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201" sheetId="3" r:id="rId3"/>
  </sheets>
  <definedNames/>
  <calcPr/>
  <webPublishing/>
</workbook>
</file>

<file path=xl/sharedStrings.xml><?xml version="1.0" encoding="utf-8"?>
<sst xmlns="http://schemas.openxmlformats.org/spreadsheetml/2006/main" count="393" uniqueCount="145">
  <si>
    <t>ASPE10</t>
  </si>
  <si>
    <t>S</t>
  </si>
  <si>
    <t>Soupis prací objektu</t>
  </si>
  <si>
    <t xml:space="preserve">Stavba: </t>
  </si>
  <si>
    <t>III/37917</t>
  </si>
  <si>
    <t>Česká - Lelekovice, most 37917-0a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</si>
  <si>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</si>
  <si>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</si>
  <si>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</si>
  <si>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</si>
  <si>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</si>
  <si>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</si>
  <si>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</si>
  <si>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</si>
  <si>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</si>
  <si>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</si>
  <si>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</si>
  <si>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</si>
  <si>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</si>
  <si>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</si>
  <si>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</si>
  <si>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</si>
  <si>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</si>
  <si>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</si>
  <si>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</si>
  <si>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</si>
  <si>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</si>
  <si>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</si>
  <si>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</si>
  <si>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</si>
  <si>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</si>
  <si>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</si>
  <si>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</si>
  <si>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</si>
  <si>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</si>
  <si>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</si>
  <si>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</si>
  <si>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</si>
  <si>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</si>
  <si>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</si>
  <si>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</si>
  <si>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</si>
  <si>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</si>
  <si>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</si>
  <si>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nájem, montáže, demontáže, včetně všech potřebných povolení k uzavírce a zajištění stanovení dočasného dopravního značení. Včetně povolení zvláštního užívání komunikací.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</si>
  <si>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</si>
  <si>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</si>
  <si>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</si>
  <si>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</si>
  <si>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</si>
  <si>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</si>
  <si>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</si>
  <si>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</si>
  <si>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</si>
  <si>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00010</t>
  </si>
  <si>
    <t>R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</si>
  <si>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</si>
  <si>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</si>
  <si>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</si>
  <si>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</si>
  <si>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</si>
  <si>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</si>
  <si>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</si>
  <si>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</si>
  <si>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</si>
  <si>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</si>
  <si>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</si>
  <si>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SO201</t>
  </si>
  <si>
    <t>Most</t>
  </si>
  <si>
    <t>014102</t>
  </si>
  <si>
    <t>POPLATKY ZA SKLÁDKU</t>
  </si>
  <si>
    <t>T</t>
  </si>
  <si>
    <t>Odstranění konstrukci ze železobetonu - poplatek za skládku. Hustota materiálu 2,5 t/m^3. položka 96716.</t>
  </si>
  <si>
    <t>2,5 * 0,293  =0,733 [A] 
2,5 * 6,176  =15,440 [B] 
Celkem: A+B=16,173 [C]</t>
  </si>
  <si>
    <t>zahrnuje veškeré poplatky provozovateli skládky související s uložením odpadu na skládce.</t>
  </si>
  <si>
    <t>Svislé konstrukce</t>
  </si>
  <si>
    <t>333325</t>
  </si>
  <si>
    <t>MOSTNÍ OPERY A KRÍDLA ZE ŽELEZOVÉHO BETONU DO C30/37</t>
  </si>
  <si>
    <t>M3</t>
  </si>
  <si>
    <t>Podložiskové bloky, beton C30/37 XF4, XD1, XC4      
"05 Podložiskové bloky dig. AutoCAD"</t>
  </si>
  <si>
    <t>4 * 0,85 * 0,85 * 0,21 =0,607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</si>
  <si>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</si>
  <si>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333365</t>
  </si>
  <si>
    <t>VÝZTUŽ MOSTNÍCH OPER A KRÍDEL Z OCELI 10505, B500B</t>
  </si>
  <si>
    <t>Doplnění výztuže podložiskových bloků,    
"05 Podložiskové bloky dig. AutoCAD"</t>
  </si>
  <si>
    <t>1,85 * 0,001208 * 16 =0,036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</si>
  <si>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</si>
  <si>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</si>
  <si>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425231</t>
  </si>
  <si>
    <t>SYNCHR ZVED MOST POLE ŠÍR DO 14M HM PRES 400T NA VÝŠ DO 0,5M</t>
  </si>
  <si>
    <t>KUS</t>
  </si>
  <si>
    <t>Zdvih pole 1 a 2 o max. 2 mm. Reakce na bárku v poli 1 1400kN/nosník a v poli 2 1700kN/nosník. Včetně zajištění konstrukce ve zdvižené poloze po dobu výstavby nových podložiskových bločků, spuštění na ložiska. "03 Podélný řez dig. AutoCAD" a "04 Příčné řezy dig. AutoCAD")</t>
  </si>
  <si>
    <t>2=2,000 [A]</t>
  </si>
  <si>
    <t>Položka zvedání a posun mostních polí zahrnuje zvednutí nosné konstrukce synchronizovaným postupem a takovým poctem zvedacích mechanizmu, aby nedošlo k poškození zvedané konstrukce. Následne pak její spuštení obdobným zpusobem. Položka dále zahrnuje montáž, údržbu a demontáž pomocných konstrukcí, napr. podpernou skruž a její základové prvky, zvedací mechanizmy zajištující synchronizaci, nutné podložky pro opakování pracovních fází zvedání a pod.</t>
  </si>
  <si>
    <t>451366</t>
  </si>
  <si>
    <t>VÝZTUŽ PODKL VRSTEV Z KARI-SÍTÍ</t>
  </si>
  <si>
    <t>"Výztuž z kari-sítí - 8×150×150 - podkladní beton pod ocelové mont.podpory. (Rozměry dle    
""03 Podélný řez dig. AutoCAD"",   
""04 Příčné řezy dig. AutoCAD"")"</t>
  </si>
  <si>
    <t>OP1 5 * 2 * 1,4 * 1,11 * 0,0054  =0,084 [A] 
OP3 2 * 12 * 1,67 * 0,0054 =0,216 [B] 
Celkové množství 0.300000=0,300 [C]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</si>
  <si>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</si>
  <si>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7</t>
  </si>
  <si>
    <t>45747</t>
  </si>
  <si>
    <t>VYROVNÁVACÍ A SPÁD VRSTVY Z MALTY ZVLÁŠTNÍ (PLASTMALTA)</t>
  </si>
  <si>
    <t>Podlití ložisek plastmaltou tl. 20 mm.</t>
  </si>
  <si>
    <t>4 * 0,85 * 0,85 * 0,02 =0,058 [A]</t>
  </si>
  <si>
    <t>položka zahrnuje:  
- dodání zvláštní malty (plastmalty) predepsané kvality a její rozprostrení v predepsané tlouštce a v predepsaném tvaru</t>
  </si>
  <si>
    <t>Komunikace</t>
  </si>
  <si>
    <t>8</t>
  </si>
  <si>
    <t>561153</t>
  </si>
  <si>
    <t>PODKLADNÍ BETON TR. III TL. DO 250MM</t>
  </si>
  <si>
    <t>M2</t>
  </si>
  <si>
    <t>"Podkladní beton C20/25 pod ocelové montážní podpory u obou opěr. Položka včetně všech použitých technologií. Rozměry a dle ""03 Podélný řez dig. AutoCAD"", ""04 Příčné řezy dig. AutoCAD"" )</t>
  </si>
  <si>
    <t>Opěra OP1 5 * 0,15 * 1,4 * 1,11 =1,166 [A] 
Opěra OP3 0,25 * 12 * 1,67   
=5,010 [B] 
Mezisoučet 6.176000=6,176 [C]</t>
  </si>
  <si>
    <t>- dodání smesi v požadované kvalite  
- ocištení podkladu  
- uložení smesi dle predepsaného technologického predpisu a zhutnení vrstvy v predepsané tlouštce  
- zrízení vrstvy bez rozlišení šírky, pokládání vrstvy po etapách, vcetne pracovních spar a spoju  
- úpravu napojení, ukoncení  
- úpravu dilatacních spar vcetne predepsané výztuže  
- nezahrnuje postriky, nátery  
- nezahrnuje úpravu povrchu krytu</t>
  </si>
  <si>
    <t>Úpravy povrchů, podlahy, výplně otvorů</t>
  </si>
  <si>
    <t>626122</t>
  </si>
  <si>
    <t>REPROFILACE PODHLEDU, SVISLÝCH PLOCH SANACNÍ MALTOU DVOUVRST TL 50MM</t>
  </si>
  <si>
    <t>"Sanace spodní stavby OP1 - čelo opěry, ošetření obnažené výztuže - reprofilace povrchu sanační maltou. Položka je včetně osazení případného lešení pro samotnou sanaci, tryskání.  
(""06 Sanace OP1 dig. AutoCAD"")"</t>
  </si>
  <si>
    <t>3,55 * 1,043 =3,703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</si>
  <si>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</si>
  <si>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626133</t>
  </si>
  <si>
    <t>REPROFIL PODHL, SVIS PLOCH SANAC MALTOU TRÍVRST TL DO 90MM</t>
  </si>
  <si>
    <t>"Sanace spodní stavby OP1 - bok opěry, ošetření obnažené výztuže - reprofilace povrchu sanační maltou. Položka je včetně osazení případného lešení pro samotnou sanaci, tryskání.  
(""06 Sanace OP1 dig. AutoCAD"")"</t>
  </si>
  <si>
    <t>1,8 * (1,043 + 0,522)/2=1,409 [A]</t>
  </si>
  <si>
    <t>11</t>
  </si>
  <si>
    <t>626222</t>
  </si>
  <si>
    <t>REPROFIL VODOR PLOCH SHORA SANAC MALTOU DVOUVRST TL DO 50MM</t>
  </si>
  <si>
    <t>"Sanace spodní stavby OP1 - povech úložného prahu, ošetření obnažené výztuže - reprofilace povrchu sanační maltou. Položka je včetně osazení případného lešení pro samotnou sanaci, tryskání.  
(""06 Sanace OP1 dig. AutoCAD"")"</t>
  </si>
  <si>
    <t>3,55 * 1,8 - 0,8 * 0,8 * 1,5 =5,430 [A]</t>
  </si>
  <si>
    <t>Ostatní konstrukce a práce</t>
  </si>
  <si>
    <t>938544</t>
  </si>
  <si>
    <t>OCIŠTENÍ BETON KONSTR OTRYSKÁNÍM TLAK VODOU PRES 1000 BARU</t>
  </si>
  <si>
    <t>Trýskání povrchu opěry OP1 pomocí VVP přes 1000 barů pro očištění povrchu od nesoudržných vrstev betonu před sanací.</t>
  </si>
  <si>
    <t>3,703 + 5,43 + 1,409=10,542 [A]</t>
  </si>
  <si>
    <t>položka zahrnuje ocištení predepsaným zpusobem vcetne odklizení vzniklého odpadu</t>
  </si>
  <si>
    <t>13</t>
  </si>
  <si>
    <t>94894</t>
  </si>
  <si>
    <t>PODPERNÉ SKRUŽE KOVOVÉ</t>
  </si>
  <si>
    <t>"Dvě montážní bárky pro podepření NK včetně dopravy, stavby, demontáže, nájmu.   
(Rozměry dle   
""03 Podélný řez dig. AutoCAD"",   
""04 Příčné řezy dig. AutoCAD"")"</t>
  </si>
  <si>
    <t>Mont.bárka u OP1 6=6,000 [A] 
Mont. bárka u OP3 16=16,000 [B] 
Celkové množství 22.000000=22,000 [C]</t>
  </si>
  <si>
    <t>Položka zahrnuje dovoz, montáž, údržbu, opotrebení (nájemné), demontáž, konzervaci, odvoz.</t>
  </si>
  <si>
    <t>17</t>
  </si>
  <si>
    <t>967166</t>
  </si>
  <si>
    <t>VYBOURÁNÍ ČÁSTÍ KONSTRUKCÍ ŽELEZOBET S ODVOZEM DO 12KM</t>
  </si>
  <si>
    <t>"Odstranění konstrukci ze železobetonu - podložiskové bloky krajních nosníků. Položka včetně všech použitých technologií. (Rozměry a dle ""05 Podložiskové bloky dig. AutoCAD"", ) 
Opěra OP1 0,8 * 0,8 * 0,226 =0,145 [A] 
Opěra OP3 0,8 * 0,8 * 0,231 =0,148 [B] 
"Odstranění konstrukci ze železobetonu - podkladní beton C20/25 pod ocelové montážní podpory u obou opěr. Položka včetně všech použitých technologií.(Rozměry a dle  ""03 Podélný řez dig. AutoCAD"", ""04 Příčné řezy dig. AutoCAD"", ) 
6,176=6,176 [C] 
Celkem: A+B+C=6,469 [D]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</si>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</sst>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28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38</v>
      </c>
      <c s="23" t="s">
        <v>35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57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58</v>
      </c>
      <c s="23" t="s">
        <v>59</v>
      </c>
      <c s="18" t="s">
        <v>55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57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61</v>
      </c>
      <c s="23" t="s">
        <v>62</v>
      </c>
      <c s="18" t="s">
        <v>55</v>
      </c>
      <c s="24" t="s">
        <v>63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12.75">
      <c r="A22" s="18" t="s">
        <v>38</v>
      </c>
      <c s="23" t="s">
        <v>64</v>
      </c>
      <c s="23" t="s">
        <v>65</v>
      </c>
      <c s="18" t="s">
        <v>55</v>
      </c>
      <c s="24" t="s">
        <v>66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0+O8+O13+O22+O35+O40+O53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67</v>
      </c>
      <c s="32">
        <f>0+I8+I13+I22+I35+I40+I53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67</v>
      </c>
      <c s="5"/>
      <c s="14" t="s">
        <v>68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69</v>
      </c>
      <c s="18" t="s">
        <v>40</v>
      </c>
      <c s="24" t="s">
        <v>70</v>
      </c>
      <c s="25" t="s">
        <v>71</v>
      </c>
      <c s="26">
        <v>16.173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72</v>
      </c>
    </row>
    <row r="11" spans="1:5" ht="38.25">
      <c r="A11" s="30" t="s">
        <v>45</v>
      </c>
      <c r="E11" s="31" t="s">
        <v>73</v>
      </c>
    </row>
    <row r="12" spans="1:5" ht="25.5">
      <c r="A12" t="s">
        <v>47</v>
      </c>
      <c r="E12" s="29" t="s">
        <v>74</v>
      </c>
    </row>
    <row r="13" spans="1:18" ht="12.75" customHeight="1">
      <c r="A13" s="5" t="s">
        <v>36</v>
      </c>
      <c s="5"/>
      <c s="35" t="s">
        <v>15</v>
      </c>
      <c s="5"/>
      <c s="21" t="s">
        <v>75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38</v>
      </c>
      <c s="23" t="s">
        <v>15</v>
      </c>
      <c s="23" t="s">
        <v>76</v>
      </c>
      <c s="18" t="s">
        <v>40</v>
      </c>
      <c s="24" t="s">
        <v>77</v>
      </c>
      <c s="25" t="s">
        <v>78</v>
      </c>
      <c s="26">
        <v>0.607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79</v>
      </c>
    </row>
    <row r="16" spans="1:5" ht="12.75">
      <c r="A16" s="30" t="s">
        <v>45</v>
      </c>
      <c r="E16" s="31" t="s">
        <v>80</v>
      </c>
    </row>
    <row r="17" spans="1:5" ht="369.75">
      <c r="A17" t="s">
        <v>47</v>
      </c>
      <c r="E17" s="29" t="s">
        <v>81</v>
      </c>
    </row>
    <row r="18" spans="1:16" ht="12.75">
      <c r="A18" s="18" t="s">
        <v>38</v>
      </c>
      <c s="23" t="s">
        <v>26</v>
      </c>
      <c s="23" t="s">
        <v>82</v>
      </c>
      <c s="18" t="s">
        <v>40</v>
      </c>
      <c s="24" t="s">
        <v>83</v>
      </c>
      <c s="25" t="s">
        <v>71</v>
      </c>
      <c s="26">
        <v>0.036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84</v>
      </c>
    </row>
    <row r="20" spans="1:5" ht="12.75">
      <c r="A20" s="30" t="s">
        <v>45</v>
      </c>
      <c r="E20" s="31" t="s">
        <v>85</v>
      </c>
    </row>
    <row r="21" spans="1:5" ht="267.75">
      <c r="A21" t="s">
        <v>47</v>
      </c>
      <c r="E21" s="29" t="s">
        <v>86</v>
      </c>
    </row>
    <row r="22" spans="1:18" ht="12.75" customHeight="1">
      <c r="A22" s="5" t="s">
        <v>36</v>
      </c>
      <c s="5"/>
      <c s="35" t="s">
        <v>26</v>
      </c>
      <c s="5"/>
      <c s="21" t="s">
        <v>87</v>
      </c>
      <c s="5"/>
      <c s="5"/>
      <c s="5"/>
      <c s="36">
        <f>0+Q22</f>
      </c>
      <c r="O22">
        <f>0+R22</f>
      </c>
      <c r="Q22">
        <f>0+I23+I27+I31</f>
      </c>
      <c>
        <f>0+O23+O27+O31</f>
      </c>
    </row>
    <row r="23" spans="1:16" ht="12.75">
      <c r="A23" s="18" t="s">
        <v>38</v>
      </c>
      <c s="23" t="s">
        <v>28</v>
      </c>
      <c s="23" t="s">
        <v>88</v>
      </c>
      <c s="18" t="s">
        <v>40</v>
      </c>
      <c s="24" t="s">
        <v>89</v>
      </c>
      <c s="25" t="s">
        <v>90</v>
      </c>
      <c s="26">
        <v>2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91</v>
      </c>
    </row>
    <row r="25" spans="1:5" ht="12.75">
      <c r="A25" s="30" t="s">
        <v>45</v>
      </c>
      <c r="E25" s="31" t="s">
        <v>92</v>
      </c>
    </row>
    <row r="26" spans="1:5" ht="89.25">
      <c r="A26" t="s">
        <v>47</v>
      </c>
      <c r="E26" s="29" t="s">
        <v>93</v>
      </c>
    </row>
    <row r="27" spans="1:16" ht="12.75">
      <c r="A27" s="18" t="s">
        <v>38</v>
      </c>
      <c s="23" t="s">
        <v>30</v>
      </c>
      <c s="23" t="s">
        <v>94</v>
      </c>
      <c s="18" t="s">
        <v>40</v>
      </c>
      <c s="24" t="s">
        <v>95</v>
      </c>
      <c s="25" t="s">
        <v>71</v>
      </c>
      <c s="26">
        <v>0.3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96</v>
      </c>
    </row>
    <row r="29" spans="1:5" ht="38.25">
      <c r="A29" s="30" t="s">
        <v>45</v>
      </c>
      <c r="E29" s="31" t="s">
        <v>97</v>
      </c>
    </row>
    <row r="30" spans="1:5" ht="178.5">
      <c r="A30" t="s">
        <v>47</v>
      </c>
      <c r="E30" s="29" t="s">
        <v>98</v>
      </c>
    </row>
    <row r="31" spans="1:16" ht="12.75">
      <c r="A31" s="18" t="s">
        <v>38</v>
      </c>
      <c s="23" t="s">
        <v>99</v>
      </c>
      <c s="23" t="s">
        <v>100</v>
      </c>
      <c s="18" t="s">
        <v>40</v>
      </c>
      <c s="24" t="s">
        <v>101</v>
      </c>
      <c s="25" t="s">
        <v>78</v>
      </c>
      <c s="26">
        <v>0.058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102</v>
      </c>
    </row>
    <row r="33" spans="1:5" ht="12.75">
      <c r="A33" s="30" t="s">
        <v>45</v>
      </c>
      <c r="E33" s="31" t="s">
        <v>103</v>
      </c>
    </row>
    <row r="34" spans="1:5" ht="38.25">
      <c r="A34" t="s">
        <v>47</v>
      </c>
      <c r="E34" s="29" t="s">
        <v>104</v>
      </c>
    </row>
    <row r="35" spans="1:18" ht="12.75" customHeight="1">
      <c r="A35" s="5" t="s">
        <v>36</v>
      </c>
      <c s="5"/>
      <c s="35" t="s">
        <v>28</v>
      </c>
      <c s="5"/>
      <c s="21" t="s">
        <v>105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12.75">
      <c r="A36" s="18" t="s">
        <v>38</v>
      </c>
      <c s="23" t="s">
        <v>106</v>
      </c>
      <c s="23" t="s">
        <v>107</v>
      </c>
      <c s="18" t="s">
        <v>40</v>
      </c>
      <c s="24" t="s">
        <v>108</v>
      </c>
      <c s="25" t="s">
        <v>109</v>
      </c>
      <c s="26">
        <v>6.176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38.25">
      <c r="A37" s="28" t="s">
        <v>43</v>
      </c>
      <c r="E37" s="29" t="s">
        <v>110</v>
      </c>
    </row>
    <row r="38" spans="1:5" ht="51">
      <c r="A38" s="30" t="s">
        <v>45</v>
      </c>
      <c r="E38" s="31" t="s">
        <v>111</v>
      </c>
    </row>
    <row r="39" spans="1:5" ht="127.5">
      <c r="A39" t="s">
        <v>47</v>
      </c>
      <c r="E39" s="29" t="s">
        <v>112</v>
      </c>
    </row>
    <row r="40" spans="1:18" ht="12.75" customHeight="1">
      <c r="A40" s="5" t="s">
        <v>36</v>
      </c>
      <c s="5"/>
      <c s="35" t="s">
        <v>30</v>
      </c>
      <c s="5"/>
      <c s="21" t="s">
        <v>113</v>
      </c>
      <c s="5"/>
      <c s="5"/>
      <c s="5"/>
      <c s="36">
        <f>0+Q40</f>
      </c>
      <c r="O40">
        <f>0+R40</f>
      </c>
      <c r="Q40">
        <f>0+I41+I45+I49</f>
      </c>
      <c>
        <f>0+O41+O45+O49</f>
      </c>
    </row>
    <row r="41" spans="1:16" ht="25.5">
      <c r="A41" s="18" t="s">
        <v>38</v>
      </c>
      <c s="23" t="s">
        <v>33</v>
      </c>
      <c s="23" t="s">
        <v>114</v>
      </c>
      <c s="18" t="s">
        <v>40</v>
      </c>
      <c s="24" t="s">
        <v>115</v>
      </c>
      <c s="25" t="s">
        <v>109</v>
      </c>
      <c s="26">
        <v>3.703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51">
      <c r="A42" s="28" t="s">
        <v>43</v>
      </c>
      <c r="E42" s="29" t="s">
        <v>116</v>
      </c>
    </row>
    <row r="43" spans="1:5" ht="12.75">
      <c r="A43" s="30" t="s">
        <v>45</v>
      </c>
      <c r="E43" s="31" t="s">
        <v>117</v>
      </c>
    </row>
    <row r="44" spans="1:5" ht="76.5">
      <c r="A44" t="s">
        <v>47</v>
      </c>
      <c r="E44" s="29" t="s">
        <v>118</v>
      </c>
    </row>
    <row r="45" spans="1:16" ht="12.75">
      <c r="A45" s="18" t="s">
        <v>38</v>
      </c>
      <c s="23" t="s">
        <v>35</v>
      </c>
      <c s="23" t="s">
        <v>119</v>
      </c>
      <c s="18" t="s">
        <v>40</v>
      </c>
      <c s="24" t="s">
        <v>120</v>
      </c>
      <c s="25" t="s">
        <v>109</v>
      </c>
      <c s="26">
        <v>1.409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51">
      <c r="A46" s="28" t="s">
        <v>43</v>
      </c>
      <c r="E46" s="29" t="s">
        <v>121</v>
      </c>
    </row>
    <row r="47" spans="1:5" ht="12.75">
      <c r="A47" s="30" t="s">
        <v>45</v>
      </c>
      <c r="E47" s="31" t="s">
        <v>122</v>
      </c>
    </row>
    <row r="48" spans="1:5" ht="76.5">
      <c r="A48" t="s">
        <v>47</v>
      </c>
      <c r="E48" s="29" t="s">
        <v>118</v>
      </c>
    </row>
    <row r="49" spans="1:16" ht="12.75">
      <c r="A49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109</v>
      </c>
      <c s="26">
        <v>5.43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51">
      <c r="A50" s="28" t="s">
        <v>43</v>
      </c>
      <c r="E50" s="29" t="s">
        <v>126</v>
      </c>
    </row>
    <row r="51" spans="1:5" ht="12.75">
      <c r="A51" s="30" t="s">
        <v>45</v>
      </c>
      <c r="E51" s="31" t="s">
        <v>127</v>
      </c>
    </row>
    <row r="52" spans="1:5" ht="76.5">
      <c r="A52" t="s">
        <v>47</v>
      </c>
      <c r="E52" s="29" t="s">
        <v>118</v>
      </c>
    </row>
    <row r="53" spans="1:18" ht="12.75" customHeight="1">
      <c r="A53" s="5" t="s">
        <v>36</v>
      </c>
      <c s="5"/>
      <c s="35" t="s">
        <v>33</v>
      </c>
      <c s="5"/>
      <c s="21" t="s">
        <v>128</v>
      </c>
      <c s="5"/>
      <c s="5"/>
      <c s="5"/>
      <c s="36">
        <f>0+Q53</f>
      </c>
      <c r="O53">
        <f>0+R53</f>
      </c>
      <c r="Q53">
        <f>0+I54+I58+I62</f>
      </c>
      <c>
        <f>0+O54+O58+O62</f>
      </c>
    </row>
    <row r="54" spans="1:16" ht="12.75">
      <c r="A54" s="18" t="s">
        <v>38</v>
      </c>
      <c s="23" t="s">
        <v>58</v>
      </c>
      <c s="23" t="s">
        <v>129</v>
      </c>
      <c s="18" t="s">
        <v>40</v>
      </c>
      <c s="24" t="s">
        <v>130</v>
      </c>
      <c s="25" t="s">
        <v>109</v>
      </c>
      <c s="26">
        <v>10.542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131</v>
      </c>
    </row>
    <row r="56" spans="1:5" ht="12.75">
      <c r="A56" s="30" t="s">
        <v>45</v>
      </c>
      <c r="E56" s="31" t="s">
        <v>132</v>
      </c>
    </row>
    <row r="57" spans="1:5" ht="25.5">
      <c r="A57" t="s">
        <v>47</v>
      </c>
      <c r="E57" s="29" t="s">
        <v>133</v>
      </c>
    </row>
    <row r="58" spans="1:16" ht="12.75">
      <c r="A58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71</v>
      </c>
      <c s="26">
        <v>22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137</v>
      </c>
    </row>
    <row r="60" spans="1:5" ht="38.25">
      <c r="A60" s="30" t="s">
        <v>45</v>
      </c>
      <c r="E60" s="31" t="s">
        <v>138</v>
      </c>
    </row>
    <row r="61" spans="1:5" ht="25.5">
      <c r="A61" t="s">
        <v>47</v>
      </c>
      <c r="E61" s="29" t="s">
        <v>139</v>
      </c>
    </row>
    <row r="62" spans="1:16" ht="12.75">
      <c r="A62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78</v>
      </c>
      <c s="26">
        <v>6.469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40.25">
      <c r="A64" s="30" t="s">
        <v>45</v>
      </c>
      <c r="E64" s="31" t="s">
        <v>143</v>
      </c>
    </row>
    <row r="65" spans="1:5" ht="76.5">
      <c r="A65" t="s">
        <v>47</v>
      </c>
      <c r="E65" s="29" t="s">
        <v>144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