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21. výzva (ICT vybavení - SŠTE Brno, Olomoucká) - OPAKOVÁNÍ - NPO\01_ZD\ZD_230815_final\"/>
    </mc:Choice>
  </mc:AlternateContent>
  <xr:revisionPtr revIDLastSave="0" documentId="13_ncr:1_{ED9CF73B-C76B-483F-BB0F-9AC0DBC3F33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1" l="1"/>
  <c r="G10" i="1"/>
  <c r="G11" i="1"/>
  <c r="E4" i="1"/>
  <c r="F13" i="1" l="1"/>
  <c r="F14" i="1"/>
  <c r="F15" i="1"/>
  <c r="E13" i="1"/>
  <c r="E14" i="1"/>
  <c r="E15" i="1"/>
  <c r="F8" i="1"/>
  <c r="F9" i="1"/>
  <c r="F10" i="1"/>
  <c r="F11" i="1"/>
  <c r="F12" i="1"/>
  <c r="E9" i="1"/>
  <c r="E10" i="1"/>
  <c r="E11" i="1"/>
  <c r="E12" i="1"/>
  <c r="F5" i="1"/>
  <c r="F6" i="1"/>
  <c r="F7" i="1"/>
  <c r="E5" i="1"/>
  <c r="E6" i="1"/>
  <c r="E7" i="1"/>
  <c r="E8" i="1"/>
  <c r="F4" i="1" l="1"/>
  <c r="F16" i="1" s="1"/>
  <c r="F17" i="1" l="1"/>
</calcChain>
</file>

<file path=xl/sharedStrings.xml><?xml version="1.0" encoding="utf-8"?>
<sst xmlns="http://schemas.openxmlformats.org/spreadsheetml/2006/main" count="22" uniqueCount="22">
  <si>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</si>
  <si>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</si>
  <si>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</si>
  <si>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</si>
  <si>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</si>
  <si>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</si>
  <si>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</si>
  <si>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</si>
  <si>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</si>
  <si>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</si>
  <si>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Notebook - Typ I</t>
  </si>
  <si>
    <t>Paměť RAM</t>
  </si>
  <si>
    <t>Stolní počítač - Typ I</t>
  </si>
  <si>
    <t>Dataprojektor - Typ I</t>
  </si>
  <si>
    <t>Monitor - Typ I</t>
  </si>
  <si>
    <t>Monitor - Typ II</t>
  </si>
  <si>
    <t>Monitor - Typ III</t>
  </si>
  <si>
    <t>Notebook - Typ II</t>
  </si>
  <si>
    <t>Notebook - Typ III</t>
  </si>
  <si>
    <t>Klávesnice - Typ I</t>
  </si>
  <si>
    <t>Myš - Typ I</t>
  </si>
  <si>
    <t>Reproduktor - Typ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</si>
</sst>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4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center" vertical="center"/>
    </xf>
    <xf numFmtId="4" fontId="1" fillId="5" borderId="12" xfId="0" applyNumberFormat="1" applyFont="1" applyFill="1" applyBorder="1" applyAlignment="1" applyProtection="1">
      <alignment horizontal="center" vertical="center"/>
      <protection locked="0"/>
    </xf>
    <xf numFmtId="4" fontId="1" fillId="3" borderId="12" xfId="0" applyNumberFormat="1" applyFont="1" applyFill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left" vertical="center" wrapText="1"/>
    </xf>
    <xf numFmtId="0" fontId="0" fillId="2" borderId="14" xfId="0" applyFill="1" applyBorder="1" applyAlignment="1">
      <alignment horizontal="center" vertical="center"/>
    </xf>
    <xf numFmtId="4" fontId="1" fillId="5" borderId="14" xfId="0" applyNumberFormat="1" applyFont="1" applyFill="1" applyBorder="1" applyAlignment="1" applyProtection="1">
      <alignment horizontal="center" vertical="center"/>
      <protection locked="0"/>
    </xf>
    <xf numFmtId="4" fontId="1" fillId="3" borderId="14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4" fontId="1" fillId="6" borderId="1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tabSelected="1" zoomScale="85" zoomScaleNormal="85" workbookViewId="0">
      <selection activeCell="D3" sqref="D3"/>
    </sheetView>
  </sheetViews>
  <sheetFormatPr defaultColWidth="9.109375" defaultRowHeight="14.4" x14ac:dyDescent="0.3"/>
  <cols>
    <col min="2" max="2" width="57.6640625" customWidth="1"/>
    <col min="3" max="3" width="18.44140625" customWidth="1"/>
    <col min="4" max="5" width="23.6640625" customWidth="1"/>
    <col min="6" max="6" width="23.5546875" customWidth="1"/>
    <col min="7" max="7" width="35.33203125" style="1" customWidth="1"/>
  </cols>
  <sheetData>
    <row r="1" spans="1:7" ht="30" customHeight="1" x14ac:dyDescent="0.3">
      <c r="B1" s="22" t="s">
        <v>6</v>
      </c>
      <c r="C1" s="22"/>
      <c r="D1" s="22"/>
      <c r="E1" s="22"/>
      <c r="F1" s="22"/>
    </row>
    <row r="2" spans="1:7" ht="15" thickBot="1" x14ac:dyDescent="0.35"/>
    <row r="3" spans="1:7" ht="78" customHeight="1" x14ac:dyDescent="0.3">
      <c r="A3" s="7" t="s">
        <v>8</v>
      </c>
      <c r="B3" s="8" t="s">
        <v>7</v>
      </c>
      <c r="C3" s="5" t="s">
        <v>4</v>
      </c>
      <c r="D3" s="5" t="s">
        <v>5</v>
      </c>
      <c r="E3" s="5" t="s">
        <v>9</v>
      </c>
      <c r="F3" s="6" t="s">
        <v>1</v>
      </c>
    </row>
    <row r="4" spans="1:7" ht="30" customHeight="1" x14ac:dyDescent="0.3">
      <c r="A4" s="20">
        <v>1</v>
      </c>
      <c r="B4" s="16" t="s">
        <v>11</v>
      </c>
      <c r="C4" s="17">
        <v>61</v>
      </c>
      <c r="D4" s="18">
        <v>0</v>
      </c>
      <c r="E4" s="19">
        <f t="shared" ref="E4:E15" si="0">D4*1.21</f>
        <v>0</v>
      </c>
      <c r="F4" s="21">
        <f t="shared" ref="F4:F15" si="1">C4*D4</f>
        <v>0</v>
      </c>
    </row>
    <row r="5" spans="1:7" ht="30" customHeight="1" x14ac:dyDescent="0.3">
      <c r="A5" s="20">
        <v>2</v>
      </c>
      <c r="B5" s="16" t="s">
        <v>12</v>
      </c>
      <c r="C5" s="17">
        <v>48</v>
      </c>
      <c r="D5" s="18">
        <v>0</v>
      </c>
      <c r="E5" s="19">
        <f t="shared" si="0"/>
        <v>0</v>
      </c>
      <c r="F5" s="21">
        <f t="shared" si="1"/>
        <v>0</v>
      </c>
    </row>
    <row r="6" spans="1:7" ht="30" customHeight="1" x14ac:dyDescent="0.3">
      <c r="A6" s="20">
        <v>3</v>
      </c>
      <c r="B6" s="16" t="s">
        <v>13</v>
      </c>
      <c r="C6" s="17">
        <v>1</v>
      </c>
      <c r="D6" s="18">
        <v>0</v>
      </c>
      <c r="E6" s="19">
        <f t="shared" si="0"/>
        <v>0</v>
      </c>
      <c r="F6" s="21">
        <f t="shared" si="1"/>
        <v>0</v>
      </c>
    </row>
    <row r="7" spans="1:7" ht="30" customHeight="1" x14ac:dyDescent="0.3">
      <c r="A7" s="20">
        <v>4</v>
      </c>
      <c r="B7" s="16" t="s">
        <v>14</v>
      </c>
      <c r="C7" s="17">
        <v>2</v>
      </c>
      <c r="D7" s="18">
        <v>0</v>
      </c>
      <c r="E7" s="19">
        <f t="shared" si="0"/>
        <v>0</v>
      </c>
      <c r="F7" s="21">
        <f t="shared" si="1"/>
        <v>0</v>
      </c>
    </row>
    <row r="8" spans="1:7" ht="30" customHeight="1" x14ac:dyDescent="0.3">
      <c r="A8" s="20">
        <v>5</v>
      </c>
      <c r="B8" s="16" t="s">
        <v>15</v>
      </c>
      <c r="C8" s="17">
        <v>6</v>
      </c>
      <c r="D8" s="18">
        <v>0</v>
      </c>
      <c r="E8" s="19">
        <f t="shared" si="0"/>
        <v>0</v>
      </c>
      <c r="F8" s="21">
        <f t="shared" si="1"/>
        <v>0</v>
      </c>
    </row>
    <row r="9" spans="1:7" ht="30" customHeight="1" x14ac:dyDescent="0.3">
      <c r="A9" s="20">
        <v>6</v>
      </c>
      <c r="B9" s="16" t="s">
        <v>16</v>
      </c>
      <c r="C9" s="17">
        <v>48</v>
      </c>
      <c r="D9" s="18">
        <v>0</v>
      </c>
      <c r="E9" s="19">
        <f t="shared" si="0"/>
        <v>0</v>
      </c>
      <c r="F9" s="21">
        <f t="shared" si="1"/>
        <v>0</v>
      </c>
    </row>
    <row r="10" spans="1:7" ht="30" customHeight="1" x14ac:dyDescent="0.3">
      <c r="A10" s="20">
        <v>7</v>
      </c>
      <c r="B10" s="16" t="s">
        <v>10</v>
      </c>
      <c r="C10" s="17">
        <v>1</v>
      </c>
      <c r="D10" s="18">
        <v>0</v>
      </c>
      <c r="E10" s="19">
        <f t="shared" si="0"/>
        <v>0</v>
      </c>
      <c r="F10" s="21">
        <f t="shared" si="1"/>
        <v>0</v>
      </c>
      <c r="G10" s="1" t="str">
        <f>IF(D10&gt;24500,"Překročena maximální cena bez DPH/ks", "OK")</f>
        <v>OK</v>
      </c>
    </row>
    <row r="11" spans="1:7" ht="30" customHeight="1" x14ac:dyDescent="0.3">
      <c r="A11" s="20">
        <v>8</v>
      </c>
      <c r="B11" s="16" t="s">
        <v>17</v>
      </c>
      <c r="C11" s="17">
        <v>16</v>
      </c>
      <c r="D11" s="18">
        <v>0</v>
      </c>
      <c r="E11" s="19">
        <f t="shared" si="0"/>
        <v>0</v>
      </c>
      <c r="F11" s="21">
        <f t="shared" si="1"/>
        <v>0</v>
      </c>
      <c r="G11" s="1" t="str">
        <f t="shared" ref="G11" si="2">IF(D11&gt;33057,"Překročena maximální cena bez DPH/ks", "OK")</f>
        <v>OK</v>
      </c>
    </row>
    <row r="12" spans="1:7" ht="30" customHeight="1" x14ac:dyDescent="0.3">
      <c r="A12" s="20">
        <v>9</v>
      </c>
      <c r="B12" s="16" t="s">
        <v>18</v>
      </c>
      <c r="C12" s="17">
        <v>12</v>
      </c>
      <c r="D12" s="18">
        <v>0</v>
      </c>
      <c r="E12" s="19">
        <f t="shared" si="0"/>
        <v>0</v>
      </c>
      <c r="F12" s="21">
        <f t="shared" si="1"/>
        <v>0</v>
      </c>
      <c r="G12" s="1" t="str">
        <f>IF(D12&gt;14000,"Překročena maximální cena bez DPH/ks", "OK")</f>
        <v>OK</v>
      </c>
    </row>
    <row r="13" spans="1:7" ht="30" customHeight="1" x14ac:dyDescent="0.3">
      <c r="A13" s="20">
        <v>10</v>
      </c>
      <c r="B13" s="16" t="s">
        <v>19</v>
      </c>
      <c r="C13" s="17">
        <v>108</v>
      </c>
      <c r="D13" s="18">
        <v>0</v>
      </c>
      <c r="E13" s="19">
        <f t="shared" si="0"/>
        <v>0</v>
      </c>
      <c r="F13" s="21">
        <f t="shared" si="1"/>
        <v>0</v>
      </c>
    </row>
    <row r="14" spans="1:7" ht="30" customHeight="1" x14ac:dyDescent="0.3">
      <c r="A14" s="20">
        <v>11</v>
      </c>
      <c r="B14" s="16" t="s">
        <v>20</v>
      </c>
      <c r="C14" s="17">
        <v>108</v>
      </c>
      <c r="D14" s="18">
        <v>0</v>
      </c>
      <c r="E14" s="19">
        <f t="shared" si="0"/>
        <v>0</v>
      </c>
      <c r="F14" s="21">
        <f t="shared" si="1"/>
        <v>0</v>
      </c>
    </row>
    <row r="15" spans="1:7" ht="30" customHeight="1" thickBot="1" x14ac:dyDescent="0.35">
      <c r="A15" s="10">
        <v>12</v>
      </c>
      <c r="B15" s="11" t="s">
        <v>21</v>
      </c>
      <c r="C15" s="12">
        <v>1</v>
      </c>
      <c r="D15" s="13">
        <v>0</v>
      </c>
      <c r="E15" s="14">
        <f t="shared" si="0"/>
        <v>0</v>
      </c>
      <c r="F15" s="15">
        <f t="shared" si="1"/>
        <v>0</v>
      </c>
    </row>
    <row r="16" spans="1:7" s="1" customFormat="1" ht="27" customHeight="1" thickBot="1" x14ac:dyDescent="0.35">
      <c r="B16" s="2"/>
      <c r="C16" s="24" t="s">
        <v>0</v>
      </c>
      <c r="D16" s="25"/>
      <c r="E16" s="26"/>
      <c r="F16" s="9">
        <f>SUM(F4:F15)</f>
        <v>0</v>
      </c>
    </row>
    <row r="17" spans="2:13" s="1" customFormat="1" ht="27" customHeight="1" thickBot="1" x14ac:dyDescent="0.35">
      <c r="B17" s="2"/>
      <c r="C17" s="27" t="s">
        <v>3</v>
      </c>
      <c r="D17" s="28"/>
      <c r="E17" s="29"/>
      <c r="F17" s="4">
        <f>F16*1.21</f>
        <v>0</v>
      </c>
    </row>
    <row r="19" spans="2:13" ht="36" customHeight="1" x14ac:dyDescent="0.3">
      <c r="B19" s="23" t="s">
        <v>2</v>
      </c>
      <c r="C19" s="23"/>
      <c r="D19" s="23"/>
      <c r="E19" s="23"/>
      <c r="F19" s="23"/>
      <c r="G19" s="3"/>
      <c r="H19" s="3"/>
      <c r="I19" s="3"/>
      <c r="J19" s="3"/>
      <c r="K19" s="3"/>
      <c r="L19" s="3"/>
      <c r="M19" s="3"/>
    </row>
  </sheetData>
  <sheetProtection algorithmName="SHA-512" hashValue="rcnfDXTPNGE/5/4V6+vTWi41+wL8Th9YIoXXrPAiggfAv6KtI45Mlzpkse+icKjNw3UofvOeh3BhYGRmer6wJg==" saltValue="XSVFdxPBUZqYR3YrLeYckQ==" spinCount="100000" sheet="1" objects="1" scenarios="1"/>
  <mergeCells count="4">
    <mergeCell ref="B1:F1"/>
    <mergeCell ref="B19:F19"/>
    <mergeCell ref="C16:E16"/>
    <mergeCell ref="C17:E1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2023-08-15T11:06:45Z</dcterms:modified>
</cp:coreProperties>
</file>