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ujmk-my.sharepoint.com/personal/havlickova_alena_kr-jihomoravsky_cz/Documents/1 Vyškov porodnice/VZ zdravotechnika/"/>
    </mc:Choice>
  </mc:AlternateContent>
  <xr:revisionPtr revIDLastSave="157" documentId="8_{E3547B88-1677-426D-AC3C-38A68776058C}" xr6:coauthVersionLast="47" xr6:coauthVersionMax="47" xr10:uidLastSave="{9C7628B5-5E5F-4C47-9AA2-F892D43FB632}"/>
  <bookViews>
    <workbookView xWindow="-120" yWindow="-120" windowWidth="29040" windowHeight="15840" activeTab="1" xr2:uid="{00000000-000D-0000-FFFF-FFFF00000000}"/>
  </bookViews>
  <sheets>
    <sheet name="SO 03   novorozenci" sheetId="1" r:id="rId1"/>
    <sheet name="SO 03   šestinedělí" sheetId="2" r:id="rId2"/>
  </sheets>
  <definedNames>
    <definedName name="_xlnm.Print_Titles" localSheetId="0">'SO 03   novorozenci'!$5:$5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2" l="1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7" i="2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8" i="1"/>
  <c r="E32" i="1" l="1"/>
  <c r="E35" i="1" s="1"/>
  <c r="E35" i="2"/>
  <c r="E36" i="1" s="1"/>
  <c r="E37" i="1" l="1"/>
  <c r="E39" i="1" s="1"/>
</calcChain>
</file>

<file path=xl/sharedStrings.xml><?xml version="1.0" encoding="utf-8"?>
<sst xmlns="http://schemas.openxmlformats.org/spreadsheetml/2006/main" count="131" uniqueCount="101">
  <si>
    <r>
      <rPr>
        <sz val="11"/>
        <color rgb="FF000000"/>
        <rFont val="Calibri"/>
        <family val="2"/>
        <charset val="238"/>
      </rPr>
      <t>141130</t>
    </r>
  </si>
  <si>
    <r>
      <rPr>
        <sz val="11"/>
        <color rgb="FF000000"/>
        <rFont val="Calibri"/>
        <family val="2"/>
        <charset val="238"/>
      </rPr>
      <t>monitor základních životních fcí pro novorozence</t>
    </r>
  </si>
  <si>
    <t>ks</t>
  </si>
  <si>
    <r>
      <rPr>
        <sz val="11"/>
        <color rgb="FF000000"/>
        <rFont val="Calibri"/>
        <family val="2"/>
        <charset val="238"/>
      </rPr>
      <t>147107</t>
    </r>
  </si>
  <si>
    <r>
      <rPr>
        <sz val="11"/>
        <color rgb="FF000000"/>
        <rFont val="Calibri"/>
        <family val="2"/>
        <charset val="238"/>
      </rPr>
      <t>směšovač kyslíku  / vzduch (např. Mixer Sechrist)</t>
    </r>
  </si>
  <si>
    <r>
      <rPr>
        <sz val="11"/>
        <color rgb="FF000000"/>
        <rFont val="Calibri"/>
        <family val="2"/>
        <charset val="238"/>
      </rPr>
      <t>147202</t>
    </r>
  </si>
  <si>
    <r>
      <rPr>
        <sz val="11"/>
        <color rgb="FF000000"/>
        <rFont val="Calibri"/>
        <family val="2"/>
        <charset val="238"/>
      </rPr>
      <t>147603</t>
    </r>
  </si>
  <si>
    <r>
      <rPr>
        <sz val="11"/>
        <color rgb="FF000000"/>
        <rFont val="Calibri"/>
        <family val="2"/>
        <charset val="238"/>
      </rPr>
      <t>laryngoskop - pro novorozence vč. jednorázových lžic</t>
    </r>
  </si>
  <si>
    <r>
      <rPr>
        <sz val="11"/>
        <color rgb="FF000000"/>
        <rFont val="Calibri"/>
        <family val="2"/>
        <charset val="238"/>
      </rPr>
      <t>161108</t>
    </r>
  </si>
  <si>
    <r>
      <rPr>
        <sz val="11"/>
        <color rgb="FF000000"/>
        <rFont val="Calibri"/>
        <family val="2"/>
        <charset val="238"/>
      </rPr>
      <t>fonendoskop neonatologický</t>
    </r>
  </si>
  <si>
    <r>
      <rPr>
        <sz val="11"/>
        <color rgb="FF000000"/>
        <rFont val="Calibri"/>
        <family val="2"/>
        <charset val="238"/>
      </rPr>
      <t>170003</t>
    </r>
  </si>
  <si>
    <r>
      <rPr>
        <sz val="11"/>
        <color rgb="FF000000"/>
        <rFont val="Calibri"/>
        <family val="2"/>
        <charset val="238"/>
      </rPr>
      <t>bilirubinometr</t>
    </r>
  </si>
  <si>
    <r>
      <rPr>
        <sz val="11"/>
        <color rgb="FF000000"/>
        <rFont val="Calibri"/>
        <family val="2"/>
        <charset val="238"/>
      </rPr>
      <t>170004</t>
    </r>
  </si>
  <si>
    <r>
      <rPr>
        <sz val="11"/>
        <color rgb="FF000000"/>
        <rFont val="Calibri"/>
        <family val="2"/>
        <charset val="238"/>
      </rPr>
      <t>oftalmoskop</t>
    </r>
  </si>
  <si>
    <r>
      <rPr>
        <sz val="11"/>
        <color rgb="FF000000"/>
        <rFont val="Calibri"/>
        <family val="2"/>
        <charset val="238"/>
      </rPr>
      <t>170005</t>
    </r>
  </si>
  <si>
    <r>
      <rPr>
        <sz val="11"/>
        <color rgb="FF000000"/>
        <rFont val="Calibri"/>
        <family val="2"/>
        <charset val="238"/>
      </rPr>
      <t>170007</t>
    </r>
  </si>
  <si>
    <r>
      <rPr>
        <sz val="11"/>
        <color rgb="FF000000"/>
        <rFont val="Calibri"/>
        <family val="2"/>
        <charset val="238"/>
      </rPr>
      <t>monitor dechu</t>
    </r>
  </si>
  <si>
    <r>
      <rPr>
        <sz val="11"/>
        <color rgb="FF000000"/>
        <rFont val="Calibri"/>
        <family val="2"/>
        <charset val="238"/>
      </rPr>
      <t>332600</t>
    </r>
  </si>
  <si>
    <r>
      <rPr>
        <sz val="11"/>
        <color rgb="FF000000"/>
        <rFont val="Calibri"/>
        <family val="2"/>
        <charset val="238"/>
      </rPr>
      <t>vanička novorozenecká mobilní</t>
    </r>
  </si>
  <si>
    <r>
      <rPr>
        <sz val="11"/>
        <color rgb="FF000000"/>
        <rFont val="Calibri"/>
        <family val="2"/>
        <charset val="238"/>
      </rPr>
      <t>410051</t>
    </r>
  </si>
  <si>
    <r>
      <rPr>
        <sz val="11"/>
        <color rgb="FF000000"/>
        <rFont val="Calibri"/>
        <family val="2"/>
        <charset val="238"/>
      </rPr>
      <t>vozík pracovní 3-zásuvkový s nástavbou</t>
    </r>
  </si>
  <si>
    <r>
      <rPr>
        <sz val="11"/>
        <color rgb="FF000000"/>
        <rFont val="Calibri"/>
        <family val="2"/>
        <charset val="238"/>
      </rPr>
      <t>415411</t>
    </r>
  </si>
  <si>
    <r>
      <rPr>
        <sz val="11"/>
        <color rgb="FF000000"/>
        <rFont val="Calibri"/>
        <family val="2"/>
        <charset val="238"/>
      </rPr>
      <t>ohřívač mateřského mléka</t>
    </r>
  </si>
  <si>
    <r>
      <rPr>
        <sz val="11"/>
        <color rgb="FF000000"/>
        <rFont val="Calibri"/>
        <family val="2"/>
        <charset val="238"/>
      </rPr>
      <t>491345</t>
    </r>
  </si>
  <si>
    <r>
      <rPr>
        <sz val="11"/>
        <color rgb="FF000000"/>
        <rFont val="Calibri"/>
        <family val="2"/>
        <charset val="238"/>
      </rPr>
      <t>regál kovový 5 polic (nosnost police cca 100kg)</t>
    </r>
  </si>
  <si>
    <r>
      <rPr>
        <sz val="11"/>
        <color rgb="FF000000"/>
        <rFont val="Calibri"/>
        <family val="2"/>
        <charset val="238"/>
      </rPr>
      <t>492115</t>
    </r>
  </si>
  <si>
    <r>
      <rPr>
        <sz val="11"/>
        <color rgb="FF000000"/>
        <rFont val="Calibri"/>
        <family val="2"/>
        <charset val="238"/>
      </rPr>
      <t xml:space="preserve">nádoba na odpad                                </t>
    </r>
  </si>
  <si>
    <r>
      <rPr>
        <sz val="11"/>
        <color rgb="FF000000"/>
        <rFont val="Calibri"/>
        <family val="2"/>
        <charset val="238"/>
      </rPr>
      <t>495547</t>
    </r>
  </si>
  <si>
    <r>
      <rPr>
        <sz val="11"/>
        <color rgb="FF000000"/>
        <rFont val="Calibri"/>
        <family val="2"/>
        <charset val="238"/>
      </rPr>
      <t>vozík na biologický odpad,1 vak + víko, nožní ovládání</t>
    </r>
  </si>
  <si>
    <r>
      <rPr>
        <sz val="11"/>
        <color rgb="FF000000"/>
        <rFont val="Calibri"/>
        <family val="2"/>
        <charset val="238"/>
      </rPr>
      <t>496125</t>
    </r>
  </si>
  <si>
    <r>
      <rPr>
        <sz val="11"/>
        <color rgb="FF000000"/>
        <rFont val="Calibri"/>
        <family val="2"/>
        <charset val="238"/>
      </rPr>
      <t xml:space="preserve">dávkovač mýdla                   </t>
    </r>
  </si>
  <si>
    <r>
      <rPr>
        <sz val="11"/>
        <color rgb="FF000000"/>
        <rFont val="Calibri"/>
        <family val="2"/>
        <charset val="238"/>
      </rPr>
      <t>496127</t>
    </r>
  </si>
  <si>
    <r>
      <rPr>
        <sz val="11"/>
        <color rgb="FF000000"/>
        <rFont val="Calibri"/>
        <family val="2"/>
        <charset val="238"/>
      </rPr>
      <t xml:space="preserve">dávkovač dezinfekce pákový                        </t>
    </r>
  </si>
  <si>
    <r>
      <rPr>
        <sz val="11"/>
        <color rgb="FF000000"/>
        <rFont val="Calibri"/>
        <family val="2"/>
        <charset val="238"/>
      </rPr>
      <t>496337</t>
    </r>
  </si>
  <si>
    <r>
      <rPr>
        <sz val="11"/>
        <color rgb="FF000000"/>
        <rFont val="Calibri"/>
        <family val="2"/>
        <charset val="238"/>
      </rPr>
      <t xml:space="preserve">zásobník papírových ručníků              </t>
    </r>
  </si>
  <si>
    <r>
      <rPr>
        <sz val="11"/>
        <color rgb="FF000000"/>
        <rFont val="Calibri"/>
        <family val="2"/>
        <charset val="238"/>
      </rPr>
      <t>501120</t>
    </r>
  </si>
  <si>
    <r>
      <rPr>
        <sz val="11"/>
        <color rgb="FF000000"/>
        <rFont val="Calibri"/>
        <family val="2"/>
        <charset val="238"/>
      </rPr>
      <t xml:space="preserve">trezor nábytkový - kapacita cca 25 l </t>
    </r>
  </si>
  <si>
    <r>
      <rPr>
        <sz val="11"/>
        <color rgb="FF000000"/>
        <rFont val="Calibri"/>
        <family val="2"/>
        <charset val="238"/>
      </rPr>
      <t>600001</t>
    </r>
  </si>
  <si>
    <r>
      <rPr>
        <sz val="11"/>
        <color rgb="FF000000"/>
        <rFont val="Calibri"/>
        <family val="2"/>
        <charset val="238"/>
      </rPr>
      <t xml:space="preserve">trouba mikrovlnná  </t>
    </r>
  </si>
  <si>
    <r>
      <rPr>
        <sz val="11"/>
        <color rgb="FF000000"/>
        <rFont val="Calibri"/>
        <family val="2"/>
        <charset val="238"/>
      </rPr>
      <t>600005</t>
    </r>
  </si>
  <si>
    <r>
      <rPr>
        <sz val="11"/>
        <color rgb="FF000000"/>
        <rFont val="Calibri"/>
        <family val="2"/>
        <charset val="238"/>
      </rPr>
      <t xml:space="preserve">konvice varná     </t>
    </r>
  </si>
  <si>
    <r>
      <rPr>
        <sz val="11"/>
        <color rgb="FF000000"/>
        <rFont val="Calibri"/>
        <family val="2"/>
        <charset val="238"/>
      </rPr>
      <t>631005</t>
    </r>
  </si>
  <si>
    <r>
      <rPr>
        <sz val="11"/>
        <color rgb="FF000000"/>
        <rFont val="Calibri"/>
        <family val="2"/>
        <charset val="238"/>
      </rPr>
      <t xml:space="preserve">chladnička na léky s cirkulací vzduchu a monitorací teploty, podstavná  </t>
    </r>
  </si>
  <si>
    <r>
      <rPr>
        <sz val="11"/>
        <color rgb="FF000000"/>
        <rFont val="Calibri"/>
        <family val="2"/>
        <charset val="238"/>
      </rPr>
      <t>631006</t>
    </r>
  </si>
  <si>
    <r>
      <rPr>
        <sz val="11"/>
        <color rgb="FF000000"/>
        <rFont val="Calibri"/>
        <family val="2"/>
        <charset val="238"/>
      </rPr>
      <t xml:space="preserve">chladnička s cirkulací vzduchu a monitorací teploty, podstavná </t>
    </r>
  </si>
  <si>
    <r>
      <rPr>
        <sz val="11"/>
        <color rgb="FF000000"/>
        <rFont val="Calibri"/>
        <family val="2"/>
        <charset val="238"/>
      </rPr>
      <t>107105</t>
    </r>
  </si>
  <si>
    <r>
      <rPr>
        <sz val="11"/>
        <color rgb="FF000000"/>
        <rFont val="Calibri"/>
        <family val="2"/>
        <charset val="238"/>
      </rPr>
      <t>přístroj ultazvukový  (sono kyčlí)</t>
    </r>
  </si>
  <si>
    <r>
      <rPr>
        <sz val="11"/>
        <color rgb="FF000000"/>
        <rFont val="Calibri"/>
        <family val="2"/>
        <charset val="238"/>
      </rPr>
      <t>232123</t>
    </r>
  </si>
  <si>
    <r>
      <rPr>
        <sz val="11"/>
        <color rgb="FF000000"/>
        <rFont val="Calibri"/>
        <family val="2"/>
        <charset val="238"/>
      </rPr>
      <t xml:space="preserve">svítidlo vyšetřovací nástěnné                           </t>
    </r>
  </si>
  <si>
    <r>
      <rPr>
        <sz val="11"/>
        <color rgb="FF000000"/>
        <rFont val="Calibri"/>
        <family val="2"/>
        <charset val="238"/>
      </rPr>
      <t>393401</t>
    </r>
  </si>
  <si>
    <r>
      <rPr>
        <sz val="11"/>
        <color rgb="FF000000"/>
        <rFont val="Calibri"/>
        <family val="2"/>
        <charset val="238"/>
      </rPr>
      <t>lehátko vyšetřovací 2-dílné, výškově zdvih., pojízdné</t>
    </r>
  </si>
  <si>
    <r>
      <rPr>
        <sz val="11"/>
        <color rgb="FF000000"/>
        <rFont val="Calibri"/>
        <family val="2"/>
        <charset val="238"/>
      </rPr>
      <t>401011</t>
    </r>
  </si>
  <si>
    <r>
      <rPr>
        <sz val="11"/>
        <color rgb="FF000000"/>
        <rFont val="Calibri"/>
        <family val="2"/>
        <charset val="238"/>
      </rPr>
      <t xml:space="preserve">matrace pro lůžko </t>
    </r>
  </si>
  <si>
    <r>
      <rPr>
        <sz val="11"/>
        <color rgb="FF000000"/>
        <rFont val="Calibri"/>
        <family val="2"/>
        <charset val="238"/>
      </rPr>
      <t>402000</t>
    </r>
  </si>
  <si>
    <r>
      <rPr>
        <sz val="11"/>
        <color rgb="FF000000"/>
        <rFont val="Calibri"/>
        <family val="2"/>
        <charset val="238"/>
      </rPr>
      <t>postýlka novorozenecká pojízdná</t>
    </r>
  </si>
  <si>
    <r>
      <rPr>
        <sz val="11"/>
        <color rgb="FF000000"/>
        <rFont val="Calibri"/>
        <family val="2"/>
        <charset val="238"/>
      </rPr>
      <t>410201</t>
    </r>
  </si>
  <si>
    <r>
      <rPr>
        <sz val="11"/>
        <color rgb="FF000000"/>
        <rFont val="Calibri"/>
        <family val="2"/>
        <charset val="238"/>
      </rPr>
      <t>vozík servírovací 2-podlažní nerez</t>
    </r>
  </si>
  <si>
    <r>
      <rPr>
        <sz val="11"/>
        <color rgb="FF000000"/>
        <rFont val="Calibri"/>
        <family val="2"/>
        <charset val="238"/>
      </rPr>
      <t>415403</t>
    </r>
  </si>
  <si>
    <r>
      <rPr>
        <sz val="11"/>
        <color rgb="FF000000"/>
        <rFont val="Calibri"/>
        <family val="2"/>
        <charset val="238"/>
      </rPr>
      <t xml:space="preserve">váha kojenecká </t>
    </r>
  </si>
  <si>
    <r>
      <rPr>
        <sz val="11"/>
        <color rgb="FF000000"/>
        <rFont val="Calibri"/>
        <family val="2"/>
        <charset val="238"/>
      </rPr>
      <t>442181</t>
    </r>
  </si>
  <si>
    <r>
      <rPr>
        <sz val="11"/>
        <color rgb="FF000000"/>
        <rFont val="Calibri"/>
        <family val="2"/>
        <charset val="238"/>
      </rPr>
      <t>linka pracovní vč.dvoudřezu, dolní skříňky, prac.deska se zadním límcem, nerezové provedení</t>
    </r>
  </si>
  <si>
    <r>
      <rPr>
        <sz val="11"/>
        <color rgb="FF000000"/>
        <rFont val="Calibri"/>
        <family val="2"/>
        <charset val="238"/>
      </rPr>
      <t>446110</t>
    </r>
  </si>
  <si>
    <r>
      <rPr>
        <sz val="11"/>
        <color rgb="FF000000"/>
        <rFont val="Calibri"/>
        <family val="2"/>
        <charset val="238"/>
      </rPr>
      <t>skříňka nástěnná uzavřená  s jednou policí -  nerez</t>
    </r>
  </si>
  <si>
    <r>
      <rPr>
        <sz val="11"/>
        <color rgb="FF000000"/>
        <rFont val="Calibri"/>
        <family val="2"/>
        <charset val="238"/>
      </rPr>
      <t>446117</t>
    </r>
  </si>
  <si>
    <r>
      <rPr>
        <sz val="11"/>
        <color rgb="FF000000"/>
        <rFont val="Calibri"/>
        <family val="2"/>
        <charset val="238"/>
      </rPr>
      <t>446207</t>
    </r>
  </si>
  <si>
    <t>skříň pro dezinfekční prostředky, policová, 1-dvéřová, kovová, uzamyk., (nerez. provedení)</t>
  </si>
  <si>
    <r>
      <rPr>
        <sz val="11"/>
        <color rgb="FF000000"/>
        <rFont val="Calibri"/>
        <family val="2"/>
        <charset val="238"/>
      </rPr>
      <t>495542</t>
    </r>
  </si>
  <si>
    <r>
      <rPr>
        <sz val="11"/>
        <color rgb="FF000000"/>
        <rFont val="Calibri"/>
        <family val="2"/>
        <charset val="238"/>
      </rPr>
      <t>vozík na špinavé prádlo / odpad, 3 vaky s víky, nožní ovládání</t>
    </r>
  </si>
  <si>
    <r>
      <rPr>
        <sz val="11"/>
        <color rgb="FF000000"/>
        <rFont val="Calibri"/>
        <family val="2"/>
        <charset val="238"/>
      </rPr>
      <t>496126</t>
    </r>
  </si>
  <si>
    <r>
      <rPr>
        <sz val="11"/>
        <color rgb="FF000000"/>
        <rFont val="Calibri"/>
        <family val="2"/>
        <charset val="238"/>
      </rPr>
      <t xml:space="preserve">dávkovač mýdla pákový                         </t>
    </r>
  </si>
  <si>
    <r>
      <rPr>
        <sz val="11"/>
        <color rgb="FF000000"/>
        <rFont val="Calibri"/>
        <family val="2"/>
        <charset val="238"/>
      </rPr>
      <t>496197</t>
    </r>
  </si>
  <si>
    <r>
      <rPr>
        <sz val="11"/>
        <color rgb="FF000000"/>
        <rFont val="Calibri"/>
        <family val="2"/>
        <charset val="238"/>
      </rPr>
      <t>496198</t>
    </r>
  </si>
  <si>
    <t xml:space="preserve">souprava do sprchy (2x háček kovový, 1x mýdelník)                         </t>
  </si>
  <si>
    <r>
      <rPr>
        <sz val="11"/>
        <color rgb="FF000000"/>
        <rFont val="Calibri"/>
        <family val="2"/>
        <charset val="238"/>
      </rPr>
      <t>496199</t>
    </r>
  </si>
  <si>
    <r>
      <rPr>
        <sz val="11"/>
        <color rgb="FF000000"/>
        <rFont val="Calibri"/>
        <family val="2"/>
        <charset val="238"/>
      </rPr>
      <t>502450</t>
    </r>
  </si>
  <si>
    <r>
      <rPr>
        <sz val="11"/>
        <color rgb="FF000000"/>
        <rFont val="Calibri"/>
        <family val="2"/>
        <charset val="238"/>
      </rPr>
      <t>skartovačka papíru</t>
    </r>
  </si>
  <si>
    <r>
      <rPr>
        <sz val="11"/>
        <color rgb="FF000000"/>
        <rFont val="Calibri"/>
        <family val="2"/>
        <charset val="238"/>
      </rPr>
      <t>503000</t>
    </r>
  </si>
  <si>
    <r>
      <rPr>
        <sz val="11"/>
        <color rgb="FF000000"/>
        <rFont val="Calibri"/>
        <family val="2"/>
        <charset val="238"/>
      </rPr>
      <t xml:space="preserve">televizor barevný LCD vč. držáku                                   </t>
    </r>
  </si>
  <si>
    <r>
      <rPr>
        <sz val="11"/>
        <color rgb="FF000000"/>
        <rFont val="Calibri"/>
        <family val="2"/>
        <charset val="238"/>
      </rPr>
      <t>602805</t>
    </r>
  </si>
  <si>
    <r>
      <rPr>
        <sz val="11"/>
        <color rgb="FF000000"/>
        <rFont val="Calibri"/>
        <family val="2"/>
        <charset val="238"/>
      </rPr>
      <t xml:space="preserve">čajovar     </t>
    </r>
  </si>
  <si>
    <t>mraznička - podstavná, do nábytkové sestavy</t>
  </si>
  <si>
    <t>vak resuscitační, 2x maska č.0 a 1,redukční ventil s dávkováním, vše pro novorozence</t>
  </si>
  <si>
    <t>Nemocnice Vyškov – centrum přirozeného porodu - zdravotnická technologie</t>
  </si>
  <si>
    <t>Položka</t>
  </si>
  <si>
    <t>Název</t>
  </si>
  <si>
    <t>množství</t>
  </si>
  <si>
    <t>cena/1 ks</t>
  </si>
  <si>
    <t>celkem</t>
  </si>
  <si>
    <t>Kč bez DPH</t>
  </si>
  <si>
    <t>Ceny musí obsahovat veškeré náklady na manipulaci, dopravu a montáž</t>
  </si>
  <si>
    <t>Cena celkem bez DPH SO 03 - novorozenci</t>
  </si>
  <si>
    <t>Cena celkem bez DPH pro SO 02</t>
  </si>
  <si>
    <t>DPH sazba 21%</t>
  </si>
  <si>
    <t>Cena celkem s DPH (SO 02)</t>
  </si>
  <si>
    <t>Cena celkem bez DPH SO 03 novorozenci</t>
  </si>
  <si>
    <t xml:space="preserve">WC souprava (držák papíru, nádobka s WC kartáčem, odp.koš 5l)    </t>
  </si>
  <si>
    <t xml:space="preserve">souprava k umyvadlu (dávkovač mýdla,2x háček kovový, koš odpad)           </t>
  </si>
  <si>
    <t xml:space="preserve">Výpis prvků   SO - 03 (novorozenci)    </t>
  </si>
  <si>
    <t xml:space="preserve">Výpis prvků   SO - 03  (šestinedělí)  </t>
  </si>
  <si>
    <t>Cena celkem bez DPH SO 03 - šestinedělí</t>
  </si>
  <si>
    <t>Cena celkem bez DPH SO 03 šestinedělí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</si>
</sst>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[$Kč-405];\-0\ [$Kč-405]"/>
    <numFmt numFmtId="165" formatCode="#,##0.00\ &quot;Kč&quot;"/>
  </numFmts>
  <fonts count="13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i/>
      <sz val="12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i/>
      <sz val="12"/>
      <color indexed="8"/>
      <name val="Calibri"/>
      <family val="2"/>
      <charset val="238"/>
      <scheme val="minor"/>
    </font>
    <font>
      <b/>
      <i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3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31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top"/>
    </xf>
    <xf numFmtId="0" fontId="1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Alignment="1">
      <alignment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/>
    <xf numFmtId="0" fontId="6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/>
    </xf>
    <xf numFmtId="165" fontId="0" fillId="0" borderId="1" xfId="0" applyNumberFormat="1" applyBorder="1" applyAlignment="1">
      <alignment horizontal="left" vertical="top"/>
    </xf>
    <xf numFmtId="165" fontId="0" fillId="5" borderId="1" xfId="0" applyNumberFormat="1" applyFill="1" applyBorder="1" applyAlignment="1">
      <alignment horizontal="left" vertical="top"/>
    </xf>
    <xf numFmtId="165" fontId="0" fillId="6" borderId="1" xfId="0" applyNumberFormat="1" applyFill="1" applyBorder="1" applyAlignment="1">
      <alignment horizontal="left" vertical="top"/>
    </xf>
    <xf numFmtId="0" fontId="9" fillId="3" borderId="1" xfId="0" applyFont="1" applyFill="1" applyBorder="1" applyAlignment="1">
      <alignment vertical="top"/>
    </xf>
    <xf numFmtId="0" fontId="10" fillId="3" borderId="1" xfId="0" applyFont="1" applyFill="1" applyBorder="1" applyAlignment="1">
      <alignment vertical="top"/>
    </xf>
    <xf numFmtId="165" fontId="0" fillId="3" borderId="1" xfId="0" applyNumberFormat="1" applyFill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0" fontId="0" fillId="0" borderId="1" xfId="0" applyBorder="1" applyAlignment="1">
      <alignment vertical="top" wrapText="1"/>
    </xf>
    <xf numFmtId="165" fontId="0" fillId="0" borderId="0" xfId="0" applyNumberFormat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right" vertical="top"/>
    </xf>
    <xf numFmtId="165" fontId="0" fillId="0" borderId="1" xfId="0" applyNumberFormat="1" applyBorder="1" applyAlignment="1">
      <alignment horizontal="right"/>
    </xf>
    <xf numFmtId="0" fontId="0" fillId="0" borderId="2" xfId="0" applyBorder="1" applyAlignment="1">
      <alignment horizontal="right" vertical="top"/>
    </xf>
    <xf numFmtId="165" fontId="0" fillId="0" borderId="2" xfId="0" applyNumberFormat="1" applyBorder="1" applyAlignment="1">
      <alignment horizontal="right"/>
    </xf>
    <xf numFmtId="0" fontId="6" fillId="0" borderId="4" xfId="0" applyFont="1" applyBorder="1" applyAlignment="1">
      <alignment horizontal="right" vertical="top"/>
    </xf>
    <xf numFmtId="165" fontId="6" fillId="5" borderId="5" xfId="0" applyNumberFormat="1" applyFont="1" applyFill="1" applyBorder="1" applyAlignment="1">
      <alignment horizontal="right" vertical="top"/>
    </xf>
    <xf numFmtId="0" fontId="0" fillId="0" borderId="4" xfId="0" applyBorder="1" applyAlignment="1">
      <alignment vertical="top"/>
    </xf>
    <xf numFmtId="165" fontId="0" fillId="6" borderId="5" xfId="0" applyNumberFormat="1" applyFill="1" applyBorder="1" applyAlignment="1">
      <alignment horizontal="right"/>
    </xf>
    <xf numFmtId="0" fontId="11" fillId="2" borderId="1" xfId="0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2" fillId="4" borderId="3" xfId="0" applyFont="1" applyFill="1" applyBorder="1" applyAlignment="1">
      <alignment horizontal="left"/>
    </xf>
    <xf numFmtId="0" fontId="12" fillId="4" borderId="4" xfId="0" applyFont="1" applyFill="1" applyBorder="1" applyAlignment="1">
      <alignment horizontal="left"/>
    </xf>
    <xf numFmtId="0" fontId="12" fillId="7" borderId="3" xfId="0" applyFont="1" applyFill="1" applyBorder="1" applyAlignment="1">
      <alignment horizontal="left"/>
    </xf>
    <xf numFmtId="0" fontId="12" fillId="7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opLeftCell="A6" workbookViewId="0">
      <selection activeCell="J36" sqref="J36"/>
    </sheetView>
  </sheetViews>
  <sheetFormatPr defaultRowHeight="15" x14ac:dyDescent="0.25"/>
  <cols>
    <col min="1" max="1" width="9" customWidth="1"/>
    <col min="2" max="2" width="74.7109375" customWidth="1"/>
    <col min="3" max="3" width="8.28515625" customWidth="1"/>
    <col min="4" max="4" width="10.28515625" customWidth="1"/>
    <col min="5" max="5" width="14.28515625" style="4" customWidth="1"/>
  </cols>
  <sheetData>
    <row r="1" spans="1:5" ht="18.75" x14ac:dyDescent="0.3">
      <c r="A1" s="2"/>
    </row>
    <row r="2" spans="1:5" x14ac:dyDescent="0.25">
      <c r="A2" s="37" t="s">
        <v>82</v>
      </c>
      <c r="B2" s="37"/>
      <c r="C2" s="37"/>
      <c r="D2" s="37"/>
      <c r="E2" s="37"/>
    </row>
    <row r="3" spans="1:5" x14ac:dyDescent="0.25">
      <c r="A3" s="37" t="s">
        <v>97</v>
      </c>
      <c r="B3" s="37"/>
      <c r="C3" s="37"/>
      <c r="D3" s="37"/>
      <c r="E3" s="37"/>
    </row>
    <row r="4" spans="1:5" x14ac:dyDescent="0.25">
      <c r="A4" s="11"/>
      <c r="B4" s="11"/>
      <c r="C4" s="11"/>
      <c r="D4" s="11"/>
      <c r="E4" s="11"/>
    </row>
    <row r="5" spans="1:5" x14ac:dyDescent="0.25">
      <c r="B5" s="38" t="s">
        <v>89</v>
      </c>
      <c r="C5" s="39"/>
      <c r="D5" s="39"/>
      <c r="E5" s="39"/>
    </row>
    <row r="6" spans="1:5" s="4" customFormat="1" x14ac:dyDescent="0.25">
      <c r="A6" s="6" t="s">
        <v>83</v>
      </c>
      <c r="B6" s="6" t="s">
        <v>84</v>
      </c>
      <c r="C6" s="7" t="s">
        <v>85</v>
      </c>
      <c r="D6" s="8" t="s">
        <v>86</v>
      </c>
      <c r="E6" s="6" t="s">
        <v>87</v>
      </c>
    </row>
    <row r="7" spans="1:5" s="4" customFormat="1" x14ac:dyDescent="0.25">
      <c r="A7" s="9"/>
      <c r="B7" s="9"/>
      <c r="C7" s="7" t="s">
        <v>2</v>
      </c>
      <c r="D7" s="10" t="s">
        <v>88</v>
      </c>
      <c r="E7" s="6" t="s">
        <v>88</v>
      </c>
    </row>
    <row r="8" spans="1:5" x14ac:dyDescent="0.25">
      <c r="A8" s="14" t="s">
        <v>0</v>
      </c>
      <c r="B8" s="14" t="s">
        <v>1</v>
      </c>
      <c r="C8" s="28">
        <v>2</v>
      </c>
      <c r="D8" s="28"/>
      <c r="E8" s="29">
        <f>+C8*D8</f>
        <v>0</v>
      </c>
    </row>
    <row r="9" spans="1:5" x14ac:dyDescent="0.25">
      <c r="A9" s="14" t="s">
        <v>3</v>
      </c>
      <c r="B9" s="14" t="s">
        <v>4</v>
      </c>
      <c r="C9" s="28">
        <v>1</v>
      </c>
      <c r="D9" s="28"/>
      <c r="E9" s="29">
        <f t="shared" ref="E9:E31" si="0">+C9*D9</f>
        <v>0</v>
      </c>
    </row>
    <row r="10" spans="1:5" x14ac:dyDescent="0.25">
      <c r="A10" s="14" t="s">
        <v>5</v>
      </c>
      <c r="B10" s="14" t="s">
        <v>81</v>
      </c>
      <c r="C10" s="28">
        <v>2</v>
      </c>
      <c r="D10" s="28"/>
      <c r="E10" s="29">
        <f t="shared" si="0"/>
        <v>0</v>
      </c>
    </row>
    <row r="11" spans="1:5" x14ac:dyDescent="0.25">
      <c r="A11" s="14" t="s">
        <v>6</v>
      </c>
      <c r="B11" s="14" t="s">
        <v>7</v>
      </c>
      <c r="C11" s="28">
        <v>2</v>
      </c>
      <c r="D11" s="28"/>
      <c r="E11" s="29">
        <f t="shared" si="0"/>
        <v>0</v>
      </c>
    </row>
    <row r="12" spans="1:5" x14ac:dyDescent="0.25">
      <c r="A12" s="14" t="s">
        <v>8</v>
      </c>
      <c r="B12" s="14" t="s">
        <v>9</v>
      </c>
      <c r="C12" s="28">
        <v>5</v>
      </c>
      <c r="D12" s="28"/>
      <c r="E12" s="29">
        <f t="shared" si="0"/>
        <v>0</v>
      </c>
    </row>
    <row r="13" spans="1:5" x14ac:dyDescent="0.25">
      <c r="A13" s="14" t="s">
        <v>10</v>
      </c>
      <c r="B13" s="14" t="s">
        <v>11</v>
      </c>
      <c r="C13" s="28">
        <v>2</v>
      </c>
      <c r="D13" s="28"/>
      <c r="E13" s="29">
        <f t="shared" si="0"/>
        <v>0</v>
      </c>
    </row>
    <row r="14" spans="1:5" x14ac:dyDescent="0.25">
      <c r="A14" s="14" t="s">
        <v>12</v>
      </c>
      <c r="B14" s="14" t="s">
        <v>13</v>
      </c>
      <c r="C14" s="28">
        <v>2</v>
      </c>
      <c r="D14" s="28"/>
      <c r="E14" s="29">
        <f t="shared" si="0"/>
        <v>0</v>
      </c>
    </row>
    <row r="15" spans="1:5" x14ac:dyDescent="0.25">
      <c r="A15" s="14" t="s">
        <v>14</v>
      </c>
      <c r="B15" s="14" t="s">
        <v>9</v>
      </c>
      <c r="C15" s="28">
        <v>1</v>
      </c>
      <c r="D15" s="28"/>
      <c r="E15" s="29">
        <f t="shared" si="0"/>
        <v>0</v>
      </c>
    </row>
    <row r="16" spans="1:5" x14ac:dyDescent="0.25">
      <c r="A16" s="14" t="s">
        <v>15</v>
      </c>
      <c r="B16" s="14" t="s">
        <v>16</v>
      </c>
      <c r="C16" s="28">
        <v>2</v>
      </c>
      <c r="D16" s="28"/>
      <c r="E16" s="29">
        <f t="shared" si="0"/>
        <v>0</v>
      </c>
    </row>
    <row r="17" spans="1:5" x14ac:dyDescent="0.25">
      <c r="A17" s="14" t="s">
        <v>17</v>
      </c>
      <c r="B17" s="14" t="s">
        <v>18</v>
      </c>
      <c r="C17" s="28">
        <v>1</v>
      </c>
      <c r="D17" s="28"/>
      <c r="E17" s="29">
        <f t="shared" si="0"/>
        <v>0</v>
      </c>
    </row>
    <row r="18" spans="1:5" x14ac:dyDescent="0.25">
      <c r="A18" s="14" t="s">
        <v>19</v>
      </c>
      <c r="B18" s="14" t="s">
        <v>20</v>
      </c>
      <c r="C18" s="28">
        <v>2</v>
      </c>
      <c r="D18" s="28"/>
      <c r="E18" s="29">
        <f t="shared" si="0"/>
        <v>0</v>
      </c>
    </row>
    <row r="19" spans="1:5" x14ac:dyDescent="0.25">
      <c r="A19" s="14" t="s">
        <v>21</v>
      </c>
      <c r="B19" s="14" t="s">
        <v>22</v>
      </c>
      <c r="C19" s="28">
        <v>1</v>
      </c>
      <c r="D19" s="28"/>
      <c r="E19" s="29">
        <f t="shared" si="0"/>
        <v>0</v>
      </c>
    </row>
    <row r="20" spans="1:5" x14ac:dyDescent="0.25">
      <c r="A20" s="14" t="s">
        <v>23</v>
      </c>
      <c r="B20" s="14" t="s">
        <v>24</v>
      </c>
      <c r="C20" s="28">
        <v>3</v>
      </c>
      <c r="D20" s="28"/>
      <c r="E20" s="29">
        <f t="shared" si="0"/>
        <v>0</v>
      </c>
    </row>
    <row r="21" spans="1:5" x14ac:dyDescent="0.25">
      <c r="A21" s="14" t="s">
        <v>25</v>
      </c>
      <c r="B21" s="14" t="s">
        <v>26</v>
      </c>
      <c r="C21" s="28">
        <v>6</v>
      </c>
      <c r="D21" s="28"/>
      <c r="E21" s="29">
        <f t="shared" si="0"/>
        <v>0</v>
      </c>
    </row>
    <row r="22" spans="1:5" x14ac:dyDescent="0.25">
      <c r="A22" s="14" t="s">
        <v>27</v>
      </c>
      <c r="B22" s="14" t="s">
        <v>28</v>
      </c>
      <c r="C22" s="28">
        <v>1</v>
      </c>
      <c r="D22" s="28"/>
      <c r="E22" s="29">
        <f t="shared" si="0"/>
        <v>0</v>
      </c>
    </row>
    <row r="23" spans="1:5" x14ac:dyDescent="0.25">
      <c r="A23" s="14" t="s">
        <v>29</v>
      </c>
      <c r="B23" s="14" t="s">
        <v>30</v>
      </c>
      <c r="C23" s="28">
        <v>5</v>
      </c>
      <c r="D23" s="28"/>
      <c r="E23" s="29">
        <f t="shared" si="0"/>
        <v>0</v>
      </c>
    </row>
    <row r="24" spans="1:5" x14ac:dyDescent="0.25">
      <c r="A24" s="14" t="s">
        <v>31</v>
      </c>
      <c r="B24" s="14" t="s">
        <v>32</v>
      </c>
      <c r="C24" s="28">
        <v>3</v>
      </c>
      <c r="D24" s="28"/>
      <c r="E24" s="29">
        <f t="shared" si="0"/>
        <v>0</v>
      </c>
    </row>
    <row r="25" spans="1:5" x14ac:dyDescent="0.25">
      <c r="A25" s="14" t="s">
        <v>33</v>
      </c>
      <c r="B25" s="14" t="s">
        <v>34</v>
      </c>
      <c r="C25" s="28">
        <v>5</v>
      </c>
      <c r="D25" s="28"/>
      <c r="E25" s="29">
        <f t="shared" si="0"/>
        <v>0</v>
      </c>
    </row>
    <row r="26" spans="1:5" x14ac:dyDescent="0.25">
      <c r="A26" s="14" t="s">
        <v>35</v>
      </c>
      <c r="B26" s="14" t="s">
        <v>36</v>
      </c>
      <c r="C26" s="28">
        <v>1</v>
      </c>
      <c r="D26" s="28"/>
      <c r="E26" s="29">
        <f t="shared" si="0"/>
        <v>0</v>
      </c>
    </row>
    <row r="27" spans="1:5" x14ac:dyDescent="0.25">
      <c r="A27" s="14" t="s">
        <v>37</v>
      </c>
      <c r="B27" s="14" t="s">
        <v>38</v>
      </c>
      <c r="C27" s="28">
        <v>1</v>
      </c>
      <c r="D27" s="28"/>
      <c r="E27" s="29">
        <f t="shared" si="0"/>
        <v>0</v>
      </c>
    </row>
    <row r="28" spans="1:5" x14ac:dyDescent="0.25">
      <c r="A28" s="14" t="s">
        <v>39</v>
      </c>
      <c r="B28" s="14" t="s">
        <v>40</v>
      </c>
      <c r="C28" s="28">
        <v>1</v>
      </c>
      <c r="D28" s="28"/>
      <c r="E28" s="29">
        <f t="shared" si="0"/>
        <v>0</v>
      </c>
    </row>
    <row r="29" spans="1:5" x14ac:dyDescent="0.25">
      <c r="A29" s="14" t="s">
        <v>41</v>
      </c>
      <c r="B29" s="14" t="s">
        <v>42</v>
      </c>
      <c r="C29" s="28">
        <v>1</v>
      </c>
      <c r="D29" s="28"/>
      <c r="E29" s="29">
        <f t="shared" si="0"/>
        <v>0</v>
      </c>
    </row>
    <row r="30" spans="1:5" x14ac:dyDescent="0.25">
      <c r="A30" s="14" t="s">
        <v>43</v>
      </c>
      <c r="B30" s="14" t="s">
        <v>44</v>
      </c>
      <c r="C30" s="28">
        <v>1</v>
      </c>
      <c r="D30" s="28"/>
      <c r="E30" s="29">
        <f t="shared" si="0"/>
        <v>0</v>
      </c>
    </row>
    <row r="31" spans="1:5" ht="15.75" thickBot="1" x14ac:dyDescent="0.3">
      <c r="A31" s="25">
        <v>632000</v>
      </c>
      <c r="B31" s="26" t="s">
        <v>80</v>
      </c>
      <c r="C31" s="30">
        <v>1</v>
      </c>
      <c r="D31" s="30"/>
      <c r="E31" s="31">
        <f t="shared" si="0"/>
        <v>0</v>
      </c>
    </row>
    <row r="32" spans="1:5" ht="15.75" thickBot="1" x14ac:dyDescent="0.3">
      <c r="A32" s="40" t="s">
        <v>90</v>
      </c>
      <c r="B32" s="41"/>
      <c r="C32" s="32"/>
      <c r="D32" s="32"/>
      <c r="E32" s="33">
        <f>SUM(E8:E31)</f>
        <v>0</v>
      </c>
    </row>
    <row r="33" spans="1:5" x14ac:dyDescent="0.25">
      <c r="A33" s="1"/>
      <c r="B33" s="1"/>
      <c r="C33" s="1"/>
      <c r="D33" s="1"/>
      <c r="E33" s="3"/>
    </row>
    <row r="35" spans="1:5" ht="15.75" x14ac:dyDescent="0.25">
      <c r="A35" s="12" t="s">
        <v>94</v>
      </c>
      <c r="B35" s="13"/>
      <c r="C35" s="14"/>
      <c r="D35" s="14"/>
      <c r="E35" s="17">
        <f>+E32</f>
        <v>0</v>
      </c>
    </row>
    <row r="36" spans="1:5" ht="15.75" x14ac:dyDescent="0.25">
      <c r="A36" s="12" t="s">
        <v>100</v>
      </c>
      <c r="B36" s="13"/>
      <c r="C36" s="14"/>
      <c r="D36" s="14"/>
      <c r="E36" s="18">
        <f>+'SO 03   šestinedělí'!E35</f>
        <v>0</v>
      </c>
    </row>
    <row r="37" spans="1:5" ht="15.75" x14ac:dyDescent="0.25">
      <c r="A37" s="19" t="s">
        <v>91</v>
      </c>
      <c r="B37" s="20"/>
      <c r="C37" s="14"/>
      <c r="D37" s="14"/>
      <c r="E37" s="21">
        <f>+E35+E36</f>
        <v>0</v>
      </c>
    </row>
    <row r="38" spans="1:5" ht="15.75" x14ac:dyDescent="0.25">
      <c r="A38" s="36" t="s">
        <v>92</v>
      </c>
      <c r="B38" s="36"/>
      <c r="C38" s="14"/>
      <c r="D38" s="14"/>
      <c r="E38" s="15"/>
    </row>
    <row r="39" spans="1:5" ht="15.75" x14ac:dyDescent="0.25">
      <c r="A39" s="36" t="s">
        <v>93</v>
      </c>
      <c r="B39" s="36"/>
      <c r="C39" s="14"/>
      <c r="D39" s="14"/>
      <c r="E39" s="16">
        <f>+E37*1.21</f>
        <v>0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A39:B39"/>
    <mergeCell ref="A2:E2"/>
    <mergeCell ref="A3:E3"/>
    <mergeCell ref="B5:E5"/>
    <mergeCell ref="A32:B32"/>
    <mergeCell ref="A38:B38"/>
  </mergeCells>
  <pageMargins left="0.70866141732283472" right="0.70866141732283472" top="0.70866141732283472" bottom="0.7086614173228347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42D9-A28A-4056-B974-D2AD3CCE7C43}">
  <dimension ref="A1:E36"/>
  <sheetViews>
    <sheetView tabSelected="1" topLeftCell="A12" zoomScaleNormal="100" zoomScaleSheetLayoutView="100" workbookViewId="0">
      <selection activeCell="K37" sqref="K37"/>
    </sheetView>
  </sheetViews>
  <sheetFormatPr defaultRowHeight="15" x14ac:dyDescent="0.25"/>
  <cols>
    <col min="1" max="1" width="8.7109375" customWidth="1"/>
    <col min="2" max="2" width="74" customWidth="1"/>
    <col min="3" max="3" width="8.85546875" customWidth="1"/>
    <col min="4" max="4" width="10.28515625" customWidth="1"/>
    <col min="5" max="5" width="15.42578125" style="4" customWidth="1"/>
  </cols>
  <sheetData>
    <row r="1" spans="1:5" ht="18.75" x14ac:dyDescent="0.25">
      <c r="A1" s="5"/>
    </row>
    <row r="2" spans="1:5" x14ac:dyDescent="0.25">
      <c r="A2" s="37" t="s">
        <v>82</v>
      </c>
      <c r="B2" s="37"/>
      <c r="C2" s="37"/>
      <c r="D2" s="37"/>
      <c r="E2" s="37"/>
    </row>
    <row r="3" spans="1:5" x14ac:dyDescent="0.25">
      <c r="A3" s="37" t="s">
        <v>98</v>
      </c>
      <c r="B3" s="37"/>
      <c r="C3" s="37"/>
      <c r="D3" s="37"/>
      <c r="E3" s="37"/>
    </row>
    <row r="4" spans="1:5" x14ac:dyDescent="0.25">
      <c r="A4" s="1"/>
      <c r="B4" s="1"/>
      <c r="C4" s="1"/>
      <c r="D4" s="1"/>
      <c r="E4" s="3"/>
    </row>
    <row r="5" spans="1:5" x14ac:dyDescent="0.25">
      <c r="A5" s="6" t="s">
        <v>83</v>
      </c>
      <c r="B5" s="6" t="s">
        <v>84</v>
      </c>
      <c r="C5" s="7" t="s">
        <v>85</v>
      </c>
      <c r="D5" s="8" t="s">
        <v>86</v>
      </c>
      <c r="E5" s="6" t="s">
        <v>87</v>
      </c>
    </row>
    <row r="6" spans="1:5" x14ac:dyDescent="0.25">
      <c r="A6" s="9"/>
      <c r="B6" s="9"/>
      <c r="C6" s="7" t="s">
        <v>2</v>
      </c>
      <c r="D6" s="10" t="s">
        <v>88</v>
      </c>
      <c r="E6" s="6" t="s">
        <v>88</v>
      </c>
    </row>
    <row r="7" spans="1:5" x14ac:dyDescent="0.25">
      <c r="A7" s="14" t="s">
        <v>45</v>
      </c>
      <c r="B7" s="14" t="s">
        <v>46</v>
      </c>
      <c r="C7" s="28">
        <v>1</v>
      </c>
      <c r="D7" s="28"/>
      <c r="E7" s="29">
        <f>+C7*D7</f>
        <v>0</v>
      </c>
    </row>
    <row r="8" spans="1:5" x14ac:dyDescent="0.25">
      <c r="A8" s="14" t="s">
        <v>10</v>
      </c>
      <c r="B8" s="14" t="s">
        <v>11</v>
      </c>
      <c r="C8" s="28">
        <v>2</v>
      </c>
      <c r="D8" s="28"/>
      <c r="E8" s="29">
        <f t="shared" ref="E8:E34" si="0">+C8*D8</f>
        <v>0</v>
      </c>
    </row>
    <row r="9" spans="1:5" x14ac:dyDescent="0.25">
      <c r="A9" s="14" t="s">
        <v>12</v>
      </c>
      <c r="B9" s="14" t="s">
        <v>13</v>
      </c>
      <c r="C9" s="28">
        <v>1</v>
      </c>
      <c r="D9" s="28"/>
      <c r="E9" s="29">
        <f t="shared" si="0"/>
        <v>0</v>
      </c>
    </row>
    <row r="10" spans="1:5" x14ac:dyDescent="0.25">
      <c r="A10" s="14" t="s">
        <v>15</v>
      </c>
      <c r="B10" s="14" t="s">
        <v>16</v>
      </c>
      <c r="C10" s="28">
        <v>17</v>
      </c>
      <c r="D10" s="28"/>
      <c r="E10" s="29">
        <f t="shared" si="0"/>
        <v>0</v>
      </c>
    </row>
    <row r="11" spans="1:5" x14ac:dyDescent="0.25">
      <c r="A11" s="14" t="s">
        <v>47</v>
      </c>
      <c r="B11" s="14" t="s">
        <v>48</v>
      </c>
      <c r="C11" s="28">
        <v>1</v>
      </c>
      <c r="D11" s="28"/>
      <c r="E11" s="29">
        <f t="shared" si="0"/>
        <v>0</v>
      </c>
    </row>
    <row r="12" spans="1:5" x14ac:dyDescent="0.25">
      <c r="A12" s="14" t="s">
        <v>49</v>
      </c>
      <c r="B12" s="14" t="s">
        <v>50</v>
      </c>
      <c r="C12" s="28">
        <v>1</v>
      </c>
      <c r="D12" s="28"/>
      <c r="E12" s="29">
        <f t="shared" si="0"/>
        <v>0</v>
      </c>
    </row>
    <row r="13" spans="1:5" x14ac:dyDescent="0.25">
      <c r="A13" s="14" t="s">
        <v>51</v>
      </c>
      <c r="B13" s="14" t="s">
        <v>52</v>
      </c>
      <c r="C13" s="28">
        <v>1</v>
      </c>
      <c r="D13" s="28"/>
      <c r="E13" s="29">
        <f t="shared" si="0"/>
        <v>0</v>
      </c>
    </row>
    <row r="14" spans="1:5" x14ac:dyDescent="0.25">
      <c r="A14" s="14" t="s">
        <v>53</v>
      </c>
      <c r="B14" s="14" t="s">
        <v>54</v>
      </c>
      <c r="C14" s="28">
        <v>14</v>
      </c>
      <c r="D14" s="28"/>
      <c r="E14" s="29">
        <f t="shared" si="0"/>
        <v>0</v>
      </c>
    </row>
    <row r="15" spans="1:5" x14ac:dyDescent="0.25">
      <c r="A15" s="14" t="s">
        <v>55</v>
      </c>
      <c r="B15" s="14" t="s">
        <v>56</v>
      </c>
      <c r="C15" s="28">
        <v>1</v>
      </c>
      <c r="D15" s="28"/>
      <c r="E15" s="29">
        <f t="shared" si="0"/>
        <v>0</v>
      </c>
    </row>
    <row r="16" spans="1:5" x14ac:dyDescent="0.25">
      <c r="A16" s="14" t="s">
        <v>57</v>
      </c>
      <c r="B16" s="14" t="s">
        <v>58</v>
      </c>
      <c r="C16" s="28">
        <v>7</v>
      </c>
      <c r="D16" s="28"/>
      <c r="E16" s="29">
        <f t="shared" si="0"/>
        <v>0</v>
      </c>
    </row>
    <row r="17" spans="1:5" ht="30" x14ac:dyDescent="0.25">
      <c r="A17" s="14" t="s">
        <v>59</v>
      </c>
      <c r="B17" s="23" t="s">
        <v>60</v>
      </c>
      <c r="C17" s="28">
        <v>1</v>
      </c>
      <c r="D17" s="28"/>
      <c r="E17" s="29">
        <f t="shared" si="0"/>
        <v>0</v>
      </c>
    </row>
    <row r="18" spans="1:5" x14ac:dyDescent="0.25">
      <c r="A18" s="14" t="s">
        <v>61</v>
      </c>
      <c r="B18" s="14" t="s">
        <v>62</v>
      </c>
      <c r="C18" s="28">
        <v>1</v>
      </c>
      <c r="D18" s="28"/>
      <c r="E18" s="29">
        <f t="shared" si="0"/>
        <v>0</v>
      </c>
    </row>
    <row r="19" spans="1:5" x14ac:dyDescent="0.25">
      <c r="A19" s="14" t="s">
        <v>63</v>
      </c>
      <c r="B19" s="14" t="s">
        <v>62</v>
      </c>
      <c r="C19" s="28">
        <v>1</v>
      </c>
      <c r="D19" s="28"/>
      <c r="E19" s="29">
        <f t="shared" si="0"/>
        <v>0</v>
      </c>
    </row>
    <row r="20" spans="1:5" ht="30" x14ac:dyDescent="0.25">
      <c r="A20" s="14" t="s">
        <v>64</v>
      </c>
      <c r="B20" s="23" t="s">
        <v>65</v>
      </c>
      <c r="C20" s="28">
        <v>1</v>
      </c>
      <c r="D20" s="28"/>
      <c r="E20" s="29">
        <f t="shared" si="0"/>
        <v>0</v>
      </c>
    </row>
    <row r="21" spans="1:5" x14ac:dyDescent="0.25">
      <c r="A21" s="14" t="s">
        <v>25</v>
      </c>
      <c r="B21" s="14" t="s">
        <v>26</v>
      </c>
      <c r="C21" s="28">
        <v>17</v>
      </c>
      <c r="D21" s="28"/>
      <c r="E21" s="29">
        <f t="shared" si="0"/>
        <v>0</v>
      </c>
    </row>
    <row r="22" spans="1:5" x14ac:dyDescent="0.25">
      <c r="A22" s="14" t="s">
        <v>66</v>
      </c>
      <c r="B22" s="14" t="s">
        <v>67</v>
      </c>
      <c r="C22" s="28">
        <v>1</v>
      </c>
      <c r="D22" s="28"/>
      <c r="E22" s="29">
        <f t="shared" si="0"/>
        <v>0</v>
      </c>
    </row>
    <row r="23" spans="1:5" x14ac:dyDescent="0.25">
      <c r="A23" s="14" t="s">
        <v>29</v>
      </c>
      <c r="B23" s="14" t="s">
        <v>30</v>
      </c>
      <c r="C23" s="28">
        <v>4</v>
      </c>
      <c r="D23" s="28"/>
      <c r="E23" s="29">
        <f t="shared" si="0"/>
        <v>0</v>
      </c>
    </row>
    <row r="24" spans="1:5" x14ac:dyDescent="0.25">
      <c r="A24" s="14" t="s">
        <v>68</v>
      </c>
      <c r="B24" s="14" t="s">
        <v>69</v>
      </c>
      <c r="C24" s="28">
        <v>1</v>
      </c>
      <c r="D24" s="28"/>
      <c r="E24" s="29">
        <f t="shared" si="0"/>
        <v>0</v>
      </c>
    </row>
    <row r="25" spans="1:5" x14ac:dyDescent="0.25">
      <c r="A25" s="14" t="s">
        <v>31</v>
      </c>
      <c r="B25" s="14" t="s">
        <v>32</v>
      </c>
      <c r="C25" s="28">
        <v>14</v>
      </c>
      <c r="D25" s="28"/>
      <c r="E25" s="29">
        <f t="shared" si="0"/>
        <v>0</v>
      </c>
    </row>
    <row r="26" spans="1:5" x14ac:dyDescent="0.25">
      <c r="A26" s="14" t="s">
        <v>70</v>
      </c>
      <c r="B26" s="22" t="s">
        <v>96</v>
      </c>
      <c r="C26" s="28">
        <v>9</v>
      </c>
      <c r="D26" s="28"/>
      <c r="E26" s="29">
        <f t="shared" si="0"/>
        <v>0</v>
      </c>
    </row>
    <row r="27" spans="1:5" x14ac:dyDescent="0.25">
      <c r="A27" s="14" t="s">
        <v>71</v>
      </c>
      <c r="B27" s="14" t="s">
        <v>72</v>
      </c>
      <c r="C27" s="28">
        <v>10</v>
      </c>
      <c r="D27" s="28"/>
      <c r="E27" s="29">
        <f t="shared" si="0"/>
        <v>0</v>
      </c>
    </row>
    <row r="28" spans="1:5" x14ac:dyDescent="0.25">
      <c r="A28" s="14" t="s">
        <v>73</v>
      </c>
      <c r="B28" s="22" t="s">
        <v>95</v>
      </c>
      <c r="C28" s="28">
        <v>10</v>
      </c>
      <c r="D28" s="28"/>
      <c r="E28" s="29">
        <f t="shared" si="0"/>
        <v>0</v>
      </c>
    </row>
    <row r="29" spans="1:5" x14ac:dyDescent="0.25">
      <c r="A29" s="14" t="s">
        <v>33</v>
      </c>
      <c r="B29" s="14" t="s">
        <v>34</v>
      </c>
      <c r="C29" s="28">
        <v>5</v>
      </c>
      <c r="D29" s="28"/>
      <c r="E29" s="29">
        <f t="shared" si="0"/>
        <v>0</v>
      </c>
    </row>
    <row r="30" spans="1:5" x14ac:dyDescent="0.25">
      <c r="A30" s="14" t="s">
        <v>74</v>
      </c>
      <c r="B30" s="14" t="s">
        <v>75</v>
      </c>
      <c r="C30" s="28">
        <v>1</v>
      </c>
      <c r="D30" s="28"/>
      <c r="E30" s="29">
        <f t="shared" si="0"/>
        <v>0</v>
      </c>
    </row>
    <row r="31" spans="1:5" x14ac:dyDescent="0.25">
      <c r="A31" s="14" t="s">
        <v>76</v>
      </c>
      <c r="B31" s="14" t="s">
        <v>77</v>
      </c>
      <c r="C31" s="28">
        <v>3</v>
      </c>
      <c r="D31" s="28"/>
      <c r="E31" s="29">
        <f t="shared" si="0"/>
        <v>0</v>
      </c>
    </row>
    <row r="32" spans="1:5" x14ac:dyDescent="0.25">
      <c r="A32" s="14" t="s">
        <v>39</v>
      </c>
      <c r="B32" s="14" t="s">
        <v>40</v>
      </c>
      <c r="C32" s="28">
        <v>2</v>
      </c>
      <c r="D32" s="28"/>
      <c r="E32" s="29">
        <f t="shared" si="0"/>
        <v>0</v>
      </c>
    </row>
    <row r="33" spans="1:5" x14ac:dyDescent="0.25">
      <c r="A33" s="14" t="s">
        <v>78</v>
      </c>
      <c r="B33" s="14" t="s">
        <v>79</v>
      </c>
      <c r="C33" s="28">
        <v>1</v>
      </c>
      <c r="D33" s="28"/>
      <c r="E33" s="29">
        <f t="shared" si="0"/>
        <v>0</v>
      </c>
    </row>
    <row r="34" spans="1:5" ht="15.75" thickBot="1" x14ac:dyDescent="0.3">
      <c r="A34" s="27" t="s">
        <v>41</v>
      </c>
      <c r="B34" s="27" t="s">
        <v>42</v>
      </c>
      <c r="C34" s="30">
        <v>1</v>
      </c>
      <c r="D34" s="30"/>
      <c r="E34" s="31">
        <f t="shared" si="0"/>
        <v>0</v>
      </c>
    </row>
    <row r="35" spans="1:5" ht="15.75" thickBot="1" x14ac:dyDescent="0.3">
      <c r="A35" s="42" t="s">
        <v>99</v>
      </c>
      <c r="B35" s="43"/>
      <c r="C35" s="34"/>
      <c r="D35" s="34"/>
      <c r="E35" s="35">
        <f>SUM(E7:E34)</f>
        <v>0</v>
      </c>
    </row>
    <row r="36" spans="1:5" x14ac:dyDescent="0.25">
      <c r="A36" s="1"/>
      <c r="B36" s="1"/>
      <c r="C36" s="1"/>
      <c r="D36" s="1"/>
      <c r="E36" s="24"/>
    </row>
  </sheetData>
  <mergeCells count="3">
    <mergeCell ref="A2:E2"/>
    <mergeCell ref="A3:E3"/>
    <mergeCell ref="A35:B35"/>
  </mergeCells>
  <pageMargins left="0.70866141732283472" right="0.70866141732283472" top="0.70866141732283472" bottom="0.7086614173228347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 03   novorozenci</vt:lpstr>
      <vt:lpstr>SO 03   šestinedělí</vt:lpstr>
      <vt:lpstr>'SO 03   novorozenci'!Názvy_tisku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Havlíčková Alena</cp:lastModifiedBy>
  <cp:lastPrinted>2023-07-19T10:08:21Z</cp:lastPrinted>
  <dcterms:created xsi:type="dcterms:W3CDTF">2022-12-06T18:04:35Z</dcterms:created>
  <dcterms:modified xsi:type="dcterms:W3CDTF">2023-08-07T11:32:23Z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etDate">
    <vt:lpwstr>2023-07-20T06:02:25Z</vt:lpwstr>
  </property>
  <property fmtid="{D5CDD505-2E9C-101B-9397-08002B2CF9AE}" pid="4" name="MSIP_Label_690ebb53-23a2-471a-9c6e-17bd0d11311e_Method">
    <vt:lpwstr>Standard</vt:lpwstr>
  </property>
  <property fmtid="{D5CDD505-2E9C-101B-9397-08002B2CF9AE}" pid="5" name="MSIP_Label_690ebb53-23a2-471a-9c6e-17bd0d11311e_Name">
    <vt:lpwstr>690ebb53-23a2-471a-9c6e-17bd0d11311e</vt:lpwstr>
  </property>
  <property fmtid="{D5CDD505-2E9C-101B-9397-08002B2CF9AE}" pid="6" name="MSIP_Label_690ebb53-23a2-471a-9c6e-17bd0d11311e_SiteId">
    <vt:lpwstr>418bc066-1b00-4aad-ad98-9ead95bb26a9</vt:lpwstr>
  </property>
  <property fmtid="{D5CDD505-2E9C-101B-9397-08002B2CF9AE}" pid="7" name="MSIP_Label_690ebb53-23a2-471a-9c6e-17bd0d11311e_ActionId">
    <vt:lpwstr>4f0b1e50-464c-48ff-9e18-b865cdf0bfa3</vt:lpwstr>
  </property>
  <property fmtid="{D5CDD505-2E9C-101B-9397-08002B2CF9AE}" pid="8" name="MSIP_Label_690ebb53-23a2-471a-9c6e-17bd0d11311e_ContentBits">
    <vt:lpwstr>0</vt:lpwstr>
  </property>
</Properties>
</file>