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Malířské práce\Aktuální\přílohy smlouvy\"/>
    </mc:Choice>
  </mc:AlternateContent>
  <xr:revisionPtr revIDLastSave="0" documentId="13_ncr:1_{75AD9E29-1AC1-47B0-B90E-257234680A9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List1" sheetId="1" r:id="rId1"/>
  </sheets>
  <externalReferences>
    <externalReference r:id="rId2"/>
  </externalReferences>
  <definedNames>
    <definedName name="cisloobjektu">'[1]Krycí list'!$A$5</definedName>
    <definedName name="nazevobjektu">'[1]Krycí list'!$C$5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C19" i="1"/>
  <c r="G18" i="1"/>
  <c r="G17" i="1"/>
  <c r="G16" i="1"/>
  <c r="G15" i="1"/>
  <c r="G14" i="1"/>
  <c r="G13" i="1"/>
  <c r="G12" i="1"/>
  <c r="G11" i="1"/>
  <c r="G10" i="1"/>
  <c r="G8" i="1"/>
  <c r="C8" i="1"/>
  <c r="E4" i="1"/>
  <c r="C4" i="1"/>
  <c r="F3" i="1"/>
  <c r="G32" i="1" l="1"/>
  <c r="G19" i="1"/>
  <c r="G34" i="1" l="1"/>
</calcChain>
</file>

<file path=xl/sharedStrings.xml><?xml version="1.0" encoding="utf-8"?>
<sst xmlns="http://schemas.openxmlformats.org/spreadsheetml/2006/main" count="60" uniqueCount="38">
  <si>
    <t>Stavba :</t>
  </si>
  <si>
    <t>Rozpočet:</t>
  </si>
  <si>
    <t>Objekt :</t>
  </si>
  <si>
    <t>Název položky</t>
  </si>
  <si>
    <t>MJ</t>
  </si>
  <si>
    <t>množství</t>
  </si>
  <si>
    <t>cena / MJ</t>
  </si>
  <si>
    <t>celkem (Kč)</t>
  </si>
  <si>
    <t>Úpravy povrchů vnitřní</t>
  </si>
  <si>
    <t>m2</t>
  </si>
  <si>
    <t>Malby</t>
  </si>
  <si>
    <t xml:space="preserve">Penetrace podkladu nátěrem </t>
  </si>
  <si>
    <t>Nátěry</t>
  </si>
  <si>
    <t>Tmelení defektů povrchu truhl. výrobků, 1 x</t>
  </si>
  <si>
    <t>Odstranění nátěrů, stěny truhlářské, opálením</t>
  </si>
  <si>
    <t>Nátěr syntetický ocel. radiát. článků 2x +1x email</t>
  </si>
  <si>
    <t>Nátěr syntetický kovových konstrukcí 2x + 1x email</t>
  </si>
  <si>
    <t>Odstranění nátěrů truhlářských, dveří opálením</t>
  </si>
  <si>
    <t>Odstranění nátěrů z kovových konstrukcí opálením</t>
  </si>
  <si>
    <t xml:space="preserve"> </t>
  </si>
  <si>
    <t>Malby BAREVNÉ otěruvzdorných, 2x bez penetrace</t>
  </si>
  <si>
    <t>Malby BÍLÉ otěruvzdorná, bělost 86 %, 2x bez penetrace</t>
  </si>
  <si>
    <t>Sádrování, stěrkování</t>
  </si>
  <si>
    <t>Izolování skvrn</t>
  </si>
  <si>
    <t>Celkem</t>
  </si>
  <si>
    <t>Odstranění malby obroušením s oprášením, výšky do 3,8 m</t>
  </si>
  <si>
    <t>Odstranění malby oškrábáním v místnosti, výšky do 3,8 m</t>
  </si>
  <si>
    <t>Zakrytí vnitřních výplní otvorů, předmětů, nábytku, technologií fólií 0,04 mm v místnostech, chodbách, schodišti, úklid</t>
  </si>
  <si>
    <t>Zakrytí podlah papírem v místnostech, chodbách, schodišti, úklid</t>
  </si>
  <si>
    <t>mb</t>
  </si>
  <si>
    <t>Nátěr SYNTETICKÝ, omyvatelná, dezinfikovatelná na sokl, 2x bez penetrace</t>
  </si>
  <si>
    <t>Nátěr AKRYLÁTOVÝ, omyvatelná, dezinfikovatelná na sokl, 2x bez penetrace</t>
  </si>
  <si>
    <t>Nemocnice Kyjov</t>
  </si>
  <si>
    <t>Nátěr syntetický ZÁRUBNĚ -  2x + 1x email</t>
  </si>
  <si>
    <t>ks</t>
  </si>
  <si>
    <t>Nátěr syntetický kovových konstrukcí 2x + 1x email - POTRUBÍ</t>
  </si>
  <si>
    <t>Nátěr dveří (lesklý, matný, polomatný)</t>
  </si>
  <si>
    <t>Soupis prací za 3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</si>
</sst>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</font>
    <font>
      <b/>
      <u/>
      <sz val="12"/>
      <name val="Arial"/>
      <charset val="238"/>
    </font>
    <font>
      <sz val="10"/>
      <name val="Arial"/>
      <charset val="238"/>
    </font>
    <font>
      <b/>
      <u/>
      <sz val="10"/>
      <name val="Arial"/>
      <charset val="238"/>
    </font>
    <font>
      <u/>
      <sz val="10"/>
      <name val="Arial"/>
      <charset val="238"/>
    </font>
    <font>
      <b/>
      <sz val="10"/>
      <name val="Arial"/>
      <charset val="238"/>
    </font>
    <font>
      <sz val="9"/>
      <name val="Arial"/>
      <charset val="238"/>
    </font>
    <font>
      <b/>
      <i/>
      <sz val="10"/>
      <name val="Arial"/>
      <charset val="238"/>
    </font>
    <font>
      <sz val="8"/>
      <name val="Arial"/>
      <charset val="238"/>
    </font>
    <font>
      <sz val="8"/>
      <name val="Arial CE"/>
      <charset val="238"/>
    </font>
    <font>
      <sz val="8"/>
      <color rgb="FF000000"/>
      <name val="Arial CE"/>
      <charset val="238"/>
    </font>
    <font>
      <sz val="8"/>
      <name val="Arial CE"/>
      <charset val="238"/>
    </font>
    <font>
      <sz val="10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2" fillId="0" borderId="0">
      <protection locked="0"/>
    </xf>
  </cellStyleXfs>
  <cellXfs count="59">
    <xf numFmtId="0" fontId="0" fillId="0" borderId="0" xfId="0">
      <alignment vertical="center"/>
    </xf>
    <xf numFmtId="0" fontId="2" fillId="0" borderId="0" xfId="1" applyFont="1" applyProtection="1"/>
    <xf numFmtId="0" fontId="3" fillId="0" borderId="0" xfId="1" applyFont="1" applyAlignment="1" applyProtection="1">
      <alignment horizontal="centerContinuous"/>
    </xf>
    <xf numFmtId="0" fontId="4" fillId="0" borderId="0" xfId="1" applyFont="1" applyAlignment="1" applyProtection="1">
      <alignment horizontal="centerContinuous"/>
    </xf>
    <xf numFmtId="0" fontId="4" fillId="0" borderId="0" xfId="1" applyFont="1" applyAlignment="1" applyProtection="1">
      <alignment horizontal="right"/>
    </xf>
    <xf numFmtId="0" fontId="5" fillId="0" borderId="3" xfId="1" applyFont="1" applyBorder="1" applyProtection="1"/>
    <xf numFmtId="0" fontId="2" fillId="0" borderId="3" xfId="1" applyFont="1" applyBorder="1" applyProtection="1"/>
    <xf numFmtId="0" fontId="6" fillId="0" borderId="4" xfId="1" applyFont="1" applyBorder="1" applyAlignment="1" applyProtection="1">
      <alignment horizontal="right"/>
    </xf>
    <xf numFmtId="0" fontId="2" fillId="0" borderId="3" xfId="1" applyFont="1" applyBorder="1" applyAlignment="1" applyProtection="1">
      <alignment horizontal="left"/>
    </xf>
    <xf numFmtId="0" fontId="2" fillId="0" borderId="5" xfId="1" applyFont="1" applyBorder="1" applyProtection="1"/>
    <xf numFmtId="0" fontId="5" fillId="0" borderId="8" xfId="1" applyFont="1" applyBorder="1" applyProtection="1"/>
    <xf numFmtId="0" fontId="2" fillId="0" borderId="8" xfId="1" applyFont="1" applyBorder="1" applyProtection="1"/>
    <xf numFmtId="0" fontId="6" fillId="0" borderId="0" xfId="1" applyFont="1" applyProtection="1"/>
    <xf numFmtId="0" fontId="2" fillId="0" borderId="0" xfId="1" applyFont="1" applyAlignment="1" applyProtection="1">
      <alignment horizontal="right"/>
    </xf>
    <xf numFmtId="49" fontId="6" fillId="2" borderId="11" xfId="1" applyNumberFormat="1" applyFont="1" applyFill="1" applyBorder="1" applyProtection="1"/>
    <xf numFmtId="0" fontId="6" fillId="2" borderId="12" xfId="1" applyFont="1" applyFill="1" applyBorder="1" applyAlignment="1" applyProtection="1">
      <alignment horizontal="center"/>
    </xf>
    <xf numFmtId="0" fontId="6" fillId="2" borderId="11" xfId="1" applyFont="1" applyFill="1" applyBorder="1" applyAlignment="1" applyProtection="1">
      <alignment horizontal="center"/>
    </xf>
    <xf numFmtId="0" fontId="5" fillId="0" borderId="13" xfId="1" applyFont="1" applyBorder="1" applyAlignment="1" applyProtection="1">
      <alignment horizontal="center"/>
    </xf>
    <xf numFmtId="49" fontId="5" fillId="0" borderId="13" xfId="1" applyNumberFormat="1" applyFont="1" applyBorder="1" applyAlignment="1" applyProtection="1">
      <alignment horizontal="left"/>
    </xf>
    <xf numFmtId="0" fontId="5" fillId="0" borderId="14" xfId="1" applyFont="1" applyBorder="1" applyProtection="1"/>
    <xf numFmtId="0" fontId="2" fillId="0" borderId="15" xfId="1" applyFont="1" applyBorder="1" applyAlignment="1" applyProtection="1">
      <alignment horizontal="center"/>
    </xf>
    <xf numFmtId="0" fontId="2" fillId="0" borderId="15" xfId="1" applyFont="1" applyBorder="1" applyAlignment="1" applyProtection="1">
      <alignment horizontal="right"/>
    </xf>
    <xf numFmtId="0" fontId="2" fillId="0" borderId="12" xfId="1" applyFont="1" applyBorder="1" applyProtection="1"/>
    <xf numFmtId="0" fontId="2" fillId="2" borderId="11" xfId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left"/>
    </xf>
    <xf numFmtId="0" fontId="7" fillId="2" borderId="14" xfId="1" applyFont="1" applyFill="1" applyBorder="1" applyProtection="1"/>
    <xf numFmtId="0" fontId="2" fillId="2" borderId="15" xfId="1" applyFont="1" applyFill="1" applyBorder="1" applyAlignment="1" applyProtection="1">
      <alignment horizontal="center"/>
    </xf>
    <xf numFmtId="4" fontId="2" fillId="2" borderId="15" xfId="1" applyNumberFormat="1" applyFont="1" applyFill="1" applyBorder="1" applyAlignment="1" applyProtection="1">
      <alignment horizontal="right"/>
    </xf>
    <xf numFmtId="4" fontId="2" fillId="2" borderId="12" xfId="1" applyNumberFormat="1" applyFont="1" applyFill="1" applyBorder="1" applyAlignment="1" applyProtection="1">
      <alignment horizontal="right"/>
    </xf>
    <xf numFmtId="4" fontId="5" fillId="2" borderId="11" xfId="1" applyNumberFormat="1" applyFont="1" applyFill="1" applyBorder="1" applyProtection="1"/>
    <xf numFmtId="0" fontId="8" fillId="0" borderId="16" xfId="1" applyFont="1" applyBorder="1" applyAlignment="1" applyProtection="1">
      <alignment horizontal="center" vertical="top"/>
    </xf>
    <xf numFmtId="49" fontId="8" fillId="0" borderId="16" xfId="1" applyNumberFormat="1" applyFont="1" applyBorder="1" applyAlignment="1" applyProtection="1">
      <alignment horizontal="left" vertical="top"/>
    </xf>
    <xf numFmtId="0" fontId="8" fillId="0" borderId="16" xfId="1" applyFont="1" applyBorder="1" applyAlignment="1" applyProtection="1">
      <alignment vertical="top" wrapText="1"/>
    </xf>
    <xf numFmtId="49" fontId="8" fillId="0" borderId="16" xfId="1" applyNumberFormat="1" applyFont="1" applyBorder="1" applyAlignment="1" applyProtection="1">
      <alignment horizontal="center" shrinkToFit="1"/>
    </xf>
    <xf numFmtId="4" fontId="8" fillId="0" borderId="16" xfId="1" applyNumberFormat="1" applyFont="1" applyBorder="1" applyAlignment="1" applyProtection="1">
      <alignment horizontal="right"/>
    </xf>
    <xf numFmtId="4" fontId="8" fillId="0" borderId="16" xfId="1" applyNumberFormat="1" applyFont="1" applyBorder="1" applyProtection="1"/>
    <xf numFmtId="49" fontId="8" fillId="0" borderId="11" xfId="1" applyNumberFormat="1" applyFont="1" applyBorder="1" applyAlignment="1" applyProtection="1">
      <alignment horizontal="left" vertical="top"/>
    </xf>
    <xf numFmtId="0" fontId="8" fillId="0" borderId="0" xfId="0" applyFont="1" applyAlignment="1"/>
    <xf numFmtId="49" fontId="9" fillId="3" borderId="17" xfId="0" applyNumberFormat="1" applyFont="1" applyFill="1" applyBorder="1" applyAlignment="1">
      <alignment vertical="top"/>
    </xf>
    <xf numFmtId="49" fontId="10" fillId="0" borderId="17" xfId="0" applyNumberFormat="1" applyFont="1" applyBorder="1" applyAlignment="1">
      <alignment horizontal="left" vertical="top" wrapText="1"/>
    </xf>
    <xf numFmtId="49" fontId="8" fillId="0" borderId="11" xfId="1" applyNumberFormat="1" applyFont="1" applyBorder="1" applyAlignment="1" applyProtection="1">
      <alignment horizontal="center" shrinkToFit="1"/>
    </xf>
    <xf numFmtId="0" fontId="8" fillId="0" borderId="18" xfId="1" applyFont="1" applyBorder="1" applyAlignment="1" applyProtection="1">
      <alignment vertical="top" wrapText="1"/>
    </xf>
    <xf numFmtId="0" fontId="8" fillId="0" borderId="11" xfId="1" applyFont="1" applyBorder="1" applyAlignment="1" applyProtection="1">
      <alignment vertical="top" wrapText="1"/>
    </xf>
    <xf numFmtId="49" fontId="8" fillId="0" borderId="11" xfId="0" applyNumberFormat="1" applyFont="1" applyBorder="1" applyAlignment="1">
      <alignment vertical="top"/>
    </xf>
    <xf numFmtId="49" fontId="11" fillId="3" borderId="0" xfId="0" applyNumberFormat="1" applyFont="1" applyFill="1" applyAlignment="1">
      <alignment horizontal="left" vertical="top" wrapText="1"/>
    </xf>
    <xf numFmtId="49" fontId="11" fillId="0" borderId="19" xfId="0" applyNumberFormat="1" applyFont="1" applyBorder="1" applyAlignment="1">
      <alignment vertical="top"/>
    </xf>
    <xf numFmtId="49" fontId="11" fillId="3" borderId="19" xfId="0" applyNumberFormat="1" applyFont="1" applyFill="1" applyBorder="1" applyAlignment="1">
      <alignment horizontal="left" vertical="center" wrapText="1"/>
    </xf>
    <xf numFmtId="49" fontId="11" fillId="3" borderId="17" xfId="0" applyNumberFormat="1" applyFont="1" applyFill="1" applyBorder="1" applyAlignment="1">
      <alignment horizontal="left" vertical="center" wrapText="1"/>
    </xf>
    <xf numFmtId="49" fontId="11" fillId="0" borderId="17" xfId="0" applyNumberFormat="1" applyFont="1" applyBorder="1" applyAlignment="1">
      <alignment vertical="top"/>
    </xf>
    <xf numFmtId="0" fontId="8" fillId="0" borderId="18" xfId="1" applyFont="1" applyBorder="1" applyAlignment="1" applyProtection="1">
      <alignment vertical="center" wrapText="1"/>
    </xf>
    <xf numFmtId="0" fontId="8" fillId="0" borderId="20" xfId="1" applyFont="1" applyBorder="1" applyAlignment="1" applyProtection="1">
      <alignment horizontal="left" vertical="center" wrapText="1"/>
    </xf>
    <xf numFmtId="0" fontId="1" fillId="0" borderId="0" xfId="1" applyFont="1" applyAlignment="1" applyProtection="1">
      <alignment horizontal="center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49" fontId="2" fillId="0" borderId="6" xfId="1" applyNumberFormat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9" xfId="1" applyFont="1" applyBorder="1" applyAlignment="1" applyProtection="1">
      <alignment horizontal="center" shrinkToFit="1"/>
    </xf>
    <xf numFmtId="0" fontId="2" fillId="0" borderId="8" xfId="1" applyFont="1" applyBorder="1" applyAlignment="1" applyProtection="1">
      <alignment horizontal="center" shrinkToFit="1"/>
    </xf>
    <xf numFmtId="0" fontId="2" fillId="0" borderId="10" xfId="1" applyFont="1" applyBorder="1" applyAlignment="1" applyProtection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0/cellImage" Target="NUL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10827/AppData/Local/Temp/pid-2088/Soupis%20mal&#237;&#345;sk&#253;ch%20prac&#237;%20(p&#345;&#237;loha%201%20smlouvy)%20(2)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C5" t="str">
            <v>Malby a nátěry stěn a stropů, natěračské práce</v>
          </cell>
        </row>
      </sheetData>
      <sheetData sheetId="1">
        <row r="1">
          <cell r="H1">
            <v>1</v>
          </cell>
        </row>
        <row r="2">
          <cell r="G2" t="str">
            <v>Malby a nátěry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4"/>
  <sheetViews>
    <sheetView tabSelected="1" topLeftCell="A16" zoomScaleNormal="100" workbookViewId="0">
      <selection activeCell="C5" sqref="C5"/>
    </sheetView>
  </sheetViews>
  <sheetFormatPr defaultColWidth="10" defaultRowHeight="15" x14ac:dyDescent="0.25"/>
  <cols>
    <col min="1" max="1" width="3.42578125" customWidth="1"/>
    <col min="2" max="2" width="9.7109375" customWidth="1"/>
    <col min="3" max="3" width="54.5703125" customWidth="1"/>
    <col min="4" max="4" width="4.7109375" customWidth="1"/>
    <col min="5" max="5" width="8.5703125" customWidth="1"/>
    <col min="6" max="6" width="8.42578125" customWidth="1"/>
    <col min="7" max="7" width="11.7109375" customWidth="1"/>
  </cols>
  <sheetData>
    <row r="1" spans="1:7" ht="15.75" x14ac:dyDescent="0.25">
      <c r="A1" s="51" t="s">
        <v>37</v>
      </c>
      <c r="B1" s="51"/>
      <c r="C1" s="51"/>
      <c r="D1" s="51"/>
      <c r="E1" s="51"/>
      <c r="F1" s="51"/>
      <c r="G1" s="51"/>
    </row>
    <row r="2" spans="1:7" x14ac:dyDescent="0.2">
      <c r="A2" s="1"/>
      <c r="B2" s="2"/>
      <c r="C2" s="3"/>
      <c r="D2" s="3"/>
      <c r="E2" s="4"/>
      <c r="F2" s="3"/>
      <c r="G2" s="3"/>
    </row>
    <row r="3" spans="1:7" x14ac:dyDescent="0.2">
      <c r="A3" s="52" t="s">
        <v>0</v>
      </c>
      <c r="B3" s="53"/>
      <c r="C3" s="5" t="s">
        <v>32</v>
      </c>
      <c r="D3" s="6"/>
      <c r="E3" s="7" t="s">
        <v>1</v>
      </c>
      <c r="F3" s="8">
        <f>[1]Rekapitulace!H1</f>
        <v>1</v>
      </c>
      <c r="G3" s="9"/>
    </row>
    <row r="4" spans="1:7" x14ac:dyDescent="0.2">
      <c r="A4" s="54" t="s">
        <v>2</v>
      </c>
      <c r="B4" s="55"/>
      <c r="C4" s="10" t="str">
        <f>CONCATENATE(cisloobjektu," ",nazevobjektu)</f>
        <v>Malby a nátěry stěn a stropů, natěračské práce</v>
      </c>
      <c r="D4" s="11"/>
      <c r="E4" s="56" t="str">
        <f>[1]Rekapitulace!G2</f>
        <v>Malby a nátěry</v>
      </c>
      <c r="F4" s="57"/>
      <c r="G4" s="58"/>
    </row>
    <row r="5" spans="1:7" x14ac:dyDescent="0.2">
      <c r="A5" s="12"/>
      <c r="B5" s="1"/>
      <c r="C5" s="1"/>
      <c r="D5" s="1"/>
      <c r="E5" s="13"/>
      <c r="F5" s="1"/>
      <c r="G5" s="1"/>
    </row>
    <row r="6" spans="1:7" x14ac:dyDescent="0.2">
      <c r="A6" s="14"/>
      <c r="B6" s="15"/>
      <c r="C6" s="15" t="s">
        <v>3</v>
      </c>
      <c r="D6" s="15" t="s">
        <v>4</v>
      </c>
      <c r="E6" s="15" t="s">
        <v>5</v>
      </c>
      <c r="F6" s="15" t="s">
        <v>6</v>
      </c>
      <c r="G6" s="16" t="s">
        <v>7</v>
      </c>
    </row>
    <row r="7" spans="1:7" x14ac:dyDescent="0.2">
      <c r="A7" s="17"/>
      <c r="B7" s="18"/>
      <c r="C7" s="19" t="s">
        <v>8</v>
      </c>
      <c r="D7" s="20"/>
      <c r="E7" s="21"/>
      <c r="F7" s="21"/>
      <c r="G7" s="22"/>
    </row>
    <row r="8" spans="1:7" x14ac:dyDescent="0.2">
      <c r="A8" s="23"/>
      <c r="B8" s="24" t="s">
        <v>24</v>
      </c>
      <c r="C8" s="25" t="str">
        <f>CONCATENATE(B7," ",C7)</f>
        <v>Úpravy povrchů vnitřní</v>
      </c>
      <c r="D8" s="26"/>
      <c r="E8" s="27"/>
      <c r="F8" s="28"/>
      <c r="G8" s="29">
        <f>SUM(G7:G7)</f>
        <v>0</v>
      </c>
    </row>
    <row r="9" spans="1:7" x14ac:dyDescent="0.2">
      <c r="A9" s="17"/>
      <c r="B9" s="18"/>
      <c r="C9" s="19" t="s">
        <v>10</v>
      </c>
      <c r="D9" s="20"/>
      <c r="E9" s="21"/>
      <c r="F9" s="21"/>
      <c r="G9" s="22"/>
    </row>
    <row r="10" spans="1:7" ht="15" customHeight="1" x14ac:dyDescent="0.2">
      <c r="A10" s="30"/>
      <c r="B10" s="31"/>
      <c r="C10" s="32" t="s">
        <v>25</v>
      </c>
      <c r="D10" s="33" t="s">
        <v>9</v>
      </c>
      <c r="E10" s="34">
        <v>150</v>
      </c>
      <c r="F10" s="34">
        <v>0</v>
      </c>
      <c r="G10" s="35">
        <f t="shared" ref="G10:G18" si="0">E10*F10</f>
        <v>0</v>
      </c>
    </row>
    <row r="11" spans="1:7" ht="15" customHeight="1" x14ac:dyDescent="0.2">
      <c r="A11" s="30"/>
      <c r="B11" s="36"/>
      <c r="C11" s="32" t="s">
        <v>26</v>
      </c>
      <c r="D11" s="33" t="s">
        <v>9</v>
      </c>
      <c r="E11" s="34">
        <v>2670</v>
      </c>
      <c r="F11" s="34">
        <v>0</v>
      </c>
      <c r="G11" s="35">
        <f t="shared" si="0"/>
        <v>0</v>
      </c>
    </row>
    <row r="12" spans="1:7" ht="15" customHeight="1" x14ac:dyDescent="0.2">
      <c r="A12" s="30"/>
      <c r="B12" s="37"/>
      <c r="C12" s="32" t="s">
        <v>22</v>
      </c>
      <c r="D12" s="33" t="s">
        <v>9</v>
      </c>
      <c r="E12" s="34">
        <v>6870</v>
      </c>
      <c r="F12" s="34">
        <v>0</v>
      </c>
      <c r="G12" s="35">
        <f t="shared" si="0"/>
        <v>0</v>
      </c>
    </row>
    <row r="13" spans="1:7" ht="15" customHeight="1" x14ac:dyDescent="0.2">
      <c r="A13" s="30"/>
      <c r="B13" s="31"/>
      <c r="C13" s="32" t="s">
        <v>11</v>
      </c>
      <c r="D13" s="33" t="s">
        <v>9</v>
      </c>
      <c r="E13" s="34">
        <v>22200</v>
      </c>
      <c r="F13" s="34">
        <v>0</v>
      </c>
      <c r="G13" s="35">
        <f t="shared" si="0"/>
        <v>0</v>
      </c>
    </row>
    <row r="14" spans="1:7" ht="15" customHeight="1" x14ac:dyDescent="0.2">
      <c r="A14" s="30"/>
      <c r="B14" s="38"/>
      <c r="C14" s="39" t="s">
        <v>21</v>
      </c>
      <c r="D14" s="40" t="s">
        <v>9</v>
      </c>
      <c r="E14" s="34">
        <v>15300</v>
      </c>
      <c r="F14" s="34">
        <v>0</v>
      </c>
      <c r="G14" s="35">
        <f t="shared" si="0"/>
        <v>0</v>
      </c>
    </row>
    <row r="15" spans="1:7" ht="15" customHeight="1" x14ac:dyDescent="0.2">
      <c r="A15" s="30"/>
      <c r="B15" s="31"/>
      <c r="C15" s="41" t="s">
        <v>20</v>
      </c>
      <c r="D15" s="33" t="s">
        <v>9</v>
      </c>
      <c r="E15" s="34">
        <v>6900</v>
      </c>
      <c r="F15" s="34">
        <v>0</v>
      </c>
      <c r="G15" s="35">
        <f t="shared" si="0"/>
        <v>0</v>
      </c>
    </row>
    <row r="16" spans="1:7" ht="15" customHeight="1" x14ac:dyDescent="0.2">
      <c r="A16" s="30"/>
      <c r="B16" s="31"/>
      <c r="C16" s="42" t="s">
        <v>23</v>
      </c>
      <c r="D16" s="33" t="s">
        <v>9</v>
      </c>
      <c r="E16" s="34">
        <v>135</v>
      </c>
      <c r="F16" s="34">
        <v>0</v>
      </c>
      <c r="G16" s="35">
        <f t="shared" si="0"/>
        <v>0</v>
      </c>
    </row>
    <row r="17" spans="1:7" ht="24" customHeight="1" x14ac:dyDescent="0.2">
      <c r="A17" s="30"/>
      <c r="B17" s="31"/>
      <c r="C17" s="42" t="s">
        <v>27</v>
      </c>
      <c r="D17" s="33" t="s">
        <v>9</v>
      </c>
      <c r="E17" s="34">
        <v>2280</v>
      </c>
      <c r="F17" s="34">
        <v>0</v>
      </c>
      <c r="G17" s="35">
        <f t="shared" si="0"/>
        <v>0</v>
      </c>
    </row>
    <row r="18" spans="1:7" ht="15" customHeight="1" x14ac:dyDescent="0.2">
      <c r="A18" s="30"/>
      <c r="B18" s="43"/>
      <c r="C18" s="44" t="s">
        <v>28</v>
      </c>
      <c r="D18" s="33" t="s">
        <v>9</v>
      </c>
      <c r="E18" s="34">
        <v>2280</v>
      </c>
      <c r="F18" s="34">
        <v>0</v>
      </c>
      <c r="G18" s="35">
        <f t="shared" si="0"/>
        <v>0</v>
      </c>
    </row>
    <row r="19" spans="1:7" ht="15" customHeight="1" x14ac:dyDescent="0.2">
      <c r="A19" s="23"/>
      <c r="B19" s="24" t="s">
        <v>24</v>
      </c>
      <c r="C19" s="25" t="str">
        <f>CONCATENATE(B9," ",C9)</f>
        <v>Malby</v>
      </c>
      <c r="D19" s="26"/>
      <c r="E19" s="27"/>
      <c r="F19" s="28"/>
      <c r="G19" s="29">
        <f>SUM(G9:G18)</f>
        <v>0</v>
      </c>
    </row>
    <row r="20" spans="1:7" ht="15" customHeight="1" x14ac:dyDescent="0.2">
      <c r="A20" s="17"/>
      <c r="B20" s="18"/>
      <c r="C20" s="19" t="s">
        <v>12</v>
      </c>
      <c r="D20" s="33"/>
      <c r="E20" s="34"/>
      <c r="F20" s="34"/>
      <c r="G20" s="35"/>
    </row>
    <row r="21" spans="1:7" ht="15" customHeight="1" x14ac:dyDescent="0.2">
      <c r="A21" s="30"/>
      <c r="B21" s="45"/>
      <c r="C21" s="46" t="s">
        <v>13</v>
      </c>
      <c r="D21" s="33" t="s">
        <v>9</v>
      </c>
      <c r="E21" s="34">
        <v>120</v>
      </c>
      <c r="F21" s="34">
        <v>0</v>
      </c>
      <c r="G21" s="35">
        <f t="shared" ref="G21:G31" si="1">E21*F21</f>
        <v>0</v>
      </c>
    </row>
    <row r="22" spans="1:7" ht="15" customHeight="1" x14ac:dyDescent="0.2">
      <c r="A22" s="30"/>
      <c r="B22" s="45"/>
      <c r="C22" s="46" t="s">
        <v>14</v>
      </c>
      <c r="D22" s="33" t="s">
        <v>9</v>
      </c>
      <c r="E22" s="34">
        <v>120</v>
      </c>
      <c r="F22" s="34">
        <v>0</v>
      </c>
      <c r="G22" s="35">
        <f t="shared" si="1"/>
        <v>0</v>
      </c>
    </row>
    <row r="23" spans="1:7" ht="15" customHeight="1" x14ac:dyDescent="0.2">
      <c r="A23" s="30"/>
      <c r="B23" s="45"/>
      <c r="C23" s="46" t="s">
        <v>15</v>
      </c>
      <c r="D23" s="33" t="s">
        <v>9</v>
      </c>
      <c r="E23" s="34">
        <v>1287</v>
      </c>
      <c r="F23" s="34">
        <v>0</v>
      </c>
      <c r="G23" s="35">
        <f t="shared" si="1"/>
        <v>0</v>
      </c>
    </row>
    <row r="24" spans="1:7" ht="15" customHeight="1" x14ac:dyDescent="0.2">
      <c r="A24" s="30"/>
      <c r="B24" s="45"/>
      <c r="C24" s="47" t="s">
        <v>33</v>
      </c>
      <c r="D24" s="33" t="s">
        <v>34</v>
      </c>
      <c r="E24" s="34">
        <v>606</v>
      </c>
      <c r="F24" s="34">
        <v>0</v>
      </c>
      <c r="G24" s="35">
        <f t="shared" ref="G24" si="2">E24*F24</f>
        <v>0</v>
      </c>
    </row>
    <row r="25" spans="1:7" ht="15" customHeight="1" x14ac:dyDescent="0.2">
      <c r="A25" s="30"/>
      <c r="B25" s="48"/>
      <c r="C25" s="47" t="s">
        <v>16</v>
      </c>
      <c r="D25" s="33" t="s">
        <v>9</v>
      </c>
      <c r="E25" s="34">
        <v>210</v>
      </c>
      <c r="F25" s="34">
        <v>0</v>
      </c>
      <c r="G25" s="35">
        <f t="shared" si="1"/>
        <v>0</v>
      </c>
    </row>
    <row r="26" spans="1:7" ht="15" customHeight="1" x14ac:dyDescent="0.2">
      <c r="A26" s="30"/>
      <c r="B26" s="45"/>
      <c r="C26" s="47" t="s">
        <v>35</v>
      </c>
      <c r="D26" s="33" t="s">
        <v>29</v>
      </c>
      <c r="E26" s="34">
        <v>660</v>
      </c>
      <c r="F26" s="34">
        <v>0</v>
      </c>
      <c r="G26" s="35">
        <f t="shared" si="1"/>
        <v>0</v>
      </c>
    </row>
    <row r="27" spans="1:7" ht="15" customHeight="1" x14ac:dyDescent="0.2">
      <c r="A27" s="30"/>
      <c r="B27" s="45"/>
      <c r="C27" s="49" t="s">
        <v>30</v>
      </c>
      <c r="D27" s="33" t="s">
        <v>9</v>
      </c>
      <c r="E27" s="34">
        <v>5565</v>
      </c>
      <c r="F27" s="34">
        <v>0</v>
      </c>
      <c r="G27" s="35">
        <f t="shared" si="1"/>
        <v>0</v>
      </c>
    </row>
    <row r="28" spans="1:7" ht="15" customHeight="1" x14ac:dyDescent="0.2">
      <c r="A28" s="30"/>
      <c r="B28" s="45"/>
      <c r="C28" s="49" t="s">
        <v>31</v>
      </c>
      <c r="D28" s="33" t="s">
        <v>9</v>
      </c>
      <c r="E28" s="34">
        <v>345</v>
      </c>
      <c r="F28" s="34">
        <v>0</v>
      </c>
      <c r="G28" s="35">
        <f t="shared" si="1"/>
        <v>0</v>
      </c>
    </row>
    <row r="29" spans="1:7" ht="15" customHeight="1" x14ac:dyDescent="0.2">
      <c r="A29" s="30"/>
      <c r="B29" s="45"/>
      <c r="C29" s="50" t="s">
        <v>36</v>
      </c>
      <c r="D29" s="33" t="s">
        <v>9</v>
      </c>
      <c r="E29" s="34">
        <v>630</v>
      </c>
      <c r="F29" s="34">
        <v>0</v>
      </c>
      <c r="G29" s="35">
        <f t="shared" si="1"/>
        <v>0</v>
      </c>
    </row>
    <row r="30" spans="1:7" ht="15" customHeight="1" x14ac:dyDescent="0.2">
      <c r="A30" s="30"/>
      <c r="B30" s="45"/>
      <c r="C30" s="46" t="s">
        <v>17</v>
      </c>
      <c r="D30" s="33" t="s">
        <v>9</v>
      </c>
      <c r="E30" s="34">
        <v>300</v>
      </c>
      <c r="F30" s="34">
        <v>0</v>
      </c>
      <c r="G30" s="35">
        <f t="shared" si="1"/>
        <v>0</v>
      </c>
    </row>
    <row r="31" spans="1:7" ht="15" customHeight="1" x14ac:dyDescent="0.2">
      <c r="A31" s="30"/>
      <c r="B31" s="45"/>
      <c r="C31" s="46" t="s">
        <v>18</v>
      </c>
      <c r="D31" s="33" t="s">
        <v>9</v>
      </c>
      <c r="E31" s="34">
        <v>300</v>
      </c>
      <c r="F31" s="34">
        <v>0</v>
      </c>
      <c r="G31" s="35">
        <f t="shared" si="1"/>
        <v>0</v>
      </c>
    </row>
    <row r="32" spans="1:7" ht="15" customHeight="1" x14ac:dyDescent="0.2">
      <c r="A32" s="23"/>
      <c r="B32" s="24" t="s">
        <v>24</v>
      </c>
      <c r="C32" s="25" t="s">
        <v>12</v>
      </c>
      <c r="D32" s="26"/>
      <c r="E32" s="27"/>
      <c r="F32" s="28"/>
      <c r="G32" s="29">
        <f>SUM(G20:G31)</f>
        <v>0</v>
      </c>
    </row>
    <row r="33" spans="1:7" ht="15" customHeight="1" x14ac:dyDescent="0.2">
      <c r="A33" s="17"/>
      <c r="B33" s="18"/>
      <c r="C33" s="19" t="s">
        <v>19</v>
      </c>
      <c r="D33" s="20"/>
      <c r="E33" s="21" t="s">
        <v>19</v>
      </c>
      <c r="F33" s="21"/>
      <c r="G33" s="22"/>
    </row>
    <row r="34" spans="1:7" ht="15" customHeight="1" x14ac:dyDescent="0.2">
      <c r="A34" s="23"/>
      <c r="B34" s="24" t="s">
        <v>24</v>
      </c>
      <c r="C34" s="25"/>
      <c r="D34" s="26"/>
      <c r="E34" s="27"/>
      <c r="F34" s="28"/>
      <c r="G34" s="29">
        <f>SUM(G32:G33)+G19+G8</f>
        <v>0</v>
      </c>
    </row>
  </sheetData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VRŇÁK Martin</dc:creator>
  <cp:lastModifiedBy>Mgr. PLUHÁČKOVÁ Markéta</cp:lastModifiedBy>
  <cp:lastPrinted>2023-11-30T11:27:19Z</cp:lastPrinted>
  <dcterms:created xsi:type="dcterms:W3CDTF">2023-11-27T07:13:00Z</dcterms:created>
  <dcterms:modified xsi:type="dcterms:W3CDTF">2023-12-15T13:08:05Z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db241b465d854ceebf713dfefa56bbe4</vt:lpwstr>
  </property>
</Properties>
</file>