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23 Stavby v realizaci-2024\OSTATNÍ\II395 Zastávka - hr. kraje, I. úsek\II395 Zastávka - hr. kraje, I. úsek,SP\"/>
    </mc:Choice>
  </mc:AlternateContent>
  <bookViews>
    <workbookView xWindow="0" yWindow="0" windowWidth="22320" windowHeight="10095"/>
  </bookViews>
  <sheets>
    <sheet name="SO 000Ostatní" sheetId="2" r:id="rId1"/>
    <sheet name="SO 000Vedlejší" sheetId="3" r:id="rId2"/>
    <sheet name="SO 021" sheetId="4" r:id="rId3"/>
    <sheet name="SO 101.1" sheetId="5" r:id="rId4"/>
    <sheet name="SO 101.2" sheetId="6" r:id="rId5"/>
    <sheet name="SO 101.3" sheetId="7" r:id="rId6"/>
    <sheet name="SO 103" sheetId="8" r:id="rId7"/>
    <sheet name="SO 105" sheetId="9" r:id="rId8"/>
    <sheet name="SO 181" sheetId="10" r:id="rId9"/>
    <sheet name="SO 401" sheetId="11" r:id="rId10"/>
  </sheets>
  <calcPr calcId="152511"/>
</workbook>
</file>

<file path=xl/calcChain.xml><?xml version="1.0" encoding="utf-8"?>
<calcChain xmlns="http://schemas.openxmlformats.org/spreadsheetml/2006/main">
  <c r="I220" i="11" l="1"/>
  <c r="O220" i="11" s="1"/>
  <c r="O215" i="11"/>
  <c r="I215" i="11"/>
  <c r="O211" i="11"/>
  <c r="I211" i="11"/>
  <c r="O207" i="11"/>
  <c r="I207" i="11"/>
  <c r="O203" i="11"/>
  <c r="I203" i="11"/>
  <c r="O199" i="11"/>
  <c r="I199" i="11"/>
  <c r="O195" i="11"/>
  <c r="I195" i="11"/>
  <c r="O191" i="11"/>
  <c r="I191" i="11"/>
  <c r="O187" i="11"/>
  <c r="I187" i="11"/>
  <c r="O183" i="11"/>
  <c r="I183" i="11"/>
  <c r="O179" i="11"/>
  <c r="I179" i="11"/>
  <c r="O175" i="11"/>
  <c r="I175" i="11"/>
  <c r="O171" i="11"/>
  <c r="I171" i="11"/>
  <c r="O167" i="11"/>
  <c r="I167" i="11"/>
  <c r="O163" i="11"/>
  <c r="I163" i="11"/>
  <c r="O159" i="11"/>
  <c r="I159" i="11"/>
  <c r="O155" i="11"/>
  <c r="I155" i="11"/>
  <c r="O151" i="11"/>
  <c r="I151" i="11"/>
  <c r="O147" i="11"/>
  <c r="I147" i="11"/>
  <c r="O143" i="11"/>
  <c r="I143" i="11"/>
  <c r="O139" i="11"/>
  <c r="I139" i="11"/>
  <c r="O135" i="11"/>
  <c r="I135" i="11"/>
  <c r="O131" i="11"/>
  <c r="I131" i="11"/>
  <c r="O127" i="11"/>
  <c r="I127" i="11"/>
  <c r="O123" i="11"/>
  <c r="I123" i="11"/>
  <c r="I119" i="11"/>
  <c r="O119" i="11" s="1"/>
  <c r="I115" i="11"/>
  <c r="O115" i="11" s="1"/>
  <c r="I111" i="11"/>
  <c r="O111" i="11" s="1"/>
  <c r="I107" i="11"/>
  <c r="O107" i="11" s="1"/>
  <c r="I103" i="11"/>
  <c r="O103" i="11" s="1"/>
  <c r="I99" i="11"/>
  <c r="O99" i="11" s="1"/>
  <c r="I95" i="11"/>
  <c r="O95" i="11" s="1"/>
  <c r="I91" i="11"/>
  <c r="O91" i="11" s="1"/>
  <c r="I87" i="11"/>
  <c r="O87" i="11" s="1"/>
  <c r="I83" i="11"/>
  <c r="O83" i="11" s="1"/>
  <c r="I79" i="11"/>
  <c r="O79" i="11" s="1"/>
  <c r="I75" i="11"/>
  <c r="O75" i="11" s="1"/>
  <c r="I71" i="11"/>
  <c r="O71" i="11" s="1"/>
  <c r="I67" i="11"/>
  <c r="I66" i="11" s="1"/>
  <c r="I62" i="11"/>
  <c r="O62" i="11" s="1"/>
  <c r="I57" i="11"/>
  <c r="I56" i="11" s="1"/>
  <c r="I52" i="11"/>
  <c r="O52" i="11" s="1"/>
  <c r="I48" i="11"/>
  <c r="O48" i="11" s="1"/>
  <c r="I43" i="11"/>
  <c r="O43" i="11" s="1"/>
  <c r="I39" i="11"/>
  <c r="I38" i="11" s="1"/>
  <c r="I34" i="11"/>
  <c r="O34" i="11" s="1"/>
  <c r="I30" i="11"/>
  <c r="O30" i="11" s="1"/>
  <c r="I26" i="11"/>
  <c r="O26" i="11" s="1"/>
  <c r="I22" i="11"/>
  <c r="O22" i="11" s="1"/>
  <c r="I18" i="11"/>
  <c r="O18" i="11" s="1"/>
  <c r="O13" i="11"/>
  <c r="I13" i="11"/>
  <c r="O9" i="11"/>
  <c r="I9" i="11"/>
  <c r="I8" i="11" s="1"/>
  <c r="O9" i="10"/>
  <c r="I9" i="10"/>
  <c r="I8" i="10" s="1"/>
  <c r="I3" i="10" s="1"/>
  <c r="I190" i="9"/>
  <c r="O190" i="9" s="1"/>
  <c r="I186" i="9"/>
  <c r="O186" i="9" s="1"/>
  <c r="I182" i="9"/>
  <c r="O182" i="9" s="1"/>
  <c r="I178" i="9"/>
  <c r="O178" i="9" s="1"/>
  <c r="I174" i="9"/>
  <c r="O174" i="9" s="1"/>
  <c r="I170" i="9"/>
  <c r="O170" i="9" s="1"/>
  <c r="I166" i="9"/>
  <c r="O166" i="9" s="1"/>
  <c r="I162" i="9"/>
  <c r="O162" i="9" s="1"/>
  <c r="I158" i="9"/>
  <c r="I157" i="9" s="1"/>
  <c r="I153" i="9"/>
  <c r="O153" i="9" s="1"/>
  <c r="I148" i="9"/>
  <c r="O148" i="9" s="1"/>
  <c r="I144" i="9"/>
  <c r="O144" i="9" s="1"/>
  <c r="I140" i="9"/>
  <c r="O140" i="9" s="1"/>
  <c r="I136" i="9"/>
  <c r="O136" i="9" s="1"/>
  <c r="I132" i="9"/>
  <c r="O132" i="9" s="1"/>
  <c r="I128" i="9"/>
  <c r="O128" i="9" s="1"/>
  <c r="I124" i="9"/>
  <c r="O124" i="9" s="1"/>
  <c r="I120" i="9"/>
  <c r="O120" i="9" s="1"/>
  <c r="I116" i="9"/>
  <c r="O116" i="9" s="1"/>
  <c r="I112" i="9"/>
  <c r="O112" i="9" s="1"/>
  <c r="I108" i="9"/>
  <c r="O108" i="9" s="1"/>
  <c r="I104" i="9"/>
  <c r="O104" i="9" s="1"/>
  <c r="I100" i="9"/>
  <c r="O100" i="9" s="1"/>
  <c r="I96" i="9"/>
  <c r="O96" i="9" s="1"/>
  <c r="I92" i="9"/>
  <c r="I91" i="9" s="1"/>
  <c r="O87" i="9"/>
  <c r="I87" i="9"/>
  <c r="I86" i="9" s="1"/>
  <c r="I82" i="9"/>
  <c r="O82" i="9" s="1"/>
  <c r="I78" i="9"/>
  <c r="O78" i="9" s="1"/>
  <c r="I74" i="9"/>
  <c r="O74" i="9" s="1"/>
  <c r="I70" i="9"/>
  <c r="O70" i="9" s="1"/>
  <c r="I66" i="9"/>
  <c r="O66" i="9" s="1"/>
  <c r="I62" i="9"/>
  <c r="O62" i="9" s="1"/>
  <c r="I58" i="9"/>
  <c r="O58" i="9" s="1"/>
  <c r="I54" i="9"/>
  <c r="O54" i="9" s="1"/>
  <c r="I50" i="9"/>
  <c r="O50" i="9" s="1"/>
  <c r="I46" i="9"/>
  <c r="O46" i="9" s="1"/>
  <c r="I42" i="9"/>
  <c r="O42" i="9" s="1"/>
  <c r="I38" i="9"/>
  <c r="O38" i="9" s="1"/>
  <c r="I34" i="9"/>
  <c r="O34" i="9" s="1"/>
  <c r="I30" i="9"/>
  <c r="O30" i="9" s="1"/>
  <c r="I26" i="9"/>
  <c r="O26" i="9" s="1"/>
  <c r="I22" i="9"/>
  <c r="O22" i="9" s="1"/>
  <c r="I18" i="9"/>
  <c r="I17" i="9" s="1"/>
  <c r="O13" i="9"/>
  <c r="I13" i="9"/>
  <c r="O9" i="9"/>
  <c r="I9" i="9"/>
  <c r="I8" i="9" s="1"/>
  <c r="O69" i="8"/>
  <c r="I69" i="8"/>
  <c r="I68" i="8" s="1"/>
  <c r="I64" i="8"/>
  <c r="O64" i="8" s="1"/>
  <c r="I60" i="8"/>
  <c r="O60" i="8" s="1"/>
  <c r="I56" i="8"/>
  <c r="O56" i="8" s="1"/>
  <c r="I52" i="8"/>
  <c r="I51" i="8" s="1"/>
  <c r="O47" i="8"/>
  <c r="I47" i="8"/>
  <c r="O43" i="8"/>
  <c r="I43" i="8"/>
  <c r="O39" i="8"/>
  <c r="I39" i="8"/>
  <c r="I38" i="8" s="1"/>
  <c r="I34" i="8"/>
  <c r="O34" i="8" s="1"/>
  <c r="I30" i="8"/>
  <c r="O30" i="8" s="1"/>
  <c r="I26" i="8"/>
  <c r="O26" i="8" s="1"/>
  <c r="I22" i="8"/>
  <c r="O22" i="8" s="1"/>
  <c r="I18" i="8"/>
  <c r="O18" i="8" s="1"/>
  <c r="I14" i="8"/>
  <c r="I13" i="8" s="1"/>
  <c r="O9" i="8"/>
  <c r="I9" i="8"/>
  <c r="I8" i="8" s="1"/>
  <c r="I3" i="8" s="1"/>
  <c r="O227" i="7"/>
  <c r="I227" i="7"/>
  <c r="O223" i="7"/>
  <c r="I223" i="7"/>
  <c r="O219" i="7"/>
  <c r="I219" i="7"/>
  <c r="O215" i="7"/>
  <c r="I215" i="7"/>
  <c r="O211" i="7"/>
  <c r="I211" i="7"/>
  <c r="I207" i="7"/>
  <c r="O207" i="7" s="1"/>
  <c r="I203" i="7"/>
  <c r="O203" i="7" s="1"/>
  <c r="I199" i="7"/>
  <c r="O199" i="7" s="1"/>
  <c r="I195" i="7"/>
  <c r="O195" i="7" s="1"/>
  <c r="I191" i="7"/>
  <c r="O191" i="7" s="1"/>
  <c r="I187" i="7"/>
  <c r="O187" i="7" s="1"/>
  <c r="I183" i="7"/>
  <c r="O183" i="7" s="1"/>
  <c r="I179" i="7"/>
  <c r="O179" i="7" s="1"/>
  <c r="I174" i="7"/>
  <c r="I173" i="7" s="1"/>
  <c r="I169" i="7"/>
  <c r="O169" i="7" s="1"/>
  <c r="I165" i="7"/>
  <c r="O165" i="7" s="1"/>
  <c r="I161" i="7"/>
  <c r="O161" i="7" s="1"/>
  <c r="I157" i="7"/>
  <c r="O157" i="7" s="1"/>
  <c r="I153" i="7"/>
  <c r="O153" i="7" s="1"/>
  <c r="I149" i="7"/>
  <c r="O149" i="7" s="1"/>
  <c r="I145" i="7"/>
  <c r="O145" i="7" s="1"/>
  <c r="I141" i="7"/>
  <c r="O141" i="7" s="1"/>
  <c r="I137" i="7"/>
  <c r="O137" i="7" s="1"/>
  <c r="I133" i="7"/>
  <c r="O133" i="7" s="1"/>
  <c r="I129" i="7"/>
  <c r="O129" i="7" s="1"/>
  <c r="I125" i="7"/>
  <c r="O125" i="7" s="1"/>
  <c r="I121" i="7"/>
  <c r="O121" i="7" s="1"/>
  <c r="I117" i="7"/>
  <c r="O117" i="7" s="1"/>
  <c r="I113" i="7"/>
  <c r="O113" i="7" s="1"/>
  <c r="O108" i="7"/>
  <c r="I108" i="7"/>
  <c r="I107" i="7" s="1"/>
  <c r="I103" i="7"/>
  <c r="O103" i="7" s="1"/>
  <c r="I99" i="7"/>
  <c r="O99" i="7" s="1"/>
  <c r="I95" i="7"/>
  <c r="O95" i="7" s="1"/>
  <c r="I91" i="7"/>
  <c r="O91" i="7" s="1"/>
  <c r="O86" i="7"/>
  <c r="I86" i="7"/>
  <c r="O82" i="7"/>
  <c r="I82" i="7"/>
  <c r="O78" i="7"/>
  <c r="I78" i="7"/>
  <c r="O74" i="7"/>
  <c r="I74" i="7"/>
  <c r="O70" i="7"/>
  <c r="I70" i="7"/>
  <c r="I66" i="7"/>
  <c r="O66" i="7" s="1"/>
  <c r="O62" i="7"/>
  <c r="I62" i="7"/>
  <c r="O58" i="7"/>
  <c r="I58" i="7"/>
  <c r="O54" i="7"/>
  <c r="I54" i="7"/>
  <c r="O50" i="7"/>
  <c r="I50" i="7"/>
  <c r="O46" i="7"/>
  <c r="I46" i="7"/>
  <c r="O42" i="7"/>
  <c r="I42" i="7"/>
  <c r="O38" i="7"/>
  <c r="I38" i="7"/>
  <c r="O34" i="7"/>
  <c r="I34" i="7"/>
  <c r="O30" i="7"/>
  <c r="I30" i="7"/>
  <c r="O26" i="7"/>
  <c r="I26" i="7"/>
  <c r="O22" i="7"/>
  <c r="I22" i="7"/>
  <c r="O18" i="7"/>
  <c r="I18" i="7"/>
  <c r="I17" i="7" s="1"/>
  <c r="I13" i="7"/>
  <c r="O13" i="7" s="1"/>
  <c r="I9" i="7"/>
  <c r="O9" i="7" s="1"/>
  <c r="I187" i="6"/>
  <c r="O187" i="6" s="1"/>
  <c r="I183" i="6"/>
  <c r="O183" i="6" s="1"/>
  <c r="I179" i="6"/>
  <c r="O179" i="6" s="1"/>
  <c r="I175" i="6"/>
  <c r="O175" i="6" s="1"/>
  <c r="I171" i="6"/>
  <c r="O171" i="6" s="1"/>
  <c r="I167" i="6"/>
  <c r="O167" i="6" s="1"/>
  <c r="I163" i="6"/>
  <c r="O163" i="6" s="1"/>
  <c r="I159" i="6"/>
  <c r="O159" i="6" s="1"/>
  <c r="O154" i="6"/>
  <c r="I154" i="6"/>
  <c r="I153" i="6" s="1"/>
  <c r="I149" i="6"/>
  <c r="O149" i="6" s="1"/>
  <c r="I145" i="6"/>
  <c r="O145" i="6" s="1"/>
  <c r="I141" i="6"/>
  <c r="O141" i="6" s="1"/>
  <c r="I137" i="6"/>
  <c r="O137" i="6" s="1"/>
  <c r="I133" i="6"/>
  <c r="O133" i="6" s="1"/>
  <c r="I129" i="6"/>
  <c r="O129" i="6" s="1"/>
  <c r="I125" i="6"/>
  <c r="O125" i="6" s="1"/>
  <c r="I121" i="6"/>
  <c r="O121" i="6" s="1"/>
  <c r="I117" i="6"/>
  <c r="O117" i="6" s="1"/>
  <c r="I113" i="6"/>
  <c r="O113" i="6" s="1"/>
  <c r="O108" i="6"/>
  <c r="I108" i="6"/>
  <c r="I107" i="6" s="1"/>
  <c r="I103" i="6"/>
  <c r="O103" i="6" s="1"/>
  <c r="I99" i="6"/>
  <c r="O99" i="6" s="1"/>
  <c r="I95" i="6"/>
  <c r="O95" i="6" s="1"/>
  <c r="I91" i="6"/>
  <c r="O91" i="6" s="1"/>
  <c r="O86" i="6"/>
  <c r="I86" i="6"/>
  <c r="O82" i="6"/>
  <c r="I82" i="6"/>
  <c r="O78" i="6"/>
  <c r="I78" i="6"/>
  <c r="O74" i="6"/>
  <c r="I74" i="6"/>
  <c r="O70" i="6"/>
  <c r="I70" i="6"/>
  <c r="O66" i="6"/>
  <c r="I66" i="6"/>
  <c r="O62" i="6"/>
  <c r="I62" i="6"/>
  <c r="O58" i="6"/>
  <c r="I58" i="6"/>
  <c r="O54" i="6"/>
  <c r="I54" i="6"/>
  <c r="O50" i="6"/>
  <c r="I50" i="6"/>
  <c r="O46" i="6"/>
  <c r="I46" i="6"/>
  <c r="O42" i="6"/>
  <c r="I42" i="6"/>
  <c r="O38" i="6"/>
  <c r="I38" i="6"/>
  <c r="O34" i="6"/>
  <c r="I34" i="6"/>
  <c r="O30" i="6"/>
  <c r="I30" i="6"/>
  <c r="O26" i="6"/>
  <c r="I26" i="6"/>
  <c r="O22" i="6"/>
  <c r="I22" i="6"/>
  <c r="O18" i="6"/>
  <c r="I18" i="6"/>
  <c r="I17" i="6" s="1"/>
  <c r="I13" i="6"/>
  <c r="O13" i="6" s="1"/>
  <c r="I9" i="6"/>
  <c r="O9" i="6" s="1"/>
  <c r="I251" i="5"/>
  <c r="O251" i="5" s="1"/>
  <c r="I247" i="5"/>
  <c r="O247" i="5" s="1"/>
  <c r="I243" i="5"/>
  <c r="O243" i="5" s="1"/>
  <c r="I239" i="5"/>
  <c r="O239" i="5" s="1"/>
  <c r="I235" i="5"/>
  <c r="O235" i="5" s="1"/>
  <c r="I231" i="5"/>
  <c r="O231" i="5" s="1"/>
  <c r="I227" i="5"/>
  <c r="O227" i="5" s="1"/>
  <c r="I223" i="5"/>
  <c r="O223" i="5" s="1"/>
  <c r="I219" i="5"/>
  <c r="O219" i="5" s="1"/>
  <c r="I215" i="5"/>
  <c r="O215" i="5" s="1"/>
  <c r="I211" i="5"/>
  <c r="O211" i="5" s="1"/>
  <c r="I207" i="5"/>
  <c r="O207" i="5" s="1"/>
  <c r="O202" i="5"/>
  <c r="I202" i="5"/>
  <c r="O198" i="5"/>
  <c r="I198" i="5"/>
  <c r="O194" i="5"/>
  <c r="I194" i="5"/>
  <c r="O190" i="5"/>
  <c r="I190" i="5"/>
  <c r="I189" i="5" s="1"/>
  <c r="I185" i="5"/>
  <c r="O185" i="5" s="1"/>
  <c r="I181" i="5"/>
  <c r="O181" i="5" s="1"/>
  <c r="I177" i="5"/>
  <c r="O177" i="5" s="1"/>
  <c r="I173" i="5"/>
  <c r="O173" i="5" s="1"/>
  <c r="I169" i="5"/>
  <c r="O169" i="5" s="1"/>
  <c r="I165" i="5"/>
  <c r="O165" i="5" s="1"/>
  <c r="I161" i="5"/>
  <c r="O161" i="5" s="1"/>
  <c r="I157" i="5"/>
  <c r="O157" i="5" s="1"/>
  <c r="I153" i="5"/>
  <c r="O153" i="5" s="1"/>
  <c r="I149" i="5"/>
  <c r="O149" i="5" s="1"/>
  <c r="I145" i="5"/>
  <c r="O145" i="5" s="1"/>
  <c r="I141" i="5"/>
  <c r="O141" i="5" s="1"/>
  <c r="O136" i="5"/>
  <c r="I136" i="5"/>
  <c r="O132" i="5"/>
  <c r="I132" i="5"/>
  <c r="O128" i="5"/>
  <c r="I128" i="5"/>
  <c r="O124" i="5"/>
  <c r="I124" i="5"/>
  <c r="O120" i="5"/>
  <c r="I120" i="5"/>
  <c r="I119" i="5" s="1"/>
  <c r="I115" i="5"/>
  <c r="O115" i="5" s="1"/>
  <c r="I111" i="5"/>
  <c r="O111" i="5" s="1"/>
  <c r="I107" i="5"/>
  <c r="O107" i="5" s="1"/>
  <c r="I103" i="5"/>
  <c r="O103" i="5" s="1"/>
  <c r="O98" i="5"/>
  <c r="I98" i="5"/>
  <c r="O94" i="5"/>
  <c r="I94" i="5"/>
  <c r="O90" i="5"/>
  <c r="I90" i="5"/>
  <c r="O86" i="5"/>
  <c r="I86" i="5"/>
  <c r="O82" i="5"/>
  <c r="I82" i="5"/>
  <c r="O78" i="5"/>
  <c r="I78" i="5"/>
  <c r="O74" i="5"/>
  <c r="I74" i="5"/>
  <c r="O70" i="5"/>
  <c r="I70" i="5"/>
  <c r="O66" i="5"/>
  <c r="I66" i="5"/>
  <c r="O62" i="5"/>
  <c r="I62" i="5"/>
  <c r="O58" i="5"/>
  <c r="I58" i="5"/>
  <c r="O54" i="5"/>
  <c r="I54" i="5"/>
  <c r="O50" i="5"/>
  <c r="I50" i="5"/>
  <c r="O46" i="5"/>
  <c r="I46" i="5"/>
  <c r="O42" i="5"/>
  <c r="I42" i="5"/>
  <c r="O38" i="5"/>
  <c r="I38" i="5"/>
  <c r="O34" i="5"/>
  <c r="I34" i="5"/>
  <c r="O30" i="5"/>
  <c r="I30" i="5"/>
  <c r="O26" i="5"/>
  <c r="I26" i="5"/>
  <c r="O22" i="5"/>
  <c r="I22" i="5"/>
  <c r="O18" i="5"/>
  <c r="I18" i="5"/>
  <c r="I17" i="5" s="1"/>
  <c r="I13" i="5"/>
  <c r="O13" i="5" s="1"/>
  <c r="I9" i="5"/>
  <c r="O9" i="5" s="1"/>
  <c r="I53" i="4"/>
  <c r="I54" i="4"/>
  <c r="O54" i="4" s="1"/>
  <c r="O49" i="4"/>
  <c r="I49" i="4"/>
  <c r="O45" i="4"/>
  <c r="I45" i="4"/>
  <c r="O42" i="4"/>
  <c r="I42" i="4"/>
  <c r="O38" i="4"/>
  <c r="I38" i="4"/>
  <c r="O34" i="4"/>
  <c r="I34" i="4"/>
  <c r="O30" i="4"/>
  <c r="I30" i="4"/>
  <c r="O26" i="4"/>
  <c r="I26" i="4"/>
  <c r="O22" i="4"/>
  <c r="I22" i="4"/>
  <c r="O18" i="4"/>
  <c r="I18" i="4"/>
  <c r="I17" i="4" s="1"/>
  <c r="I13" i="4"/>
  <c r="O13" i="4" s="1"/>
  <c r="I9" i="4"/>
  <c r="O9" i="4" s="1"/>
  <c r="I43" i="3"/>
  <c r="O43" i="3" s="1"/>
  <c r="I40" i="3"/>
  <c r="O40" i="3" s="1"/>
  <c r="I37" i="3"/>
  <c r="O37" i="3" s="1"/>
  <c r="I34" i="3"/>
  <c r="O34" i="3" s="1"/>
  <c r="I31" i="3"/>
  <c r="O31" i="3" s="1"/>
  <c r="I28" i="3"/>
  <c r="O28" i="3" s="1"/>
  <c r="I25" i="3"/>
  <c r="O25" i="3" s="1"/>
  <c r="I22" i="3"/>
  <c r="O22" i="3" s="1"/>
  <c r="I19" i="3"/>
  <c r="O19" i="3" s="1"/>
  <c r="I16" i="3"/>
  <c r="O16" i="3" s="1"/>
  <c r="I13" i="3"/>
  <c r="O13" i="3" s="1"/>
  <c r="I10" i="3"/>
  <c r="O10" i="3" s="1"/>
  <c r="I22" i="2"/>
  <c r="O22" i="2" s="1"/>
  <c r="I19" i="2"/>
  <c r="O19" i="2" s="1"/>
  <c r="I16" i="2"/>
  <c r="O16" i="2" s="1"/>
  <c r="I13" i="2"/>
  <c r="O13" i="2" s="1"/>
  <c r="I10" i="2"/>
  <c r="O10" i="2" s="1"/>
  <c r="I9" i="2" l="1"/>
  <c r="I3" i="2" s="1"/>
  <c r="I8" i="4"/>
  <c r="I3" i="4" s="1"/>
  <c r="I102" i="5"/>
  <c r="I206" i="5"/>
  <c r="I90" i="6"/>
  <c r="I158" i="6"/>
  <c r="I9" i="3"/>
  <c r="I3" i="3" s="1"/>
  <c r="I8" i="5"/>
  <c r="I140" i="5"/>
  <c r="I8" i="6"/>
  <c r="I112" i="6"/>
  <c r="I8" i="7"/>
  <c r="I90" i="7"/>
  <c r="I112" i="7"/>
  <c r="O174" i="7"/>
  <c r="I178" i="7"/>
  <c r="O14" i="8"/>
  <c r="O52" i="8"/>
  <c r="O18" i="9"/>
  <c r="O92" i="9"/>
  <c r="I152" i="9"/>
  <c r="I3" i="9" s="1"/>
  <c r="O158" i="9"/>
  <c r="I17" i="11"/>
  <c r="I3" i="11" s="1"/>
  <c r="O39" i="11"/>
  <c r="I47" i="11"/>
  <c r="O57" i="11"/>
  <c r="I61" i="11"/>
  <c r="O67" i="11"/>
  <c r="I219" i="11"/>
  <c r="I3" i="7" l="1"/>
  <c r="I3" i="6"/>
  <c r="I3" i="5"/>
</calcChain>
</file>

<file path=xl/sharedStrings.xml><?xml version="1.0" encoding="utf-8"?>
<sst xmlns="http://schemas.openxmlformats.org/spreadsheetml/2006/main" count="3640" uniqueCount="786">
  <si>
    <t>EstiCon</t>
  </si>
  <si>
    <t>Firma:</t>
  </si>
  <si>
    <t>Soupis prací objektu</t>
  </si>
  <si>
    <t>S</t>
  </si>
  <si>
    <t>Stavba:</t>
  </si>
  <si>
    <t>L-21-086-100</t>
  </si>
  <si>
    <t>II/395 Zastávka – hr. kraje, I. úsek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</si>
  <si>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</si>
  <si>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</si>
  <si>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</si>
  <si>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</si>
  <si>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</si>
  <si>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</si>
  <si>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</si>
  <si>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</si>
  <si>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</si>
  <si>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</si>
  <si>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</si>
  <si>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</si>
  <si>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</si>
  <si>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</si>
  <si>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</si>
  <si>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</si>
  <si>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</si>
  <si>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</si>
  <si>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</si>
  <si>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</si>
  <si>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</si>
  <si>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</si>
  <si>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</si>
  <si>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</si>
  <si>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</si>
  <si>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</si>
  <si>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</si>
  <si>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</si>
  <si>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</si>
  <si>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</si>
  <si>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</si>
  <si>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</si>
  <si>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</si>
  <si>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</si>
  <si>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</si>
  <si>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</si>
  <si>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</si>
  <si>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</si>
  <si>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</si>
  <si>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</si>
  <si>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</si>
  <si>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</si>
  <si>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</si>
  <si>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</si>
  <si>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</si>
  <si>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</si>
  <si>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</si>
  <si>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</si>
  <si>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</si>
  <si>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</si>
  <si>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</si>
  <si>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</si>
  <si>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</si>
  <si>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</si>
  <si>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</si>
  <si>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zajištění povolení, projednání a odsouhlasení všemi dotčenými orgány
Pro SO 101 a pro SO 105</t>
  </si>
  <si>
    <t>00005</t>
  </si>
  <si>
    <t>Zajištění stanovení, umístění, údržbu, přemístění a odstranění dočasného dopravního značení - popsáno v projektové dokumentaci</t>
  </si>
  <si>
    <t>- včetně kompletního návrhu DIO pro SO 101 a SO 105 
 -včetně návrhu rozmístění dopravního značení dle aktuálního požadavku dotčených orgánů
- včetně návrhu etapizace</t>
  </si>
  <si>
    <t>00008</t>
  </si>
  <si>
    <t>Zajištění přístupů a příjezdů k sousedním nemovitostem  - popsáno v obchodních podmínkách, v zákoně č. 13/1997 Sb., a vyhlášce č. 104/1997</t>
  </si>
  <si>
    <t>00009</t>
  </si>
  <si>
    <t>Hlavní prohlídka silnice prováděná při uvedení stavby do provozu  - popsáno v obchodních podmínkách a vyhlášce č. 104/1997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</si>
  <si>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</si>
  <si>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</si>
  <si>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</si>
  <si>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</si>
  <si>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</si>
  <si>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</si>
  <si>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</si>
  <si>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</si>
  <si>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00019</t>
  </si>
  <si>
    <t>Pasport stavu vozovky</t>
  </si>
  <si>
    <t>Pasport stavu vozovky objízdných tras a komunikací sloužících pro dovoz
materiálu na a ze stavby. Bude provedeno před a po stavbě. Včetně vyhotovení
protokolu</t>
  </si>
  <si>
    <t>SO 021</t>
  </si>
  <si>
    <t>Příprava území – I. úsek</t>
  </si>
  <si>
    <t>014102</t>
  </si>
  <si>
    <t>a</t>
  </si>
  <si>
    <t>POPLATKY ZA SKLÁDKU</t>
  </si>
  <si>
    <t>T</t>
  </si>
  <si>
    <t>ZEMINA</t>
  </si>
  <si>
    <t>VV</t>
  </si>
  <si>
    <t>`132738` 13,1*2,0 = 26,2 [A]</t>
  </si>
  <si>
    <t>zahrnuje veškeré poplatky provozovateli skládky související s uložením odpadu na skládce.</t>
  </si>
  <si>
    <t>c</t>
  </si>
  <si>
    <t>Beton a ŽB</t>
  </si>
  <si>
    <t>`966346` 26,2*0,3délka * 300 kg/m = 7,9 [A]</t>
  </si>
  <si>
    <t>1</t>
  </si>
  <si>
    <t>Zemní práce</t>
  </si>
  <si>
    <t>11120</t>
  </si>
  <si>
    <t>ODSTRANĚNÍ KŘOVIN</t>
  </si>
  <si>
    <t>M2</t>
  </si>
  <si>
    <t>Kacení stromů, keřů a podrostu v oblasti nového dopravního ostrůvku.
Rozšíření komnunikace do cca 263 m2 lesního porostu.
Včetně odvozu a likvidace v režii zhotovitele.
Kácení včetně odstranění pařezů.</t>
  </si>
  <si>
    <t>263 = 263,0 [A]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</si>
  <si>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</si>
  <si>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</si>
  <si>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</si>
  <si>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KUS</t>
  </si>
  <si>
    <t>Asanace dvou stromů stojících "samostatně"
Včetně odvozu a likvidace v režii zhotovitele.
Kácení včetně odstranění pařezů.</t>
  </si>
  <si>
    <t>2 = 2,0 [A]_x000D_
 "Dle SO 021"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</si>
  <si>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</si>
  <si>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12110</t>
  </si>
  <si>
    <t>SEJMUTÍ ORNICE NEBO LESNÍ PŮDY</t>
  </si>
  <si>
    <t>M3</t>
  </si>
  <si>
    <t>Včetně uložení na meziskládku</t>
  </si>
  <si>
    <t>821*0,2 = 164,2 [A]_x000D_
 16357*0,15 = 2453,6 [B]_x000D_
 Celkem: A+B = 2617,8 [C]</t>
  </si>
  <si>
    <t>položka zahrnuje sejmutí ornice bez ohledu na tloušťku vrstvy a její vodorovnou dopravu
nezahrnuje uložení na trvalou skládku</t>
  </si>
  <si>
    <t>12573</t>
  </si>
  <si>
    <t>VYKOPÁVKY ZE ZEMNÍKŮ A SKLÁDEK TŘ. I</t>
  </si>
  <si>
    <t>Veškerá potřebná manipulace s ornicí pr znovupoužití na stavbě.
Jak, vodorovná, svislá, převozy, atd...</t>
  </si>
  <si>
    <t>`12110` 2617,8 = 2617,8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</si>
  <si>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</si>
  <si>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132738</t>
  </si>
  <si>
    <t>HLOUBENÍ RÝH ŠÍŘ DO 2M PAŽ I NEPAŽ TŘ. I, ODVOZ DO 20KM</t>
  </si>
  <si>
    <t>Výkop pro odstranění stávajících propustků.</t>
  </si>
  <si>
    <t>6,3+11,2+8,7 = 26,2 [A]_x000D_
 "Délky"_x000D_
 "Dle zaměření stávajího stavu."_x000D_
 A*1,0*0,5 = 13,1 [B]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</si>
  <si>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</si>
  <si>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</si>
  <si>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</si>
  <si>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`132738` 13,1 = 13,1 [A]_x000D_
 `12110` 2617,8 = 2617,8 [B]_x000D_
 Celkem: A+B = 2630,9 [C]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</si>
  <si>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</si>
  <si>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18030</t>
  </si>
  <si>
    <t>VŠEOBECNÉ ÚPRAVY LESNÍCH PLOCH</t>
  </si>
  <si>
    <t>v oblasti nového dopravního ostrůvku
.</t>
  </si>
  <si>
    <t>Všeobecné úpravy musí zahrnovat úpravu území po uskutečnění stavby, tak jak je požadováno v zadávací dokumentaci s výjimkou těch prací, pro které jsou uvedeny samostatné položky.</t>
  </si>
  <si>
    <t>18481</t>
  </si>
  <si>
    <t>OCHRANA STROMŮ BEDNĚNÍM</t>
  </si>
  <si>
    <t>Ochrana stávajícího pomníčku (kříž s kamenným podstavcem)</t>
  </si>
  <si>
    <t>(2+2+2+2)*2,5 = 20,0 [A]</t>
  </si>
  <si>
    <t>položka zahrnuje veškerý materiál, výrobky a polotovary, včetně mimostaveništní a vnitrostaveništní dopravy (rovněž přesuny), včetně naložení a složení, případně s uložením</t>
  </si>
  <si>
    <t>18710</t>
  </si>
  <si>
    <t>OŠETŘENÍ ORNICE NA SKLÁDCE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</si>
  <si>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</si>
  <si>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9</t>
  </si>
  <si>
    <t>Ostatní konstrukce a práce</t>
  </si>
  <si>
    <t>966346</t>
  </si>
  <si>
    <t>BOURÁNÍ PROPUSTŮ Z TRUB DN DO 400MM</t>
  </si>
  <si>
    <t>M</t>
  </si>
  <si>
    <t>Odstranění stávajícího zatrubnění dotčených sjezdů.</t>
  </si>
  <si>
    <t>6,3+11,2+8,7 = 26,2 [A]_x000D_
 "Délky"_x000D_
 "Dle zaměření stávajího stavu."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</si>
  <si>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</si>
  <si>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SO 101.1</t>
  </si>
  <si>
    <t>Komunikace II/395 – I. úsek KM 0,000 00 - 1,180 00</t>
  </si>
  <si>
    <t>Zemina</t>
  </si>
  <si>
    <t>`123738.A` 544,3*2,0 = 1088,6 [A]_x000D_
 `123738.B` 1303,2*2,0 = 2606,4 [D]_x000D_
 `126738` 391,2*2,0 = 782,4 [B]_x000D_
 `131738.VSA`8,2*2,0 = 16,4 [F]_x000D_
 `212625` 195,8*2 = 391,6 [G]_x000D_
 Celkem: A+D+B+F+G = 4885,4 [H]</t>
  </si>
  <si>
    <t>b</t>
  </si>
  <si>
    <t>Podkladní vrstvy vozovek</t>
  </si>
  <si>
    <t>`113328` 829,4*1,9 = 1575,9 [A]</t>
  </si>
  <si>
    <t>11313</t>
  </si>
  <si>
    <t>REC</t>
  </si>
  <si>
    <t>ODSTRANĚNÍ KRYTU ZPEVNĚNÝCH PLOCH S ASFALTOVÝM POJIVEM</t>
  </si>
  <si>
    <t>Odstranění horná vrstvy z okrajů vozovky po provedení celoplošného frézování
Včetně odvozu na mezidepónii v režii zhotovitele.
Materiál bude zapracován zpět na stavbě v extravilánových usecích v recyklaci za studena.
Bude použito pro doplnění chybějícího materiálu před recyklací (potřeba vzniklá z drobné 
změny nivelety a zejména úpravy příčného klopení a doplnění materiálu do okrajů vozovky po provedení sanací).
související položky: "12573.REC"; "56360.REC"
pozn: odstranění asf. je možné provést též frézováním. V případě bourání je třeba zvolit takový postup prací aby bylo zabráněno vylamování a nadbytečné "zazubení" hrany stávající vozovky.</t>
  </si>
  <si>
    <t>67,7 = 67,7 [A]_x000D_
 "Kubatura planimetrováním příčných řezů ACAD"</t>
  </si>
  <si>
    <t>Položka zahrnuje veškerou manipulaci s vybouranou sutí a s vybouranými hmotami vč. uložení na meziskládku. Nezahrnuje poplatek za skládku</t>
  </si>
  <si>
    <t>113328</t>
  </si>
  <si>
    <t>ODSTRAN PODKL ZPEVNĚNÝCH PLOCH Z KAMENIVA NESTMEL, ODVOZ DO 20KM</t>
  </si>
  <si>
    <t>Odstranění nestmelené konstrukční vrstvy bourané vozovky a části podloží vozovky  
po odstranění horních asf položy"11372.A+11313" a PM položka "11333".
Poplatek v "015330"</t>
  </si>
  <si>
    <t>"OBECNÁ ÚPRAVA SE SANACÍ OKRAJŮ"_x000D_
 "VOZOVKA - nová konstrukce (konstrukce 2); okraje, komplet nová"_x000D_
 829,4na ploše cca. 2041m2  = 829,4 [J]_x000D_
 "Kubatura planimetrováním př. řezů ACAD planimetrování SO102.xlsx"_x000D_
 "VOZOVKA - recyklace + obrus + ložná (konstrukce 1); `prostředek` komunika"_x000D_
 0 = 0,0 [H]_x000D_
 Celkem: J+H = 829,4 [K]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</si>
  <si>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</si>
  <si>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</si>
  <si>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</si>
  <si>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Odstranění podkladní vrstvy z PM
Včetně odvozu na mezidepónii v režii zhotovitele.
Materiál bude zapracován zpět na stavbě v extravilánových usecích v recyklaci za studena.
Bude použito pro doplnění chybějícího materiálu před recyklací (potřeba vzniklá z drobné 
změny nivelety a zejména úpravy příčného klopení  a doplnění materiálu do okrajů vozovky po provedení sanací).
související položky: "12573.REC"; "56360.REC"</t>
  </si>
  <si>
    <t>"OBECNÁ ÚPRAVA SE SANACÍ OKRAJŮ"_x000D_
 "VOZOVKA - nová konstrukce (konstrukce 2); okraje, komplet nová"_x000D_
 370,5na ploše cca. 2041m2  = 370,5 [J]_x000D_
 "Kubatura planimetrováním př. řezů ACAD planimetrování SO102.xlsx"_x000D_
 "VOZOVKA - recyklace + obrus + ložná (konstrukce 1); `prostředek` komunika"_x000D_
 0 = 0,0 [H]_x000D_
 Celkem: J+H = 370,5 [K]</t>
  </si>
  <si>
    <t>11372</t>
  </si>
  <si>
    <t>A</t>
  </si>
  <si>
    <t>FRÉZOVÁNÍ ZPEVNĚNÝCH PLOCH ASFALTOVÝCH</t>
  </si>
  <si>
    <t>Včetně odvozu a likvidace v režii zhotovitele =&gt; bez poplatku za skládku, odvozná vzdálenost v režii zhotovitele.
Celoplošné frézování, již závazná nová niveleta a změna příčných sklonů.
=&gt; rozdílné tl. frézování (vycházející z nové nivelety a změny př. sklonu)
Dle provedené diagnostiky na rozbor PAU dle vyhlášky č. 130/2019 Sb. se v odstraňovaných asf. nacházejí kvalitativní třídy
ZAS-T1 a lokálně ZAS-T3</t>
  </si>
  <si>
    <t>"ÚPRAVA S VÝMĚNOU OBRUSNÉ A LOŽNÉ VRSTVY (křižovatky)"_x000D_
 "VOZOVKA - obrus + ložná (konstrukce 4)"_x000D_
 93*0,13Oblast napojení kom. II. tř. = 12,1 [A]_x000D_
 "Plocha dle ACAD*tl."_x000D_
 "OBECNÁ ÚPRAVA SE SANACÍ OKRAJŮ"_x000D_
 "VOZOVKA - nová konstrukce (konstrukce 2); okraje, komplet nová"_x000D_
 "VOZOVKA - recyklace + obrus + ložná (konstrukce 1); `prostředek` komunika"_x000D_
 796,1(na ploše 2041,1+5192 m2) = 796,1 [B]_x000D_
 "Kubatura planimetrováním př. řezů ACAD planimetrování SO102.xlsx"_x000D_
 Celkem: A+B = 808,2 [C]_x000D_
 C-262,4-14,8 = 531,0 [D]_x000D_
 "Celková kubatura mínus kubatura potřebná do krajnic a nezpevněných sjezdů"</t>
  </si>
  <si>
    <t>Položka zahrnuje veškerou manipulaci s vybouranou sutí a s vybouranými hmotami vč. uložení. Nezahrnuje poplatek za skládku</t>
  </si>
  <si>
    <t>B</t>
  </si>
  <si>
    <t>Včetně odvozu a uložení na mezideponii v režii zhotovitele, odvozná vzdálenost v režii zhotovitele.
Část z celkové kubatury frézovaného materiálu jenž bude použita zpět na stavbě pro zřízení
nezpevněných krajnic a sjezdů. Materiál dle diagnostiky nebude použit z frézování z okolí 
jádrového vývrtu JV2 zde ZAS-T3, jinde ZAS-T1
Veškerou potřebnou manipulaci s mat. zhot. nacení v 12573.REC</t>
  </si>
  <si>
    <t>1749*0,15materiál do krajnic = 262,4 [A]_x000D_
 74*0,2 materiál do sjezdů = 14,8 [B]_x000D_
 Celkem: A+B = 277,2 [C]</t>
  </si>
  <si>
    <t>113764</t>
  </si>
  <si>
    <t>FRÉZOVÁNÍ DRÁŽKY PRŮŘEZU DO 400MM2 V ASFALTOVÉ VOZOVCE</t>
  </si>
  <si>
    <t>"prořezání" v místě napojení nových asfaltů na stávající asf. plochy 
Prolití je součástí položky "931324"
S prořezáním a prolitím středové spáry není uvažováno. Předpokládá se pokládka na "horkou spáru" při úplné uzavírce.</t>
  </si>
  <si>
    <t>6,5+7,5+12,5+12 = 38,5 [A]_x000D_
 "Délky dle ACAD"</t>
  </si>
  <si>
    <t>Položka zahrnuje veškerou manipulaci s vybouranou sutí a s vybouranými hmotami vč. uložení na skládku.</t>
  </si>
  <si>
    <t>123738</t>
  </si>
  <si>
    <t>ODKOP PRO SPOD STAVBU SILNIC A ŽELEZNIC TŘ. I, ODVOZ DO 20KM</t>
  </si>
  <si>
    <t>"Odkop pro zřízení nových konstrukčních vrstev komunikace po odstranění stávajcí "_x000D_
 "konstrukce vozovky (pol. `11313; 11333; 113328 a 11372.A)` včetně odkopu pro"_x000D_
 "zřízení nových příkopů. Míste odkopů patrny z přílohy výměry a výpočty.dwg"_x000D_
 "Okop pro sanace vyčíslen zvlášť `123738.B` a odkop pro trativody je součástí položky"_x000D_
 "`212625` odkop pro zřízení svah stupňů taktéž samostatně `126738`"_x000D_
 "OBECNÁ ÚPRAVA SE SANACÍ OKRAJŮ"_x000D_
 "VOZOVKA - nová konstrukce (konstrukce 2); okraje, komplet nová"_x000D_
 544,3na ploše cca. 2041m2  = 544,3 [J]_x000D_
 "Kubatura planimetrováním př. řezů ACAD planimetrování SO102.xlsx"_x000D_
 "VOZOVKA - recyklace + obrus + ložná (konstrukce 1); `prostředek` komunika"_x000D_
 0 = 0,0 [H]_x000D_
 Celkem: J+H = 544,3 [K]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</si>
  <si>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</si>
  <si>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Pro výměnu podloží.</t>
  </si>
  <si>
    <t>"OBECNÁ ÚPRAVA SE SANACÍ OKRAJŮ"_x000D_
 "VOZOVKA - nová konstrukce (konstrukce 2); okraje, komplet nová"_x000D_
 (2478*1,42*0,4)-(652*0,4*0,4) = 1303,2 [J]_x000D_
 "Plocha v barevné * koef. rozšíření*hl.) mínus (odpočet odkopu jenž je již součástí zřízení trativodu `212625`)"_x000D_
 "VOZOVKA - recyklace + obrus + ložná (konstrukce 1); `prostředek` komunika"_x000D_
 0 = 0,0 [H]_x000D_
 Celkem: J+H = 1303,2 [K]</t>
  </si>
  <si>
    <t>Veškerá potřebná manipulace jak vodorovná tak svislá
pro materiál z položek:</t>
  </si>
  <si>
    <t>`11313` 67,7 = 67,7 [A]_x000D_
 `11333` 370,5 = 370,5 [B]_x000D_
 `11372.B`277,2 = 277,2 [D]_x000D_
 Celkem: A+B+D = 715,4 [E]</t>
  </si>
  <si>
    <t>126738</t>
  </si>
  <si>
    <t>ST</t>
  </si>
  <si>
    <t>ZŘÍZENÍ STUPŇŮ V PODLOŽÍ NÁSYPŮ TŘ. I, ODVOZ DO 20KM</t>
  </si>
  <si>
    <t>Svahové stupně na začátku úseku</t>
  </si>
  <si>
    <t>391,2 = 391,2 [J]_x000D_
 "Kubatura planimetrováním př. řezů ACAD planimetrování SO102.xlsx"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</si>
  <si>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</si>
  <si>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129957</t>
  </si>
  <si>
    <t>ČIŠTĚNÍ POTRUBÍ DN DO 500MM</t>
  </si>
  <si>
    <t>PRODLOUŽENÍ PROPUSTKU V KM 0,24370
STÁVAJÍCÍ BETONOVÝ TRUBNÍ PROPUSTEK DN 500 mm, PROČISTÍ SE TLAKOVOU VODOU
Včetně odvozu a likvidace vzniklého odpadu v režii zhotovitele, odvozná vzdálenost v režii zhotovitele.</t>
  </si>
  <si>
    <t>10,9 = 10,9 [A]_x000D_
 "Dle ACAD"</t>
  </si>
  <si>
    <t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</si>
  <si>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131738</t>
  </si>
  <si>
    <t>VSA</t>
  </si>
  <si>
    <t>HLOUBENÍ JAM ZAPAŽ I NEPAŽ TŘ. I, ODVOZ DO 20KM</t>
  </si>
  <si>
    <t>Odkop pro drenážní šachta
PODÉLNÉ DRENÁŽE (některé) BUDOU ZAKONČENY OBOUSTRANNĚ DRENÁŽNÍMI
ŠACHTAMI SE VSAKOVACÍM DNEM</t>
  </si>
  <si>
    <t>(1,6*1,6*1,6)*2 = 8,2 [A]_x000D_
 "(rozměr)*počet"</t>
  </si>
  <si>
    <t>`123738.A` 544,3 = 544,3 [A]_x000D_
 `123738.B` 1303,2 = 1303,2 [C]_x000D_
 `126738`391,2 = 391,2 [B]_x000D_
 `131738.VSA`8,2 = 8,2 [D]_x000D_
 Celkem: A+C+B+D = 2246,9 [E]</t>
  </si>
  <si>
    <t>17180</t>
  </si>
  <si>
    <t>ULOŽENÍ SYPANINY DO NÁSYPŮ Z NAKUPOVANÝCH MATERIÁLŮ</t>
  </si>
  <si>
    <t>Násypový "klín" bod nezpevněnou krajnicí
NÁSYPOVÝ MATERIÁL - ZEMINA VHODNÁ DO AKTIVNÍ ZÓNY DLE ČSN 736133</t>
  </si>
  <si>
    <t>"KM 0,0000 - 1,180 00"_x000D_
 (1,18000-0,0000)*1000*0,33*2 = 778,8 [A]_x000D_
 "(délka v km)*převod na m*plocha v příčném řezu*oboustraně"</t>
  </si>
  <si>
    <t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</si>
  <si>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Drobné zásypy pro nový tvar zemního tělesa, místa patrny z přílohy výměry a výpočty.dwg
NÁSYPOVÝ MATERIÁL - ZEMINY KLASIFIKOVANÉ PRO POUŽITELNOST DO NÁSYPU DLE ČSN 736133</t>
  </si>
  <si>
    <t>500,5 = 500,5 [A]_x000D_
 "Kubatura planimetrováním př. řezů ACAD planimetrování SO102.xlsx"</t>
  </si>
  <si>
    <t>Zřízení svahových stupňů
NÁSYPOVÝ MATERIÁL - ZEMINY KLASIFIKOVANÉ PRO POUŽITELNOST DO NÁSYPU DLE ČSN 736133</t>
  </si>
  <si>
    <t>17581</t>
  </si>
  <si>
    <t>OBSYP POTRUBÍ A OBJEKTŮ Z NAKUPOVANÝCH MATERIÁLŮ</t>
  </si>
  <si>
    <t>Zásyp drenážní šachta
PODÉLNÉ DRENÁŽE (některé) BUDOU ZAKONČENY OBOUSTRANNĚ DRENÁŽNÍMI
ŠACHTAMI SE VSAKOVACÍM DNEM</t>
  </si>
  <si>
    <t>(1,6*1,6*1,6)*2 = 8,2 [A]_x000D_
 "(rozměr)*počet"_x000D_
 (1,6*1,6*0,3)*2 = 1,5 [B]_x000D_
 "(rozměr)*počet"_x000D_
 A-B = 6,7 [C]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</si>
  <si>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</si>
  <si>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</si>
  <si>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</si>
  <si>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(2478*1,42)-(652*0,4) = 3258,0 [J]_x000D_
 "Plocha v barevné * koef. rozšíření vrstvy) mínus (odpočet plochy trativodu `212625`)"_x000D_
 2,5*320 = 800,0 [K]_x000D_
 "V oblasti svah st."_x000D_
 Celkem: J+K = 4058,0 [L]</t>
  </si>
  <si>
    <t>položka zahrnuje úpravu pláně včetně vyrovnání výškových rozdílů. Míru zhutnění určuje projekt.</t>
  </si>
  <si>
    <t>18130</t>
  </si>
  <si>
    <t>ÚPRAVA PLÁNĚ BEZ ZHUTNĚNÍ</t>
  </si>
  <si>
    <t>V místech ohumusování a osetí</t>
  </si>
  <si>
    <t>4618 = 4618,0 [A]_x000D_
 "Plocha dle ACAD"</t>
  </si>
  <si>
    <t>položka zahrnuje úpravu pláně včetně vyrovnání výškových rozdílů</t>
  </si>
  <si>
    <t>18222</t>
  </si>
  <si>
    <t>ROZPROSTŘENÍ ORNICE VE SVAHU V TL DO 0,15M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</si>
  <si>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</si>
  <si>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</si>
  <si>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</si>
  <si>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OSETÍ</t>
  </si>
  <si>
    <t>Zahrnuje dodání předepsané travní směsi, její výsev na ornici, zalévání 1x po výsadbě + 2x v rámci prvních dvou měsíců dle klimatických podmínek, první pokosení, to vše bez ohledu na sklon terénu</t>
  </si>
  <si>
    <t>2</t>
  </si>
  <si>
    <t>Základy</t>
  </si>
  <si>
    <t>21197</t>
  </si>
  <si>
    <t>OPLÁŠTĚNÍ ODVODŇOVACÍCH ŽEBER Z GEOTEXTILIE</t>
  </si>
  <si>
    <t>Separační netkaná geotextílie 
min 200 g/m2</t>
  </si>
  <si>
    <t>652,6*2,2 = 1435,7 [A]_x000D_
 "délka trativodů * délka v příčném řezů=potřebná plocha"</t>
  </si>
  <si>
    <t>položka zahrnuje dodávku předepsané geotextilie, mimostaveništní a vnitrostaveništní dopravu a její uložení včetně potřebných přesahů (nezapočítávají se do výměry)</t>
  </si>
  <si>
    <t>212625</t>
  </si>
  <si>
    <t>TRATIVODY KOMPL Z TRUB Z PLAST HM DN DO 100MM, RÝHA TŘ I</t>
  </si>
  <si>
    <t>Veškeré materiály a práce včetně výkopu rýhy.
OBSYP Z HRUBÉHO
ŠTĚRKOPÍSKU FR. 8/32  
DRENÁŽ Z TRUBEK 
LOŽE ZE ŠD FR. 0-22mm, TL. 100 mm
Poplatek za uložení a skládku vyčíslen zvlášť 652,6*0,5*0,6=195,8 [F]</t>
  </si>
  <si>
    <t>"SO 101"_x000D_
 "km 0.280 00 - 0.520 00 VLEVO PODÉLNÁ DRENÁŽ DL. 190m"_x000D_
 190 = 190,0 [A]_x000D_
 "SO 101"_x000D_
 "km 0.330 00 - 0.570 00 VRAVO PODÉLNÁ DRENÁŽ DL. 242m"_x000D_
 242 = 242,0 [B]_x000D_
 "SO 101"_x000D_
 "km 0.760 00 - 0.860 00 VLEVO PODÉLNÁ DRENÁŽ DL. 100,6m"_x000D_
 100,6 = 100,6 [C]_x000D_
 "SO 101"_x000D_
 "km 1.060 00 - 1.180 00 VRAVO PODÉLNÁ DRENÁŽ DL. 120m"_x000D_
 120 = 120,0 [D]_x000D_
 Celkem: A+B+C+D = 652,6 [E]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</si>
  <si>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</si>
  <si>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21452</t>
  </si>
  <si>
    <t>SANAČNÍ VRSTVY Z KAMENIVA DRCENÉHO</t>
  </si>
  <si>
    <t>VÝMĚNA PODLOŽÍ  V TL. 0.4m ZA VHODNÝ NENAMRZAVÝ MATERIÁL
(požadavek E def2 = 45 MPa)</t>
  </si>
  <si>
    <t>"VOZOVKA - nová konstrukce (konstrukce 2); okraje, komplet nová"_x000D_
 (2478*1,42*0,4)-(652*0,4*0,4) = 1303,2 [J]_x000D_
 "Plocha v barevné * koef. rozšíření*hl.) mínus (odpočet odkopu jenž je již součástí zřízení trativodu `212625`)"</t>
  </si>
  <si>
    <t>položka zahrnuje dodávku předepsaného kameniva, mimostaveništní a vnitrostaveništní dopravu a jeho uložení
není-li v zadávací dokumentaci uvedeno jinak, jedná se o nakupovaný materiál</t>
  </si>
  <si>
    <t>21461C</t>
  </si>
  <si>
    <t>SEPARAČNÍ GEOTEXTILIE DO 300G/M2</t>
  </si>
  <si>
    <t>V oblasti sanací
min. 300g/m2</t>
  </si>
  <si>
    <t>"VOZOVKA - nová konstrukce (konstrukce 2); okraje, komplet nová"_x000D_
 (2478*1,42)-(652*0,4) = 3258,0 [J]_x000D_
 "Plocha v barevné * koef. rozšíření vrstvy) mínus (odpočet plochy trativodu `212625`)"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</si>
  <si>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</si>
  <si>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4</t>
  </si>
  <si>
    <t>Vodorovné konstrukce</t>
  </si>
  <si>
    <t>451313</t>
  </si>
  <si>
    <t>PODKLADNÍ A VÝPLŇOVÉ VRSTVY Z PROSTÉHO BETONU C16/20</t>
  </si>
  <si>
    <t>PRODLOUŽENÍ PROPUSTKU V KM 0,24370
PODKLADNÍ BETON C 16/20,TL. 150 mm</t>
  </si>
  <si>
    <t>1,0*1,7*0,15 = 0,3 [A]_x000D_
 1,0*2,0*0,15 = 0,3 [B]_x000D_
 "šířká*délka(trubky)*tl."_x000D_
 Celkem: A+B = 0,6 [C]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</si>
  <si>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</si>
  <si>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45131A</t>
  </si>
  <si>
    <t>PODKLADNÍ A VÝPLŇOVÉ VRSTVY Z PROSTÉHO BETONU C20/25</t>
  </si>
  <si>
    <t>PRODLOUŽENÍ PROPUSTKU V KM 0,24370
Betonové sedlo C 20/25 pod trubkou</t>
  </si>
  <si>
    <t>"Bet. sedlo"_x000D_
 1,0*1,7*0,20 = 0,3 [A]_x000D_
 1,0*2,0*0,20 = 0,4 [B]_x000D_
 "šířká*délka(trubky)*tl."_x000D_
 Celkem: A+B = 0,7 [C]_x000D_
 "Pod okamenováním `465512.P`"_x000D_
 5,8+6,6 = 12,4 [D]_x000D_
 D*0,15*1,2 = 2,2 [E]_x000D_
 "Plocha dle ACAD * tl. * koef. sklonu"_x000D_
 E+C = 3,0 [F]</t>
  </si>
  <si>
    <t>45157</t>
  </si>
  <si>
    <t>PODKLADNÍ A VÝPLŇOVÉ VRSTVY Z KAMENIVA TĚŽENÉHO</t>
  </si>
  <si>
    <t>Lože drenážní šachty
PODÉLNÉ DRENÁŽE  BUDOU ZAKONČENY OBOUSTRANNĚ DRENÁŽNÍMI
ŠACHTAMI SE VSAKOVACÍM DNEM</t>
  </si>
  <si>
    <t>(1,6*1,6*0,3)*2 = 1,5 [A]_x000D_
 "(rozměr)*počet"</t>
  </si>
  <si>
    <t>461314</t>
  </si>
  <si>
    <t>PATKY Z PROSTÉHO BETONU C25/30</t>
  </si>
  <si>
    <t>BETONOVÁ PATKA 800x400mm
C 25/30, DL. 3,7 m</t>
  </si>
  <si>
    <t>3,7*0,8*0,4 = 1,2 [A]</t>
  </si>
  <si>
    <t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</t>
  </si>
  <si>
    <t>465512</t>
  </si>
  <si>
    <t>DLAŽBY Z LOMOVÉHO KAMENE NA MC</t>
  </si>
  <si>
    <t>PRODLOUŽENÍ PROPUSTKU V KM 0,24370
DLAŽBA Z LOM. KAMENE NA ŠÍŘKU 3,7 m 
TL. 200 mm VYSPÁROVÁNO CEM. MALTOU</t>
  </si>
  <si>
    <t>5,8+6,6 = 12,4 [A]_x000D_
 A*0,2*1,2 = 3,0 [B]_x000D_
 "Plocha dle ACAD * tl. * koef. sklonu"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</si>
  <si>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</si>
  <si>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</t>
  </si>
  <si>
    <t>Komunikace</t>
  </si>
  <si>
    <t>56330</t>
  </si>
  <si>
    <t>VOZOVKOVÉ VRSTVY ZE ŠTĚRKODRTI</t>
  </si>
  <si>
    <t>Doplnění materiálu v rámci recyklace za studena. Nákup, dovoz, rozprostření, manipulace pro "doplňkové kamenivo"
Místa a rozsah potřebného doplnění materiálu je patrný z přílohy výměry a výpočty.dwg
Celkova potřeba materiálu 553 m3
=2478*(1,24)*0,18=553 m3
plocha vozovky nové konstrukce (2)  * (koeficient rozšíření vrstvy)* tl recyklace
Materiál ze stavby: 370,5 m3 "11333.REC"
                                67,4 m3 "11313.REC"       
Doplnění mat. 553-370,5-67,4= 115,1 m3 položka "56330.REC"</t>
  </si>
  <si>
    <t>115,1 = 115,1 [A]_x000D_
 "Kubatura planimetrováním příčných řezů ACAD"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</si>
  <si>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</si>
  <si>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</si>
  <si>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</si>
  <si>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>Štěrkodrť ŠDa 0/63 Ge tl. 170 mm dle ČSN 73 6126-1</t>
  </si>
  <si>
    <t>"OBECNÁ ÚPRAVA SE SANACÍ OKRAJŮ"_x000D_
 "VOZOVKA - nová konstrukce (konstrukce 2); okraje, komplet nová"_x000D_
 2478*1,33 = 3295,7 [J]_x000D_
 "plocha dle situace ACAD * koef. rozšíření vrstvy"_x000D_
 "VOZOVKA - recyklace + obrus + ložná (konstrukce 1); `prostředek` komunika"_x000D_
 0 = 0,0 [H]_x000D_
 "plocha dle situace ACAD není rozšířeno oproti barevné"_x000D_
 Celkem: J+H = 3295,7 [K]</t>
  </si>
  <si>
    <t>Štěrkodrť ŠDa 0/63 Ge tl. 200 mm dle ČSN 73 6126-1</t>
  </si>
  <si>
    <t>"OBECNÁ ÚPRAVA SE SANACÍ OKRAJŮ"_x000D_
 "VOZOVKA - nová konstrukce (konstrukce 2); okraje, komplet nová"_x000D_
 2478*1,38 = 3419,6 [J]_x000D_
 "plocha dle situace ACAD * koef. rozšíření vrstvy"_x000D_
 "VOZOVKA - recyklace + obrus + ložná (konstrukce 1); `prostředek` komunika"_x000D_
 0 = 0,0 [H]_x000D_
 "plocha dle situace ACAD není rozšířeno oproti barevné"_x000D_
 Celkem: J+H = 3419,6 [K]</t>
  </si>
  <si>
    <t>56360</t>
  </si>
  <si>
    <t>VOZOVKOVÉ VRSTVY Z RECYKLOVANÉHO MATERIÁLU</t>
  </si>
  <si>
    <t>Navezení, rozprostření a veškerá manipulace s materiálem pro recyklaci za studena jenž bude použit zpět ze stavby. 
Celkova potřeba materiálu 553 m3
=2478*(1,24)*0,18=553 m3
plocha vozovky nové konstrukce (2)  * (koeficient rozšíření vrstvy)* tl recyklace
Materiál ze stavby: 370,5 m3 "11333.REC"
                                67,4 m3 "11313.REC"       
Doplnění mat. 553-370,5-67,4= 115,1 m3 položka "56330.REC"</t>
  </si>
  <si>
    <t>"OBECNÁ ÚPRAVA SE SANACÍ OKRAJŮ"_x000D_
 "VOZOVKA - nová konstrukce (konstrukce 2); okraje, komplet nová"_x000D_
 370,5 `113333` = 370,5 [J]_x000D_
 67,4 `11313` = 67,4 [L]_x000D_
 "Kubatura planimetrováním př. řezů ACAD planimetrování SO102.xlsx"_x000D_
 "VOZOVKA - recyklace + obrus + ložná (konstrukce 1); `prostředek` komunika"_x000D_
 0 = 0,0 [H]_x000D_
 Celkem: J+L+H = 437,9 [M]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</si>
  <si>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</si>
  <si>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567544</t>
  </si>
  <si>
    <t>VRST PRO OBNOVU A OPR RECYK ZA STUD CEM A ASF EM TL DO 200MM</t>
  </si>
  <si>
    <t>Recyklace na místě za studena RS CA; tl 180 mm; dle TP 208
Přesné receptura recyklace bude určena na základě průkazní zkoužky.
Včetně reprofilace do požadovaných příčných sklonů.
pozn. doplnění mat. součástí položek "56330.REC" a "56360.REC"</t>
  </si>
  <si>
    <t>"OBECNÁ ÚPRAVA SE SANACÍ OKRAJŮ"_x000D_
 "VOZOVKA - nová konstrukce (konstrukce 2); okraje, komplet nová"_x000D_
 2478*1,24 = 3072,7 [J]_x000D_
 "plocha dle situace ACAD * koef. rozšíření vrstvy"_x000D_
 "VOZOVKA - recyklace + obrus + ložná (konstrukce 1); `prostředek` komunika"_x000D_
 5192 = 5192,0 [H]_x000D_
 "plocha dle situace ACAD není rozšířeno oproti barevné"_x000D_
 Celkem: J+H = 8264,7 [K]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</si>
  <si>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</si>
  <si>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56963</t>
  </si>
  <si>
    <t>ZPEVNĚNÍ KRAJNIC Z RECYKLOVANÉHO MATERIÁLU TL DO 150MM</t>
  </si>
  <si>
    <t>materiál bude použit z "11372.B"
ÚPRAVA POVRCHU NEZP.
KRAJNICE - R-materiál
tl. 150 mm</t>
  </si>
  <si>
    <t>1749 = 1749,0 [A]_x000D_
 "Dle situace ACAD"</t>
  </si>
  <si>
    <t>572213</t>
  </si>
  <si>
    <t>SPOJOVACÍ POSTŘIK Z EMULZE DO 0,5KG/M2</t>
  </si>
  <si>
    <t>Pod vrstvou ACO 11+
Spojovací postřik z kationaktivní asf. emulze 0,3 kg/m2; PS-C; dle ČSN 73 6129</t>
  </si>
  <si>
    <t>"ÚPRAVA S VÝMĚNOU OBRUSNÉ A LOŽNÉ VRSTVY"_x000D_
 "VOZOVKA - obrus + ložná (konstrukce 4)"_x000D_
 93*1,11Oblast napojení kom. II. tř. = 103,2 [A]_x000D_
 "Plocha dle ACAD*tl."_x000D_
 "OBECNÁ ÚPRAVA SE SANACÍ OKRAJŮ"_x000D_
 "VOZOVKA - nová konstrukce (konstrukce 2); okraje, komplet nová"_x000D_
 2478*1,11 = 2750,6 [J]_x000D_
 "plocha dle situace ACAD * koef. rozšíření vrstvy"_x000D_
 "VOZOVKA - recyklace + obrus + ložná (konstrukce 1); `prostředek` komunika"_x000D_
 5192 = 5192,0 [H]_x000D_
 "plocha dle situace ACAD není rozšířeno oproti barevné"_x000D_
 Celkem: A+J+H = 8045,8 [K]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</si>
  <si>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</si>
  <si>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Pod vrstvou ACL 16+
Spojovací postřik z kationaktivní asf. emulze 0,5 kg/m2; PS-C; dle ČSN 73 6129</t>
  </si>
  <si>
    <t>"ÚPRAVA S VÝMĚNOU OBRUSNÉ A LOŽNÉ VRSTVY"_x000D_
 "VOZOVKA - obrus + ložná (konstrukce 4)"_x000D_
 93*1,24Oblast napojení kom. II. tř. = 115,3 [A]_x000D_
 "Plocha dle ACAD*tl."_x000D_
 "OBECNÁ ÚPRAVA SE SANACÍ OKRAJŮ"_x000D_
 "VOZOVKA - nová konstrukce (konstrukce 2); okraje, komplet nová"_x000D_
 2478*1,24 = 3072,7 [J]_x000D_
 "plocha dle situace ACAD * koef. rozšíření vrstvy"_x000D_
 "VOZOVKA - recyklace + obrus + ložná (konstrukce 1); `prostředek` komunika"_x000D_
 5192 = 5192,0 [H]_x000D_
 "plocha dle situace ACAD není rozšířeno oproti barevné"_x000D_
 Celkem: A+J+H = 8380,0 [K]</t>
  </si>
  <si>
    <t>57476</t>
  </si>
  <si>
    <t>X</t>
  </si>
  <si>
    <t>VOZOVKOVÉ VÝZTUŽNÉ VRSTVY Z GEOMŘÍŽOVINY S TKANINOU</t>
  </si>
  <si>
    <t>Jen se souhlasem investora!
pásy výztužné vložky se vzájemným dotykem dle specifikace uvedéné niže.
Dle TP 115 (7.2.5; 8.2.3.1; 8.2.1.2)</t>
  </si>
  <si>
    <t>"geotextilie a dvouosé geomříže, které prošitím nebo tepelným spojením musí tvořit jediný celek."_x000D_
 "Indexová pevnost */	min 50 kN  - ISO 3341"_x000D_
 "Pevnost v tahu 		min. 20kN  - ČSN EN ISO 10319"_x000D_
 "Indexová tažnost */ 	max 3% ISO 3341"_x000D_
 "Tažnost 			max 5%   ČSN EN ISO 10319"_x000D_
 "Velikost oka geomříže 	min.  30 x 30 mm"_x000D_
 "*/ Indexové údaje lze použít pouze pro výrobky ze skelných vláken"_x000D_
 30*1,0 = 30,0 [A]_x000D_
 "dle `577A2.X`"</t>
  </si>
  <si>
    <t>- dodání geomříže v požadované kvalitě a v množství včetně přesahů (přesahy započteny v jednotkové ceně)
- očištění podkladu
- pokládka geomříže dle předepsaného technologického předpisu</t>
  </si>
  <si>
    <t>574A44</t>
  </si>
  <si>
    <t>ASFALTOVÝ BETON PRO OBRUSNÉ VRSTVY ACO 11+, 11S TL. 50MM</t>
  </si>
  <si>
    <t>Afaltový beton pro obrusné vrstvy ACO 11+; tl. 50 mm dle ČSN 73 6121</t>
  </si>
  <si>
    <t>"ÚPRAVA S VÝMĚNOU OBRUSNÉ A LOŽNÉ VRSTVY"_x000D_
 "VOZOVKA - obrus + ložná (konstrukce 4)"_x000D_
 93Oblast napojení kom. II. tř. = 93,0 [A]_x000D_
 "Plocha dle ACAD*tl."_x000D_
 "OBECNÁ ÚPRAVA SE SANACÍ OKRAJŮ"_x000D_
 "VOZOVKA - nová konstrukce (konstrukce 2); okraje, komplet nová"_x000D_
 2478*1,00 = 2478,0 [J]_x000D_
 "plocha dle situace ACAD * koef. rozšíření vrstvy"_x000D_
 "VOZOVKA - recyklace + obrus + ložná (konstrukce 1); `prostředek` komunika"_x000D_
 5192 = 5192,0 [H]_x000D_
 "plocha dle situace ACAD není rozšířeno oproti barevné"_x000D_
 Celkem: A+J+H = 7763,0 [K]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</si>
  <si>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</si>
  <si>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574C78</t>
  </si>
  <si>
    <t>ASFALTOVÝ BETON PRO LOŽNÍ VRSTVY ACL 22+, 22S TL. 80MM</t>
  </si>
  <si>
    <t>Asfaltový beton pro ložné vrstvy ACL 22+; tl. 80 mm; dle ČSN 73 6121</t>
  </si>
  <si>
    <t>577A2</t>
  </si>
  <si>
    <t>VÝSPRAVA TRHLIN ASFALTOVOU ZÁLIVKOU MODIFIK</t>
  </si>
  <si>
    <t>Jen se souhlasem investora!
SANACE TRHLINY NEBO PROKOPÍROVANÁ SPÁRY Z PODKLADNÍ VRSTVY
Sanace samostatných trhlin: trhliny se profrézují tak, aby vznikla komůrka o rozměrech 40 - 80  mm a hloubky 40 - 60 mm, vyčistí se, stěny se opatří penetračně adhezním nátěrem a vyplní se modifikovanou hmotou za horka (dle TP115  8.2.1.1)</t>
  </si>
  <si>
    <t>30 = 30,0 [A]_x000D_
 "Přesný rozsah bude určen na KD stavby."_x000D_
 "Uvažije se zejména s  provedením i v napojení křižovatek."</t>
  </si>
  <si>
    <t>- vyfrézování drážky šířky do 20mm hloubky do 40mm
- vyčištění
- nátěr
- výplň předepsanou zálivkovou hmotou</t>
  </si>
  <si>
    <t>8</t>
  </si>
  <si>
    <t>Potrubí</t>
  </si>
  <si>
    <t>895113</t>
  </si>
  <si>
    <t>DRENÁŽNÍ ŠACHTICE NORMÁLNÍ Z BETON DÍLCŮ ŠN 100</t>
  </si>
  <si>
    <t>Drenážní šachta
PODÉLNÉ DRENÁŽE  BUDOU ZAKONČENY OBOUSTRANNĚ DRENÁŽNÍMI
ŠACHTAMI SE VSAKOVACÍM DNEM</t>
  </si>
  <si>
    <t>2 = 2,0 [A]_x000D_
 "Dle situace ACAD"</t>
  </si>
  <si>
    <t>položka zahrnuje:
- poklopy s rámem předepsaného materiálu a tvaru
- dodání a osazení předepsaných skruží  požadovaného  tvaru  a  vlastností,  jejich  skladování,  dopravu  vnitrostaveništní i mimostaveništní
- výplň, těsnění a tmelení spár a spojů,
- očištění a ošetření úložných ploch
- předepsané podkladní konstrukce</t>
  </si>
  <si>
    <t>89516</t>
  </si>
  <si>
    <t>DRENÁŽNÍ VÝUSŤ Z BETON DÍLCŮ</t>
  </si>
  <si>
    <t>PREFAB. VÝTOKOVÉ ČELO na vyústění trativodů</t>
  </si>
  <si>
    <t>položka zahrnuje:
- dodání  a osazení dílce  požadovaného  tvaru  a  vlastností,  jeho  skladování,  doprava  vnitrostaveništní i mimosatveništní
- u dílců železobetonových výztuž, případně i tuhé kovové prvky a závěsná oka,
- výplň, těsnění a tmelení spár a spojů</t>
  </si>
  <si>
    <t>899574</t>
  </si>
  <si>
    <t>OBETONOVÁNÍ POTRUBÍ ZE ŽELEZOBETONU DO C25/30 VČETNĚ VÝZTUŽE</t>
  </si>
  <si>
    <t>PRODLOUŽENÍ PROPUSTKU V KM 0,24370
OBETONÁVKA SPOJE TRUB ŠÍRKY 0,6 m Z BETONU C 20/25 
KARI SIŤ Ř 6 OKA 100/100</t>
  </si>
  <si>
    <t>2*0,5 = 1,0 [A]_x000D_
 "Vtok i výtok"</t>
  </si>
  <si>
    <t>899901</t>
  </si>
  <si>
    <t>PŘEPOJENÍ PŘÍPOJEK</t>
  </si>
  <si>
    <t>PRODLOUŽENÍ PROPUSTKU V KM 0,24370
Veškeré pomocné materiály a práce pro nepojení nového potrubí na staré.</t>
  </si>
  <si>
    <t>2 = 2,0 [A]</t>
  </si>
  <si>
    <t>položka zahrnuje řez na potrubí, dodání a osazení příslušných tvarovek a armatur</t>
  </si>
  <si>
    <t>91228</t>
  </si>
  <si>
    <t>SMĚROVÉ SLOUPKY Z PLAST HMOT VČETNĚ ODRAZNÉHO PÁSKU</t>
  </si>
  <si>
    <t>Z11a,b
bílé</t>
  </si>
  <si>
    <t>52 = 52,0 [A]_x000D_
 "Dle situace ACAD"</t>
  </si>
  <si>
    <t>položka zahrnuje:
- dodání a osazení sloupku včetně nutných zemních prací
- vnitrostaveništní a mimostaveništní doprava
- odrazky plastové nebo z retroreflexní fólie</t>
  </si>
  <si>
    <t>červené kulaté
Z11g</t>
  </si>
  <si>
    <t>914131</t>
  </si>
  <si>
    <t>DOPRAVNÍ ZNAČKY ZÁKLADNÍ VELIKOSTI OCELOVÉ FÓLIE TŘ 2 - DODÁVKA A MONTÁŽ</t>
  </si>
  <si>
    <t>Nové značky</t>
  </si>
  <si>
    <t>10 = 10,0 [A]_x000D_
 "Dle situace ACAD"</t>
  </si>
  <si>
    <t>položka zahrnuje:
- dodávku a montáž značek v požadovaném provedení</t>
  </si>
  <si>
    <t>914133</t>
  </si>
  <si>
    <t>DOPRAVNÍ ZNAČKY ZÁKLADNÍ VELIKOSTI OCELOVÉ FÓLIE TŘ 2 - DEMONTÁŽ</t>
  </si>
  <si>
    <t>Odstranění stávajících značek, včetně odvozu a likvidace v režii zhotovitele.</t>
  </si>
  <si>
    <t>Položka zahrnuje odstranění, demontáž a odklizení materiálu s odvozem na předepsané místo</t>
  </si>
  <si>
    <t>914911</t>
  </si>
  <si>
    <t>SLOUPKY A STOJKY DOPRAVNÍCH ZNAČEK Z OCEL TRUBEK SE ZABETONOVÁNÍM - DODÁVKA A MONTÁŽ</t>
  </si>
  <si>
    <t>Nové sloupky</t>
  </si>
  <si>
    <t>6 = 6,0 [A]_x000D_
 "Dle situace ACAD"</t>
  </si>
  <si>
    <t>položka zahrnuje:
- sloupky a upevňovací zařízení včetně jejich osazení (betonová patka, zemní práce)</t>
  </si>
  <si>
    <t>914913</t>
  </si>
  <si>
    <t>SLOUPKY A STOJKY DZ Z OCEL TRUBEK ZABETON DEMONTÁŽ</t>
  </si>
  <si>
    <t>Odstranění stávajících sloupků včetně patky, včetně odvozu a likvidace v režii zhotovitele.</t>
  </si>
  <si>
    <t>4 = 4,0 [A]_x000D_
 "Dle situace ACAD"</t>
  </si>
  <si>
    <t>915111</t>
  </si>
  <si>
    <t>VODOROVNÉ DOPRAVNÍ ZNAČENÍ BARVOU HLADKÉ - DODÁVKA A POKLÁDKA</t>
  </si>
  <si>
    <t>VDZ</t>
  </si>
  <si>
    <t>"V4 (0.25): 424,0+736,0+489,4+666,8=2316,2mx0,25=579,1m2 "_x000D_
 "V 2b (1.5/1.5/0.25): ((20,7+23,1)m/2)x0,25=11,0m2 "_x000D_
 "V 2b (6/3/0.125): (791,7m/3x2)x0,125=66,0m2 "_x000D_
 "V 2b (3/1.5/0.125): ((20,7+23,1+2x100+517,7)m/3x2)x0,125=63,5m2 "_x000D_
 "V 1a (0.125): (2x50+44,2)m/2)x0,125=18,0m2"_x000D_
 579,1+11+66+63,518 = 719,6 [A]</t>
  </si>
  <si>
    <t>položka zahrnuje:
- dodání a pokládku nátěrového materiálu (měří se pouze natíraná plocha)
- předznačení a reflexní úpravu</t>
  </si>
  <si>
    <t>915231</t>
  </si>
  <si>
    <t>VODOR DOPRAV ZNAČ PLASTEM PROFIL ZVUČÍCÍ - DOD A POKLÁDKA</t>
  </si>
  <si>
    <t>917224</t>
  </si>
  <si>
    <t>SILNIČNÍ A CHODNÍKOVÉ OBRUBY Z BETONOVÝCH OBRUBNÍKŮ ŠÍŘ 150MM</t>
  </si>
  <si>
    <t>SILNIČNÍ OBRUBNÍK NÁJEZDOVÝ 
150 x 150 mm VČETNĚ BET. LOŽE C16/20nXF1
tl. 100mm,</t>
  </si>
  <si>
    <t>9,2+6 = 15,2 [A]_x000D_
 "Délka dle stuace ACAD"</t>
  </si>
  <si>
    <t>Položka zahrnuje:
dodání a pokládku betonových obrubníků o rozměrech předepsaných zadávací dokumentací
betonové lože i boční betonovou opěrku.</t>
  </si>
  <si>
    <t>9183C2</t>
  </si>
  <si>
    <t>PROPUSTY Z TRUB DN 500MM ŽELEZOBETONOVÝCH</t>
  </si>
  <si>
    <t>PRODLOUŽENÍ PROPUSTKU V KM 0,24370
PRODLOUŽENÍ BETONOVÉ ROURY STÁVAJÍCÍHO TRUBNÍHO PROPUSTKU DN500,
ČELO TROUBY SE SEŘÍZNE DO SKLONU 1:2,0</t>
  </si>
  <si>
    <t>1,7+2 = 3,7 [A]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</si>
  <si>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</si>
  <si>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919113</t>
  </si>
  <si>
    <t>ŘEZÁNÍ ASFALTOVÉHO KRYTU VOZOVEK TL DO 150MM</t>
  </si>
  <si>
    <t>"Začátek a konec úseku"_x000D_
 6+6 = 12,0 [A]_x000D_
 "Délky dle situace ACAD"</t>
  </si>
  <si>
    <t>položka zahrnuje řezání vozovkové vrstvy v předepsané tloušťce, včetně spotřeby vody</t>
  </si>
  <si>
    <t>931324</t>
  </si>
  <si>
    <t>TĚSNĚNÍ DILATAČ SPAR ASF ZÁLIVKOU MODIFIK PRŮŘ DO 400MM2</t>
  </si>
  <si>
    <t>Prolití spar z položky "113764"
S prořezáním a prolitím středové spáry není uvažováno. Předpokládá se pokládka na "horkou spáru" při úplné uzavírce.</t>
  </si>
  <si>
    <t>položka zahrnuje dodávku a osazení předepsaného materiálu, očištění ploch spáry před úpravou, očištění okolí spáry po úpravě
nezahrnuje těsnící profil</t>
  </si>
  <si>
    <t>SO 101.2</t>
  </si>
  <si>
    <t>Komunikace II/395 – I. úsek KM 1,180 00 - 2,340 00</t>
  </si>
  <si>
    <t>`123738.A` 661,1*2,0 = 1322,2 [A]_x000D_
 `123738.B` 1118,4*2,0 = 2236,8 [D]_x000D_
 `131738.VSA`32,8*2,0 = 65,6 [F]_x000D_
     `212625` 496,2*2,0 = 992,4 [G]_x000D_
 Celkem: A+D+F+G = 4617,0 [H]</t>
  </si>
  <si>
    <t>`113328` 848,3*1,9 = 1611,8 [A]</t>
  </si>
  <si>
    <t>64,4 = 64,4 [A]_x000D_
 "Kubatura planimetrováním příčných řezů ACAD"</t>
  </si>
  <si>
    <t>Položka zahrnuje veškerou manipulaci s vybouranou sutí a s vybouranými hmotami vč. uložení na meziskládku. Nezahrnuje poplatek za skládku,</t>
  </si>
  <si>
    <t>"OBECNÁ ÚPRAVA SE SANACÍ OKRAJŮ"_x000D_
 "VOZOVKA - nová konstrukce (konstrukce 2); okraje, komplet nová"_x000D_
 848,3na ploše cca. 2041m2  = 848,3 [J]_x000D_
 "Kubatura planimetrováním př. řezů ACAD planimetrování SO102.xlsx"_x000D_
 "VOZOVKA - recyklace + obrus + ložná (konstrukce 1); `prostředek` komunika"_x000D_
 0 = 0,0 [H]_x000D_
 Celkem: J+H = 848,3 [K]</t>
  </si>
  <si>
    <t>"OBECNÁ ÚPRAVA SE SANACÍ OKRAJŮ"_x000D_
 "VOZOVKA - nová konstrukce (konstrukce 2); okraje, komplet nová"_x000D_
 354,4na ploše cca. 1953m2  = 354,4 [J]_x000D_
 "Kubatura planimetrováním př. řezů ACAD planimetrování SO102.xlsx"_x000D_
 "VOZOVKA - recyklace + obrus + ložná (konstrukce 1); `prostředek` komunika"_x000D_
 0 = 0,0 [H]_x000D_
 Celkem: J+H = 354,4 [K]</t>
  </si>
  <si>
    <t>Položka zahrnuje veškerou manipulaci s vybouranou sutí a s vybouranými hmotami vč. uložení na meziskládku. Nezahrnuje poplatek za skládku.</t>
  </si>
  <si>
    <t>"OBECNÁ ÚPRAVA SE SANACÍ OKRAJŮ"_x000D_
 "VOZOVKA - nová konstrukce (konstrukce 2); okraje, komplet nová"_x000D_
 "VOZOVKA - recyklace + obrus + ložná (konstrukce 1); `prostředek` komunika"_x000D_
 773(na ploše 2041,1+5192 m2) = 773,0 [B]_x000D_
 "Kubatura planimetrováním př. řezů ACAD planimetrování SO102.xlsx"_x000D_
 Celkem: B = 773,0 [C]_x000D_
 C-257,1-3,6 = 512,3 [D]_x000D_
 "Celková kubatura mínus kubatura potřebná do krajnic a nezpevněných sjezdů"</t>
  </si>
  <si>
    <t>Položka zahrnuje veškerou manipulaci s vybouranou sutí a s vybouranými hmotami vč. uložení na skládku. Nezahrnuje poplatek za skládku,</t>
  </si>
  <si>
    <t>1714*0,15materiál do krajnic = 257,1 [A]_x000D_
 18*0,2 materiál do sjezdů = 3,6 [B]_x000D_
 Celkem: A+B = 260,7 [C]</t>
  </si>
  <si>
    <t>7,5+7,5+9+8,5 = 32,5 [A]_x000D_
 "Délky dle ACAD"</t>
  </si>
  <si>
    <t>"Odkop pro zřízení nových konstrukčních vrstev komunikace po odstranění stávajcí "_x000D_
 "konstrukce vozovky (pol. `11313; 11333; 113328 a 11372.A)` včetně odkopu pro"_x000D_
 "zřízení nových příkopů. Míste odkopů patrny z přílohy výměry a výpočty.dwg"_x000D_
 "Okop pro sanace vyčíslen zvlášť `123738.B` a odkop pro trativody je součástí položky"_x000D_
 "`212625` odkop pro zřízení svah stupňů taktéž samostatně `126738`"_x000D_
 "OBECNÁ ÚPRAVA SE SANACÍ OKRAJŮ"_x000D_
 "VOZOVKA - nová konstrukce (konstrukce 2); okraje, komplet nová"_x000D_
 661,1na ploše cca. 2041m2  = 661,1 [J]_x000D_
 "Kubatura planimetrováním př. řezů ACAD planimetrování SO102.xlsx"_x000D_
 "VOZOVKA - recyklace + obrus + ložná (konstrukce 1); `prostředek` komunika"_x000D_
 0 = 0,0 [H]_x000D_
 Celkem: J+H = 661,1 [K]</t>
  </si>
  <si>
    <t>"OBECNÁ ÚPRAVA SE SANACÍ OKRAJŮ"_x000D_
 "VOZOVKA - nová konstrukce (konstrukce 2); okraje, komplet nová"_x000D_
 (2435*1,42*0,4)-(1654*0,4*0,4) = 1118,4 [J]_x000D_
 "Plocha v barevné * koef. rozšíření*hl.) mínus (odpočet odkopu jenž je již součástí zřízení trativodu `212625`)"_x000D_
 "VOZOVKA - recyklace + obrus + ložná (konstrukce 1); `prostředek` komunika"_x000D_
 0 = 0,0 [H]_x000D_
 Celkem: J+H = 1118,4 [K]</t>
  </si>
  <si>
    <t>`11313` 64,4 = 64,4 [A]_x000D_
 `11333` 354,4 = 354,4 [B]_x000D_
 `11372.B`260,7 = 260,7 [D]_x000D_
 Celkem: A+B+D = 679,5 [E]</t>
  </si>
  <si>
    <t>(1,6*1,6*1,6)*8 = 32,8 [A]_x000D_
 "(rozměr)*počet"</t>
  </si>
  <si>
    <t>`123738.A` 661,1 = 661,1 [A]_x000D_
 `123738.B` 1118,4 = 1118,4 [C]_x000D_
 `131738.VSA`32,8 = 32,8 [D]_x000D_
 Celkem: A+C+D = 1812,3 [E]</t>
  </si>
  <si>
    <t>"KM 1,180 - 2,340 00"_x000D_
 (2,34000-1,18000)*1000*0,33*2 = 765,6 [A]_x000D_
 "(délka v km)*převod na m*plocha v příčném řezu*oboustraně"</t>
  </si>
  <si>
    <t>362,3 = 362,3 [A]_x000D_
 "Kubatura planimetrováním př. řezů ACAD planimetrování SO102.xlsx"</t>
  </si>
  <si>
    <t>(1,6*1,6*1,6)*8 = 32,8 [A]_x000D_
 "(rozměr)*počet"_x000D_
 (1,6*1,6*0,3)*8 = 6,1 [B]_x000D_
 "(rozměr)*počet"_x000D_
 A-B = 26,6 [C]</t>
  </si>
  <si>
    <t>(2435*1,42)-(1654*0,4) = 2796,1 [J]_x000D_
 "Plocha v barevné * koef. rozšíření vrstvy) mínus (odpočet plochy trativodu `212625`)"</t>
  </si>
  <si>
    <t>3469 = 3469,0 [A]_x000D_
 "Plocha dle ACAD"</t>
  </si>
  <si>
    <t>1654*2,2 = 3638,8 [A]_x000D_
 "délka trativodů * délka v příčném řezů=potřebná plocha"</t>
  </si>
  <si>
    <t>Veškeré materiály a práce včetně výkopu rýhy.
OBSYP Z HRUBÉHO
ŠTĚRKOPÍSKU FR. 8/32  
DRENÁŽ Z TRUBEK 
LOŽE ZE ŠD FR. 0-22mm, TL. 100 mm
Poplatek za uložení a skládku vyčíslen zvlášť 1654*0,5*0,6=496,2 [H]</t>
  </si>
  <si>
    <t>"SO 101"_x000D_
 "km 1.180  00 - 1.614 48 VRAVO PODÉLNÁ DRENÁŽ DL. 434 m"_x000D_
 434 = 434,0 [A]_x000D_
 "SO 101"_x000D_
 "km 1.330 00 - 1.614 48 VLEVO PODÉLNÁ DRENÁŽ DL. 285m"_x000D_
 285 = 285,0 [B]_x000D_
 "SO 101"_x000D_
 "km 1.614 48 -  1.670 00 VRAVO PODÉLNÁ DRENÁŽ DL. 58m"_x000D_
 58 = 58,0 [C]_x000D_
 "SO 101"_x000D_
 "km 1.750 00 -  1.850 00 VRAVO PODÉLNÁ DRENÁŽ DL. 101m"_x000D_
 101 = 101,0 [D]_x000D_
 "SO 101"_x000D_
 "km 1.930 00 - 2.340 00 VLEVO PODÉLNÁ DRENÁŽ DL. 412m"_x000D_
 412 = 412,0 [E]_x000D_
 "SO 101"_x000D_
 "km 1.970 00 -  2.330 00 VRAVO PODÉLNÁ DRENÁŽ DL. 364m"_x000D_
 364 = 364,0 [F]_x000D_
 Celkem: A+B+C+D+E+F = 1654,0 [G]</t>
  </si>
  <si>
    <t>"VOZOVKA - nová konstrukce (konstrukce 2); okraje, komplet nová"_x000D_
 (2435*1,42*0,4)-(1654*0,4*0,4) = 1118,4 [A]_x000D_
 "Plocha v barevné * koef. rozšíření*hl.) mínus (odpočet odkopu jenž je již součástí zřízení trativodu `212625`)"</t>
  </si>
  <si>
    <t>"VOZOVKA - nová konstrukce (konstrukce 2); okraje, komplet nová"_x000D_
 (2435*1,42)-(1654*0,4) = 2796,1 [J]_x000D_
 "Plocha v barevné * koef. rozšíření vrstvy) mínus (odpočet plochy trativodu `212625`)"</t>
  </si>
  <si>
    <t>(1,6*1,6*0,3)*8 = 6,1 [A]_x000D_
 "(rozměr)*počet"</t>
  </si>
  <si>
    <t>Doplnění materiálu v rámci recyklace za studena. Nákup, dovoz, rozprostření, manipulace pro "doplňkové kamenivo"
Místa a rozsah potřebného doplnění materiálu je patrný z přílohy výměry a výpočty.dwg
Celkova potřeba materiálu 543,5 m3
=2435*(1,24)*0,18=543,5 m3
plocha vozovky nové konstrukce (2)  * (koeficient rozšíření vrstvy)* tl recyklace
Materiál ze stavby: 354,4 m3 "11333.REC"
                                64,4 m3 "11313.REC"       
Doplnění mat. 543,5-354,4-64,4= 124,7 m3 položka "56330.REC"</t>
  </si>
  <si>
    <t>124,7 = 124,7 [A]_x000D_
 "Kubatura planimetrováním příčných řezů ACAD"</t>
  </si>
  <si>
    <t>"OBECNÁ ÚPRAVA SE SANACÍ OKRAJŮ"_x000D_
 "VOZOVKA - nová konstrukce (konstrukce 2); okraje, komplet nová"_x000D_
 2435*1,33 = 3238,6 [J]_x000D_
 "plocha dle situace ACAD * koef. rozšíření vrstvy"_x000D_
 "VOZOVKA - recyklace + obrus + ložná (konstrukce 1); `prostředek` komunika"_x000D_
 0 = 0,0 [H]_x000D_
 "plocha dle situace ACAD není rozšířeno oproti barevné"_x000D_
 Celkem: J+H = 3238,6 [K]</t>
  </si>
  <si>
    <t>"OBECNÁ ÚPRAVA SE SANACÍ OKRAJŮ"_x000D_
 "VOZOVKA - nová konstrukce (konstrukce 2); okraje, komplet nová"_x000D_
 2435*1,38 = 3360,3 [J]_x000D_
 "plocha dle situace ACAD * koef. rozšíření vrstvy"_x000D_
 "VOZOVKA - recyklace + obrus + ložná (konstrukce 1); `prostředek` komunika"_x000D_
 0 = 0,0 [H]_x000D_
 "plocha dle situace ACAD není rozšířeno oproti barevné"_x000D_
 Celkem: J+H = 3360,3 [K]</t>
  </si>
  <si>
    <t>Navezení, rozprostření a veškerá manipulace s materiálem pro recyklaci za studena jenž bude použit zpět ze stavby. 
Celkova potřeba materiálu 543,5 m3
=2435*(1,24)*0,18=543,5 m3
plocha vozovky nové konstrukce (2)  * (koeficient rozšíření vrstvy)* tl recyklace
Materiál ze stavby: 354,4 m3 "11333.REC"
                                64,4 m3 "11313.REC"       
Doplnění mat. 543,5-354,4-64,4= 124,7 m3 položka "56330.REC"</t>
  </si>
  <si>
    <t>"OBECNÁ ÚPRAVA SE SANACÍ OKRAJŮ"_x000D_
 "VOZOVKA - nová konstrukce (konstrukce 2); okraje, komplet nová"_x000D_
 354,4 `113333` = 354,4 [J]_x000D_
 64,4 `11313` = 64,4 [L]_x000D_
 "Kubatura planimetrováním př. řezů ACAD planimetrování SO102.xlsx"_x000D_
 "VOZOVKA - recyklace + obrus + ložná (konstrukce 1); `prostředek` komunika"_x000D_
 0 = 0,0 [H]_x000D_
 Celkem: J+L+H = 418,8 [M]</t>
  </si>
  <si>
    <t>"OBECNÁ ÚPRAVA SE SANACÍ OKRAJŮ"_x000D_
 "VOZOVKA - nová konstrukce (konstrukce 2); okraje, komplet nová"_x000D_
 2435*1,24 = 3019,4 [J]_x000D_
 "plocha dle situace ACAD * koef. rozšíření vrstvy"_x000D_
 "VOZOVKA - recyklace + obrus + ložná (konstrukce 1); `prostředek` komunika"_x000D_
 5104 = 5104,0 [H]_x000D_
 "plocha dle situace ACAD není rozšířeno oproti barevné"_x000D_
 Celkem: J+H = 8123,4 [K]</t>
  </si>
  <si>
    <t>1714 = 1714,0 [A]_x000D_
 "Dle situace ACAD"</t>
  </si>
  <si>
    <t>"OBECNÁ ÚPRAVA SE SANACÍ OKRAJŮ"_x000D_
 "VOZOVKA - nová konstrukce (konstrukce 2); okraje, komplet nová"_x000D_
 2435*1,11 = 2702,9 [J]_x000D_
 "plocha dle situace ACAD * koef. rozšíření vrstvy"_x000D_
 "VOZOVKA - recyklace + obrus + ložná (konstrukce 1); `prostředek` komunika"_x000D_
 5104 = 5104,0 [H]_x000D_
 "plocha dle situace ACAD není rozšířeno oproti barevné"_x000D_
 Celkem: J+H = 7806,9 [K]</t>
  </si>
  <si>
    <t>"OBECNÁ ÚPRAVA SE SANACÍ OKRAJŮ"_x000D_
 "VOZOVKA - nová konstrukce (konstrukce 2); okraje, komplet nová"_x000D_
 2435*1,00 = 2435,0 [J]_x000D_
 "plocha dle situace ACAD * koef. rozšíření vrstvy"_x000D_
 "VOZOVKA - recyklace + obrus + ložná (konstrukce 1); `prostředek` komunika"_x000D_
 5104 = 5104,0 [H]_x000D_
 "plocha dle situace ACAD není rozšířeno oproti barevné"_x000D_
 Celkem: J+H = 7539,0 [K]</t>
  </si>
  <si>
    <t>8 = 8,0 [A]_x000D_
 "Dle situace ACAD"</t>
  </si>
  <si>
    <t>54 = 54,0 [A]_x000D_
 "Dle situace ACAD"</t>
  </si>
  <si>
    <t>1 = 1,0 [A]_x000D_
 "Dle situace ACAD"</t>
  </si>
  <si>
    <t>"V4 (0.25): 1158,5+1161,5=2320,0mx0,25=580,0m2 "_x000D_
 "V 2b (6/3/0.125): 324,5+301,3=(625,8m/3x2)x0,125=52,2m2 "_x000D_
 "V 2b (3/1.5/0.125): (200m/3x2)x0,125=16,7m2 "_x000D_
 "V 1a (0.125): 334,2x0,125=41,8m2"_x000D_
 580+52,2+16,7+41,8 = 690,7 [A]</t>
  </si>
  <si>
    <t>4,3 = 4,3 [A]_x000D_
 "Délka dle stuace ACAD"</t>
  </si>
  <si>
    <t>SO 101.3</t>
  </si>
  <si>
    <t>Komunikace II/395 – I. úsek KM 2,340 00 - 3,493 31</t>
  </si>
  <si>
    <t>`123738.A` 714,7*2,0 = 1429,4 [A]_x000D_
 `123738.B` 1434,9*2,0 = 2869,8 [D]_x000D_
 `131738.VSA`16,4*2,0 = 32,8 [F]_x000D_
 `212625` 144,6*2,0 = 289,2 [H]_x000D_
 Celkem: A+D+F+H = 4621,2 [I]</t>
  </si>
  <si>
    <t>`113328` 826,2*1,9 = 1569,8 [A]</t>
  </si>
  <si>
    <t>59,6 = 59,6 [A]_x000D_
 "Kubatura planimetrováním příčných řezů ACAD"</t>
  </si>
  <si>
    <t>Včetně odvozu v režii zhotovitele, odvozná vzdálenost v režii zhotovitele.
Odstranění nestmelené konstrukční vrstvy bourané vozovky a části podloží vozovky  
po odstranění horních asf položy"11372.A+11313" a PM položka "11333".
Poplatek v "015330"</t>
  </si>
  <si>
    <t>"OBECNÁ ÚPRAVA SE SANACÍ OKRAJŮ"_x000D_
 "VOZOVKA - nová konstrukce (konstrukce 2); okraje, komplet nová"_x000D_
 826,2na ploše cca. 1806 m2  = 826,2 [J]_x000D_
 "Kubatura planimetrováním př. řezů ACAD planimetrování SO102.xlsx"_x000D_
 "VOZOVKA - recyklace + obrus + ložná (konstrukce 1); `prostředek` komunika"_x000D_
 0 = 0,0 [H]_x000D_
 Celkem: J+H = 826,2 [K]</t>
  </si>
  <si>
    <t>"OBECNÁ ÚPRAVA SE SANACÍ OKRAJŮ"_x000D_
 "VOZOVKA - nová konstrukce (konstrukce 2); okraje, komplet nová"_x000D_
 327,8na ploše cca. 2041m2  = 327,8 [J]_x000D_
 "Kubatura planimetrováním př. řezů ACAD planimetrování SO102.xlsx"_x000D_
 "VOZOVKA - recyklace + obrus + ložná (konstrukce 1); `prostředek` komunika"_x000D_
 0 = 0,0 [H]_x000D_
 Celkem: J+H = 327,8 [K]</t>
  </si>
  <si>
    <t>Položka zahrnuje veškerou manipulaci s vybouranou sutí a s vybouranými hmotami vč. uložení na meziskládku</t>
  </si>
  <si>
    <t>"ÚPRAVA S VÝMĚNOU OBRUSNÉ A LOŽNÉ VRSTVY"_x000D_
 "VOZOVKA - obrus + ložná (konstrukce 4)"_x000D_
 25*0,13Oblast napojení kom. II. tř. = 3,3 [A]_x000D_
 "Plocha dle ACAD*tl."_x000D_
 "OBECNÁ ÚPRAVA SE SANACÍ OKRAJŮ"_x000D_
 "VOZOVKA - nová konstrukce (konstrukce 2); okraje, komplet nová"_x000D_
 "VOZOVKA - recyklace + obrus + ložná (konstrukce 1); `prostředek` komunika"_x000D_
 739,9(na ploše 2041,1+5192 m2) = 739,9 [B]_x000D_
 "Kubatura planimetrováním př. řezů ACAD planimetrování SO102.xlsx"_x000D_
 Celkem: A+B = 743,2 [C]_x000D_
 C-254,7-6,4 = 482,1 [D]_x000D_
 "Celková kubatura mínus kubatura potřebná do krajnic a nezpevněných sjezdů"</t>
  </si>
  <si>
    <t>Položka zahrnuje veškerou manipulaci s vybouranou sutí a s vybouranými hmotami vč. uložení</t>
  </si>
  <si>
    <t>1698*0,15materiál do krajnic = 254,7 [A]_x000D_
 32*0,2 materiál do sjezdů = 6,4 [B]_x000D_
 Celkem: A+B = 261,1 [C]</t>
  </si>
  <si>
    <t>7,5+6,5+2,5+3+10+38 = 67,5 [A]</t>
  </si>
  <si>
    <t>"Odkop pro zřízení nových konstrukčních vrstev komunikace po odstranění stávajcí "_x000D_
 "konstrukce vozovky (pol. `11313; 11333; 113328 a 11372.A)` včetně odkopu pro"_x000D_
 "zřízení nových příkopů. Míste odkopů patrny z přílohy výměry a výpočty.dwg"_x000D_
 "Okop pro sanace vyčíslen zvlášť `123738.B` a odkop pro trativody je součástí položky"_x000D_
 "`212625` odkop pro zřízení svah stupňů taktéž samostatně `126738`"_x000D_
 "OBECNÁ ÚPRAVA SE SANACÍ OKRAJŮ"_x000D_
 "VOZOVKA - nová konstrukce (konstrukce 2); okraje, komplet nová"_x000D_
 714,7na ploše cca. 1806 m2  = 714,7 [J]_x000D_
 "Kubatura planimetrováním př. řezů ACAD planimetrování SO102.xlsx"_x000D_
 "VOZOVKA - recyklace + obrus + ložná (konstrukce 1); `prostředek` komunika"_x000D_
 0 = 0,0 [H]_x000D_
 Celkem: J+H = 714,7 [K]</t>
  </si>
  <si>
    <t>"OBECNÁ ÚPRAVA SE SANACÍ OKRAJŮ"_x000D_
 "VOZOVKA - nová konstrukce (konstrukce 2); okraje, komplet nová"_x000D_
 (2662*1,42*0,4)-(482*0,4*0,4) = 1434,9 [J]_x000D_
 "Plocha v barevné * koef. rozšíření*hl.) mínus (odpočet odkopu jenž je již součástí zřízení trativodu `212625`)"_x000D_
 "VOZOVKA - recyklace + obrus + ložná (konstrukce 1); `prostředek` komunika"_x000D_
 0 = 0,0 [H]_x000D_
 Celkem: J+H = 1434,9 [K]</t>
  </si>
  <si>
    <t>`11313` 59,6 = 59,6 [A]_x000D_
 `11333` 327,8 = 327,8 [B]_x000D_
 `11372.B`261,1 = 261,1 [D]_x000D_
 Celkem: A+B+D = 648,5 [E]</t>
  </si>
  <si>
    <t>(1,6*1,6*1,6)*4 = 16,4 [A]_x000D_
 "(rozměr)*počet"</t>
  </si>
  <si>
    <t>`123738.A` 714,7 = 714,7 [A]_x000D_
 `123738.B` 1434,9 = 1434,9 [C]_x000D_
 `131738.VSA`16,4 = 16,4 [D]_x000D_
 Celkem: A+C+D = 2166,0 [E]</t>
  </si>
  <si>
    <t>"KM 2,340 00 - 3,493 31"_x000D_
 (3,49331-2,34000)*1000*0,33*2 = 761,2 [A]_x000D_
 "(délka v km)*převod na m*plocha v příčném řezu*oboustraně"</t>
  </si>
  <si>
    <t>688 = 688,0 [A]_x000D_
 "Kubatura planimetrováním př. řezů ACAD planimetrování SO102.xlsx"</t>
  </si>
  <si>
    <t>(1,6*1,6*1,6)*4 = 16,4 [A]_x000D_
 "(rozměr)*počet"_x000D_
 (1,6*1,6*0,3)*4 = 3,1 [B]_x000D_
 "(rozměr)*počet"_x000D_
 A-B = 13,3 [C]</t>
  </si>
  <si>
    <t>(2662*1,42)-(482*0,4) = 3587,2 [J]_x000D_
 "Plocha v barevné * koef. rozšíření vrstvy) mínus (odpočet plochy trativodu `212625`)"</t>
  </si>
  <si>
    <t>5395 = 5395,0 [A]_x000D_
 "Plocha dle ACAD"</t>
  </si>
  <si>
    <t>482*2,2 = 1060,4 [A]_x000D_
 "délka trativodů * délka v příčném řezů=potřebná plocha"</t>
  </si>
  <si>
    <t>Veškeré materiály a práce včetně výkopu rýhy.
OBSYP Z HRUBÉHO
ŠTĚRKOPÍSKU FR. 8/32  
DRENÁŽ Z TRUBEK 
LOŽE ZE ŠD FR. 0-22mm, TL. 100 mm
Poplatek za uložení a skládku vyčíslen zvlášť 482*0,5*0,6=144,6 [F]</t>
  </si>
  <si>
    <t>"SO 101"_x000D_
 "km 2.340 00 - 2.350 00 VLEVO PODÉLNÁ DRENÁŽ DL. 10m"_x000D_
 10 = 10,0 [A]_x000D_
 "SO 101"_x000D_
 "km 2.470 00 - 2.600 00 VLEVO PODÉLNÁ DRENÁŽ DL. 130m"_x000D_
 130 = 130,0 [B]_x000D_
 "SO 101"_x000D_
 "km 2.680 00 - 2.902 16 VLEVO PODÉLNÁ DRENÁŽ DL. 220m"_x000D_
 220 = 220,0 [C]_x000D_
 "SO 101"_x000D_
 "km 3.350 00 - 3.480 00 VLEVO PODÉLNÁ DRENÁŽ DL. 122m"_x000D_
 122 = 122,0 [D]_x000D_
 Celkem: A+B+C+D = 482,0 [E]</t>
  </si>
  <si>
    <t>"VOZOVKA - nová konstrukce (konstrukce 2); okraje, komplet nová"_x000D_
 (2662*1,42*0,4)-(482*0,4*0,4) = 1434,9 [A]_x000D_
 "Plocha v barevné * koef. rozšíření*hl.) mínus (odpočet odkopu jenž je již součástí zřízení trativodu `212625`)"</t>
  </si>
  <si>
    <t>"VOZOVKA - nová konstrukce (konstrukce 2); okraje, komplet nová"_x000D_
 (2662*1,42)-(482*0,4) = 3587,2 [A]_x000D_
 "Plocha v barevné * koef. rozšíření vrstvy) mínus (odpočet plochy trativodu `212625`)"</t>
  </si>
  <si>
    <t>(1,6*1,6*0,3)*4 = 3,1 [A]_x000D_
 "(rozměr)*počet"</t>
  </si>
  <si>
    <t>Lože pod dlažbou ostrůvku.
Štěrkodrť ŠDb 0/63 Ge dle ČSN 73 6126-1</t>
  </si>
  <si>
    <t>96*0,3Doplnění lože prom. tl. = 28,8 [A]_x000D_
 Celkem: A = 28,8 [B]</t>
  </si>
  <si>
    <t>Doplnění materiálu v rámci recyklace za studena. Nákup, dovoz, rozprostření, manipulace pro "doplňkové kamenivo"
Místa a rozsah potřebného doplnění materiálu je patrný z přílohy výměry a výpočty.dwg
Celkova potřeba materiálu 594,2 m3
=2662*(1,24)*0,18=594,2 m3
plocha vozovky nové konstrukce (2)  * (koeficient rozšíření vrstvy)* tl recyklace
Materiál ze stavby: 327,8 m3 "11333.REC"
                                59,6 m3 "11313.REC"       
Doplnění mat. 594,2-327,8-59,6= 206,8 m3 položka "56330.REC"</t>
  </si>
  <si>
    <t>206,8 = 206,8 [A]_x000D_
 "Kubatura planimetrováním příčných řezů ACAD"</t>
  </si>
  <si>
    <t>56332</t>
  </si>
  <si>
    <t>VOZOVKOVÉ VRSTVY ZE ŠTĚRKODRTI TL. DO 100MM</t>
  </si>
  <si>
    <t>96ŠD tl. 100 mm = 96,0 [A]_x000D_
 Celkem: A = 96,0 [B]</t>
  </si>
  <si>
    <t>"OBECNÁ ÚPRAVA SE SANACÍ OKRAJŮ"_x000D_
 "VOZOVKA - nová konstrukce (konstrukce 2); okraje, komplet nová"_x000D_
 2662*1,33 = 3540,5 [J]_x000D_
 "plocha dle situace ACAD * koef. rozšíření vrstvy"_x000D_
 "VOZOVKA - recyklace + obrus + ložná (konstrukce 1); `prostředek` komunika"_x000D_
 0 = 0,0 [H]_x000D_
 "plocha dle situace ACAD není rozšířeno oproti barevné"_x000D_
 Celkem: J+H = 3540,5 [K]</t>
  </si>
  <si>
    <t>"OBECNÁ ÚPRAVA SE SANACÍ OKRAJŮ"_x000D_
 "VOZOVKA - nová konstrukce (konstrukce 2); okraje, komplet nová"_x000D_
 2662*1,38 = 3673,6 [J]_x000D_
 "plocha dle situace ACAD * koef. rozšíření vrstvy"_x000D_
 "VOZOVKA - recyklace + obrus + ložná (konstrukce 1); `prostředek` komunika"_x000D_
 0 = 0,0 [H]_x000D_
 "plocha dle situace ACAD není rozšířeno oproti barevné"_x000D_
 Celkem: J+H = 3673,6 [K]</t>
  </si>
  <si>
    <t>Navezení, rozprostření a veškerá manipulace s materiálem pro recyklaci za studena jenž bude použit zpět ze stavby. 
Celkova potřeba materiálu 594,2 m3
=2662*(1,24)*0,18=594,2 m3
plocha vozovky nové konstrukce (2)  * (koeficient rozšíření vrstvy)* tl recyklace
Materiál ze stavby: 327,8 m3 "11333.REC"
                                59,6 m3 "11313.REC"       
Doplnění mat. 594,2-327,8-59,6= 206,8 m3 položka "56330.REC"</t>
  </si>
  <si>
    <t>"OBECNÁ ÚPRAVA SE SANACÍ OKRAJŮ"_x000D_
 "VOZOVKA - nová konstrukce (konstrukce 2); okraje, komplet nová"_x000D_
 327,8 `113333` = 327,8 [J]_x000D_
 59,6 `11313` = 59,6 [L]_x000D_
 "Kubatura planimetrováním př. řezů ACAD planimetrování SO102.xlsx"_x000D_
 "VOZOVKA - recyklace + obrus + ložná (konstrukce 1); `prostředek` komunika"_x000D_
 0 = 0,0 [H]_x000D_
 Celkem: J+L+H = 387,4 [M]</t>
  </si>
  <si>
    <t>"OBECNÁ ÚPRAVA SE SANACÍ OKRAJŮ"_x000D_
 "VOZOVKA - nová konstrukce (konstrukce 2); okraje, komplet nová"_x000D_
 2662*1,24 = 3300,9 [J]_x000D_
 "plocha dle situace ACAD * koef. rozšíření vrstvy"_x000D_
 "VOZOVKA - recyklace + obrus + ložná (konstrukce 1); `prostředek` komunika"_x000D_
 5007 = 5007,0 [H]_x000D_
 "plocha dle situace ACAD není rozšířeno oproti barevné"_x000D_
 Celkem: J+H = 8307,9 [K]</t>
  </si>
  <si>
    <t>1698 = 1698,0 [A]_x000D_
 "Dle situace ACAD"</t>
  </si>
  <si>
    <t>"ÚPRAVA S VÝMĚNOU OBRUSNÉ A LOŽNÉ VRSTVY"_x000D_
 "VOZOVKA - obrus + ložná (konstrukce 4)"_x000D_
 25*1,11Oblast napojení kom. II. tř. = 27,8 [A]_x000D_
 "Plocha dle ACAD*tl."_x000D_
 "OBECNÁ ÚPRAVA SE SANACÍ OKRAJŮ"_x000D_
 "VOZOVKA - nová konstrukce (konstrukce 2); okraje, komplet nová"_x000D_
 2662*1,11 = 2954,8 [J]_x000D_
 "plocha dle situace ACAD * koef. rozšíření vrstvy"_x000D_
 "VOZOVKA - recyklace + obrus + ložná (konstrukce 1); `prostředek` komunika"_x000D_
 5007 = 5007,0 [H]_x000D_
 "plocha dle situace ACAD není rozšířeno oproti barevné"_x000D_
 Celkem: A+J+H = 7989,6 [K]</t>
  </si>
  <si>
    <t>"ÚPRAVA S VÝMĚNOU OBRUSNÉ A LOŽNÉ VRSTVY"_x000D_
 "VOZOVKA - obrus + ložná (konstrukce 4)"_x000D_
 25*1,24Oblast napojení kom. II. tř. = 31,0 [A]_x000D_
 "Plocha dle ACAD*tl."_x000D_
 "OBECNÁ ÚPRAVA SE SANACÍ OKRAJŮ"_x000D_
 "VOZOVKA - nová konstrukce (konstrukce 2); okraje, komplet nová"_x000D_
 2662*1,24 = 3300,9 [J]_x000D_
 "plocha dle situace ACAD * koef. rozšíření vrstvy"_x000D_
 "VOZOVKA - recyklace + obrus + ložná (konstrukce 1); `prostředek` komunika"_x000D_
 5007 = 5007,0 [H]_x000D_
 "plocha dle situace ACAD není rozšířeno oproti barevné"_x000D_
 Celkem: A+J+H = 8338,9 [K]</t>
  </si>
  <si>
    <t>"ÚPRAVA S VÝMĚNOU OBRUSNÉ A LOŽNÉ VRSTVY"_x000D_
 "VOZOVKA - obrus + ložná (konstrukce 4)"_x000D_
 25Oblast napojení kom. II. tř. = 25,0 [A]_x000D_
 "Plocha dle ACAD*tl."_x000D_
 "OBECNÁ ÚPRAVA SE SANACÍ OKRAJŮ"_x000D_
 "VOZOVKA - nová konstrukce (konstrukce 2); okraje, komplet nová"_x000D_
 2662*1,00 = 2662,0 [J]_x000D_
 "plocha dle situace ACAD * koef. rozšíření vrstvy"_x000D_
 "VOZOVKA - recyklace + obrus + ložná (konstrukce 1); `prostředek` komunika"_x000D_
 5007 = 5007,0 [H]_x000D_
 "plocha dle situace ACAD není rozšířeno oproti barevné"_x000D_
 Celkem: A+J+H = 7694,0 [K]</t>
  </si>
  <si>
    <t>582611</t>
  </si>
  <si>
    <t>KRYTY Z BETON DLAŽDIC SE ZÁMKEM ŠEDÝCH TL 60MM DO LOŽE Z KAM</t>
  </si>
  <si>
    <t>Dlažba ostrůvku
Betonová dlažba  20/10/6 60 mmČSN 73 6131
Lože z drceného kamenivo fr. 4/8 ČSN 73 6126-1</t>
  </si>
  <si>
    <t>96 = 96,0 [A]_x000D_
 Celkem: A = 96,0 [B]</t>
  </si>
  <si>
    <t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</si>
  <si>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59 = 59,0 [A]_x000D_
 "Dle situace ACAD"</t>
  </si>
  <si>
    <t>10 = 10,0 [A]</t>
  </si>
  <si>
    <t>16 = 16,0 [A]_x000D_
 "Dle situace ACAD"</t>
  </si>
  <si>
    <t>5 = 5,0 [A]_x000D_
 "Dle situace ACAD"</t>
  </si>
  <si>
    <t>914411</t>
  </si>
  <si>
    <t>DOPRAVNÍ ZNAČKY 100X150CM OCELOVÉ - DODÁVKA A MONTÁŽ</t>
  </si>
  <si>
    <t>Nová značka</t>
  </si>
  <si>
    <t>1 = 1,0 [A]</t>
  </si>
  <si>
    <t>9+2 = 11,0 [A]_x000D_
 "Dle situace ACAD"</t>
  </si>
  <si>
    <t>"V4 (0.25): 64,9+963,8+1040,3=2069,0mx0,25=517,3m2 "_x000D_
 "V 2b (6/3/0.125): 346,2+209,8=(556m/3x2)x0,125=46,3m2"_x000D_
 "V 2b (3/1.5/0.125): (300m/3x2)x0,125=25,0m2 "_x000D_
 "V 1a (0.125): (166,2+30,0+19,1)x0,125=26,9m2 "_x000D_
 "V 13a (0.125): 12,7m2"_x000D_
 517,3+46,3+25+26,9+12,7 = 628,2 [A]</t>
  </si>
  <si>
    <t>Nová obruba na konci úseku
SILNIČNÍ OBRUBNÍK 150 x 250 mm DO BET. LOŽE C20/25nXF3 tl.100mm</t>
  </si>
  <si>
    <t>72ostrůvek = 72,0 [B]_x000D_
 "Délky dle situace ACAD"</t>
  </si>
  <si>
    <t>9,6+4+7,2+7,6 = 28,4 [A]_x000D_
 "Délka dle stuace ACAD"</t>
  </si>
  <si>
    <t>"Začátek a konec úseku,""pro obrubu"_x000D_
 6+6+72 = 84,0 [E]_x000D_
 "Délky dle situace ACAD"_x000D_
 "Pro osazení obrub:"_x000D_
 38 = 38,0 [B]_x000D_
 "Délky dle situace ACAD"_x000D_
 Celkem: E+B = 122,0 [F]</t>
  </si>
  <si>
    <t>SO 103</t>
  </si>
  <si>
    <t>Sjezdy – I. úsek</t>
  </si>
  <si>
    <t>`113328` 20,2*2,0 = 40,4 [A]_x000D_
 `132738`  19,7*2,0 = 39,4 [B]_x000D_
 Celkem: A+B = 79,8 [C]</t>
  </si>
  <si>
    <t>Odstranění horní konstrukce stávajícícho sjezdů o okolního mat. v  přpípdě
rozšíření sjezdu.
ŠD, zemina, zarostlý, všeobecně jde o nezpevněné sjezdy</t>
  </si>
  <si>
    <t>"0,860 80	vlevo	nezpevněný (asf. recyklát)"_x000D_
 16,9m2 16,9 = 16,9 [A]_x000D_
 "1,150 35	vpravo	nezpevněný (asf. recyklát)"_x000D_
 15,3m2 16,9 = 16,9 [B]_x000D_
 "1,359 60	vlevo	zpevněný (asfalt. kce)"_x000D_
 "23,9m2"_x000D_
 "1,579 70	vpravo	nezpevněný (asf. recyklát)"_x000D_
 18,2m2 18,2 = 18,2 [C]_x000D_
 "2,045 35	vlevo	zpevněný (asfalt. kce)"_x000D_
 "27,2m2"_x000D_
 "2,412 65	vpravo	zpevněný (asfalt. kce)"_x000D_
 "18,5m2"_x000D_
 "2,421 70	vlevo	zpevněný (asfalt. kce)"_x000D_
 "11,0m2"_x000D_
 "2,449 15	vlevo	zpevněný (asfalt. kce)"_x000D_
 "8,1m2"_x000D_
 "2,801 95	vlevo	nezpevněný (asf. recyklát)"_x000D_
 23,6m2 23,6 = 23,6 [D]_x000D_
 "2,804 35	vpravo	nezpevněný (asf. recyklát)"_x000D_
 15,6m2 15,6 = 15,6 [E]_x000D_
 "3,179 40	vlevo	nezpevněný (asf. recyklát)"_x000D_
 19,5m2 19,5 = 19,5 [F]_x000D_
 "3,183 25	vpravo	nezpevněný (asf. recyklát)"_x000D_
 15,8m2 15,8 = 15,8 [G]_x000D_
 Celkem: A+B+C+D+E+F+G = 126,5 [H]_x000D_
 H*0,2*0,8 = 20,2 [I]_x000D_
 "plocha*tl nového* koef. (odstraňovat se bude jen část viz. př. řezy)"</t>
  </si>
  <si>
    <t>Včetně odvozu a likvidace v režii zhotovitele =&gt; bez poplatku za skládku, odvozná vzdálenost v režii zhotovitele.</t>
  </si>
  <si>
    <t>"0,860 80	vlevo	nezpevněný (asf. recyklát)"_x000D_
 "16,9m2 "_x000D_
 "1,150 35	vpravo	nezpevněný (asf. recyklát)"_x000D_
 "15,3m2"_x000D_
 "1,359 60	vlevo	zpevněný (asfalt. kce)"_x000D_
 23,9m2 23,9 = 23,9 [A]_x000D_
 "1,579 70	vpravo	nezpevněný (asf. recyklát)"_x000D_
 "18,2m2"_x000D_
 "2,045 35	vlevo	zpevněný (asfalt. kce)"_x000D_
 27,2m2 27,2 = 27,2 [B]_x000D_
 "2,412 65	vpravo	zpevněný (asfalt. kce)"_x000D_
 18,5m2 18,5 = 18,5 [C]_x000D_
 "2,421 70	vlevo	zpevněný (asfalt. kce)"_x000D_
 11,0m2 11,0 = 11,0 [D]_x000D_
 "2,449 15	vlevo	zpevněný (asfalt. kce)"_x000D_
 8,1m2 8,1 = 8,1 [E]_x000D_
 "2,801 95	vlevo	nezpevněný (asf. recyklát)"_x000D_
 "23,6m2"_x000D_
 "2,804 35	vpravo	nezpevněný (asf. recyklát)"_x000D_
 "15,6m2"_x000D_
 "3,179 40	vlevo	nezpevněný (asf. recyklát)"_x000D_
 "19,5m2"_x000D_
 "3,183 25	vpravo	nezpevněný (asf. recyklát)"_x000D_
 "15,8m2"_x000D_
 Celkem: A+B+C+D+E = 88,7 [F]_x000D_
 F*0,05celoplošně 50mm = 4,4 [G]_x000D_
 F*0,08*(1/2)na půlce dalších 80 mm = 3,5 [H]_x000D_
 H+G = 8,0 [I]</t>
  </si>
  <si>
    <t>Odkop pro zřízení nového zatrubnění.
Odstranění stávajícího potrubí součást SO 022 Příprava území II.úsek</t>
  </si>
  <si>
    <t>"0,860 80	vlevo	nezpevněný (asf. recyklát)"_x000D_
 "1,150 35	vpravo	nezpevněný (asf. recyklát)"_x000D_
 "1,359 60	vlevo	zpevněný (asfalt. kce)"_x000D_
 "1,579 70	vpravo	nezpevněný (asf. recyklát)"_x000D_
 "2,045 35	vlevo	zpevněný (asfalt. kce)"_x000D_
 "2,412 65	vpravo	zpevněný (asfalt. kce)"_x000D_
 "2,421 70	vlevo	zpevněný (asfalt. kce)"_x000D_
 "2,449 15	vlevo	zpevněný (asfalt. kce)"_x000D_
 "2,801 95	vlevo	nezpevněný (asf. recyklát)"_x000D_
 11,2 = 11,2 [C]_x000D_
 "2,804 35	vpravo	nezpevněný (asf. recyklát)"_x000D_
 6,3 = 6,3 [B]_x000D_
 "3,179 40	vlevo	nezpevněný (asf. recyklát)"_x000D_
 8,7 = 8,7 [A]_x000D_
 "3,183 25	vpravo	nezpevněný (asf. recyklát)"_x000D_
 Celkem: C+B+A = 26,2 [D]_x000D_
 D*0,75 = 19,7 [I]_x000D_
 "délka*plocha v příčném řezu"</t>
  </si>
  <si>
    <t>`113328` 20,2 = 20,2 [A]_x000D_
 `132738`  19,7 = 19,7 [B]_x000D_
 Celkem: A+B = 39,9 [C]</t>
  </si>
  <si>
    <t>Obsyp potrubí až po novou konstrukci sjezdu</t>
  </si>
  <si>
    <t>"0,860 80	vlevo	nezpevněný (asf. recyklát)"_x000D_
 "1,150 35	vpravo	nezpevněný (asf. recyklát)"_x000D_
 "1,359 60	vlevo	zpevněný (asfalt. kce)"_x000D_
 "1,579 70	vpravo	nezpevněný (asf. recyklát)"_x000D_
 "2,045 35	vlevo	zpevněný (asfalt. kce)"_x000D_
 "2,412 65	vpravo	zpevněný (asfalt. kce)"_x000D_
 "2,421 70	vlevo	zpevněný (asfalt. kce)"_x000D_
 "2,449 15	vlevo	zpevněný (asfalt. kce)"_x000D_
 "2,801 95	vlevo	nezpevněný (asf. recyklát)"_x000D_
 11,2 = 11,2 [C]_x000D_
 "2,804 35	vpravo	nezpevněný (asf. recyklát)"_x000D_
 6,3 = 6,3 [B]_x000D_
 "3,179 40	vlevo	nezpevněný (asf. recyklát)"_x000D_
 8,7 = 8,7 [A]_x000D_
 "3,183 25	vpravo	nezpevněný (asf. recyklát)"_x000D_
 Celkem: C+B+A = 26,2 [D]_x000D_
 D*0,4 = 10,5 [I]_x000D_
 "délka*plocha v příčném řezu"</t>
  </si>
  <si>
    <t>Úprava před pokládkou konstrukce z ŠD</t>
  </si>
  <si>
    <t>"0,860 80	vlevo	nezpevněný (asf. recyklát)"_x000D_
 16,9m2 16,9 = 16,9 [A]_x000D_
 "1,150 35	vpravo	nezpevněný (asf. recyklát)"_x000D_
 15,3m2 16,9 = 16,9 [B]_x000D_
 "1,359 60	vlevo	zpevněný (asfalt. kce)"_x000D_
 "23,9m2"_x000D_
 "1,579 70	vpravo	nezpevněný (asf. recyklát)"_x000D_
 18,2m2 18,2 = 18,2 [C]_x000D_
 "2,045 35	vlevo	zpevněný (asfalt. kce)"_x000D_
 "27,2m2"_x000D_
 "2,412 65	vpravo	zpevněný (asfalt. kce)"_x000D_
 "18,5m2"_x000D_
 "2,421 70	vlevo	zpevněný (asfalt. kce)"_x000D_
 "11,0m2"_x000D_
 "2,449 15	vlevo	zpevněný (asfalt. kce)"_x000D_
 "8,1m2"_x000D_
 "2,801 95	vlevo	nezpevněný (asf. recyklát)"_x000D_
 23,6m2 23,6 = 23,6 [D]_x000D_
 "2,804 35	vpravo	nezpevněný (asf. recyklát)"_x000D_
 15,6m2 15,6 = 15,6 [E]_x000D_
 "3,179 40	vlevo	nezpevněný (asf. recyklát)"_x000D_
 19,5m2 19,5 = 19,5 [F]_x000D_
 "3,183 25	vpravo	nezpevněný (asf. recyklát)"_x000D_
 15,8m2 15,8 = 15,8 [G]_x000D_
 Celkem: A+B+C+D+E+F+G = 126,5 [H]_x000D_
 "Plocha dle ACAD"</t>
  </si>
  <si>
    <t>DO BETONU C20/25 TL. 100 mm v pol.</t>
  </si>
  <si>
    <t>"0,860 80	vlevo	nezpevněný (asf. recyklát)"_x000D_
 "1,150 35	vpravo	nezpevněný (asf. recyklát)"_x000D_
 "1,359 60	vlevo	zpevněný (asfalt. kce)"_x000D_
 "1,579 70	vpravo	nezpevněný (asf. recyklát)"_x000D_
 "2,045 35	vlevo	zpevněný (asfalt. kce)"_x000D_
 "2,412 65	vpravo	zpevněný (asfalt. kce)"_x000D_
 "2,421 70	vlevo	zpevněný (asfalt. kce)"_x000D_
 "2,449 15	vlevo	zpevněný (asfalt. kce)"_x000D_
 "2,801 95	vlevo	nezpevněný (asf. recyklát)"_x000D_
 7,7 = 7,7 [C]_x000D_
 "2,804 35	vpravo	nezpevněný (asf. recyklát)"_x000D_
 4,3 = 4,3 [B]_x000D_
 "3,179 40	vlevo	nezpevněný (asf. recyklát)"_x000D_
 6,3 = 6,3 [A]_x000D_
 "3,183 25	vpravo	nezpevněný (asf. recyklát)"_x000D_
 Celkem: C+B+A = 18,3 [D]_x000D_
 D*0,1*1,4 = 2,6 [I]_x000D_
 "Plocha * tl. * koeficient sklonu"</t>
  </si>
  <si>
    <t>Lože nového potrubí.
DO ŠTĚRKOPÍSKU TL. min.300mm</t>
  </si>
  <si>
    <t>"0,860 80	vlevo	nezpevněný (asf. recyklát)"_x000D_
 "1,150 35	vpravo	nezpevněný (asf. recyklát)"_x000D_
 "1,359 60	vlevo	zpevněný (asfalt. kce)"_x000D_
 "1,579 70	vpravo	nezpevněný (asf. recyklát)"_x000D_
 "2,045 35	vlevo	zpevněný (asfalt. kce)"_x000D_
 "2,412 65	vpravo	zpevněný (asfalt. kce)"_x000D_
 "2,421 70	vlevo	zpevněný (asfalt. kce)"_x000D_
 "2,449 15	vlevo	zpevněný (asfalt. kce)"_x000D_
 "2,801 95	vlevo	nezpevněný (asf. recyklát)"_x000D_
 7,7 = 7,7 [C]_x000D_
 "2,804 35	vpravo	nezpevněný (asf. recyklát)"_x000D_
 4,3 = 4,3 [B]_x000D_
 "3,179 40	vlevo	nezpevněný (asf. recyklát)"_x000D_
 6,3 = 6,3 [A]_x000D_
 "3,183 25	vpravo	nezpevněný (asf. recyklát)"_x000D_
 Celkem: C+B+A = 18,3 [D]_x000D_
 D*(0,48+0,2+0,2)*0,3 = 4,8 [I]_x000D_
 "délka*šířky*výška "</t>
  </si>
  <si>
    <t>OBKLAD Z LOMOVÉHO KAMENE TL. 200 mm  VYSPÁROVÁNO CEMENTOVOU MALTOU MC25
DO BETONU C20/25 TL. 100 mm v pol. "451314"</t>
  </si>
  <si>
    <t>"0,860 80	vlevo	nezpevněný (asf. recyklát)"_x000D_
 "1,150 35	vpravo	nezpevněný (asf. recyklát)"_x000D_
 "1,359 60	vlevo	zpevněný (asfalt. kce)"_x000D_
 "1,579 70	vpravo	nezpevněný (asf. recyklát)"_x000D_
 "2,045 35	vlevo	zpevněný (asfalt. kce)"_x000D_
 "2,412 65	vpravo	zpevněný (asfalt. kce)"_x000D_
 "2,421 70	vlevo	zpevněný (asfalt. kce)"_x000D_
 "2,449 15	vlevo	zpevněný (asfalt. kce)"_x000D_
 "2,801 95	vlevo	nezpevněný (asf. recyklát)"_x000D_
 7,7 = 7,7 [C]_x000D_
 "2,804 35	vpravo	nezpevněný (asf. recyklát)"_x000D_
 4,3 = 4,3 [B]_x000D_
 "3,179 40	vlevo	nezpevněný (asf. recyklát)"_x000D_
 6,3 = 6,3 [A]_x000D_
 "3,183 25	vpravo	nezpevněný (asf. recyklát)"_x000D_
 Celkem: C+B+A = 18,3 [D]_x000D_
 D*0,2*1,4 = 5,1 [I]_x000D_
 "Plocha * tl. * koeficient sklonu"</t>
  </si>
  <si>
    <t>56364</t>
  </si>
  <si>
    <t>VOZOVKOVÉ VRSTVY Z RECYKLOVANÉHO MATERIÁLU TL DO 200MM</t>
  </si>
  <si>
    <t>"0,860 80	vlevo	nezpevněný (asf. recyklát)"_x000D_
 16,9m2 16,9 = 16,9 [A]_x000D_
 "1,150 35	vpravo	nezpevněný (asf. recyklát)"_x000D_
 15,3m2 16,9 = 16,9 [B]_x000D_
 "1,359 60	vlevo	zpevněný (asfalt. kce)"_x000D_
 "23,9m2"_x000D_
 "1,579 70	vpravo	nezpevněný (asf. recyklát)"_x000D_
 18,2m2 18,2 = 18,2 [C]_x000D_
 "2,045 35	vlevo	zpevněný (asfalt. kce)"_x000D_
 "27,2m2"_x000D_
 "2,412 65	vpravo	zpevněný (asfalt. kce)"_x000D_
 "18,5m2"_x000D_
 "2,421 70	vlevo	zpevněný (asfalt. kce)"_x000D_
 "11,0m2"_x000D_
 "2,449 15	vlevo	zpevněný (asfalt. kce)"_x000D_
 "8,1m2"_x000D_
 "2,801 95	vlevo	nezpevněný (asf. recyklát)"_x000D_
 23,6m2 23,6 = 23,6 [D]_x000D_
 "2,804 35	vpravo	nezpevněný (asf. recyklát)"_x000D_
 15,6m2 15,6 = 15,6 [E]_x000D_
 "3,179 40	vlevo	nezpevněný (asf. recyklát)"_x000D_
 19,5m2 19,5 = 19,5 [F]_x000D_
 "3,183 25	vpravo	nezpevněný (asf. recyklát)"_x000D_
 15,8m2 15,8 = 15,8 [G]_x000D_
 Celkem: A+B+C+D+E+F+G = 126,5 [H]</t>
  </si>
  <si>
    <t>Spojovací postřik z kationaktivní asf. emulze 0,5 kg/m2; PS-C; dle ČSN 73 6129</t>
  </si>
  <si>
    <t>pod ACO 88,7 = 88,7 [A]_x000D_
 pod ACL 44,4 = 44,4 [B]_x000D_
 Celkem: A+B = 133,1 [C]</t>
  </si>
  <si>
    <t>"0,860 80	vlevo	nezpevněný (asf. recyklát)"_x000D_
 "16,9m2 "_x000D_
 "1,150 35	vpravo	nezpevněný (asf. recyklát)"_x000D_
 "15,3m2"_x000D_
 "1,359 60	vlevo	zpevněný (asfalt. kce)"_x000D_
 23,9m2 23,9 = 23,9 [A]_x000D_
 "1,579 70	vpravo	nezpevněný (asf. recyklát)"_x000D_
 "18,2m2"_x000D_
 "2,045 35	vlevo	zpevněný (asfalt. kce)"_x000D_
 27,2m2 27,2 = 27,2 [B]_x000D_
 "2,412 65	vpravo	zpevněný (asfalt. kce)"_x000D_
 18,5m2 18,5 = 18,5 [C]_x000D_
 "2,421 70	vlevo	zpevněný (asfalt. kce)"_x000D_
 11,0m2 11,0 = 11,0 [D]_x000D_
 "2,449 15	vlevo	zpevněný (asfalt. kce)"_x000D_
 8,1m2 8,1 = 8,1 [E]_x000D_
 "2,801 95	vlevo	nezpevněný (asf. recyklát)"_x000D_
 "23,6m2"_x000D_
 "2,804 35	vpravo	nezpevněný (asf. recyklát)"_x000D_
 "15,6m2"_x000D_
 "3,179 40	vlevo	nezpevněný (asf. recyklát)"_x000D_
 "19,5m2"_x000D_
 "3,183 25	vpravo	nezpevněný (asf. recyklát)"_x000D_
 "15,8m2"_x000D_
 Celkem: A+B+C+D+E = 88,7 [F]</t>
  </si>
  <si>
    <t>"0,860 80	vlevo	nezpevněný (asf. recyklát)"_x000D_
 "16,9m2 "_x000D_
 "1,150 35	vpravo	nezpevněný (asf. recyklát)"_x000D_
 "15,3m2"_x000D_
 "1,359 60	vlevo	zpevněný (asfalt. kce)"_x000D_
 23,9m2 23,9 = 23,9 [A]_x000D_
 "1,579 70	vpravo	nezpevněný (asf. recyklát)"_x000D_
 "18,2m2"_x000D_
 "2,045 35	vlevo	zpevněný (asfalt. kce)"_x000D_
 27,2m2 27,2 = 27,2 [B]_x000D_
 "2,412 65	vpravo	zpevněný (asfalt. kce)"_x000D_
 18,5m2 18,5 = 18,5 [C]_x000D_
 "2,421 70	vlevo	zpevněný (asfalt. kce)"_x000D_
 11,0m2 11,0 = 11,0 [D]_x000D_
 "2,449 15	vlevo	zpevněný (asfalt. kce)"_x000D_
 8,1m2 8,1 = 8,1 [E]_x000D_
 "2,801 95	vlevo	nezpevněný (asf. recyklát)"_x000D_
 "23,6m2"_x000D_
 "2,804 35	vpravo	nezpevněný (asf. recyklát)"_x000D_
 "15,6m2"_x000D_
 "3,179 40	vlevo	nezpevněný (asf. recyklát)"_x000D_
 "19,5m2"_x000D_
 "3,183 25	vpravo	nezpevněný (asf. recyklát)"_x000D_
 "15,8m2"_x000D_
 Celkem: A+B+C+D+E = 88,7 [F]_x000D_
 F*(1/2)ACL nebude celoplošně = 44,4 [G]</t>
  </si>
  <si>
    <t>918346</t>
  </si>
  <si>
    <t>PROPUSTY Z TRUB DN 400MM</t>
  </si>
  <si>
    <t>ŽEL. BETONOVÁ TROUBA DN400 
Včetně zařezaní trubek či použití zkos. prefabrikátů</t>
  </si>
  <si>
    <t>"0,860 80	vlevo	nezpevněný (asf. recyklát)"_x000D_
 "1,150 35	vpravo	nezpevněný (asf. recyklát)"_x000D_
 "1,359 60	vlevo	zpevněný (asfalt. kce)"_x000D_
 "1,579 70	vpravo	nezpevněný (asf. recyklát)"_x000D_
 "2,045 35	vlevo	zpevněný (asfalt. kce)"_x000D_
 "2,412 65	vpravo	zpevněný (asfalt. kce)"_x000D_
 "2,421 70	vlevo	zpevněný (asfalt. kce)"_x000D_
 "2,449 15	vlevo	zpevněný (asfalt. kce)"_x000D_
 "2,801 95	vlevo	nezpevněný (asf. recyklát)"_x000D_
 11,2 = 11,2 [C]_x000D_
 "2,804 35	vpravo	nezpevněný (asf. recyklát)"_x000D_
 6,3 = 6,3 [B]_x000D_
 "3,179 40	vlevo	nezpevněný (asf. recyklát)"_x000D_
 8,7 = 8,7 [A]_x000D_
 "3,183 25	vpravo	nezpevněný (asf. recyklát)"_x000D_
 Celkem: C+B+A = 26,2 [D]</t>
  </si>
  <si>
    <t>SO 105</t>
  </si>
  <si>
    <t>Silnice III/3951</t>
  </si>
  <si>
    <t>`123738.A` 46,3*2,0 = 92,6 [A]_x000D_
 `123738.B` 194,2*2,0 = 388,4 [B]_x000D_
 `123738.C` 102*2,0 = 204,0 [D]_x000D_
 `123738.D` 36,3*2,0 = 72,6 [F]_x000D_
 `123738.E` 21,9*2,0 = 43,8 [J]_x000D_
 `12931` 2100*0,25*2 = 1050,0 [H]_x000D_
 Celkem: A+B+D+F+J+H = 1851,4 [K]</t>
  </si>
  <si>
    <t>`113328` 66,7*1,9 = 126,7 [A]</t>
  </si>
  <si>
    <t>Přechodové úseky
Odstranění nestmelené konstrukční vrstvy bourané vozovky.</t>
  </si>
  <si>
    <t>"KM 0,004 595 (Z.Ú.) - 0,030 00"_x000D_
 180,4*0,15 = 27,1 [A]_x000D_
 "KM 0,573 25 - 0,588 25 (intravilán obce Stanoviště) "_x000D_
 76,4*0,13 = 9,9 [B]_x000D_
 "KM 1,215 00 - 1,230 00 (intravilán obce Stanoviště)"_x000D_
 74,8*0,13 = 9,7 [C]_x000D_
 "KM 2,659 40 - 2,674 40 (intravilán obce Újezd u Rosic)"_x000D_
 79,8*0,25 = 20,0 [D]_x000D_
 Celkem: A+B+C+D = 66,7 [E]_x000D_
 "Plochy dle ACAD"</t>
  </si>
  <si>
    <t>Přechodové úseky
Odstranění podkladní vrstvy z PM
Včetně odvozu v režii zhotovitele.
Materiál bude zapracován zpět na stavbě v extravilánových usecích v recyklaci za studena.
Bude použito pro doplnění chybějícího materiálu před recyklací (potřeba vzniklá z drobné 
změny nivelety a zejména úpravy příčného klopení).
související položky: "12573"; "56360.D"</t>
  </si>
  <si>
    <t>"KM 0,004 595 (Z.Ú.) - 0,030 00"_x000D_
 180,4*0,13 = 23,5 [A]_x000D_
 "KM 0,573 25 - 0,588 25 (intravilán obce Stanoviště) "_x000D_
 76,4*0,13 = 9,9 [B]_x000D_
 "KM 1,215 00 - 1,230 00 (intravilán obce Stanoviště)"_x000D_
 74,8*0,13 = 9,7 [C]_x000D_
 "KM 2,659 40 - 2,674 40 (intravilán obce Újezd u Rosic)"_x000D_
 79,8*0,13 = 10,4 [D]_x000D_
 Celkem: A+B+C+D = 53,5 [E]_x000D_
 E*1,08koeficient rozšíření podkladu oproti obrusu = 57,8 [F]_x000D_
 "Plochy dle ACAD"</t>
  </si>
  <si>
    <t>Intravilánové úseky (dvě nové vrstvy)
Odstranění podkladní vrstvy z PM
Včetně odvozu v režii zhotovitele.
Materiál bude zapracován zpět na stavbě v extravilánových usecích v recyklaci za studena.
Bude použito pro doplnění chybějícího materiálu před recyklací (potřeba vzniklá z drobné 
změny nivelety a zejména úpravy příčného klopení).
související položky: "12573"; "56360.C"</t>
  </si>
  <si>
    <t>"KM 0,585 25 - 1,035 25"_x000D_
 1291*0,09 = 116,2 [A]_x000D_
 "KM 1,102 65 - 1,215 00 "_x000D_
 413*0,09 = 37,2 [B]_x000D_
 "KM 2,674 40 - 2,830 00(KÚ)"_x000D_
 523*0,09 = 47,1 [C]_x000D_
 Celkem: A+B+C = 200,4 [D]_x000D_
 "Plochy dle ACAD"</t>
  </si>
  <si>
    <t>A1</t>
  </si>
  <si>
    <t>Přechodové úseky
Včetně odvozu a likvidace v režii zhotovitele =&gt; bez poplatku za skládku, odvozná vzdálenost v režii zhotovitele.
Horní asfaltová slupka nad penetračním makadamem (viz. diagnostika vozovky).</t>
  </si>
  <si>
    <t>"KM 0,004 595 (Z.Ú.) - 0,030 00"_x000D_
 180,4*0,02 = 3,6 [A]_x000D_
 "KM 0,573 25 - 0,588 25 (intravilán obce Stanoviště) "_x000D_
 76,4*0,02 = 1,5 [B]_x000D_
 "KM 1,215 00 - 1,230 00 (intravilán obce Stanoviště)"_x000D_
 74,8*0,02 = 1,5 [C]_x000D_
 "KM 2,659 40 - 2,674 40 (intravilán obce Újezd u Rosic)"_x000D_
 79,8*0,02 = 1,6 [D]_x000D_
 Celkem: A+B+C+D = 8,2 [E]_x000D_
 "Plochy dle ACAD"</t>
  </si>
  <si>
    <t>A2</t>
  </si>
  <si>
    <t>Intravilánové úseky (dvě nové vrstvy)
Včetně odvozu a likvidace v režii zhotovitele =&gt; bez poplatku za skládku, odvozná vzdálenost v režii zhotovitele.
Horní asfaltová slupka nad penetračním makadamem (viz. diagnostika vozovky).</t>
  </si>
  <si>
    <t>"KM 0,585 25 - 1,035 25"_x000D_
 1291*0,02 = 25,8 [A]_x000D_
 "KM 1,102 65 - 1,215 00 "_x000D_
 413*0,02 = 8,3 [B]_x000D_
 "KM 2,674 40 - 2,830 00(KÚ)"_x000D_
 523*0,02 = 10,5 [C]_x000D_
 sjezd 1,306 85 40,6*0,05 = 2,0 [E]_x000D_
 Celkem: A+B+C+E = 46,6 [F]_x000D_
 "Plochy dle ACAD"</t>
  </si>
  <si>
    <t>"prořezání" v místě napojení nových asfaltů na stávající asf. plochy (začátek, konec úseku, intravilánové úseky)
Prolití je součástí položky "931324"
S prořezáním a prolitím středové spáry v extravilánu není uvažováno. Předpokládá se pokládka na "horkou spáru" při úplné uzavírce.</t>
  </si>
  <si>
    <t>742 = 742,0 [A]_x000D_
 "Délka dle ACAD"</t>
  </si>
  <si>
    <t>Přechodové úseky
Odkop pro nové konstrukční vrstvy vozovky v oblasti přechodových úseků 
(výměna celé konstrukce vozovky)</t>
  </si>
  <si>
    <t>"KM 0,004 595 (Z.Ú.) - 0,030 00"_x000D_
 180,4*(0,42-(0,13+0,02+0,15)) = 21,6 [A]_x000D_
 "KM 0,573 25 - 0,588 25 (intravilán obce Stanoviště) "_x000D_
 76,4*(0,42-(0,13+0,02+0,15)) = 9,2 [B]_x000D_
 "KM 1,215 00 - 1,230 00 (intravilán obce Stanoviště)"_x000D_
 74,8*(0,42-(0,13+0,02+0,13)) = 10,5 [C]_x000D_
 "KM 2,659 40 - 2,674 40 (intravilán obce Újezd u Rosic)"_x000D_
 79,8*(0,42-(0,13+0,02+0,25)) = 1,6 [D]_x000D_
 Celkem: A+B+C+D = 42,9 [E]_x000D_
 E*1,08koeficient rozšíření podkladu oproti obrusu = 46,3 [F]_x000D_
 "Plochy dle ACAD"</t>
  </si>
  <si>
    <t>Přechodové úseky
Odkop pro sanace v oblasti přechodových úseků 
(výměna celé konstrukce vozovky)</t>
  </si>
  <si>
    <t>"KM 0,004 595 (Z.Ú.) - 0,030 00"_x000D_
 180,4*0,4 = 72,2 [A]_x000D_
 "KM 0,573 25 - 0,588 25 (intravilán obce Stanoviště) "_x000D_
 76,4*0,4 = 30,6 [B]_x000D_
 "KM 1,215 00 - 1,230 00 (intravilán obce Stanoviště)"_x000D_
 74,8*0,4 = 29,9 [C]_x000D_
 "KM 2,659 40 - 2,674 40 (intravilán obce Újezd u Rosic)"_x000D_
 79,8*0,4 = 31,9 [D]_x000D_
 Celkem: A+B+C+D = 164,6 [E]_x000D_
 E*1,18koeficient rozšíření podkladu oproti obrusu = 194,2 [F]_x000D_
 "Plochy dle ACAD"</t>
  </si>
  <si>
    <t>C</t>
  </si>
  <si>
    <t>Km 0,033 90 - 0,573 25; 1,230 00 - 2,659 40
Odkop v okrajích vozovky (z důvodu lokálního rozšíření komunikace)
pro umožňění doplnění materiálu před recyklací.
Místa a rozsah je patrný z přílohy výměry a výpočty.dwg</t>
  </si>
  <si>
    <t>24,2+77,8 = 102,0 [A]_x000D_
 "Kubatury planimetrováním příčných řezů."</t>
  </si>
  <si>
    <t>D</t>
  </si>
  <si>
    <t>Odkop  pro osazení nové obruby a zřízení zpevněné plochy.</t>
  </si>
  <si>
    <t>"ÚPRAVA S NOVOU OBRUBOU"_x000D_
 "KM 0,726 75 - 0,802 50"_x000D_
 76*0,3 = 22,8 [A]_x000D_
 "KM 0,876 70 - 0,902 20"_x000D_
 45*0,3 = 13,5 [B]_x000D_
 "(intravilán obce Stanoviště)"_x000D_
 Celkem: A+B = 36,3 [C]_x000D_
 "Plochy dle ACAD"</t>
  </si>
  <si>
    <t>E</t>
  </si>
  <si>
    <t>Odkop pro konstrukci sjezdů.</t>
  </si>
  <si>
    <t>0,360 70 5,3 = 5,3 [A]_x000D_
 0,565 30 32,7 = 32,7 [B]_x000D_
 1,246 95 4 = 4,0 [C]_x000D_
 1,264 00 4 = 4,0 [D]_x000D_
 1,307 55 4,8 = 4,8 [E]_x000D_
 1,721 00 25,9 = 25,9 [F]_x000D_
 1,299 70 24,1 = 24,1 [G]_x000D_
 1,299 70 19,9 = 19,9 [H]_x000D_
 2,411 35 12,5 = 12,5 [I]_x000D_
 2,491 80 36,6 = 36,6 [J]_x000D_
 2,544 85 12,5 = 12,5 [K]_x000D_
 "Plochy dle ACAD"_x000D_
 Celkem: A+B+C+D+E+F+G+H+I+J+K = 182,3 [L]_x000D_
 L*0,2*0,6 = 21,9 [M]_x000D_
 "plocha*tl*v části nové konstrukce"</t>
  </si>
  <si>
    <t>`11333.A` 57,8 = 57,8 [A]_x000D_
 `11333.B` 200,5 = 200,5 [B]_x000D_
 "Kubatury dle jednotlivých položek"_x000D_
 Celkem: A+B = 258,3 [C]</t>
  </si>
  <si>
    <t>12931</t>
  </si>
  <si>
    <t>ČIŠTĚNÍ PŘÍKOPŮ OD NÁNOSU DO 0,25M3/M</t>
  </si>
  <si>
    <t>Součástí položky je vodorovná a svislá doprava, přemístění, přeložení, manipulace s materiálem a uložení na skládku.
Odvozná vzdálenost v režii zhotovitele.</t>
  </si>
  <si>
    <t>"ve staničení cca."_x000D_
 "levá:"_x000D_
 "0,000-0,580"_x000D_
 580 = 580,0 [A]_x000D_
 "1,180-1,700"_x000D_
 1700-1180 = 520,0 [B]_x000D_
 "1,880-2,280"_x000D_
 2280-1880 = 400,0 [C]_x000D_
 "2,420-2,680"_x000D_
 2680-2420 = 260,0 [D]_x000D_
 "pravá:"_x000D_
 "1,480-1,620"_x000D_
 1620-1480 = 140,0 [E]_x000D_
 "2,220-2,280"_x000D_
 2280-2220 = 60,0 [F]_x000D_
 "2,560-2,700"_x000D_
 2700-2560 = 140,0 [G]_x000D_
 Celkem: A+B+C+D+E+F+G = 2100,0 [H]_x000D_
 "Úseky dle příčných řezů ACAD"</t>
  </si>
  <si>
    <t>"pro položky:"_x000D_
 `123738.A` 46,3 = 46,3 [A]_x000D_
 `123738.B` 194,2 = 194,2 [B]_x000D_
 `123738.C` 102 = 102,0 [D]_x000D_
 `123738.D` 36,3 = 36,3 [F]_x000D_
 `123738.E` 21,9 = 21,9 [H]_x000D_
 "Kubatury dle jednotlivých položek"_x000D_
 Celkem: A+B+D+F+H = 400,7 [I]</t>
  </si>
  <si>
    <t>"KM 0,004 595 (Z.Ú.) - 0,030 00"_x000D_
 (0,030-0,004)*1000*0,02*2 = 1,0 [A]_x000D_
 "KM 0,573 25 - 0,588 25 (intravilán obce Stanoviště) "_x000D_
 (0,588-0,573)*1000*0,02*2 = 0,6 [B]_x000D_
 "KM 1,215 00 - 1,230 00 (intravilán obce Stanoviště)"_x000D_
 (1,230-1,215)*1000*0,02*2 = 0,6 [C]_x000D_
 "KM 2,659 40 - 2,674 40 (intravilán obce Újezd u Rosic)"_x000D_
 (2,674-2,659)*1000*0,02*2 = 0,6 [D]_x000D_
 "(délka v km)*převod na m*plocha v příčném řezu*oboustraně"_x000D_
 Celkem: A+B+C+D = 2,8 [E]</t>
  </si>
  <si>
    <t>Násypy za nezpevněnou krajnicí.
NÁSYPOVÝ MATERIÁL - ZEMINY KLASIFIKOVANÉ PRO POUŽITELNOST DO NÁSYPU DLE ČSN 736133</t>
  </si>
  <si>
    <t>46+209 = 255,0 [A]_x000D_
 "Kubatura planimetrováním příčných řezů"</t>
  </si>
  <si>
    <t>"Úprava s výměnou celé konstrukce vozovky (přechodové úseky)"_x000D_
 "KM 0,004 595 (Z.Ú.) - 0,030 00"_x000D_
 180,4 = 180,4 [F]_x000D_
 "KM 0,573 25 - 0,588 25 (intravilán obce Stanoviště) "_x000D_
 76,4 = 76,4 [G]_x000D_
 "KM 1,215 00 - 1,230 00 (intravilán obce Stanoviště)"_x000D_
 74,8 = 74,8 [H]_x000D_
 "KM 2,659 40 - 2,674 40 (intravilán obce Újezd u Rosic)"_x000D_
 79,8 = 79,8 [I]_x000D_
 "Plochy dle ACAD"_x000D_
 Celkem: F+G+H+I = 411,4 [L]_x000D_
 L*1,18koeficient rozšíření vozovky = 485,5 [K]_x000D_
 "ÚPRAVA S NOVOU OBRUBOU"_x000D_
 "KM 0,726 75 - 0,802 50"_x000D_
 147 = 147,0 [A]_x000D_
 "KM 0,876 70 - 0,902 20"_x000D_
 88 = 88,0 [B]_x000D_
 "(intravilán obce Stanoviště)"_x000D_
 Celkem: A+B = 235,0 [C]_x000D_
 sjezdy: 182,3 = 182,3 [N]_x000D_
 L+C+N = 828,7 [M]_x000D_
 "Plochy dle ACAD"</t>
  </si>
  <si>
    <t>"Úprava s výměnou celé konstrukce vozovky (přechodové úseky)"_x000D_
 "KM 0,004 595 (Z.Ú.) - 0,030 00"_x000D_
 180,4*0,4 = 72,2 [F]_x000D_
 "KM 0,573 25 - 0,588 25 (intravilán obce Stanoviště) "_x000D_
 76,4*0,4 = 30,6 [G]_x000D_
 "KM 1,215 00 - 1,230 00 (intravilán obce Stanoviště)"_x000D_
 74,8*0,4 = 29,9 [H]_x000D_
 "KM 2,659 40 - 2,674 40 (intravilán obce Újezd u Rosic)"_x000D_
 79,8*0,4 = 31,9 [I]_x000D_
 "Plochy dle ACAD"_x000D_
 Celkem: F+G+H+I = 164,6 [L]_x000D_
 L*1,18koeficient rozšíření vozovky = 194,2 [K]_x000D_
 "Plochy dle ACAD"</t>
  </si>
  <si>
    <t>Km 0,033 90 - 0,573 25; 1,230 00 - 2,659 40
Doplnění materiálu v rámci recyklace za studena. "doplňkové kamenivo"
Místa a rozsah potřebného doplnění materiálu je patrný z přílohy výměry a výpočty.dwg
Celkový nedostatek materiálu 314+102 = 416 m3
314m3  v rámci změny příčných sklonů
102m3 do okopů v okraji komunikace (drobné rozšíření)
Materiál ze stavby: 236 m3 "56360.C"
Doplnění mat. 180 m3 položka</t>
  </si>
  <si>
    <t>180,4 = 180,4 [A]_x000D_
 "Kubatury planimetrováním příčných řezů"</t>
  </si>
  <si>
    <t>Přechodové úseky
Doplnění materiálu v rámci recyklace za studena. "doplňkové kamenivo"
Celkova potřeba materiálu 80,1 m3
Materiál ze stavby: 57,8 m3 "56360.D"
Doplnění mat. 22,3 m3 položka</t>
  </si>
  <si>
    <t>22,3 = 22,3 [A]_x000D_
 "Kubatury planimetrováním příčných řezů"</t>
  </si>
  <si>
    <t>56333</t>
  </si>
  <si>
    <t>VOZOVKOVÉ VRSTVY ZE ŠTĚRKODRTI TL. DO 150MM</t>
  </si>
  <si>
    <t>Štěrkodrť ŠDb 0/63 Ge tl. 150 mm; dle ČSN 73 6126-1</t>
  </si>
  <si>
    <t>"Úprava s výměnou celé konstrukce vozovky (přechodové úseky)"_x000D_
 "KM 0,004 595 (Z.Ú.) - 0,030 00"_x000D_
 180,4 = 180,4 [F]_x000D_
 "KM 0,573 25 - 0,588 25 (intravilán obce Stanoviště) "_x000D_
 76,4 = 76,4 [G]_x000D_
 "KM 1,215 00 - 1,230 00 (intravilán obce Stanoviště)"_x000D_
 74,8 = 74,8 [H]_x000D_
 "KM 2,659 40 - 2,674 40 (intravilán obce Újezd u Rosic)"_x000D_
 79,8 = 79,8 [I]_x000D_
 "Plochy dle ACAD"_x000D_
 Celkem: F+G+H+I = 411,4 [L]_x000D_
 L*1,18koeficient rozšíření vozovky = 485,5 [K]</t>
  </si>
  <si>
    <t>ÚPRAVA POVRCHU TERÉNU/KRAJNICE
Štěrkodrť frakce 0-32, tl. 150mm,</t>
  </si>
  <si>
    <t>"ÚPRAVA S NOVOU OBRUBOU"_x000D_
 "KM 0,726 75 - 0,802 50"_x000D_
 147 = 147,0 [A]_x000D_
 "KM 0,876 70 - 0,902 20"_x000D_
 88 = 88,0 [B]_x000D_
 "(intravilán obce Stanoviště)"_x000D_
 Celkem: A+B = 235,0 [C]_x000D_
 "Plochy dle ACAD"</t>
  </si>
  <si>
    <t>SJEZD NEZPEVNĚNÝ
Štěrkodrť frakce 0-32
tl. 200mm, asf. nátěr</t>
  </si>
  <si>
    <t>0,360 70 5,3 = 5,3 [A]_x000D_
 0,565 30 32,7 = 32,7 [B]_x000D_
 1,246 95 4 = 4,0 [C]_x000D_
 1,264 00 4 = 4,0 [D]_x000D_
 1,307 55 4,8 = 4,8 [E]_x000D_
 1,721 00 25,9 = 25,9 [F]_x000D_
 1,299 70 24,1 = 24,1 [G]_x000D_
 1,299 70 19,9 = 19,9 [H]_x000D_
 2,411 35 12,5 = 12,5 [I]_x000D_
 2,491 80 36,6 = 36,6 [J]_x000D_
 2,544 85 12,5 = 12,5 [K]_x000D_
 "Plochy dle ACAD"_x000D_
 Celkem: A+B+C+D+E+F+G+H+I+J+K = 182,3 [L]</t>
  </si>
  <si>
    <t>Km 0,033 90 - 0,573 25; 1,230 00 - 2,659 40
Doplnění materiálu v rámci recyklace za studena. 
Místa a rozsah potřebného doplnění materiálu je patrný z přílohy výměry a výpočty.dwg
Celkový nedostatek materiálu 314+102 = 416 m3
314m3  v rámci změny příčných sklonů
102m3 do okopů v okraji komunikace (drobné rozšíření)
Materiál ze stavby: 236 m3
Doplnění mat. 180 m3 položka "56330.C"</t>
  </si>
  <si>
    <t>"Bude použit materiál z položky:"_x000D_
 `11333.B` 201intravilánové úseky (odbouraný PM) = 201,0 [C]_x000D_
 `567544` 35přebytek materiálu z míst ze změnou  = 35,0 [B]_x000D_
 "příčného sklonu v rámci recyklace za studena patrno z"_x000D_
 "přílohy výměry a výpočty.dwg"_x000D_
 Celkem: C+B = 236,0 [D]_x000D_
 "Kubatury planimetrováním příčných řezů"</t>
  </si>
  <si>
    <t>Přechodové úseky
Navezení materiálu pro recyklaci za studena. 
Celkova potřeba materiálu 80,1 m3
444M2 plocha * 0,18 tl
Materiál ze stavby: 57,8 m3
Doplnění mat. 22,3 m3 položka "56330.D"</t>
  </si>
  <si>
    <t>"Bude použit materiál z položky:"_x000D_
 `11333.A` 57,8intravilánové úseky (odbouraný PM) = 57,8 [C]</t>
  </si>
  <si>
    <t>Recyklace na místě za studena RS CA; tl 180 mm; dle TP 208
Přesné receptura recyklace bude určena na základě průkazní zkoužky.
Včetně reprofilace do požadovaných příčných sklonů.
pozn. doplnění mat. součástí položek "56330" a "56360"</t>
  </si>
  <si>
    <t>"Úprava s navýšením 110 mm - extravilánové úseky"_x000D_
 "KM 0,033 90 - 0,573 25"_x000D_
 2719 = 2719,0 [D]_x000D_
 "KM""1,230 - 2,659 40"_x000D_
 7147 = 7147,0 [E]_x000D_
 "Úprava s výměnou celé konstrukce vozovky (přechodové úseky)"_x000D_
 "KM 0,004 595 (Z.Ú.) - 0,030 00"_x000D_
 180,4 = 180,4 [F]_x000D_
 "KM 0,573 25 - 0,588 25 (intravilán obce Stanoviště) "_x000D_
 76,4 = 76,4 [G]_x000D_
 "KM 1,215 00 - 1,230 00 (intravilán obce Stanoviště)"_x000D_
 74,8 = 74,8 [H]_x000D_
 "KM 2,659 40 - 2,674 40 (intravilán obce Újezd u Rosic)"_x000D_
 79,8 = 79,8 [I]_x000D_
 "Plochy dle ACAD"_x000D_
 Celkem: D+E+F+G+H+I = 10277,4 [L]_x000D_
 L*1,08koeficient rozšíření vozovky = 11099,6 [K]</t>
  </si>
  <si>
    <t>56933</t>
  </si>
  <si>
    <t>ZPEVNĚNÍ KRAJNIC ZE ŠTĚRKODRTI TL. DO 150MM</t>
  </si>
  <si>
    <t>NEZPEVNĚNÁ KRAJNICE
Štěrkodrť frakce 0-32, tl. 150mm</t>
  </si>
  <si>
    <t>2830-(630+156)*2*0,5 = 2044,0 [A]_x000D_
 "Celková délka-(úsek bez krajnic)*oboustraně*šířka"</t>
  </si>
  <si>
    <t>- dodání kameniva předepsané kvality a zrnitosti
- rozprostření a zhutnění vrstvy v předepsané tloušťce
- zřízení vrstvy bez rozlišení šířky, pokládání vrstvy po etapách</t>
  </si>
  <si>
    <t>"Úprava bez navýšení - intravilánové úseky"_x000D_
 "KM 0,585 25 - 1,035 25"_x000D_
 1291 = 1291,0 [A]_x000D_
 "KM 1,102 65 - 1,215 00 "_x000D_
 413 = 413,0 [B]_x000D_
 "KM 2,674 40 - 2,830 00(KÚ)"_x000D_
 523 = 523,0 [C]_x000D_
 "Úprava s navýšením 110 mm - extravilánové úseky"_x000D_
 "KM 0,033 90 - 0,573 25"_x000D_
 2719 = 2719,0 [D]_x000D_
 "KM""1,230 - 2,659 40"_x000D_
 7147 = 7147,0 [E]_x000D_
 "Úprava s výměnou celé konstrukce vozovky (přechodové úseky)"_x000D_
 "KM 0,004 595 (Z.Ú.) - 0,030 00"_x000D_
 180,4 = 180,4 [F]_x000D_
 "KM 0,573 25 - 0,588 25 (intravilán obce Stanoviště) "_x000D_
 76,4 = 76,4 [G]_x000D_
 "KM 1,215 00 - 1,230 00 (intravilán obce Stanoviště)"_x000D_
 74,8 = 74,8 [H]_x000D_
 "KM 2,659 40 - 2,674 40 (intravilán obce Újezd u Rosic)"_x000D_
 79,8 = 79,8 [I]_x000D_
 "Plochy dle ACAD"_x000D_
 Celkem: A+B+C+D+E+F+G+H+I = 12504,4 [J]_x000D_
 J*1,04koeficient rozšíření vozovky = 13004,6 [K]_x000D_
 sjezd 1,306 85 40,6 = 40,6 [L]_x000D_
 L+K = 13045,2 [M]</t>
  </si>
  <si>
    <t>"Úprava bez navýšení - intravilánové úseky"_x000D_
 "KM 0,585 25 - 1,035 25"_x000D_
 1291 = 1291,0 [A]_x000D_
 "KM 1,102 65 - 1,215 00 "_x000D_
 413 = 413,0 [B]_x000D_
 "KM 2,674 40 - 2,830 00(KÚ)"_x000D_
 523 = 523,0 [C]_x000D_
 "Úprava s navýšením 110 mm - extravilánové úseky"_x000D_
 "KM 0,033 90 - 0,573 25"_x000D_
 2719 = 2719,0 [D]_x000D_
 "KM""1,230 - 2,659 40"_x000D_
 7147 = 7147,0 [E]_x000D_
 "Úprava s výměnou celé konstrukce vozovky (přechodové úseky)"_x000D_
 "KM 0,004 595 (Z.Ú.) - 0,030 00"_x000D_
 180,4 = 180,4 [F]_x000D_
 "KM 0,573 25 - 0,588 25 (intravilán obce Stanoviště) "_x000D_
 76,4 = 76,4 [G]_x000D_
 "KM 1,215 00 - 1,230 00 (intravilán obce Stanoviště)"_x000D_
 74,8 = 74,8 [H]_x000D_
 "KM 2,659 40 - 2,674 40 (intravilán obce Újezd u Rosic)"_x000D_
 79,8 = 79,8 [I]_x000D_
 "Plochy dle ACAD"_x000D_
 Celkem: A+B+C+D+E+F+G+H+I = 12504,4 [J]_x000D_
 J*1,08koeficient rozšíření vozovky = 13504,8 [K]_x000D_
 sjezd 1,306 85 40,6 = 40,6 [L]_x000D_
 L+K = 13545,4 [M]</t>
  </si>
  <si>
    <t>"geotextilie a dvouosé geomříže, které prošitím nebo tepelným spojením musí tvořit jediný celek."_x000D_
 "Indexová pevnost */	min 50 kN  - ISO 3341"_x000D_
 "Pevnost v tahu 		min. 20kN  - ČSN EN ISO 10319"_x000D_
 "Indexová tažnost */ 	max 3% ISO 3341"_x000D_
 "Tažnost 			max 5%   ČSN EN ISO 10319"_x000D_
 "Velikost oka geomříže 	min.  30 x 30 mm"_x000D_
 "*/ Indexové údaje lze použít pouze pro výrobky ze skelných vláken"_x000D_
 300*1,0 = 300,0 [A]_x000D_
 "dle `577A2.X`"</t>
  </si>
  <si>
    <t>"Úprava bez navýšení - intravilánové úseky"_x000D_
 "KM 0,585 25 - 1,035 25"_x000D_
 1291 = 1291,0 [A]_x000D_
 "KM 1,102 65 - 1,215 00 "_x000D_
 413 = 413,0 [B]_x000D_
 "KM 2,674 40 - 2,830 00(KÚ)"_x000D_
 523 = 523,0 [C]_x000D_
 "Úprava s navýšením 110 mm - extravilánové úseky"_x000D_
 "KM 0,033 90 - 0,573 25"_x000D_
 2719 = 2719,0 [D]_x000D_
 "KM""1,230 - 2,659 40"_x000D_
 7147 = 7147,0 [E]_x000D_
 "Úprava s výměnou celé konstrukce vozovky (přechodové úseky)"_x000D_
 "KM 0,004 595 (Z.Ú.) - 0,030 00"_x000D_
 180,4 = 180,4 [F]_x000D_
 "KM 0,573 25 - 0,588 25 (intravilán obce Stanoviště) "_x000D_
 76,4 = 76,4 [G]_x000D_
 "KM 1,215 00 - 1,230 00 (intravilán obce Stanoviště)"_x000D_
 74,8 = 74,8 [H]_x000D_
 "KM 2,659 40 - 2,674 40 (intravilán obce Újezd u Rosic)"_x000D_
 79,8 = 79,8 [I]_x000D_
 "Plochy dle ACAD"_x000D_
 Celkem: A+B+C+D+E+F+G+H+I = 12504,4 [J]_x000D_
 sjezd 1,306 85 40,6 = 40,6 [K]_x000D_
 J+K = 12545,0 [L]</t>
  </si>
  <si>
    <t>574C56</t>
  </si>
  <si>
    <t>ASFALTOVÝ BETON PRO LOŽNÍ VRSTVY ACL 16+, 16S TL. 60MM</t>
  </si>
  <si>
    <t>Asfaltový beton pro ložné vrstvy ACL 16+; tl. 60 mm; dle ČSN 73 6121</t>
  </si>
  <si>
    <t>"Úprava bez navýšení - intravilánové úseky"_x000D_
 "KM 0,585 25 - 1,035 25"_x000D_
 1291 = 1291,0 [A]_x000D_
 "KM 1,102 65 - 1,215 00 "_x000D_
 413 = 413,0 [B]_x000D_
 "KM 2,674 40 - 2,830 00(KÚ)"_x000D_
 523 = 523,0 [C]_x000D_
 "Úprava s navýšením 110 mm - extravilánové úseky"_x000D_
 "KM 0,033 90 - 0,573 25"_x000D_
 2719 = 2719,0 [D]_x000D_
 "KM""1,230 - 2,659 40"_x000D_
 7147 = 7147,0 [E]_x000D_
 "Úprava s výměnou celé konstrukce vozovky (přechodové úseky)"_x000D_
 "KM 0,004 595 (Z.Ú.) - 0,030 00"_x000D_
 180,4 = 180,4 [F]_x000D_
 "KM 0,573 25 - 0,588 25 (intravilán obce Stanoviště) "_x000D_
 76,4 = 76,4 [G]_x000D_
 "KM 1,215 00 - 1,230 00 (intravilán obce Stanoviště)"_x000D_
 74,8 = 74,8 [H]_x000D_
 "KM 2,659 40 - 2,674 40 (intravilán obce Újezd u Rosic)"_x000D_
 79,8 = 79,8 [I]_x000D_
 "Plochy dle ACAD"_x000D_
 Celkem: A+B+C+D+E+F+G+H+I = 12504,4 [J]_x000D_
 J*1,04koeficient rozšíření vozovky = 13004,6 [K]_x000D_
 sjezd 1,306 85 40,6*1,5koeficient na podbal = 60,9 [L]_x000D_
 K+L = 13065,5 [M]</t>
  </si>
  <si>
    <t>300 = 300,0 [A]_x000D_
 "Přesný rozsah bude určen na KD stavby."</t>
  </si>
  <si>
    <t>89952</t>
  </si>
  <si>
    <t>OBETONOVÁNÍ POTRUBÍ Z PROSTÉHO BETONU</t>
  </si>
  <si>
    <t>Zaslepení přípojky bourané vpusti.</t>
  </si>
  <si>
    <t>1*0,25 = 0,3 [A]</t>
  </si>
  <si>
    <t>"V 4 (0.125) dl. 570.3m"_x000D_
 "V 4 (0.125) dl. 576.2m"_x000D_
 "V 4 (0.125) dl. 1420.2m"_x000D_
 "V 4 (0.125) dl. 1418.7m"_x000D_
 570,3+576,2+1420,2+1418,7 = 3985,4 [A]_x000D_
 "délka dle ACAD"_x000D_
 A*0,125 = 498,2 [B]_x000D_
 "Přepočet na plochu"</t>
  </si>
  <si>
    <t>Obruba podél upevněné plochy.
SILNIČNÍ OBRUBNÍK 150 x 250 mm DO BET. LOŽE C20/25nXF3 tl.100mm</t>
  </si>
  <si>
    <t>"ÚPRAVA S NOVOU OBRUBOU"_x000D_
 "KM 0,726 75 - 0,802 50"_x000D_
 76 = 76,0 [A]_x000D_
 "KM 0,876 70 - 0,902 20"_x000D_
 45 = 45,0 [B]_x000D_
 "(intravilán obce Stanoviště)"_x000D_
 Celkem: A+B = 121,0 [C]_x000D_
 "Délky dle ACAD"</t>
  </si>
  <si>
    <t>91781</t>
  </si>
  <si>
    <t>VÝŠKOVÁ ÚPRAVA OBRUBNÍKŮ BETONOVÝCH</t>
  </si>
  <si>
    <t>Jen se souhlasem investora!
Úprava obrub v intravilánu v úsecích s frézováním bez nadvýšení.</t>
  </si>
  <si>
    <t>50 = 50,0 [A]_x000D_
 "Odhad, ozsah bude určen na KD stavby."</t>
  </si>
  <si>
    <t>Položka výšková úprava obrub zahrnuje jejich vytrhání, očištění, manipulaci, nové betonové lože a osazení. Případné nutné doplnění novými obrubami se uvede v položkách 9172 až 9177.</t>
  </si>
  <si>
    <t>Začátek a konec úseku s úplnou výměnou konstrukce.</t>
  </si>
  <si>
    <t>"KM 0,004 595 (Z.Ú.) - 0,030 00"_x000D_
 16+5,6 = 21,6 [A]_x000D_
 "KM 0,573 25 - 0,588 25 (intravilán obce Stanoviště) "_x000D_
 5,2+5,2 = 10,4 [B]_x000D_
 "KM 1,215 00 - 1,230 00 (intravilán obce Stanoviště)"_x000D_
 5+5,2 = 10,2 [C]_x000D_
 "KM 2,659 40 - 2,674 40 (intravilán obce Újezd u Rosic)"_x000D_
 5+5,9 = 10,9 [D]_x000D_
 "Délky dle ACAD"_x000D_
 Celkem: A+B+C+D = 53,1 [E]</t>
  </si>
  <si>
    <t>Zařezání stávající vozovky pro osazení nové obruby podél zpevněné plochy.</t>
  </si>
  <si>
    <t>Prolití spar z položky "113764"
S prořezáním a prolitím středové spáry v extravilánových úsecích není uvažováno. Předpokládá se pokládka na "horkou spáru" při úplné uzavírce.</t>
  </si>
  <si>
    <t>9352A2</t>
  </si>
  <si>
    <t>PŘÍKOPOVÉ ŽLABY Z BETON TVÁRNIC ŠÍŘ DO 300MM DO BETONU TL 100MM</t>
  </si>
  <si>
    <t>ŽLABOVKA MALÁ 200/250/100 DO BET. C20/25n XF3 tl.100mm</t>
  </si>
  <si>
    <t>27 = 27,0 [A]_x000D_
 "Délka dle ACAD"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</si>
  <si>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</si>
  <si>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96687</t>
  </si>
  <si>
    <t>VYBOURÁNÍ ULIČNÍCH VPUSTÍ KOMPLETNÍCH</t>
  </si>
  <si>
    <t>Včetně odvozu a likvidace v režii zhotovitele =&gt; bez poplatku za skládku
Odvozná vzdálenost v režii zhotovitele.
- kompletní bourací práce včetně nezbytného rozsahu zemních prací,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</si>
  <si>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</t>
  </si>
  <si>
    <t>SO 181</t>
  </si>
  <si>
    <t>Dopravní opatření</t>
  </si>
  <si>
    <t>02720</t>
  </si>
  <si>
    <t>POMOC PRÁCE ZŘÍZ NEBO ZAJIŠŤ REGULACI A OCHRANU DOPRAVY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</si>
  <si>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demontáže.
Zahrnuje provizorní dopravní značení po celou dobu stavby.</t>
  </si>
  <si>
    <t>zahrnuje veškeré náklady spojené s objednatelem požadovanými zařízeními</t>
  </si>
  <si>
    <t>SO 401</t>
  </si>
  <si>
    <t>Veřejné osvětlení - I. úsek</t>
  </si>
  <si>
    <t>zemina</t>
  </si>
  <si>
    <t>Zemina :  ( 9,8 + 12,6 ) *2,0 t = 44,8 [A]</t>
  </si>
  <si>
    <t>zemina  a kamení</t>
  </si>
  <si>
    <t>Štěrk : `113328` 1,5*1,9t = 2,9 [A]</t>
  </si>
  <si>
    <t>"Viz. projektová dokumentace"</t>
  </si>
  <si>
    <t>13173</t>
  </si>
  <si>
    <t>HLOUBENÍ JAM ZAPAŽ I NEPAŽ TŘ. I</t>
  </si>
  <si>
    <t>ponecháno na místě pro zpětný zásyp</t>
  </si>
  <si>
    <t>14-(6,6+3,2) = 4,2 [A]</t>
  </si>
  <si>
    <t>Viz. projektová dokumentace 3,2+6,6 = 9,8 [A]</t>
  </si>
  <si>
    <t>131738: 9,8 = 9,8 [A]_x000D_
 13273: 12,6 = 12,6 [B]_x000D_
 Celkem: A+B = 22,4 [C]</t>
  </si>
  <si>
    <t>17481</t>
  </si>
  <si>
    <t>ZÁSYP JAM A RÝH Z NAKUPOVANÝCH MATERIÁLŮ</t>
  </si>
  <si>
    <t>Viz. projektová dokumentace = 0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</si>
  <si>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</si>
  <si>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132</t>
  </si>
  <si>
    <t>rýh</t>
  </si>
  <si>
    <t>13273</t>
  </si>
  <si>
    <t>HLOUBENÍ RÝH ŠÍŘ DO 2M PAŽ I NEPAŽ TŘ. I</t>
  </si>
  <si>
    <t>Viz. projektová dokumentace 42-12,6 = 29,4 [A]</t>
  </si>
  <si>
    <t>Viz. projektová dokumentace 42*0,3 = 12,6 [A]</t>
  </si>
  <si>
    <t>272313</t>
  </si>
  <si>
    <t>ZÁKLADY Z PROSTÉHO BETONU DO C16/20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</si>
  <si>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</si>
  <si>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272314</t>
  </si>
  <si>
    <t>ZÁKLADY Z PROSTÉHO BETONU DO C25/30</t>
  </si>
  <si>
    <t>7</t>
  </si>
  <si>
    <t>Přidružená stavební výroba</t>
  </si>
  <si>
    <t>702211</t>
  </si>
  <si>
    <t>KABELOVÁ CHRÁNIČKA ZEMNÍ DN DO 100 MM</t>
  </si>
  <si>
    <t>1. Položka obsahuje:
 – přípravu podkladu pro osazení
2. Položka neobsahuje:
 X
3. Způsob měření:
Měří se metr délkový.</t>
  </si>
  <si>
    <t>702212</t>
  </si>
  <si>
    <t>KABELOVÁ CHRÁNIČKA ZEMNÍ DN PŘES 100 DO 200 MM</t>
  </si>
  <si>
    <t>702312</t>
  </si>
  <si>
    <t>ZAKRYTÍ KABELŮ VÝSTRAŽNOU FÓLIÍ ŠÍŘKY PŘES 20 DO 40 CM</t>
  </si>
  <si>
    <t>709210</t>
  </si>
  <si>
    <t>KŘIŽOVATKA KABELOVÝCH VEDENÍ SE STÁVAJÍCÍ INŽENÝRSKOU SÍTÍ (KABELEM, POTRUBÍM APOD.)</t>
  </si>
  <si>
    <t>1. Položka obsahuje:
 – úprava dna výkopu
 – položení betonového žlabu / chráničky včetně zakrytí
 – pomocné mechanismy
2. Položka neobsahuje:
 X
3. Způsob měření:
Udává se počet kusů kompletní konstrukce nebo práce.</t>
  </si>
  <si>
    <t>741811</t>
  </si>
  <si>
    <t>UZEMŇOVACÍ VODIČ NA POVRCHU FEZN DO 120 MM2</t>
  </si>
  <si>
    <t>1. Položka obsahuje:
 – uchycení vodiče na povrch vč. podpěr, konzol, svorek a pod.
 – měření, dělení, spojování
 – nátěr
2. Položka neobsahuje:
 X
3. Způsob měření:
Měří se metr délkový.</t>
  </si>
  <si>
    <t>741911</t>
  </si>
  <si>
    <t>UZEMŇOVACÍ VODIČ V ZEMI FEZN DO 120 MM2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</si>
  <si>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</si>
  <si>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741C02</t>
  </si>
  <si>
    <t>UZEMŇOVACÍ SVORKA</t>
  </si>
  <si>
    <t>1. Položka obsahuje:
 – veškeré příslušenství
2. Položka neobsahuje:
 X
3. Způsob měření:
Udává se počet kusů kompletní konstrukce nebo práce.</t>
  </si>
  <si>
    <t>741C05</t>
  </si>
  <si>
    <t>SPOJOVÁNÍ UZEMŇOVACÍCH VODIČŮ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</si>
  <si>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</si>
  <si>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741C07</t>
  </si>
  <si>
    <t>VYVEDENÍ UZEMŇOVACÍCH VODIČŮ NA POVRCH/KONSTRUKCI</t>
  </si>
  <si>
    <t>1. Položka obsahuje:
 – vodivé připojení vodiče na konstrukci
 – dělení, tvarování, spojování
 – ochranný i barevný nátěr spoje dle příslušných norem
2. Položka neobsahuje:
 X
3. Způsob měření:
Udává se počet kusů kompletní konstrukce nebo práce.</t>
  </si>
  <si>
    <t>742212</t>
  </si>
  <si>
    <t>VEDENÍ VENKOVNÍ NN, SLOUP PŘES 9/10 DO 10,5/10 KN</t>
  </si>
  <si>
    <t>1. Položka obsahuje:
 – sloup vč.povrchového uzemnění, konzoly, nosné svorky, izolátory a vazy. 
 – veškeré příslušenství
2. Položka neobsahuje:
 – zemní práce a BETONOVÝ základ
3. Způsob měření:
Udává se počet kusů kompletní konstrukce nebo práce.</t>
  </si>
  <si>
    <t>742242</t>
  </si>
  <si>
    <t>VEDENÍ VENKOVNÍ NN, ZÁVĚSNÝ KABEL NAD TŘI ŽÍLY OD 10 DO 25 MM2</t>
  </si>
  <si>
    <t>1. Položka obsahuje:
 – měření, roztahování, dělení, spojování, zakončení a pod.
 – veškeré příslušenství
2. Položka neobsahuje:
 X
3. Způsob měření:
Měří se metr délkový.</t>
  </si>
  <si>
    <t>742251</t>
  </si>
  <si>
    <t>VEDENÍ VENKOVNÍ NN, UZEMNĚNÍ PODPĚRNÉHO BODU</t>
  </si>
  <si>
    <t>1. Položka obsahuje:
 – pásek FeZn 30x4 – 30m, výkop pro pásek, napojení na sloup, dělení, spojování, nátěr
 – veškeré příslušenství
2. Položka neobsahuje:
 X
3. Způsob měření:
Udává se počet kusů kompletní konstrukce nebo práce.</t>
  </si>
  <si>
    <t>742254</t>
  </si>
  <si>
    <t>VEDENÍ VENKOVNÍ NN, PROPICHOVACÍ SVORKA</t>
  </si>
  <si>
    <t>1. Položka obsahuje:
 – veškeré příslušenství
2. Položka neobsahuje:
 X
3. Způsob měření:
Udává se počet kusů kompletní konstrukce nebo práce.</t>
  </si>
  <si>
    <t>742256</t>
  </si>
  <si>
    <t>VEDENÍ VENKOVNÍ NN, KOTEVNÍ SVORKA VČETNĚ UPEVNĚNÍ</t>
  </si>
  <si>
    <t>742257</t>
  </si>
  <si>
    <t>VEDENÍ VENKOVNÍ NN, ZÁVĚSNÁ SVORKA VČETNĚ UPEVNĚNÍ</t>
  </si>
  <si>
    <t>742258</t>
  </si>
  <si>
    <t>VEDENÍ VENKOVNÍ NN, KABELOVÝ SVOD</t>
  </si>
  <si>
    <t>742F12</t>
  </si>
  <si>
    <t>KABEL NN NEBO VODIČ JEDNOŽÍLOVÝ CU S PLASTOVOU IZOLACÍ OD 4 DO 16 MM2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</si>
  <si>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</si>
  <si>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742G11</t>
  </si>
  <si>
    <t>KABEL NN DVOU- A TŘÍŽÍLOVÝ CU S PLASTOVOU IZOLACÍ DO 2,5 MM2</t>
  </si>
  <si>
    <t>742H12</t>
  </si>
  <si>
    <t>KABEL NN ČTYŘ- A PĚTIŽÍLOVÝ CU S PLASTOVOU IZOLACÍ OD 4 DO 16 MM2</t>
  </si>
  <si>
    <t>742L11</t>
  </si>
  <si>
    <t>UKONČENÍ DVOU AŽ PĚTIŽÍLOVÉHO KABELU V ROZVADĚČI NEBO NA PŘÍSTROJI DO 2,5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</si>
  <si>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</si>
  <si>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</si>
  <si>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</si>
  <si>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742L13</t>
  </si>
  <si>
    <t>UKONČENÍ DVOU AŽ PĚTIŽÍLOVÉHO KABELU V ROZVADĚČI NEBO NA PŘÍSTROJI OD 25 DO 50 MM2</t>
  </si>
  <si>
    <t>742L22</t>
  </si>
  <si>
    <t>UKONČENÍ DVOU AŽ PĚTIŽÍLOVÉHO KABELU KABELOVOU SPOJKOU OD 4 DO 16 MM2</t>
  </si>
  <si>
    <t>742P13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</si>
  <si>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</si>
  <si>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</si>
  <si>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742P15</t>
  </si>
  <si>
    <t>OZNAČOVACÍ ŠTÍTEK NA KABEL</t>
  </si>
  <si>
    <t>1. Položka obsahuje:
 – veškeré příslušentsví
2. Položka neobsahuje:
 X
3. Způsob měření:
Udává se počet kusů kompletní konstrukce nebo práce.</t>
  </si>
  <si>
    <t>743122</t>
  </si>
  <si>
    <t>OSVĚTLOVACÍ STOŽÁR  PEVNÝ ŽÁROVĚ ZINKOVANÝ DÉLKY PŘES 6,5 DO 12 M</t>
  </si>
  <si>
    <t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</si>
  <si>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743151</t>
  </si>
  <si>
    <t>OSVĚTLOVACÍ STOŽÁR  - STOŽÁROVÁ ROZVODNICE S 1-2 JISTÍCÍMI PRVKY</t>
  </si>
  <si>
    <t>1. Položka obsahuje:
 – veškeré příslušenství, technický popis viz. projektová dokumentace
2. Položka neobsahuje:
 X
3. Způsob měření:
Udává se počet kusů kompletní konstrukce nebo práce.</t>
  </si>
  <si>
    <t>743158</t>
  </si>
  <si>
    <t>OSVĚTLOVACÍ STOŽÁR  - STOŽÁROVÁ ROZVODNICE NA STOŽÁR PRO PŘECHOD NA ZÁVĚSNÝ KABEL</t>
  </si>
  <si>
    <t>743311</t>
  </si>
  <si>
    <t>VÝLOŽNÍK PRO MONTÁŽ SVÍTIDLA NA STOŽÁR JEDNORAMENNÝ DÉLKA VYLOŽENÍ DO 1 M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</si>
  <si>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</si>
  <si>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743312</t>
  </si>
  <si>
    <t>VÝLOŽNÍK PRO MONTÁŽ SVÍTIDLA NA STOŽÁR JEDNORAMENNÝ DÉLKA VYLOŽENÍ PŘES 1 DO 2 M</t>
  </si>
  <si>
    <t>743342</t>
  </si>
  <si>
    <t>VÝLOŽNÍK PRO MONTÁŽ SVÍTIDLA NA STĚNU/BETONOVÝ STOŽÁR DÉLKA VYLOŽENÍ PŘES 1 DO 2 M</t>
  </si>
  <si>
    <t>743554</t>
  </si>
  <si>
    <t>SVÍTIDLO VENKOVNÍ VŠEOBECNÉ LED, MIN. IP 44, PŘES 45 W</t>
  </si>
  <si>
    <t>1. Položka obsahuje:
 – zdroj a veškeré příslušenství
 – technický popis viz. projektová dokumentace
2. Položka neobsahuje:
 X
3. Způsob měření:
Udává se počet kusů kompletní konstrukce nebo práce.</t>
  </si>
  <si>
    <t>747213</t>
  </si>
  <si>
    <t>CELKOVÁ PROHLÍDKA, ZKOUŠENÍ, MĚŘENÍ A VYHOTOVENÍ VÝCHOZÍ REVIZNÍ ZPRÁVY, PRO OBJEM IN PŘES 500 DO 1000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</si>
  <si>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</si>
  <si>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747511</t>
  </si>
  <si>
    <t>ZKOUŠKY VODIČŮ A KABELŮ NN PRŮŘEZU ŽÍLY DO 5X25 MM2</t>
  </si>
  <si>
    <t>1. Položka obsahuje:
 – cenu za provedení měření kabelu/ vodiče vč. vyhotovení protokolu
2. Položka neobsahuje:
 X
3. Způsob měření:
Udává se počet kusů kompletní konstrukce nebo práce.</t>
  </si>
  <si>
    <t>747541</t>
  </si>
  <si>
    <t>MĚŘENÍ INTENZITY OSVĚTLENÍ INSTALOVANÉHO V ROZSAHU TOHOTO SO/PS</t>
  </si>
  <si>
    <t>1. Položka obsahuje:
 – cenu za měření dle příslušných norem a předpisů, včetně vystavení protokolu
2. Položka neobsahuje:
 X
3. Způsob měření:
Udává se počet kusů kompletní konstrukce nebo práce.</t>
  </si>
  <si>
    <t>747701</t>
  </si>
  <si>
    <t>DOKONČOVACÍ MONTÁŽNÍ PRÁCE NA ELEKTRICKÉM ZAŘÍZENÍ</t>
  </si>
  <si>
    <t>HOD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</si>
  <si>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</si>
  <si>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747705</t>
  </si>
  <si>
    <t>MANIPULACE NA ZAŘÍZENÍCH PROVÁDĚNÉ PROVOZOVATELEM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</si>
  <si>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</si>
  <si>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748242</t>
  </si>
  <si>
    <t>PÍSMENA A ČÍSLICE VÝŠKY PŘES 40 DO 100 MM</t>
  </si>
  <si>
    <t>1. Položka obsahuje:
 – zhotovení nápisu barvou pomocí šablon vč. podružného materiálu, rozměření, dodání barvy
a ředidla
2. Položka neobsahuje:
 X
3. Způsob měření:
Udává se počet kusů kompletní konstrukce nebo práce.</t>
  </si>
  <si>
    <t>87646</t>
  </si>
  <si>
    <t>CHRÁNIČKY Z TRUB PLASTOVÝCH DN DO 400MM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</si>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</sst>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#\ ###\ ##0.00"/>
    <numFmt numFmtId="165" formatCode="#\ ###\ ###\ ###\ ##0.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8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</cellXfs>
  <cellStyles count="9">
    <cellStyle name="NadpisRekapitulaceSoupisPraciStyle" xfId="2"/>
    <cellStyle name="NadpisStrukturyStyle" xfId="5"/>
    <cellStyle name="NadpisySloupcuStyle" xfId="4"/>
    <cellStyle name="Normální" xfId="0" builtinId="0"/>
    <cellStyle name="NormalStyle" xfId="1"/>
    <cellStyle name="PolDoplnInfoStyle" xfId="8"/>
    <cellStyle name="RekapitulaceCenyStyle" xfId="6"/>
    <cellStyle name="StavbaRozpocetHeaderStyle" xfId="3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tabSelected="1"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1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2" t="s">
        <v>5</v>
      </c>
      <c r="D3" s="43"/>
      <c r="E3" s="12" t="s">
        <v>6</v>
      </c>
      <c r="F3" s="7"/>
      <c r="G3" s="7"/>
      <c r="H3" s="13" t="s">
        <v>7</v>
      </c>
      <c r="I3" s="14">
        <f>SUMIFS(I9:I24,A9:A24,"SD")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9</v>
      </c>
      <c r="C4" s="42" t="s">
        <v>10</v>
      </c>
      <c r="D4" s="43"/>
      <c r="E4" s="12" t="s">
        <v>11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10" t="s">
        <v>12</v>
      </c>
      <c r="B5" s="11" t="s">
        <v>13</v>
      </c>
      <c r="C5" s="42" t="s">
        <v>7</v>
      </c>
      <c r="D5" s="43"/>
      <c r="E5" s="12" t="s">
        <v>14</v>
      </c>
      <c r="F5" s="7"/>
      <c r="G5" s="7"/>
      <c r="H5" s="7"/>
      <c r="I5" s="7"/>
      <c r="J5" s="9"/>
      <c r="O5">
        <v>0.21</v>
      </c>
    </row>
    <row r="6" spans="1:16" x14ac:dyDescent="0.25">
      <c r="A6" s="44" t="s">
        <v>15</v>
      </c>
      <c r="B6" s="45" t="s">
        <v>16</v>
      </c>
      <c r="C6" s="46" t="s">
        <v>17</v>
      </c>
      <c r="D6" s="46" t="s">
        <v>18</v>
      </c>
      <c r="E6" s="46" t="s">
        <v>19</v>
      </c>
      <c r="F6" s="46" t="s">
        <v>20</v>
      </c>
      <c r="G6" s="46" t="s">
        <v>21</v>
      </c>
      <c r="H6" s="46" t="s">
        <v>22</v>
      </c>
      <c r="I6" s="46"/>
      <c r="J6" s="47" t="s">
        <v>23</v>
      </c>
    </row>
    <row r="7" spans="1:16" x14ac:dyDescent="0.25">
      <c r="A7" s="44"/>
      <c r="B7" s="45"/>
      <c r="C7" s="46"/>
      <c r="D7" s="46"/>
      <c r="E7" s="46"/>
      <c r="F7" s="46"/>
      <c r="G7" s="46"/>
      <c r="H7" s="16" t="s">
        <v>24</v>
      </c>
      <c r="I7" s="16" t="s">
        <v>25</v>
      </c>
      <c r="J7" s="47"/>
    </row>
    <row r="8" spans="1:16" x14ac:dyDescent="0.25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25">
      <c r="A9" s="20" t="s">
        <v>26</v>
      </c>
      <c r="B9" s="21"/>
      <c r="C9" s="22" t="s">
        <v>27</v>
      </c>
      <c r="D9" s="23"/>
      <c r="E9" s="20" t="s">
        <v>28</v>
      </c>
      <c r="F9" s="23"/>
      <c r="G9" s="23"/>
      <c r="H9" s="23"/>
      <c r="I9" s="24">
        <f>SUMIFS(I10:I24,A10:A24,"P")</f>
        <v>0</v>
      </c>
      <c r="J9" s="25"/>
    </row>
    <row r="10" spans="1:16" x14ac:dyDescent="0.25">
      <c r="A10" s="26" t="s">
        <v>29</v>
      </c>
      <c r="B10" s="26">
        <v>1</v>
      </c>
      <c r="C10" s="27" t="s">
        <v>30</v>
      </c>
      <c r="D10" s="26" t="s">
        <v>31</v>
      </c>
      <c r="E10" s="28" t="s">
        <v>32</v>
      </c>
      <c r="F10" s="29" t="s">
        <v>33</v>
      </c>
      <c r="G10" s="30">
        <v>1</v>
      </c>
      <c r="H10" s="31">
        <v>0</v>
      </c>
      <c r="I10" s="31">
        <f>ROUND(G10*H10,P4)</f>
        <v>0</v>
      </c>
      <c r="J10" s="26"/>
      <c r="O10" s="32">
        <f>I10*0.21</f>
        <v>0</v>
      </c>
      <c r="P10">
        <v>3</v>
      </c>
    </row>
    <row r="11" spans="1:16" x14ac:dyDescent="0.25">
      <c r="A11" s="26" t="s">
        <v>34</v>
      </c>
      <c r="B11" s="33"/>
      <c r="C11" s="34"/>
      <c r="D11" s="34"/>
      <c r="E11" s="28" t="s">
        <v>35</v>
      </c>
      <c r="F11" s="34"/>
      <c r="G11" s="34"/>
      <c r="H11" s="34"/>
      <c r="I11" s="34"/>
      <c r="J11" s="35"/>
    </row>
    <row r="12" spans="1:16" ht="30" x14ac:dyDescent="0.25">
      <c r="A12" s="26" t="s">
        <v>36</v>
      </c>
      <c r="B12" s="33"/>
      <c r="C12" s="34"/>
      <c r="D12" s="34"/>
      <c r="E12" s="28" t="s">
        <v>37</v>
      </c>
      <c r="F12" s="34"/>
      <c r="G12" s="34"/>
      <c r="H12" s="34"/>
      <c r="I12" s="34"/>
      <c r="J12" s="35"/>
    </row>
    <row r="13" spans="1:16" x14ac:dyDescent="0.25">
      <c r="A13" s="26" t="s">
        <v>29</v>
      </c>
      <c r="B13" s="26">
        <v>2</v>
      </c>
      <c r="C13" s="27" t="s">
        <v>38</v>
      </c>
      <c r="D13" s="26" t="s">
        <v>31</v>
      </c>
      <c r="E13" s="28" t="s">
        <v>39</v>
      </c>
      <c r="F13" s="29" t="s">
        <v>33</v>
      </c>
      <c r="G13" s="30">
        <v>1</v>
      </c>
      <c r="H13" s="31">
        <v>0</v>
      </c>
      <c r="I13" s="31">
        <f>ROUND(G13*H13,P4)</f>
        <v>0</v>
      </c>
      <c r="J13" s="26"/>
      <c r="O13" s="32">
        <f>I13*0.21</f>
        <v>0</v>
      </c>
      <c r="P13">
        <v>3</v>
      </c>
    </row>
    <row r="14" spans="1:16" ht="30" x14ac:dyDescent="0.25">
      <c r="A14" s="26" t="s">
        <v>34</v>
      </c>
      <c r="B14" s="33"/>
      <c r="C14" s="34"/>
      <c r="D14" s="34"/>
      <c r="E14" s="28" t="s">
        <v>40</v>
      </c>
      <c r="F14" s="34"/>
      <c r="G14" s="34"/>
      <c r="H14" s="34"/>
      <c r="I14" s="34"/>
      <c r="J14" s="35"/>
    </row>
    <row r="15" spans="1:16" ht="30" x14ac:dyDescent="0.25">
      <c r="A15" s="26" t="s">
        <v>36</v>
      </c>
      <c r="B15" s="33"/>
      <c r="C15" s="34"/>
      <c r="D15" s="34"/>
      <c r="E15" s="28" t="s">
        <v>37</v>
      </c>
      <c r="F15" s="34"/>
      <c r="G15" s="34"/>
      <c r="H15" s="34"/>
      <c r="I15" s="34"/>
      <c r="J15" s="35"/>
    </row>
    <row r="16" spans="1:16" ht="30" x14ac:dyDescent="0.25">
      <c r="A16" s="26" t="s">
        <v>29</v>
      </c>
      <c r="B16" s="26">
        <v>3</v>
      </c>
      <c r="C16" s="27" t="s">
        <v>41</v>
      </c>
      <c r="D16" s="26" t="s">
        <v>31</v>
      </c>
      <c r="E16" s="28" t="s">
        <v>42</v>
      </c>
      <c r="F16" s="29" t="s">
        <v>33</v>
      </c>
      <c r="G16" s="30">
        <v>1</v>
      </c>
      <c r="H16" s="31">
        <v>0</v>
      </c>
      <c r="I16" s="31">
        <f>ROUND(G16*H16,P4)</f>
        <v>0</v>
      </c>
      <c r="J16" s="26"/>
      <c r="O16" s="32">
        <f>I16*0.21</f>
        <v>0</v>
      </c>
      <c r="P16">
        <v>3</v>
      </c>
    </row>
    <row r="17" spans="1:16" ht="30" x14ac:dyDescent="0.25">
      <c r="A17" s="26" t="s">
        <v>34</v>
      </c>
      <c r="B17" s="33"/>
      <c r="C17" s="34"/>
      <c r="D17" s="34"/>
      <c r="E17" s="28" t="s">
        <v>43</v>
      </c>
      <c r="F17" s="34"/>
      <c r="G17" s="34"/>
      <c r="H17" s="34"/>
      <c r="I17" s="34"/>
      <c r="J17" s="35"/>
    </row>
    <row r="18" spans="1:16" ht="30" x14ac:dyDescent="0.25">
      <c r="A18" s="26" t="s">
        <v>36</v>
      </c>
      <c r="B18" s="33"/>
      <c r="C18" s="34"/>
      <c r="D18" s="34"/>
      <c r="E18" s="28" t="s">
        <v>37</v>
      </c>
      <c r="F18" s="34"/>
      <c r="G18" s="34"/>
      <c r="H18" s="34"/>
      <c r="I18" s="34"/>
      <c r="J18" s="35"/>
    </row>
    <row r="19" spans="1:16" x14ac:dyDescent="0.25">
      <c r="A19" s="26" t="s">
        <v>29</v>
      </c>
      <c r="B19" s="26">
        <v>4</v>
      </c>
      <c r="C19" s="27" t="s">
        <v>44</v>
      </c>
      <c r="D19" s="26" t="s">
        <v>31</v>
      </c>
      <c r="E19" s="28" t="s">
        <v>45</v>
      </c>
      <c r="F19" s="29" t="s">
        <v>33</v>
      </c>
      <c r="G19" s="30">
        <v>1</v>
      </c>
      <c r="H19" s="31">
        <v>0</v>
      </c>
      <c r="I19" s="31">
        <f>ROUND(G19*H19,P4)</f>
        <v>0</v>
      </c>
      <c r="J19" s="26"/>
      <c r="O19" s="32">
        <f>I19*0.21</f>
        <v>0</v>
      </c>
      <c r="P19">
        <v>3</v>
      </c>
    </row>
    <row r="20" spans="1:16" x14ac:dyDescent="0.25">
      <c r="A20" s="26" t="s">
        <v>34</v>
      </c>
      <c r="B20" s="33"/>
      <c r="C20" s="34"/>
      <c r="D20" s="34"/>
      <c r="E20" s="28" t="s">
        <v>46</v>
      </c>
      <c r="F20" s="34"/>
      <c r="G20" s="34"/>
      <c r="H20" s="34"/>
      <c r="I20" s="34"/>
      <c r="J20" s="35"/>
    </row>
    <row r="21" spans="1:16" ht="75" x14ac:dyDescent="0.25">
      <c r="A21" s="26" t="s">
        <v>36</v>
      </c>
      <c r="B21" s="33"/>
      <c r="C21" s="34"/>
      <c r="D21" s="34"/>
      <c r="E21" s="28" t="s">
        <v>47</v>
      </c>
      <c r="F21" s="34"/>
      <c r="G21" s="34"/>
      <c r="H21" s="34"/>
      <c r="I21" s="34"/>
      <c r="J21" s="35"/>
    </row>
    <row r="22" spans="1:16" x14ac:dyDescent="0.25">
      <c r="A22" s="26" t="s">
        <v>29</v>
      </c>
      <c r="B22" s="26">
        <v>5</v>
      </c>
      <c r="C22" s="27" t="s">
        <v>48</v>
      </c>
      <c r="D22" s="26" t="s">
        <v>31</v>
      </c>
      <c r="E22" s="28" t="s">
        <v>49</v>
      </c>
      <c r="F22" s="29" t="s">
        <v>33</v>
      </c>
      <c r="G22" s="30">
        <v>1</v>
      </c>
      <c r="H22" s="31">
        <v>0</v>
      </c>
      <c r="I22" s="31">
        <f>ROUND(G22*H22,P4)</f>
        <v>0</v>
      </c>
      <c r="J22" s="26"/>
      <c r="O22" s="32">
        <f>I22*0.21</f>
        <v>0</v>
      </c>
      <c r="P22">
        <v>3</v>
      </c>
    </row>
    <row r="23" spans="1:16" ht="30" x14ac:dyDescent="0.25">
      <c r="A23" s="26" t="s">
        <v>34</v>
      </c>
      <c r="B23" s="33"/>
      <c r="C23" s="34"/>
      <c r="D23" s="34"/>
      <c r="E23" s="28" t="s">
        <v>50</v>
      </c>
      <c r="F23" s="34"/>
      <c r="G23" s="34"/>
      <c r="H23" s="34"/>
      <c r="I23" s="34"/>
      <c r="J23" s="35"/>
    </row>
    <row r="24" spans="1:16" ht="75" x14ac:dyDescent="0.25">
      <c r="A24" s="26" t="s">
        <v>36</v>
      </c>
      <c r="B24" s="36"/>
      <c r="C24" s="37"/>
      <c r="D24" s="37"/>
      <c r="E24" s="28" t="s">
        <v>51</v>
      </c>
      <c r="F24" s="37"/>
      <c r="G24" s="37"/>
      <c r="H24" s="37"/>
      <c r="I24" s="37"/>
      <c r="J24" s="38"/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1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2" t="s">
        <v>5</v>
      </c>
      <c r="D3" s="43"/>
      <c r="E3" s="12" t="s">
        <v>6</v>
      </c>
      <c r="F3" s="7"/>
      <c r="G3" s="7"/>
      <c r="H3" s="13" t="s">
        <v>651</v>
      </c>
      <c r="I3" s="14">
        <f>SUMIFS(I8:I223,A8:A223,"SD")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13</v>
      </c>
      <c r="C4" s="42" t="s">
        <v>651</v>
      </c>
      <c r="D4" s="43"/>
      <c r="E4" s="12" t="s">
        <v>652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44" t="s">
        <v>15</v>
      </c>
      <c r="B5" s="45" t="s">
        <v>16</v>
      </c>
      <c r="C5" s="46" t="s">
        <v>17</v>
      </c>
      <c r="D5" s="46" t="s">
        <v>18</v>
      </c>
      <c r="E5" s="46" t="s">
        <v>19</v>
      </c>
      <c r="F5" s="46" t="s">
        <v>20</v>
      </c>
      <c r="G5" s="46" t="s">
        <v>21</v>
      </c>
      <c r="H5" s="46" t="s">
        <v>22</v>
      </c>
      <c r="I5" s="46"/>
      <c r="J5" s="47" t="s">
        <v>23</v>
      </c>
      <c r="O5">
        <v>0.21</v>
      </c>
    </row>
    <row r="6" spans="1:16" x14ac:dyDescent="0.25">
      <c r="A6" s="44"/>
      <c r="B6" s="45"/>
      <c r="C6" s="46"/>
      <c r="D6" s="46"/>
      <c r="E6" s="46"/>
      <c r="F6" s="46"/>
      <c r="G6" s="46"/>
      <c r="H6" s="16" t="s">
        <v>24</v>
      </c>
      <c r="I6" s="16" t="s">
        <v>25</v>
      </c>
      <c r="J6" s="47"/>
    </row>
    <row r="7" spans="1:16" x14ac:dyDescent="0.25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25">
      <c r="A8" s="20" t="s">
        <v>26</v>
      </c>
      <c r="B8" s="21"/>
      <c r="C8" s="22" t="s">
        <v>27</v>
      </c>
      <c r="D8" s="23"/>
      <c r="E8" s="20" t="s">
        <v>28</v>
      </c>
      <c r="F8" s="23"/>
      <c r="G8" s="23"/>
      <c r="H8" s="23"/>
      <c r="I8" s="24">
        <f>SUMIFS(I9:I16,A9:A16,"P")</f>
        <v>0</v>
      </c>
      <c r="J8" s="25"/>
    </row>
    <row r="9" spans="1:16" x14ac:dyDescent="0.25">
      <c r="A9" s="26" t="s">
        <v>29</v>
      </c>
      <c r="B9" s="26">
        <v>1</v>
      </c>
      <c r="C9" s="27" t="s">
        <v>83</v>
      </c>
      <c r="D9" s="26" t="s">
        <v>84</v>
      </c>
      <c r="E9" s="28" t="s">
        <v>85</v>
      </c>
      <c r="F9" s="29" t="s">
        <v>86</v>
      </c>
      <c r="G9" s="30">
        <v>44.8</v>
      </c>
      <c r="H9" s="31">
        <v>0</v>
      </c>
      <c r="I9" s="31">
        <f>ROUND(G9*H9,P4)</f>
        <v>0</v>
      </c>
      <c r="J9" s="26"/>
      <c r="O9" s="32">
        <f>I9*0.21</f>
        <v>0</v>
      </c>
      <c r="P9">
        <v>3</v>
      </c>
    </row>
    <row r="10" spans="1:16" x14ac:dyDescent="0.25">
      <c r="A10" s="26" t="s">
        <v>34</v>
      </c>
      <c r="B10" s="33"/>
      <c r="C10" s="34"/>
      <c r="D10" s="34"/>
      <c r="E10" s="28" t="s">
        <v>653</v>
      </c>
      <c r="F10" s="34"/>
      <c r="G10" s="34"/>
      <c r="H10" s="34"/>
      <c r="I10" s="34"/>
      <c r="J10" s="35"/>
    </row>
    <row r="11" spans="1:16" x14ac:dyDescent="0.25">
      <c r="A11" s="26" t="s">
        <v>88</v>
      </c>
      <c r="B11" s="33"/>
      <c r="C11" s="34"/>
      <c r="D11" s="34"/>
      <c r="E11" s="41" t="s">
        <v>654</v>
      </c>
      <c r="F11" s="34"/>
      <c r="G11" s="34"/>
      <c r="H11" s="34"/>
      <c r="I11" s="34"/>
      <c r="J11" s="35"/>
    </row>
    <row r="12" spans="1:16" ht="30" x14ac:dyDescent="0.25">
      <c r="A12" s="26" t="s">
        <v>36</v>
      </c>
      <c r="B12" s="33"/>
      <c r="C12" s="34"/>
      <c r="D12" s="34"/>
      <c r="E12" s="28" t="s">
        <v>90</v>
      </c>
      <c r="F12" s="34"/>
      <c r="G12" s="34"/>
      <c r="H12" s="34"/>
      <c r="I12" s="34"/>
      <c r="J12" s="35"/>
    </row>
    <row r="13" spans="1:16" x14ac:dyDescent="0.25">
      <c r="A13" s="26" t="s">
        <v>29</v>
      </c>
      <c r="B13" s="26">
        <v>2</v>
      </c>
      <c r="C13" s="27" t="s">
        <v>83</v>
      </c>
      <c r="D13" s="26" t="s">
        <v>152</v>
      </c>
      <c r="E13" s="28" t="s">
        <v>85</v>
      </c>
      <c r="F13" s="29" t="s">
        <v>86</v>
      </c>
      <c r="G13" s="30">
        <v>2.9</v>
      </c>
      <c r="H13" s="31">
        <v>0</v>
      </c>
      <c r="I13" s="31">
        <f>ROUND(G13*H13,P4)</f>
        <v>0</v>
      </c>
      <c r="J13" s="26"/>
      <c r="O13" s="32">
        <f>I13*0.21</f>
        <v>0</v>
      </c>
      <c r="P13">
        <v>3</v>
      </c>
    </row>
    <row r="14" spans="1:16" x14ac:dyDescent="0.25">
      <c r="A14" s="26" t="s">
        <v>34</v>
      </c>
      <c r="B14" s="33"/>
      <c r="C14" s="34"/>
      <c r="D14" s="34"/>
      <c r="E14" s="28" t="s">
        <v>655</v>
      </c>
      <c r="F14" s="34"/>
      <c r="G14" s="34"/>
      <c r="H14" s="34"/>
      <c r="I14" s="34"/>
      <c r="J14" s="35"/>
    </row>
    <row r="15" spans="1:16" x14ac:dyDescent="0.25">
      <c r="A15" s="26" t="s">
        <v>88</v>
      </c>
      <c r="B15" s="33"/>
      <c r="C15" s="34"/>
      <c r="D15" s="34"/>
      <c r="E15" s="41" t="s">
        <v>656</v>
      </c>
      <c r="F15" s="34"/>
      <c r="G15" s="34"/>
      <c r="H15" s="34"/>
      <c r="I15" s="34"/>
      <c r="J15" s="35"/>
    </row>
    <row r="16" spans="1:16" ht="30" x14ac:dyDescent="0.25">
      <c r="A16" s="26" t="s">
        <v>36</v>
      </c>
      <c r="B16" s="33"/>
      <c r="C16" s="34"/>
      <c r="D16" s="34"/>
      <c r="E16" s="28" t="s">
        <v>90</v>
      </c>
      <c r="F16" s="34"/>
      <c r="G16" s="34"/>
      <c r="H16" s="34"/>
      <c r="I16" s="34"/>
      <c r="J16" s="35"/>
    </row>
    <row r="17" spans="1:16" x14ac:dyDescent="0.25">
      <c r="A17" s="20" t="s">
        <v>26</v>
      </c>
      <c r="B17" s="21"/>
      <c r="C17" s="22" t="s">
        <v>94</v>
      </c>
      <c r="D17" s="23"/>
      <c r="E17" s="20" t="s">
        <v>95</v>
      </c>
      <c r="F17" s="23"/>
      <c r="G17" s="23"/>
      <c r="H17" s="23"/>
      <c r="I17" s="24">
        <f>SUMIFS(I18:I37,A18:A37,"P")</f>
        <v>0</v>
      </c>
      <c r="J17" s="25"/>
    </row>
    <row r="18" spans="1:16" ht="30" x14ac:dyDescent="0.25">
      <c r="A18" s="26" t="s">
        <v>29</v>
      </c>
      <c r="B18" s="26">
        <v>3</v>
      </c>
      <c r="C18" s="27" t="s">
        <v>161</v>
      </c>
      <c r="D18" s="26" t="s">
        <v>31</v>
      </c>
      <c r="E18" s="28" t="s">
        <v>162</v>
      </c>
      <c r="F18" s="29" t="s">
        <v>110</v>
      </c>
      <c r="G18" s="30">
        <v>1.5</v>
      </c>
      <c r="H18" s="31">
        <v>0</v>
      </c>
      <c r="I18" s="31">
        <f>ROUND(G18*H18,P4)</f>
        <v>0</v>
      </c>
      <c r="J18" s="26"/>
      <c r="O18" s="32">
        <f>I18*0.21</f>
        <v>0</v>
      </c>
      <c r="P18">
        <v>3</v>
      </c>
    </row>
    <row r="19" spans="1:16" x14ac:dyDescent="0.25">
      <c r="A19" s="26" t="s">
        <v>34</v>
      </c>
      <c r="B19" s="33"/>
      <c r="C19" s="34"/>
      <c r="D19" s="34"/>
      <c r="E19" s="39" t="s">
        <v>31</v>
      </c>
      <c r="F19" s="34"/>
      <c r="G19" s="34"/>
      <c r="H19" s="34"/>
      <c r="I19" s="34"/>
      <c r="J19" s="35"/>
    </row>
    <row r="20" spans="1:16" x14ac:dyDescent="0.25">
      <c r="A20" s="26" t="s">
        <v>88</v>
      </c>
      <c r="B20" s="33"/>
      <c r="C20" s="34"/>
      <c r="D20" s="34"/>
      <c r="E20" s="41" t="s">
        <v>657</v>
      </c>
      <c r="F20" s="34"/>
      <c r="G20" s="34"/>
      <c r="H20" s="34"/>
      <c r="I20" s="34"/>
      <c r="J20" s="35"/>
    </row>
    <row r="21" spans="1:16" ht="90" x14ac:dyDescent="0.25">
      <c r="A21" s="26" t="s">
        <v>36</v>
      </c>
      <c r="B21" s="33"/>
      <c r="C21" s="34"/>
      <c r="D21" s="34"/>
      <c r="E21" s="28" t="s">
        <v>165</v>
      </c>
      <c r="F21" s="34"/>
      <c r="G21" s="34"/>
      <c r="H21" s="34"/>
      <c r="I21" s="34"/>
      <c r="J21" s="35"/>
    </row>
    <row r="22" spans="1:16" x14ac:dyDescent="0.25">
      <c r="A22" s="26" t="s">
        <v>29</v>
      </c>
      <c r="B22" s="26">
        <v>4</v>
      </c>
      <c r="C22" s="27" t="s">
        <v>658</v>
      </c>
      <c r="D22" s="26" t="s">
        <v>31</v>
      </c>
      <c r="E22" s="28" t="s">
        <v>659</v>
      </c>
      <c r="F22" s="29" t="s">
        <v>110</v>
      </c>
      <c r="G22" s="30">
        <v>4.2</v>
      </c>
      <c r="H22" s="31">
        <v>0</v>
      </c>
      <c r="I22" s="31">
        <f>ROUND(G22*H22,P4)</f>
        <v>0</v>
      </c>
      <c r="J22" s="26"/>
      <c r="O22" s="32">
        <f>I22*0.21</f>
        <v>0</v>
      </c>
      <c r="P22">
        <v>3</v>
      </c>
    </row>
    <row r="23" spans="1:16" x14ac:dyDescent="0.25">
      <c r="A23" s="26" t="s">
        <v>34</v>
      </c>
      <c r="B23" s="33"/>
      <c r="C23" s="34"/>
      <c r="D23" s="34"/>
      <c r="E23" s="28" t="s">
        <v>660</v>
      </c>
      <c r="F23" s="34"/>
      <c r="G23" s="34"/>
      <c r="H23" s="34"/>
      <c r="I23" s="34"/>
      <c r="J23" s="35"/>
    </row>
    <row r="24" spans="1:16" x14ac:dyDescent="0.25">
      <c r="A24" s="26" t="s">
        <v>88</v>
      </c>
      <c r="B24" s="33"/>
      <c r="C24" s="34"/>
      <c r="D24" s="34"/>
      <c r="E24" s="41" t="s">
        <v>661</v>
      </c>
      <c r="F24" s="34"/>
      <c r="G24" s="34"/>
      <c r="H24" s="34"/>
      <c r="I24" s="34"/>
      <c r="J24" s="35"/>
    </row>
    <row r="25" spans="1:16" ht="409.5" x14ac:dyDescent="0.25">
      <c r="A25" s="26" t="s">
        <v>36</v>
      </c>
      <c r="B25" s="33"/>
      <c r="C25" s="34"/>
      <c r="D25" s="34"/>
      <c r="E25" s="28" t="s">
        <v>123</v>
      </c>
      <c r="F25" s="34"/>
      <c r="G25" s="34"/>
      <c r="H25" s="34"/>
      <c r="I25" s="34"/>
      <c r="J25" s="35"/>
    </row>
    <row r="26" spans="1:16" x14ac:dyDescent="0.25">
      <c r="A26" s="26" t="s">
        <v>29</v>
      </c>
      <c r="B26" s="26">
        <v>5</v>
      </c>
      <c r="C26" s="27" t="s">
        <v>203</v>
      </c>
      <c r="D26" s="26" t="s">
        <v>31</v>
      </c>
      <c r="E26" s="28" t="s">
        <v>205</v>
      </c>
      <c r="F26" s="29" t="s">
        <v>110</v>
      </c>
      <c r="G26" s="30">
        <v>9.8000000000000007</v>
      </c>
      <c r="H26" s="31">
        <v>0</v>
      </c>
      <c r="I26" s="31">
        <f>ROUND(G26*H26,P4)</f>
        <v>0</v>
      </c>
      <c r="J26" s="26"/>
      <c r="O26" s="32">
        <f>I26*0.21</f>
        <v>0</v>
      </c>
      <c r="P26">
        <v>3</v>
      </c>
    </row>
    <row r="27" spans="1:16" x14ac:dyDescent="0.25">
      <c r="A27" s="26" t="s">
        <v>34</v>
      </c>
      <c r="B27" s="33"/>
      <c r="C27" s="34"/>
      <c r="D27" s="34"/>
      <c r="E27" s="39" t="s">
        <v>31</v>
      </c>
      <c r="F27" s="34"/>
      <c r="G27" s="34"/>
      <c r="H27" s="34"/>
      <c r="I27" s="34"/>
      <c r="J27" s="35"/>
    </row>
    <row r="28" spans="1:16" x14ac:dyDescent="0.25">
      <c r="A28" s="26" t="s">
        <v>88</v>
      </c>
      <c r="B28" s="33"/>
      <c r="C28" s="34"/>
      <c r="D28" s="34"/>
      <c r="E28" s="41" t="s">
        <v>662</v>
      </c>
      <c r="F28" s="34"/>
      <c r="G28" s="34"/>
      <c r="H28" s="34"/>
      <c r="I28" s="34"/>
      <c r="J28" s="35"/>
    </row>
    <row r="29" spans="1:16" ht="409.5" x14ac:dyDescent="0.25">
      <c r="A29" s="26" t="s">
        <v>36</v>
      </c>
      <c r="B29" s="33"/>
      <c r="C29" s="34"/>
      <c r="D29" s="34"/>
      <c r="E29" s="28" t="s">
        <v>123</v>
      </c>
      <c r="F29" s="34"/>
      <c r="G29" s="34"/>
      <c r="H29" s="34"/>
      <c r="I29" s="34"/>
      <c r="J29" s="35"/>
    </row>
    <row r="30" spans="1:16" x14ac:dyDescent="0.25">
      <c r="A30" s="26" t="s">
        <v>29</v>
      </c>
      <c r="B30" s="26">
        <v>8</v>
      </c>
      <c r="C30" s="27" t="s">
        <v>124</v>
      </c>
      <c r="D30" s="26" t="s">
        <v>31</v>
      </c>
      <c r="E30" s="28" t="s">
        <v>125</v>
      </c>
      <c r="F30" s="29" t="s">
        <v>110</v>
      </c>
      <c r="G30" s="30">
        <v>22.4</v>
      </c>
      <c r="H30" s="31">
        <v>0</v>
      </c>
      <c r="I30" s="31">
        <f>ROUND(G30*H30,P4)</f>
        <v>0</v>
      </c>
      <c r="J30" s="26"/>
      <c r="O30" s="32">
        <f>I30*0.21</f>
        <v>0</v>
      </c>
      <c r="P30">
        <v>3</v>
      </c>
    </row>
    <row r="31" spans="1:16" x14ac:dyDescent="0.25">
      <c r="A31" s="26" t="s">
        <v>34</v>
      </c>
      <c r="B31" s="33"/>
      <c r="C31" s="34"/>
      <c r="D31" s="34"/>
      <c r="E31" s="39" t="s">
        <v>31</v>
      </c>
      <c r="F31" s="34"/>
      <c r="G31" s="34"/>
      <c r="H31" s="34"/>
      <c r="I31" s="34"/>
      <c r="J31" s="35"/>
    </row>
    <row r="32" spans="1:16" ht="45" x14ac:dyDescent="0.25">
      <c r="A32" s="26" t="s">
        <v>88</v>
      </c>
      <c r="B32" s="33"/>
      <c r="C32" s="34"/>
      <c r="D32" s="34"/>
      <c r="E32" s="41" t="s">
        <v>663</v>
      </c>
      <c r="F32" s="34"/>
      <c r="G32" s="34"/>
      <c r="H32" s="34"/>
      <c r="I32" s="34"/>
      <c r="J32" s="35"/>
    </row>
    <row r="33" spans="1:16" ht="255" x14ac:dyDescent="0.25">
      <c r="A33" s="26" t="s">
        <v>36</v>
      </c>
      <c r="B33" s="33"/>
      <c r="C33" s="34"/>
      <c r="D33" s="34"/>
      <c r="E33" s="28" t="s">
        <v>127</v>
      </c>
      <c r="F33" s="34"/>
      <c r="G33" s="34"/>
      <c r="H33" s="34"/>
      <c r="I33" s="34"/>
      <c r="J33" s="35"/>
    </row>
    <row r="34" spans="1:16" x14ac:dyDescent="0.25">
      <c r="A34" s="26" t="s">
        <v>29</v>
      </c>
      <c r="B34" s="26">
        <v>9</v>
      </c>
      <c r="C34" s="27" t="s">
        <v>664</v>
      </c>
      <c r="D34" s="26" t="s">
        <v>31</v>
      </c>
      <c r="E34" s="28" t="s">
        <v>665</v>
      </c>
      <c r="F34" s="29" t="s">
        <v>110</v>
      </c>
      <c r="G34" s="30">
        <v>42.2</v>
      </c>
      <c r="H34" s="31">
        <v>0</v>
      </c>
      <c r="I34" s="31">
        <f>ROUND(G34*H34,P4)</f>
        <v>0</v>
      </c>
      <c r="J34" s="26"/>
      <c r="O34" s="32">
        <f>I34*0.21</f>
        <v>0</v>
      </c>
      <c r="P34">
        <v>3</v>
      </c>
    </row>
    <row r="35" spans="1:16" x14ac:dyDescent="0.25">
      <c r="A35" s="26" t="s">
        <v>34</v>
      </c>
      <c r="B35" s="33"/>
      <c r="C35" s="34"/>
      <c r="D35" s="34"/>
      <c r="E35" s="39" t="s">
        <v>31</v>
      </c>
      <c r="F35" s="34"/>
      <c r="G35" s="34"/>
      <c r="H35" s="34"/>
      <c r="I35" s="34"/>
      <c r="J35" s="35"/>
    </row>
    <row r="36" spans="1:16" x14ac:dyDescent="0.25">
      <c r="A36" s="26" t="s">
        <v>88</v>
      </c>
      <c r="B36" s="33"/>
      <c r="C36" s="34"/>
      <c r="D36" s="34"/>
      <c r="E36" s="41" t="s">
        <v>666</v>
      </c>
      <c r="F36" s="34"/>
      <c r="G36" s="34"/>
      <c r="H36" s="34"/>
      <c r="I36" s="34"/>
      <c r="J36" s="35"/>
    </row>
    <row r="37" spans="1:16" ht="330" x14ac:dyDescent="0.25">
      <c r="A37" s="26" t="s">
        <v>36</v>
      </c>
      <c r="B37" s="33"/>
      <c r="C37" s="34"/>
      <c r="D37" s="34"/>
      <c r="E37" s="28" t="s">
        <v>667</v>
      </c>
      <c r="F37" s="34"/>
      <c r="G37" s="34"/>
      <c r="H37" s="34"/>
      <c r="I37" s="34"/>
      <c r="J37" s="35"/>
    </row>
    <row r="38" spans="1:16" x14ac:dyDescent="0.25">
      <c r="A38" s="20" t="s">
        <v>26</v>
      </c>
      <c r="B38" s="21"/>
      <c r="C38" s="22" t="s">
        <v>668</v>
      </c>
      <c r="D38" s="23"/>
      <c r="E38" s="20" t="s">
        <v>669</v>
      </c>
      <c r="F38" s="23"/>
      <c r="G38" s="23"/>
      <c r="H38" s="23"/>
      <c r="I38" s="24">
        <f>SUMIFS(I39:I46,A39:A46,"P")</f>
        <v>0</v>
      </c>
      <c r="J38" s="25"/>
    </row>
    <row r="39" spans="1:16" x14ac:dyDescent="0.25">
      <c r="A39" s="26" t="s">
        <v>29</v>
      </c>
      <c r="B39" s="26">
        <v>6</v>
      </c>
      <c r="C39" s="27" t="s">
        <v>670</v>
      </c>
      <c r="D39" s="26" t="s">
        <v>31</v>
      </c>
      <c r="E39" s="28" t="s">
        <v>671</v>
      </c>
      <c r="F39" s="29" t="s">
        <v>110</v>
      </c>
      <c r="G39" s="30">
        <v>29.4</v>
      </c>
      <c r="H39" s="31">
        <v>0</v>
      </c>
      <c r="I39" s="31">
        <f>ROUND(G39*H39,P4)</f>
        <v>0</v>
      </c>
      <c r="J39" s="26"/>
      <c r="O39" s="32">
        <f>I39*0.21</f>
        <v>0</v>
      </c>
      <c r="P39">
        <v>3</v>
      </c>
    </row>
    <row r="40" spans="1:16" x14ac:dyDescent="0.25">
      <c r="A40" s="26" t="s">
        <v>34</v>
      </c>
      <c r="B40" s="33"/>
      <c r="C40" s="34"/>
      <c r="D40" s="34"/>
      <c r="E40" s="28" t="s">
        <v>660</v>
      </c>
      <c r="F40" s="34"/>
      <c r="G40" s="34"/>
      <c r="H40" s="34"/>
      <c r="I40" s="34"/>
      <c r="J40" s="35"/>
    </row>
    <row r="41" spans="1:16" x14ac:dyDescent="0.25">
      <c r="A41" s="26" t="s">
        <v>88</v>
      </c>
      <c r="B41" s="33"/>
      <c r="C41" s="34"/>
      <c r="D41" s="34"/>
      <c r="E41" s="41" t="s">
        <v>672</v>
      </c>
      <c r="F41" s="34"/>
      <c r="G41" s="34"/>
      <c r="H41" s="34"/>
      <c r="I41" s="34"/>
      <c r="J41" s="35"/>
    </row>
    <row r="42" spans="1:16" ht="409.5" x14ac:dyDescent="0.25">
      <c r="A42" s="26" t="s">
        <v>36</v>
      </c>
      <c r="B42" s="33"/>
      <c r="C42" s="34"/>
      <c r="D42" s="34"/>
      <c r="E42" s="28" t="s">
        <v>123</v>
      </c>
      <c r="F42" s="34"/>
      <c r="G42" s="34"/>
      <c r="H42" s="34"/>
      <c r="I42" s="34"/>
      <c r="J42" s="35"/>
    </row>
    <row r="43" spans="1:16" x14ac:dyDescent="0.25">
      <c r="A43" s="26" t="s">
        <v>29</v>
      </c>
      <c r="B43" s="26">
        <v>7</v>
      </c>
      <c r="C43" s="27" t="s">
        <v>119</v>
      </c>
      <c r="D43" s="26" t="s">
        <v>31</v>
      </c>
      <c r="E43" s="28" t="s">
        <v>120</v>
      </c>
      <c r="F43" s="29" t="s">
        <v>110</v>
      </c>
      <c r="G43" s="30">
        <v>12.6</v>
      </c>
      <c r="H43" s="31">
        <v>0</v>
      </c>
      <c r="I43" s="31">
        <f>ROUND(G43*H43,P4)</f>
        <v>0</v>
      </c>
      <c r="J43" s="26"/>
      <c r="O43" s="32">
        <f>I43*0.21</f>
        <v>0</v>
      </c>
      <c r="P43">
        <v>3</v>
      </c>
    </row>
    <row r="44" spans="1:16" x14ac:dyDescent="0.25">
      <c r="A44" s="26" t="s">
        <v>34</v>
      </c>
      <c r="B44" s="33"/>
      <c r="C44" s="34"/>
      <c r="D44" s="34"/>
      <c r="E44" s="39" t="s">
        <v>31</v>
      </c>
      <c r="F44" s="34"/>
      <c r="G44" s="34"/>
      <c r="H44" s="34"/>
      <c r="I44" s="34"/>
      <c r="J44" s="35"/>
    </row>
    <row r="45" spans="1:16" x14ac:dyDescent="0.25">
      <c r="A45" s="26" t="s">
        <v>88</v>
      </c>
      <c r="B45" s="33"/>
      <c r="C45" s="34"/>
      <c r="D45" s="34"/>
      <c r="E45" s="41" t="s">
        <v>673</v>
      </c>
      <c r="F45" s="34"/>
      <c r="G45" s="34"/>
      <c r="H45" s="34"/>
      <c r="I45" s="34"/>
      <c r="J45" s="35"/>
    </row>
    <row r="46" spans="1:16" ht="409.5" x14ac:dyDescent="0.25">
      <c r="A46" s="26" t="s">
        <v>36</v>
      </c>
      <c r="B46" s="33"/>
      <c r="C46" s="34"/>
      <c r="D46" s="34"/>
      <c r="E46" s="28" t="s">
        <v>123</v>
      </c>
      <c r="F46" s="34"/>
      <c r="G46" s="34"/>
      <c r="H46" s="34"/>
      <c r="I46" s="34"/>
      <c r="J46" s="35"/>
    </row>
    <row r="47" spans="1:16" x14ac:dyDescent="0.25">
      <c r="A47" s="20" t="s">
        <v>26</v>
      </c>
      <c r="B47" s="21"/>
      <c r="C47" s="22" t="s">
        <v>238</v>
      </c>
      <c r="D47" s="23"/>
      <c r="E47" s="20" t="s">
        <v>239</v>
      </c>
      <c r="F47" s="23"/>
      <c r="G47" s="23"/>
      <c r="H47" s="23"/>
      <c r="I47" s="24">
        <f>SUMIFS(I48:I55,A48:A55,"P")</f>
        <v>0</v>
      </c>
      <c r="J47" s="25"/>
    </row>
    <row r="48" spans="1:16" x14ac:dyDescent="0.25">
      <c r="A48" s="26" t="s">
        <v>29</v>
      </c>
      <c r="B48" s="26">
        <v>10</v>
      </c>
      <c r="C48" s="27" t="s">
        <v>674</v>
      </c>
      <c r="D48" s="26" t="s">
        <v>31</v>
      </c>
      <c r="E48" s="28" t="s">
        <v>675</v>
      </c>
      <c r="F48" s="29" t="s">
        <v>110</v>
      </c>
      <c r="G48" s="30">
        <v>3.2</v>
      </c>
      <c r="H48" s="31">
        <v>0</v>
      </c>
      <c r="I48" s="31">
        <f>ROUND(G48*H48,P4)</f>
        <v>0</v>
      </c>
      <c r="J48" s="26"/>
      <c r="O48" s="32">
        <f>I48*0.21</f>
        <v>0</v>
      </c>
      <c r="P48">
        <v>3</v>
      </c>
    </row>
    <row r="49" spans="1:16" x14ac:dyDescent="0.25">
      <c r="A49" s="26" t="s">
        <v>34</v>
      </c>
      <c r="B49" s="33"/>
      <c r="C49" s="34"/>
      <c r="D49" s="34"/>
      <c r="E49" s="39" t="s">
        <v>31</v>
      </c>
      <c r="F49" s="34"/>
      <c r="G49" s="34"/>
      <c r="H49" s="34"/>
      <c r="I49" s="34"/>
      <c r="J49" s="35"/>
    </row>
    <row r="50" spans="1:16" x14ac:dyDescent="0.25">
      <c r="A50" s="26" t="s">
        <v>88</v>
      </c>
      <c r="B50" s="33"/>
      <c r="C50" s="34"/>
      <c r="D50" s="34"/>
      <c r="E50" s="41" t="s">
        <v>657</v>
      </c>
      <c r="F50" s="34"/>
      <c r="G50" s="34"/>
      <c r="H50" s="34"/>
      <c r="I50" s="34"/>
      <c r="J50" s="35"/>
    </row>
    <row r="51" spans="1:16" ht="409.5" x14ac:dyDescent="0.25">
      <c r="A51" s="26" t="s">
        <v>36</v>
      </c>
      <c r="B51" s="33"/>
      <c r="C51" s="34"/>
      <c r="D51" s="34"/>
      <c r="E51" s="28" t="s">
        <v>676</v>
      </c>
      <c r="F51" s="34"/>
      <c r="G51" s="34"/>
      <c r="H51" s="34"/>
      <c r="I51" s="34"/>
      <c r="J51" s="35"/>
    </row>
    <row r="52" spans="1:16" x14ac:dyDescent="0.25">
      <c r="A52" s="26" t="s">
        <v>29</v>
      </c>
      <c r="B52" s="26">
        <v>11</v>
      </c>
      <c r="C52" s="27" t="s">
        <v>677</v>
      </c>
      <c r="D52" s="26" t="s">
        <v>31</v>
      </c>
      <c r="E52" s="28" t="s">
        <v>678</v>
      </c>
      <c r="F52" s="29" t="s">
        <v>110</v>
      </c>
      <c r="G52" s="30">
        <v>6.6</v>
      </c>
      <c r="H52" s="31">
        <v>0</v>
      </c>
      <c r="I52" s="31">
        <f>ROUND(G52*H52,P4)</f>
        <v>0</v>
      </c>
      <c r="J52" s="26"/>
      <c r="O52" s="32">
        <f>I52*0.21</f>
        <v>0</v>
      </c>
      <c r="P52">
        <v>3</v>
      </c>
    </row>
    <row r="53" spans="1:16" x14ac:dyDescent="0.25">
      <c r="A53" s="26" t="s">
        <v>34</v>
      </c>
      <c r="B53" s="33"/>
      <c r="C53" s="34"/>
      <c r="D53" s="34"/>
      <c r="E53" s="39" t="s">
        <v>31</v>
      </c>
      <c r="F53" s="34"/>
      <c r="G53" s="34"/>
      <c r="H53" s="34"/>
      <c r="I53" s="34"/>
      <c r="J53" s="35"/>
    </row>
    <row r="54" spans="1:16" x14ac:dyDescent="0.25">
      <c r="A54" s="26" t="s">
        <v>88</v>
      </c>
      <c r="B54" s="33"/>
      <c r="C54" s="34"/>
      <c r="D54" s="34"/>
      <c r="E54" s="41" t="s">
        <v>657</v>
      </c>
      <c r="F54" s="34"/>
      <c r="G54" s="34"/>
      <c r="H54" s="34"/>
      <c r="I54" s="34"/>
      <c r="J54" s="35"/>
    </row>
    <row r="55" spans="1:16" ht="409.5" x14ac:dyDescent="0.25">
      <c r="A55" s="26" t="s">
        <v>36</v>
      </c>
      <c r="B55" s="33"/>
      <c r="C55" s="34"/>
      <c r="D55" s="34"/>
      <c r="E55" s="28" t="s">
        <v>676</v>
      </c>
      <c r="F55" s="34"/>
      <c r="G55" s="34"/>
      <c r="H55" s="34"/>
      <c r="I55" s="34"/>
      <c r="J55" s="35"/>
    </row>
    <row r="56" spans="1:16" x14ac:dyDescent="0.25">
      <c r="A56" s="20" t="s">
        <v>26</v>
      </c>
      <c r="B56" s="21"/>
      <c r="C56" s="22" t="s">
        <v>260</v>
      </c>
      <c r="D56" s="23"/>
      <c r="E56" s="20" t="s">
        <v>261</v>
      </c>
      <c r="F56" s="23"/>
      <c r="G56" s="23"/>
      <c r="H56" s="23"/>
      <c r="I56" s="24">
        <f>SUMIFS(I57:I60,A57:A60,"P")</f>
        <v>0</v>
      </c>
      <c r="J56" s="25"/>
    </row>
    <row r="57" spans="1:16" x14ac:dyDescent="0.25">
      <c r="A57" s="26" t="s">
        <v>29</v>
      </c>
      <c r="B57" s="26">
        <v>12</v>
      </c>
      <c r="C57" s="27" t="s">
        <v>271</v>
      </c>
      <c r="D57" s="26" t="s">
        <v>31</v>
      </c>
      <c r="E57" s="28" t="s">
        <v>272</v>
      </c>
      <c r="F57" s="29" t="s">
        <v>110</v>
      </c>
      <c r="G57" s="30">
        <v>12</v>
      </c>
      <c r="H57" s="31">
        <v>0</v>
      </c>
      <c r="I57" s="31">
        <f>ROUND(G57*H57,P4)</f>
        <v>0</v>
      </c>
      <c r="J57" s="26"/>
      <c r="O57" s="32">
        <f>I57*0.21</f>
        <v>0</v>
      </c>
      <c r="P57">
        <v>3</v>
      </c>
    </row>
    <row r="58" spans="1:16" x14ac:dyDescent="0.25">
      <c r="A58" s="26" t="s">
        <v>34</v>
      </c>
      <c r="B58" s="33"/>
      <c r="C58" s="34"/>
      <c r="D58" s="34"/>
      <c r="E58" s="39" t="s">
        <v>31</v>
      </c>
      <c r="F58" s="34"/>
      <c r="G58" s="34"/>
      <c r="H58" s="34"/>
      <c r="I58" s="34"/>
      <c r="J58" s="35"/>
    </row>
    <row r="59" spans="1:16" x14ac:dyDescent="0.25">
      <c r="A59" s="26" t="s">
        <v>88</v>
      </c>
      <c r="B59" s="33"/>
      <c r="C59" s="34"/>
      <c r="D59" s="34"/>
      <c r="E59" s="41" t="s">
        <v>666</v>
      </c>
      <c r="F59" s="34"/>
      <c r="G59" s="34"/>
      <c r="H59" s="34"/>
      <c r="I59" s="34"/>
      <c r="J59" s="35"/>
    </row>
    <row r="60" spans="1:16" ht="60" x14ac:dyDescent="0.25">
      <c r="A60" s="26" t="s">
        <v>36</v>
      </c>
      <c r="B60" s="33"/>
      <c r="C60" s="34"/>
      <c r="D60" s="34"/>
      <c r="E60" s="28" t="s">
        <v>254</v>
      </c>
      <c r="F60" s="34"/>
      <c r="G60" s="34"/>
      <c r="H60" s="34"/>
      <c r="I60" s="34"/>
      <c r="J60" s="35"/>
    </row>
    <row r="61" spans="1:16" x14ac:dyDescent="0.25">
      <c r="A61" s="20" t="s">
        <v>26</v>
      </c>
      <c r="B61" s="21"/>
      <c r="C61" s="22" t="s">
        <v>285</v>
      </c>
      <c r="D61" s="23"/>
      <c r="E61" s="20" t="s">
        <v>286</v>
      </c>
      <c r="F61" s="23"/>
      <c r="G61" s="23"/>
      <c r="H61" s="23"/>
      <c r="I61" s="24">
        <f>SUMIFS(I62:I65,A62:A65,"P")</f>
        <v>0</v>
      </c>
      <c r="J61" s="25"/>
    </row>
    <row r="62" spans="1:16" x14ac:dyDescent="0.25">
      <c r="A62" s="26" t="s">
        <v>29</v>
      </c>
      <c r="B62" s="26">
        <v>13</v>
      </c>
      <c r="C62" s="27" t="s">
        <v>292</v>
      </c>
      <c r="D62" s="26" t="s">
        <v>31</v>
      </c>
      <c r="E62" s="28" t="s">
        <v>293</v>
      </c>
      <c r="F62" s="29" t="s">
        <v>98</v>
      </c>
      <c r="G62" s="30">
        <v>7.5</v>
      </c>
      <c r="H62" s="31">
        <v>0</v>
      </c>
      <c r="I62" s="31">
        <f>ROUND(G62*H62,P4)</f>
        <v>0</v>
      </c>
      <c r="J62" s="26"/>
      <c r="O62" s="32">
        <f>I62*0.21</f>
        <v>0</v>
      </c>
      <c r="P62">
        <v>3</v>
      </c>
    </row>
    <row r="63" spans="1:16" x14ac:dyDescent="0.25">
      <c r="A63" s="26" t="s">
        <v>34</v>
      </c>
      <c r="B63" s="33"/>
      <c r="C63" s="34"/>
      <c r="D63" s="34"/>
      <c r="E63" s="39" t="s">
        <v>31</v>
      </c>
      <c r="F63" s="34"/>
      <c r="G63" s="34"/>
      <c r="H63" s="34"/>
      <c r="I63" s="34"/>
      <c r="J63" s="35"/>
    </row>
    <row r="64" spans="1:16" x14ac:dyDescent="0.25">
      <c r="A64" s="26" t="s">
        <v>88</v>
      </c>
      <c r="B64" s="33"/>
      <c r="C64" s="34"/>
      <c r="D64" s="34"/>
      <c r="E64" s="41" t="s">
        <v>657</v>
      </c>
      <c r="F64" s="34"/>
      <c r="G64" s="34"/>
      <c r="H64" s="34"/>
      <c r="I64" s="34"/>
      <c r="J64" s="35"/>
    </row>
    <row r="65" spans="1:16" ht="60" x14ac:dyDescent="0.25">
      <c r="A65" s="26" t="s">
        <v>36</v>
      </c>
      <c r="B65" s="33"/>
      <c r="C65" s="34"/>
      <c r="D65" s="34"/>
      <c r="E65" s="28" t="s">
        <v>291</v>
      </c>
      <c r="F65" s="34"/>
      <c r="G65" s="34"/>
      <c r="H65" s="34"/>
      <c r="I65" s="34"/>
      <c r="J65" s="35"/>
    </row>
    <row r="66" spans="1:16" x14ac:dyDescent="0.25">
      <c r="A66" s="20" t="s">
        <v>26</v>
      </c>
      <c r="B66" s="21"/>
      <c r="C66" s="22" t="s">
        <v>679</v>
      </c>
      <c r="D66" s="23"/>
      <c r="E66" s="20" t="s">
        <v>680</v>
      </c>
      <c r="F66" s="23"/>
      <c r="G66" s="23"/>
      <c r="H66" s="23"/>
      <c r="I66" s="24">
        <f>SUMIFS(I67:I218,A67:A218,"P")</f>
        <v>0</v>
      </c>
      <c r="J66" s="25"/>
    </row>
    <row r="67" spans="1:16" x14ac:dyDescent="0.25">
      <c r="A67" s="26" t="s">
        <v>29</v>
      </c>
      <c r="B67" s="26">
        <v>14</v>
      </c>
      <c r="C67" s="27" t="s">
        <v>681</v>
      </c>
      <c r="D67" s="26" t="s">
        <v>31</v>
      </c>
      <c r="E67" s="28" t="s">
        <v>682</v>
      </c>
      <c r="F67" s="29" t="s">
        <v>144</v>
      </c>
      <c r="G67" s="30">
        <v>165</v>
      </c>
      <c r="H67" s="31">
        <v>0</v>
      </c>
      <c r="I67" s="31">
        <f>ROUND(G67*H67,P4)</f>
        <v>0</v>
      </c>
      <c r="J67" s="26"/>
      <c r="O67" s="32">
        <f>I67*0.21</f>
        <v>0</v>
      </c>
      <c r="P67">
        <v>3</v>
      </c>
    </row>
    <row r="68" spans="1:16" x14ac:dyDescent="0.25">
      <c r="A68" s="26" t="s">
        <v>34</v>
      </c>
      <c r="B68" s="33"/>
      <c r="C68" s="34"/>
      <c r="D68" s="34"/>
      <c r="E68" s="39" t="s">
        <v>31</v>
      </c>
      <c r="F68" s="34"/>
      <c r="G68" s="34"/>
      <c r="H68" s="34"/>
      <c r="I68" s="34"/>
      <c r="J68" s="35"/>
    </row>
    <row r="69" spans="1:16" x14ac:dyDescent="0.25">
      <c r="A69" s="26" t="s">
        <v>88</v>
      </c>
      <c r="B69" s="33"/>
      <c r="C69" s="34"/>
      <c r="D69" s="34"/>
      <c r="E69" s="41" t="s">
        <v>666</v>
      </c>
      <c r="F69" s="34"/>
      <c r="G69" s="34"/>
      <c r="H69" s="34"/>
      <c r="I69" s="34"/>
      <c r="J69" s="35"/>
    </row>
    <row r="70" spans="1:16" ht="90" x14ac:dyDescent="0.25">
      <c r="A70" s="26" t="s">
        <v>36</v>
      </c>
      <c r="B70" s="33"/>
      <c r="C70" s="34"/>
      <c r="D70" s="34"/>
      <c r="E70" s="28" t="s">
        <v>683</v>
      </c>
      <c r="F70" s="34"/>
      <c r="G70" s="34"/>
      <c r="H70" s="34"/>
      <c r="I70" s="34"/>
      <c r="J70" s="35"/>
    </row>
    <row r="71" spans="1:16" x14ac:dyDescent="0.25">
      <c r="A71" s="26" t="s">
        <v>29</v>
      </c>
      <c r="B71" s="26">
        <v>15</v>
      </c>
      <c r="C71" s="27" t="s">
        <v>684</v>
      </c>
      <c r="D71" s="26" t="s">
        <v>31</v>
      </c>
      <c r="E71" s="28" t="s">
        <v>685</v>
      </c>
      <c r="F71" s="29" t="s">
        <v>144</v>
      </c>
      <c r="G71" s="30">
        <v>32</v>
      </c>
      <c r="H71" s="31">
        <v>0</v>
      </c>
      <c r="I71" s="31">
        <f>ROUND(G71*H71,P4)</f>
        <v>0</v>
      </c>
      <c r="J71" s="26"/>
      <c r="O71" s="32">
        <f>I71*0.21</f>
        <v>0</v>
      </c>
      <c r="P71">
        <v>3</v>
      </c>
    </row>
    <row r="72" spans="1:16" x14ac:dyDescent="0.25">
      <c r="A72" s="26" t="s">
        <v>34</v>
      </c>
      <c r="B72" s="33"/>
      <c r="C72" s="34"/>
      <c r="D72" s="34"/>
      <c r="E72" s="39" t="s">
        <v>31</v>
      </c>
      <c r="F72" s="34"/>
      <c r="G72" s="34"/>
      <c r="H72" s="34"/>
      <c r="I72" s="34"/>
      <c r="J72" s="35"/>
    </row>
    <row r="73" spans="1:16" x14ac:dyDescent="0.25">
      <c r="A73" s="26" t="s">
        <v>88</v>
      </c>
      <c r="B73" s="33"/>
      <c r="C73" s="34"/>
      <c r="D73" s="34"/>
      <c r="E73" s="41" t="s">
        <v>666</v>
      </c>
      <c r="F73" s="34"/>
      <c r="G73" s="34"/>
      <c r="H73" s="34"/>
      <c r="I73" s="34"/>
      <c r="J73" s="35"/>
    </row>
    <row r="74" spans="1:16" ht="90" x14ac:dyDescent="0.25">
      <c r="A74" s="26" t="s">
        <v>36</v>
      </c>
      <c r="B74" s="33"/>
      <c r="C74" s="34"/>
      <c r="D74" s="34"/>
      <c r="E74" s="28" t="s">
        <v>683</v>
      </c>
      <c r="F74" s="34"/>
      <c r="G74" s="34"/>
      <c r="H74" s="34"/>
      <c r="I74" s="34"/>
      <c r="J74" s="35"/>
    </row>
    <row r="75" spans="1:16" x14ac:dyDescent="0.25">
      <c r="A75" s="26" t="s">
        <v>29</v>
      </c>
      <c r="B75" s="26">
        <v>16</v>
      </c>
      <c r="C75" s="27" t="s">
        <v>686</v>
      </c>
      <c r="D75" s="26" t="s">
        <v>31</v>
      </c>
      <c r="E75" s="28" t="s">
        <v>687</v>
      </c>
      <c r="F75" s="29" t="s">
        <v>144</v>
      </c>
      <c r="G75" s="30">
        <v>124</v>
      </c>
      <c r="H75" s="31">
        <v>0</v>
      </c>
      <c r="I75" s="31">
        <f>ROUND(G75*H75,P4)</f>
        <v>0</v>
      </c>
      <c r="J75" s="26"/>
      <c r="O75" s="32">
        <f>I75*0.21</f>
        <v>0</v>
      </c>
      <c r="P75">
        <v>3</v>
      </c>
    </row>
    <row r="76" spans="1:16" x14ac:dyDescent="0.25">
      <c r="A76" s="26" t="s">
        <v>34</v>
      </c>
      <c r="B76" s="33"/>
      <c r="C76" s="34"/>
      <c r="D76" s="34"/>
      <c r="E76" s="39" t="s">
        <v>31</v>
      </c>
      <c r="F76" s="34"/>
      <c r="G76" s="34"/>
      <c r="H76" s="34"/>
      <c r="I76" s="34"/>
      <c r="J76" s="35"/>
    </row>
    <row r="77" spans="1:16" x14ac:dyDescent="0.25">
      <c r="A77" s="26" t="s">
        <v>88</v>
      </c>
      <c r="B77" s="33"/>
      <c r="C77" s="34"/>
      <c r="D77" s="34"/>
      <c r="E77" s="41" t="s">
        <v>666</v>
      </c>
      <c r="F77" s="34"/>
      <c r="G77" s="34"/>
      <c r="H77" s="34"/>
      <c r="I77" s="34"/>
      <c r="J77" s="35"/>
    </row>
    <row r="78" spans="1:16" ht="90" x14ac:dyDescent="0.25">
      <c r="A78" s="26" t="s">
        <v>36</v>
      </c>
      <c r="B78" s="33"/>
      <c r="C78" s="34"/>
      <c r="D78" s="34"/>
      <c r="E78" s="28" t="s">
        <v>683</v>
      </c>
      <c r="F78" s="34"/>
      <c r="G78" s="34"/>
      <c r="H78" s="34"/>
      <c r="I78" s="34"/>
      <c r="J78" s="35"/>
    </row>
    <row r="79" spans="1:16" ht="30" x14ac:dyDescent="0.25">
      <c r="A79" s="26" t="s">
        <v>29</v>
      </c>
      <c r="B79" s="26">
        <v>17</v>
      </c>
      <c r="C79" s="27" t="s">
        <v>688</v>
      </c>
      <c r="D79" s="26" t="s">
        <v>31</v>
      </c>
      <c r="E79" s="28" t="s">
        <v>689</v>
      </c>
      <c r="F79" s="29" t="s">
        <v>104</v>
      </c>
      <c r="G79" s="30">
        <v>5</v>
      </c>
      <c r="H79" s="31">
        <v>0</v>
      </c>
      <c r="I79" s="31">
        <f>ROUND(G79*H79,P4)</f>
        <v>0</v>
      </c>
      <c r="J79" s="26"/>
      <c r="O79" s="32">
        <f>I79*0.21</f>
        <v>0</v>
      </c>
      <c r="P79">
        <v>3</v>
      </c>
    </row>
    <row r="80" spans="1:16" x14ac:dyDescent="0.25">
      <c r="A80" s="26" t="s">
        <v>34</v>
      </c>
      <c r="B80" s="33"/>
      <c r="C80" s="34"/>
      <c r="D80" s="34"/>
      <c r="E80" s="39" t="s">
        <v>31</v>
      </c>
      <c r="F80" s="34"/>
      <c r="G80" s="34"/>
      <c r="H80" s="34"/>
      <c r="I80" s="34"/>
      <c r="J80" s="35"/>
    </row>
    <row r="81" spans="1:16" x14ac:dyDescent="0.25">
      <c r="A81" s="26" t="s">
        <v>88</v>
      </c>
      <c r="B81" s="33"/>
      <c r="C81" s="34"/>
      <c r="D81" s="34"/>
      <c r="E81" s="41" t="s">
        <v>666</v>
      </c>
      <c r="F81" s="34"/>
      <c r="G81" s="34"/>
      <c r="H81" s="34"/>
      <c r="I81" s="34"/>
      <c r="J81" s="35"/>
    </row>
    <row r="82" spans="1:16" ht="120" x14ac:dyDescent="0.25">
      <c r="A82" s="26" t="s">
        <v>36</v>
      </c>
      <c r="B82" s="33"/>
      <c r="C82" s="34"/>
      <c r="D82" s="34"/>
      <c r="E82" s="28" t="s">
        <v>690</v>
      </c>
      <c r="F82" s="34"/>
      <c r="G82" s="34"/>
      <c r="H82" s="34"/>
      <c r="I82" s="34"/>
      <c r="J82" s="35"/>
    </row>
    <row r="83" spans="1:16" x14ac:dyDescent="0.25">
      <c r="A83" s="26" t="s">
        <v>29</v>
      </c>
      <c r="B83" s="26">
        <v>18</v>
      </c>
      <c r="C83" s="27" t="s">
        <v>691</v>
      </c>
      <c r="D83" s="26" t="s">
        <v>31</v>
      </c>
      <c r="E83" s="28" t="s">
        <v>692</v>
      </c>
      <c r="F83" s="29" t="s">
        <v>144</v>
      </c>
      <c r="G83" s="30">
        <v>5</v>
      </c>
      <c r="H83" s="31">
        <v>0</v>
      </c>
      <c r="I83" s="31">
        <f>ROUND(G83*H83,P4)</f>
        <v>0</v>
      </c>
      <c r="J83" s="26"/>
      <c r="O83" s="32">
        <f>I83*0.21</f>
        <v>0</v>
      </c>
      <c r="P83">
        <v>3</v>
      </c>
    </row>
    <row r="84" spans="1:16" x14ac:dyDescent="0.25">
      <c r="A84" s="26" t="s">
        <v>34</v>
      </c>
      <c r="B84" s="33"/>
      <c r="C84" s="34"/>
      <c r="D84" s="34"/>
      <c r="E84" s="39" t="s">
        <v>31</v>
      </c>
      <c r="F84" s="34"/>
      <c r="G84" s="34"/>
      <c r="H84" s="34"/>
      <c r="I84" s="34"/>
      <c r="J84" s="35"/>
    </row>
    <row r="85" spans="1:16" x14ac:dyDescent="0.25">
      <c r="A85" s="26" t="s">
        <v>88</v>
      </c>
      <c r="B85" s="33"/>
      <c r="C85" s="34"/>
      <c r="D85" s="34"/>
      <c r="E85" s="41" t="s">
        <v>657</v>
      </c>
      <c r="F85" s="34"/>
      <c r="G85" s="34"/>
      <c r="H85" s="34"/>
      <c r="I85" s="34"/>
      <c r="J85" s="35"/>
    </row>
    <row r="86" spans="1:16" ht="120" x14ac:dyDescent="0.25">
      <c r="A86" s="26" t="s">
        <v>36</v>
      </c>
      <c r="B86" s="33"/>
      <c r="C86" s="34"/>
      <c r="D86" s="34"/>
      <c r="E86" s="28" t="s">
        <v>693</v>
      </c>
      <c r="F86" s="34"/>
      <c r="G86" s="34"/>
      <c r="H86" s="34"/>
      <c r="I86" s="34"/>
      <c r="J86" s="35"/>
    </row>
    <row r="87" spans="1:16" x14ac:dyDescent="0.25">
      <c r="A87" s="26" t="s">
        <v>29</v>
      </c>
      <c r="B87" s="26">
        <v>19</v>
      </c>
      <c r="C87" s="27" t="s">
        <v>694</v>
      </c>
      <c r="D87" s="26" t="s">
        <v>31</v>
      </c>
      <c r="E87" s="28" t="s">
        <v>695</v>
      </c>
      <c r="F87" s="29" t="s">
        <v>144</v>
      </c>
      <c r="G87" s="30">
        <v>124</v>
      </c>
      <c r="H87" s="31">
        <v>0</v>
      </c>
      <c r="I87" s="31">
        <f>ROUND(G87*H87,P4)</f>
        <v>0</v>
      </c>
      <c r="J87" s="26"/>
      <c r="O87" s="32">
        <f>I87*0.21</f>
        <v>0</v>
      </c>
      <c r="P87">
        <v>3</v>
      </c>
    </row>
    <row r="88" spans="1:16" x14ac:dyDescent="0.25">
      <c r="A88" s="26" t="s">
        <v>34</v>
      </c>
      <c r="B88" s="33"/>
      <c r="C88" s="34"/>
      <c r="D88" s="34"/>
      <c r="E88" s="39" t="s">
        <v>31</v>
      </c>
      <c r="F88" s="34"/>
      <c r="G88" s="34"/>
      <c r="H88" s="34"/>
      <c r="I88" s="34"/>
      <c r="J88" s="35"/>
    </row>
    <row r="89" spans="1:16" x14ac:dyDescent="0.25">
      <c r="A89" s="26" t="s">
        <v>88</v>
      </c>
      <c r="B89" s="33"/>
      <c r="C89" s="34"/>
      <c r="D89" s="34"/>
      <c r="E89" s="41" t="s">
        <v>657</v>
      </c>
      <c r="F89" s="34"/>
      <c r="G89" s="34"/>
      <c r="H89" s="34"/>
      <c r="I89" s="34"/>
      <c r="J89" s="35"/>
    </row>
    <row r="90" spans="1:16" ht="150" x14ac:dyDescent="0.25">
      <c r="A90" s="26" t="s">
        <v>36</v>
      </c>
      <c r="B90" s="33"/>
      <c r="C90" s="34"/>
      <c r="D90" s="34"/>
      <c r="E90" s="28" t="s">
        <v>696</v>
      </c>
      <c r="F90" s="34"/>
      <c r="G90" s="34"/>
      <c r="H90" s="34"/>
      <c r="I90" s="34"/>
      <c r="J90" s="35"/>
    </row>
    <row r="91" spans="1:16" x14ac:dyDescent="0.25">
      <c r="A91" s="26" t="s">
        <v>29</v>
      </c>
      <c r="B91" s="26">
        <v>20</v>
      </c>
      <c r="C91" s="27" t="s">
        <v>697</v>
      </c>
      <c r="D91" s="26" t="s">
        <v>31</v>
      </c>
      <c r="E91" s="28" t="s">
        <v>698</v>
      </c>
      <c r="F91" s="29" t="s">
        <v>104</v>
      </c>
      <c r="G91" s="30">
        <v>7</v>
      </c>
      <c r="H91" s="31">
        <v>0</v>
      </c>
      <c r="I91" s="31">
        <f>ROUND(G91*H91,P4)</f>
        <v>0</v>
      </c>
      <c r="J91" s="26"/>
      <c r="O91" s="32">
        <f>I91*0.21</f>
        <v>0</v>
      </c>
      <c r="P91">
        <v>3</v>
      </c>
    </row>
    <row r="92" spans="1:16" x14ac:dyDescent="0.25">
      <c r="A92" s="26" t="s">
        <v>34</v>
      </c>
      <c r="B92" s="33"/>
      <c r="C92" s="34"/>
      <c r="D92" s="34"/>
      <c r="E92" s="39" t="s">
        <v>31</v>
      </c>
      <c r="F92" s="34"/>
      <c r="G92" s="34"/>
      <c r="H92" s="34"/>
      <c r="I92" s="34"/>
      <c r="J92" s="35"/>
    </row>
    <row r="93" spans="1:16" x14ac:dyDescent="0.25">
      <c r="A93" s="26" t="s">
        <v>88</v>
      </c>
      <c r="B93" s="33"/>
      <c r="C93" s="34"/>
      <c r="D93" s="34"/>
      <c r="E93" s="41" t="s">
        <v>657</v>
      </c>
      <c r="F93" s="34"/>
      <c r="G93" s="34"/>
      <c r="H93" s="34"/>
      <c r="I93" s="34"/>
      <c r="J93" s="35"/>
    </row>
    <row r="94" spans="1:16" ht="90" x14ac:dyDescent="0.25">
      <c r="A94" s="26" t="s">
        <v>36</v>
      </c>
      <c r="B94" s="33"/>
      <c r="C94" s="34"/>
      <c r="D94" s="34"/>
      <c r="E94" s="28" t="s">
        <v>699</v>
      </c>
      <c r="F94" s="34"/>
      <c r="G94" s="34"/>
      <c r="H94" s="34"/>
      <c r="I94" s="34"/>
      <c r="J94" s="35"/>
    </row>
    <row r="95" spans="1:16" x14ac:dyDescent="0.25">
      <c r="A95" s="26" t="s">
        <v>29</v>
      </c>
      <c r="B95" s="26">
        <v>21</v>
      </c>
      <c r="C95" s="27" t="s">
        <v>700</v>
      </c>
      <c r="D95" s="26" t="s">
        <v>31</v>
      </c>
      <c r="E95" s="28" t="s">
        <v>701</v>
      </c>
      <c r="F95" s="29" t="s">
        <v>104</v>
      </c>
      <c r="G95" s="30">
        <v>5</v>
      </c>
      <c r="H95" s="31">
        <v>0</v>
      </c>
      <c r="I95" s="31">
        <f>ROUND(G95*H95,P4)</f>
        <v>0</v>
      </c>
      <c r="J95" s="26"/>
      <c r="O95" s="32">
        <f>I95*0.21</f>
        <v>0</v>
      </c>
      <c r="P95">
        <v>3</v>
      </c>
    </row>
    <row r="96" spans="1:16" x14ac:dyDescent="0.25">
      <c r="A96" s="26" t="s">
        <v>34</v>
      </c>
      <c r="B96" s="33"/>
      <c r="C96" s="34"/>
      <c r="D96" s="34"/>
      <c r="E96" s="39" t="s">
        <v>31</v>
      </c>
      <c r="F96" s="34"/>
      <c r="G96" s="34"/>
      <c r="H96" s="34"/>
      <c r="I96" s="34"/>
      <c r="J96" s="35"/>
    </row>
    <row r="97" spans="1:16" x14ac:dyDescent="0.25">
      <c r="A97" s="26" t="s">
        <v>88</v>
      </c>
      <c r="B97" s="33"/>
      <c r="C97" s="34"/>
      <c r="D97" s="34"/>
      <c r="E97" s="41" t="s">
        <v>657</v>
      </c>
      <c r="F97" s="34"/>
      <c r="G97" s="34"/>
      <c r="H97" s="34"/>
      <c r="I97" s="34"/>
      <c r="J97" s="35"/>
    </row>
    <row r="98" spans="1:16" ht="120" x14ac:dyDescent="0.25">
      <c r="A98" s="26" t="s">
        <v>36</v>
      </c>
      <c r="B98" s="33"/>
      <c r="C98" s="34"/>
      <c r="D98" s="34"/>
      <c r="E98" s="28" t="s">
        <v>702</v>
      </c>
      <c r="F98" s="34"/>
      <c r="G98" s="34"/>
      <c r="H98" s="34"/>
      <c r="I98" s="34"/>
      <c r="J98" s="35"/>
    </row>
    <row r="99" spans="1:16" x14ac:dyDescent="0.25">
      <c r="A99" s="26" t="s">
        <v>29</v>
      </c>
      <c r="B99" s="26">
        <v>22</v>
      </c>
      <c r="C99" s="27" t="s">
        <v>703</v>
      </c>
      <c r="D99" s="26" t="s">
        <v>31</v>
      </c>
      <c r="E99" s="28" t="s">
        <v>704</v>
      </c>
      <c r="F99" s="29" t="s">
        <v>104</v>
      </c>
      <c r="G99" s="30">
        <v>4</v>
      </c>
      <c r="H99" s="31">
        <v>0</v>
      </c>
      <c r="I99" s="31">
        <f>ROUND(G99*H99,P4)</f>
        <v>0</v>
      </c>
      <c r="J99" s="26"/>
      <c r="O99" s="32">
        <f>I99*0.21</f>
        <v>0</v>
      </c>
      <c r="P99">
        <v>3</v>
      </c>
    </row>
    <row r="100" spans="1:16" x14ac:dyDescent="0.25">
      <c r="A100" s="26" t="s">
        <v>34</v>
      </c>
      <c r="B100" s="33"/>
      <c r="C100" s="34"/>
      <c r="D100" s="34"/>
      <c r="E100" s="39" t="s">
        <v>31</v>
      </c>
      <c r="F100" s="34"/>
      <c r="G100" s="34"/>
      <c r="H100" s="34"/>
      <c r="I100" s="34"/>
      <c r="J100" s="35"/>
    </row>
    <row r="101" spans="1:16" x14ac:dyDescent="0.25">
      <c r="A101" s="26" t="s">
        <v>88</v>
      </c>
      <c r="B101" s="33"/>
      <c r="C101" s="34"/>
      <c r="D101" s="34"/>
      <c r="E101" s="41" t="s">
        <v>657</v>
      </c>
      <c r="F101" s="34"/>
      <c r="G101" s="34"/>
      <c r="H101" s="34"/>
      <c r="I101" s="34"/>
      <c r="J101" s="35"/>
    </row>
    <row r="102" spans="1:16" ht="120" x14ac:dyDescent="0.25">
      <c r="A102" s="26" t="s">
        <v>36</v>
      </c>
      <c r="B102" s="33"/>
      <c r="C102" s="34"/>
      <c r="D102" s="34"/>
      <c r="E102" s="28" t="s">
        <v>705</v>
      </c>
      <c r="F102" s="34"/>
      <c r="G102" s="34"/>
      <c r="H102" s="34"/>
      <c r="I102" s="34"/>
      <c r="J102" s="35"/>
    </row>
    <row r="103" spans="1:16" x14ac:dyDescent="0.25">
      <c r="A103" s="26" t="s">
        <v>29</v>
      </c>
      <c r="B103" s="26">
        <v>23</v>
      </c>
      <c r="C103" s="27" t="s">
        <v>706</v>
      </c>
      <c r="D103" s="26" t="s">
        <v>31</v>
      </c>
      <c r="E103" s="28" t="s">
        <v>707</v>
      </c>
      <c r="F103" s="29" t="s">
        <v>104</v>
      </c>
      <c r="G103" s="30">
        <v>1</v>
      </c>
      <c r="H103" s="31">
        <v>0</v>
      </c>
      <c r="I103" s="31">
        <f>ROUND(G103*H103,P4)</f>
        <v>0</v>
      </c>
      <c r="J103" s="26"/>
      <c r="O103" s="32">
        <f>I103*0.21</f>
        <v>0</v>
      </c>
      <c r="P103">
        <v>3</v>
      </c>
    </row>
    <row r="104" spans="1:16" x14ac:dyDescent="0.25">
      <c r="A104" s="26" t="s">
        <v>34</v>
      </c>
      <c r="B104" s="33"/>
      <c r="C104" s="34"/>
      <c r="D104" s="34"/>
      <c r="E104" s="39" t="s">
        <v>31</v>
      </c>
      <c r="F104" s="34"/>
      <c r="G104" s="34"/>
      <c r="H104" s="34"/>
      <c r="I104" s="34"/>
      <c r="J104" s="35"/>
    </row>
    <row r="105" spans="1:16" x14ac:dyDescent="0.25">
      <c r="A105" s="26" t="s">
        <v>88</v>
      </c>
      <c r="B105" s="33"/>
      <c r="C105" s="34"/>
      <c r="D105" s="34"/>
      <c r="E105" s="41" t="s">
        <v>657</v>
      </c>
      <c r="F105" s="34"/>
      <c r="G105" s="34"/>
      <c r="H105" s="34"/>
      <c r="I105" s="34"/>
      <c r="J105" s="35"/>
    </row>
    <row r="106" spans="1:16" ht="135" x14ac:dyDescent="0.25">
      <c r="A106" s="26" t="s">
        <v>36</v>
      </c>
      <c r="B106" s="33"/>
      <c r="C106" s="34"/>
      <c r="D106" s="34"/>
      <c r="E106" s="28" t="s">
        <v>708</v>
      </c>
      <c r="F106" s="34"/>
      <c r="G106" s="34"/>
      <c r="H106" s="34"/>
      <c r="I106" s="34"/>
      <c r="J106" s="35"/>
    </row>
    <row r="107" spans="1:16" ht="30" x14ac:dyDescent="0.25">
      <c r="A107" s="26" t="s">
        <v>29</v>
      </c>
      <c r="B107" s="26">
        <v>24</v>
      </c>
      <c r="C107" s="27" t="s">
        <v>709</v>
      </c>
      <c r="D107" s="26" t="s">
        <v>31</v>
      </c>
      <c r="E107" s="28" t="s">
        <v>710</v>
      </c>
      <c r="F107" s="29" t="s">
        <v>144</v>
      </c>
      <c r="G107" s="30">
        <v>70</v>
      </c>
      <c r="H107" s="31">
        <v>0</v>
      </c>
      <c r="I107" s="31">
        <f>ROUND(G107*H107,P4)</f>
        <v>0</v>
      </c>
      <c r="J107" s="26"/>
      <c r="O107" s="32">
        <f>I107*0.21</f>
        <v>0</v>
      </c>
      <c r="P107">
        <v>3</v>
      </c>
    </row>
    <row r="108" spans="1:16" x14ac:dyDescent="0.25">
      <c r="A108" s="26" t="s">
        <v>34</v>
      </c>
      <c r="B108" s="33"/>
      <c r="C108" s="34"/>
      <c r="D108" s="34"/>
      <c r="E108" s="39" t="s">
        <v>31</v>
      </c>
      <c r="F108" s="34"/>
      <c r="G108" s="34"/>
      <c r="H108" s="34"/>
      <c r="I108" s="34"/>
      <c r="J108" s="35"/>
    </row>
    <row r="109" spans="1:16" x14ac:dyDescent="0.25">
      <c r="A109" s="26" t="s">
        <v>88</v>
      </c>
      <c r="B109" s="33"/>
      <c r="C109" s="34"/>
      <c r="D109" s="34"/>
      <c r="E109" s="41" t="s">
        <v>657</v>
      </c>
      <c r="F109" s="34"/>
      <c r="G109" s="34"/>
      <c r="H109" s="34"/>
      <c r="I109" s="34"/>
      <c r="J109" s="35"/>
    </row>
    <row r="110" spans="1:16" ht="120" x14ac:dyDescent="0.25">
      <c r="A110" s="26" t="s">
        <v>36</v>
      </c>
      <c r="B110" s="33"/>
      <c r="C110" s="34"/>
      <c r="D110" s="34"/>
      <c r="E110" s="28" t="s">
        <v>711</v>
      </c>
      <c r="F110" s="34"/>
      <c r="G110" s="34"/>
      <c r="H110" s="34"/>
      <c r="I110" s="34"/>
      <c r="J110" s="35"/>
    </row>
    <row r="111" spans="1:16" x14ac:dyDescent="0.25">
      <c r="A111" s="26" t="s">
        <v>29</v>
      </c>
      <c r="B111" s="26">
        <v>25</v>
      </c>
      <c r="C111" s="27" t="s">
        <v>712</v>
      </c>
      <c r="D111" s="26" t="s">
        <v>31</v>
      </c>
      <c r="E111" s="28" t="s">
        <v>713</v>
      </c>
      <c r="F111" s="29" t="s">
        <v>104</v>
      </c>
      <c r="G111" s="30">
        <v>1</v>
      </c>
      <c r="H111" s="31">
        <v>0</v>
      </c>
      <c r="I111" s="31">
        <f>ROUND(G111*H111,P4)</f>
        <v>0</v>
      </c>
      <c r="J111" s="26"/>
      <c r="O111" s="32">
        <f>I111*0.21</f>
        <v>0</v>
      </c>
      <c r="P111">
        <v>3</v>
      </c>
    </row>
    <row r="112" spans="1:16" x14ac:dyDescent="0.25">
      <c r="A112" s="26" t="s">
        <v>34</v>
      </c>
      <c r="B112" s="33"/>
      <c r="C112" s="34"/>
      <c r="D112" s="34"/>
      <c r="E112" s="39" t="s">
        <v>31</v>
      </c>
      <c r="F112" s="34"/>
      <c r="G112" s="34"/>
      <c r="H112" s="34"/>
      <c r="I112" s="34"/>
      <c r="J112" s="35"/>
    </row>
    <row r="113" spans="1:16" x14ac:dyDescent="0.25">
      <c r="A113" s="26" t="s">
        <v>88</v>
      </c>
      <c r="B113" s="33"/>
      <c r="C113" s="34"/>
      <c r="D113" s="34"/>
      <c r="E113" s="41" t="s">
        <v>657</v>
      </c>
      <c r="F113" s="34"/>
      <c r="G113" s="34"/>
      <c r="H113" s="34"/>
      <c r="I113" s="34"/>
      <c r="J113" s="35"/>
    </row>
    <row r="114" spans="1:16" ht="135" x14ac:dyDescent="0.25">
      <c r="A114" s="26" t="s">
        <v>36</v>
      </c>
      <c r="B114" s="33"/>
      <c r="C114" s="34"/>
      <c r="D114" s="34"/>
      <c r="E114" s="28" t="s">
        <v>714</v>
      </c>
      <c r="F114" s="34"/>
      <c r="G114" s="34"/>
      <c r="H114" s="34"/>
      <c r="I114" s="34"/>
      <c r="J114" s="35"/>
    </row>
    <row r="115" spans="1:16" x14ac:dyDescent="0.25">
      <c r="A115" s="26" t="s">
        <v>29</v>
      </c>
      <c r="B115" s="26">
        <v>26</v>
      </c>
      <c r="C115" s="27" t="s">
        <v>715</v>
      </c>
      <c r="D115" s="26" t="s">
        <v>31</v>
      </c>
      <c r="E115" s="28" t="s">
        <v>716</v>
      </c>
      <c r="F115" s="29" t="s">
        <v>104</v>
      </c>
      <c r="G115" s="30">
        <v>6</v>
      </c>
      <c r="H115" s="31">
        <v>0</v>
      </c>
      <c r="I115" s="31">
        <f>ROUND(G115*H115,P4)</f>
        <v>0</v>
      </c>
      <c r="J115" s="26"/>
      <c r="O115" s="32">
        <f>I115*0.21</f>
        <v>0</v>
      </c>
      <c r="P115">
        <v>3</v>
      </c>
    </row>
    <row r="116" spans="1:16" x14ac:dyDescent="0.25">
      <c r="A116" s="26" t="s">
        <v>34</v>
      </c>
      <c r="B116" s="33"/>
      <c r="C116" s="34"/>
      <c r="D116" s="34"/>
      <c r="E116" s="39" t="s">
        <v>31</v>
      </c>
      <c r="F116" s="34"/>
      <c r="G116" s="34"/>
      <c r="H116" s="34"/>
      <c r="I116" s="34"/>
      <c r="J116" s="35"/>
    </row>
    <row r="117" spans="1:16" x14ac:dyDescent="0.25">
      <c r="A117" s="26" t="s">
        <v>88</v>
      </c>
      <c r="B117" s="33"/>
      <c r="C117" s="34"/>
      <c r="D117" s="34"/>
      <c r="E117" s="41" t="s">
        <v>657</v>
      </c>
      <c r="F117" s="34"/>
      <c r="G117" s="34"/>
      <c r="H117" s="34"/>
      <c r="I117" s="34"/>
      <c r="J117" s="35"/>
    </row>
    <row r="118" spans="1:16" ht="105" x14ac:dyDescent="0.25">
      <c r="A118" s="26" t="s">
        <v>36</v>
      </c>
      <c r="B118" s="33"/>
      <c r="C118" s="34"/>
      <c r="D118" s="34"/>
      <c r="E118" s="28" t="s">
        <v>717</v>
      </c>
      <c r="F118" s="34"/>
      <c r="G118" s="34"/>
      <c r="H118" s="34"/>
      <c r="I118" s="34"/>
      <c r="J118" s="35"/>
    </row>
    <row r="119" spans="1:16" x14ac:dyDescent="0.25">
      <c r="A119" s="26" t="s">
        <v>29</v>
      </c>
      <c r="B119" s="26">
        <v>27</v>
      </c>
      <c r="C119" s="27" t="s">
        <v>718</v>
      </c>
      <c r="D119" s="26" t="s">
        <v>31</v>
      </c>
      <c r="E119" s="28" t="s">
        <v>719</v>
      </c>
      <c r="F119" s="29" t="s">
        <v>104</v>
      </c>
      <c r="G119" s="30">
        <v>2</v>
      </c>
      <c r="H119" s="31">
        <v>0</v>
      </c>
      <c r="I119" s="31">
        <f>ROUND(G119*H119,P4)</f>
        <v>0</v>
      </c>
      <c r="J119" s="26"/>
      <c r="O119" s="32">
        <f>I119*0.21</f>
        <v>0</v>
      </c>
      <c r="P119">
        <v>3</v>
      </c>
    </row>
    <row r="120" spans="1:16" x14ac:dyDescent="0.25">
      <c r="A120" s="26" t="s">
        <v>34</v>
      </c>
      <c r="B120" s="33"/>
      <c r="C120" s="34"/>
      <c r="D120" s="34"/>
      <c r="E120" s="39" t="s">
        <v>31</v>
      </c>
      <c r="F120" s="34"/>
      <c r="G120" s="34"/>
      <c r="H120" s="34"/>
      <c r="I120" s="34"/>
      <c r="J120" s="35"/>
    </row>
    <row r="121" spans="1:16" x14ac:dyDescent="0.25">
      <c r="A121" s="26" t="s">
        <v>88</v>
      </c>
      <c r="B121" s="33"/>
      <c r="C121" s="34"/>
      <c r="D121" s="34"/>
      <c r="E121" s="41" t="s">
        <v>657</v>
      </c>
      <c r="F121" s="34"/>
      <c r="G121" s="34"/>
      <c r="H121" s="34"/>
      <c r="I121" s="34"/>
      <c r="J121" s="35"/>
    </row>
    <row r="122" spans="1:16" ht="105" x14ac:dyDescent="0.25">
      <c r="A122" s="26" t="s">
        <v>36</v>
      </c>
      <c r="B122" s="33"/>
      <c r="C122" s="34"/>
      <c r="D122" s="34"/>
      <c r="E122" s="28" t="s">
        <v>717</v>
      </c>
      <c r="F122" s="34"/>
      <c r="G122" s="34"/>
      <c r="H122" s="34"/>
      <c r="I122" s="34"/>
      <c r="J122" s="35"/>
    </row>
    <row r="123" spans="1:16" x14ac:dyDescent="0.25">
      <c r="A123" s="26" t="s">
        <v>29</v>
      </c>
      <c r="B123" s="26">
        <v>28</v>
      </c>
      <c r="C123" s="27" t="s">
        <v>720</v>
      </c>
      <c r="D123" s="26" t="s">
        <v>31</v>
      </c>
      <c r="E123" s="28" t="s">
        <v>721</v>
      </c>
      <c r="F123" s="29" t="s">
        <v>104</v>
      </c>
      <c r="G123" s="30">
        <v>1</v>
      </c>
      <c r="H123" s="31">
        <v>0</v>
      </c>
      <c r="I123" s="31">
        <f>ROUND(G123*H123,P4)</f>
        <v>0</v>
      </c>
      <c r="J123" s="26"/>
      <c r="O123" s="32">
        <f>I123*0.21</f>
        <v>0</v>
      </c>
      <c r="P123">
        <v>3</v>
      </c>
    </row>
    <row r="124" spans="1:16" x14ac:dyDescent="0.25">
      <c r="A124" s="26" t="s">
        <v>34</v>
      </c>
      <c r="B124" s="33"/>
      <c r="C124" s="34"/>
      <c r="D124" s="34"/>
      <c r="E124" s="39" t="s">
        <v>31</v>
      </c>
      <c r="F124" s="34"/>
      <c r="G124" s="34"/>
      <c r="H124" s="34"/>
      <c r="I124" s="34"/>
      <c r="J124" s="35"/>
    </row>
    <row r="125" spans="1:16" x14ac:dyDescent="0.25">
      <c r="A125" s="26" t="s">
        <v>88</v>
      </c>
      <c r="B125" s="33"/>
      <c r="C125" s="34"/>
      <c r="D125" s="34"/>
      <c r="E125" s="41" t="s">
        <v>657</v>
      </c>
      <c r="F125" s="34"/>
      <c r="G125" s="34"/>
      <c r="H125" s="34"/>
      <c r="I125" s="34"/>
      <c r="J125" s="35"/>
    </row>
    <row r="126" spans="1:16" ht="105" x14ac:dyDescent="0.25">
      <c r="A126" s="26" t="s">
        <v>36</v>
      </c>
      <c r="B126" s="33"/>
      <c r="C126" s="34"/>
      <c r="D126" s="34"/>
      <c r="E126" s="28" t="s">
        <v>717</v>
      </c>
      <c r="F126" s="34"/>
      <c r="G126" s="34"/>
      <c r="H126" s="34"/>
      <c r="I126" s="34"/>
      <c r="J126" s="35"/>
    </row>
    <row r="127" spans="1:16" x14ac:dyDescent="0.25">
      <c r="A127" s="26" t="s">
        <v>29</v>
      </c>
      <c r="B127" s="26">
        <v>29</v>
      </c>
      <c r="C127" s="27" t="s">
        <v>722</v>
      </c>
      <c r="D127" s="26" t="s">
        <v>31</v>
      </c>
      <c r="E127" s="28" t="s">
        <v>723</v>
      </c>
      <c r="F127" s="29" t="s">
        <v>104</v>
      </c>
      <c r="G127" s="30">
        <v>1</v>
      </c>
      <c r="H127" s="31">
        <v>0</v>
      </c>
      <c r="I127" s="31">
        <f>ROUND(G127*H127,P4)</f>
        <v>0</v>
      </c>
      <c r="J127" s="26"/>
      <c r="O127" s="32">
        <f>I127*0.21</f>
        <v>0</v>
      </c>
      <c r="P127">
        <v>3</v>
      </c>
    </row>
    <row r="128" spans="1:16" x14ac:dyDescent="0.25">
      <c r="A128" s="26" t="s">
        <v>34</v>
      </c>
      <c r="B128" s="33"/>
      <c r="C128" s="34"/>
      <c r="D128" s="34"/>
      <c r="E128" s="39" t="s">
        <v>31</v>
      </c>
      <c r="F128" s="34"/>
      <c r="G128" s="34"/>
      <c r="H128" s="34"/>
      <c r="I128" s="34"/>
      <c r="J128" s="35"/>
    </row>
    <row r="129" spans="1:16" x14ac:dyDescent="0.25">
      <c r="A129" s="26" t="s">
        <v>88</v>
      </c>
      <c r="B129" s="33"/>
      <c r="C129" s="34"/>
      <c r="D129" s="34"/>
      <c r="E129" s="41" t="s">
        <v>657</v>
      </c>
      <c r="F129" s="34"/>
      <c r="G129" s="34"/>
      <c r="H129" s="34"/>
      <c r="I129" s="34"/>
      <c r="J129" s="35"/>
    </row>
    <row r="130" spans="1:16" ht="105" x14ac:dyDescent="0.25">
      <c r="A130" s="26" t="s">
        <v>36</v>
      </c>
      <c r="B130" s="33"/>
      <c r="C130" s="34"/>
      <c r="D130" s="34"/>
      <c r="E130" s="28" t="s">
        <v>717</v>
      </c>
      <c r="F130" s="34"/>
      <c r="G130" s="34"/>
      <c r="H130" s="34"/>
      <c r="I130" s="34"/>
      <c r="J130" s="35"/>
    </row>
    <row r="131" spans="1:16" ht="30" x14ac:dyDescent="0.25">
      <c r="A131" s="26" t="s">
        <v>29</v>
      </c>
      <c r="B131" s="26">
        <v>30</v>
      </c>
      <c r="C131" s="27" t="s">
        <v>724</v>
      </c>
      <c r="D131" s="26" t="s">
        <v>31</v>
      </c>
      <c r="E131" s="28" t="s">
        <v>725</v>
      </c>
      <c r="F131" s="29" t="s">
        <v>144</v>
      </c>
      <c r="G131" s="30">
        <v>10</v>
      </c>
      <c r="H131" s="31">
        <v>0</v>
      </c>
      <c r="I131" s="31">
        <f>ROUND(G131*H131,P4)</f>
        <v>0</v>
      </c>
      <c r="J131" s="26"/>
      <c r="O131" s="32">
        <f>I131*0.21</f>
        <v>0</v>
      </c>
      <c r="P131">
        <v>3</v>
      </c>
    </row>
    <row r="132" spans="1:16" x14ac:dyDescent="0.25">
      <c r="A132" s="26" t="s">
        <v>34</v>
      </c>
      <c r="B132" s="33"/>
      <c r="C132" s="34"/>
      <c r="D132" s="34"/>
      <c r="E132" s="39" t="s">
        <v>31</v>
      </c>
      <c r="F132" s="34"/>
      <c r="G132" s="34"/>
      <c r="H132" s="34"/>
      <c r="I132" s="34"/>
      <c r="J132" s="35"/>
    </row>
    <row r="133" spans="1:16" x14ac:dyDescent="0.25">
      <c r="A133" s="26" t="s">
        <v>88</v>
      </c>
      <c r="B133" s="33"/>
      <c r="C133" s="34"/>
      <c r="D133" s="34"/>
      <c r="E133" s="41" t="s">
        <v>666</v>
      </c>
      <c r="F133" s="34"/>
      <c r="G133" s="34"/>
      <c r="H133" s="34"/>
      <c r="I133" s="34"/>
      <c r="J133" s="35"/>
    </row>
    <row r="134" spans="1:16" ht="105" x14ac:dyDescent="0.25">
      <c r="A134" s="26" t="s">
        <v>36</v>
      </c>
      <c r="B134" s="33"/>
      <c r="C134" s="34"/>
      <c r="D134" s="34"/>
      <c r="E134" s="28" t="s">
        <v>726</v>
      </c>
      <c r="F134" s="34"/>
      <c r="G134" s="34"/>
      <c r="H134" s="34"/>
      <c r="I134" s="34"/>
      <c r="J134" s="35"/>
    </row>
    <row r="135" spans="1:16" x14ac:dyDescent="0.25">
      <c r="A135" s="26" t="s">
        <v>29</v>
      </c>
      <c r="B135" s="26">
        <v>31</v>
      </c>
      <c r="C135" s="27" t="s">
        <v>727</v>
      </c>
      <c r="D135" s="26" t="s">
        <v>31</v>
      </c>
      <c r="E135" s="28" t="s">
        <v>728</v>
      </c>
      <c r="F135" s="29" t="s">
        <v>144</v>
      </c>
      <c r="G135" s="30">
        <v>55</v>
      </c>
      <c r="H135" s="31">
        <v>0</v>
      </c>
      <c r="I135" s="31">
        <f>ROUND(G135*H135,P4)</f>
        <v>0</v>
      </c>
      <c r="J135" s="26"/>
      <c r="O135" s="32">
        <f>I135*0.21</f>
        <v>0</v>
      </c>
      <c r="P135">
        <v>3</v>
      </c>
    </row>
    <row r="136" spans="1:16" x14ac:dyDescent="0.25">
      <c r="A136" s="26" t="s">
        <v>34</v>
      </c>
      <c r="B136" s="33"/>
      <c r="C136" s="34"/>
      <c r="D136" s="34"/>
      <c r="E136" s="39" t="s">
        <v>31</v>
      </c>
      <c r="F136" s="34"/>
      <c r="G136" s="34"/>
      <c r="H136" s="34"/>
      <c r="I136" s="34"/>
      <c r="J136" s="35"/>
    </row>
    <row r="137" spans="1:16" x14ac:dyDescent="0.25">
      <c r="A137" s="26" t="s">
        <v>88</v>
      </c>
      <c r="B137" s="33"/>
      <c r="C137" s="34"/>
      <c r="D137" s="34"/>
      <c r="E137" s="41" t="s">
        <v>657</v>
      </c>
      <c r="F137" s="34"/>
      <c r="G137" s="34"/>
      <c r="H137" s="34"/>
      <c r="I137" s="34"/>
      <c r="J137" s="35"/>
    </row>
    <row r="138" spans="1:16" ht="105" x14ac:dyDescent="0.25">
      <c r="A138" s="26" t="s">
        <v>36</v>
      </c>
      <c r="B138" s="33"/>
      <c r="C138" s="34"/>
      <c r="D138" s="34"/>
      <c r="E138" s="28" t="s">
        <v>726</v>
      </c>
      <c r="F138" s="34"/>
      <c r="G138" s="34"/>
      <c r="H138" s="34"/>
      <c r="I138" s="34"/>
      <c r="J138" s="35"/>
    </row>
    <row r="139" spans="1:16" ht="30" x14ac:dyDescent="0.25">
      <c r="A139" s="26" t="s">
        <v>29</v>
      </c>
      <c r="B139" s="26">
        <v>32</v>
      </c>
      <c r="C139" s="27" t="s">
        <v>729</v>
      </c>
      <c r="D139" s="26" t="s">
        <v>31</v>
      </c>
      <c r="E139" s="28" t="s">
        <v>730</v>
      </c>
      <c r="F139" s="29" t="s">
        <v>144</v>
      </c>
      <c r="G139" s="30">
        <v>165</v>
      </c>
      <c r="H139" s="31">
        <v>0</v>
      </c>
      <c r="I139" s="31">
        <f>ROUND(G139*H139,P4)</f>
        <v>0</v>
      </c>
      <c r="J139" s="26"/>
      <c r="O139" s="32">
        <f>I139*0.21</f>
        <v>0</v>
      </c>
      <c r="P139">
        <v>3</v>
      </c>
    </row>
    <row r="140" spans="1:16" x14ac:dyDescent="0.25">
      <c r="A140" s="26" t="s">
        <v>34</v>
      </c>
      <c r="B140" s="33"/>
      <c r="C140" s="34"/>
      <c r="D140" s="34"/>
      <c r="E140" s="39" t="s">
        <v>31</v>
      </c>
      <c r="F140" s="34"/>
      <c r="G140" s="34"/>
      <c r="H140" s="34"/>
      <c r="I140" s="34"/>
      <c r="J140" s="35"/>
    </row>
    <row r="141" spans="1:16" x14ac:dyDescent="0.25">
      <c r="A141" s="26" t="s">
        <v>88</v>
      </c>
      <c r="B141" s="33"/>
      <c r="C141" s="34"/>
      <c r="D141" s="34"/>
      <c r="E141" s="41" t="s">
        <v>657</v>
      </c>
      <c r="F141" s="34"/>
      <c r="G141" s="34"/>
      <c r="H141" s="34"/>
      <c r="I141" s="34"/>
      <c r="J141" s="35"/>
    </row>
    <row r="142" spans="1:16" ht="105" x14ac:dyDescent="0.25">
      <c r="A142" s="26" t="s">
        <v>36</v>
      </c>
      <c r="B142" s="33"/>
      <c r="C142" s="34"/>
      <c r="D142" s="34"/>
      <c r="E142" s="28" t="s">
        <v>726</v>
      </c>
      <c r="F142" s="34"/>
      <c r="G142" s="34"/>
      <c r="H142" s="34"/>
      <c r="I142" s="34"/>
      <c r="J142" s="35"/>
    </row>
    <row r="143" spans="1:16" ht="30" x14ac:dyDescent="0.25">
      <c r="A143" s="26" t="s">
        <v>29</v>
      </c>
      <c r="B143" s="26">
        <v>33</v>
      </c>
      <c r="C143" s="27" t="s">
        <v>731</v>
      </c>
      <c r="D143" s="26" t="s">
        <v>31</v>
      </c>
      <c r="E143" s="28" t="s">
        <v>732</v>
      </c>
      <c r="F143" s="29" t="s">
        <v>104</v>
      </c>
      <c r="G143" s="30">
        <v>10</v>
      </c>
      <c r="H143" s="31">
        <v>0</v>
      </c>
      <c r="I143" s="31">
        <f>ROUND(G143*H143,P4)</f>
        <v>0</v>
      </c>
      <c r="J143" s="26"/>
      <c r="O143" s="32">
        <f>I143*0.21</f>
        <v>0</v>
      </c>
      <c r="P143">
        <v>3</v>
      </c>
    </row>
    <row r="144" spans="1:16" x14ac:dyDescent="0.25">
      <c r="A144" s="26" t="s">
        <v>34</v>
      </c>
      <c r="B144" s="33"/>
      <c r="C144" s="34"/>
      <c r="D144" s="34"/>
      <c r="E144" s="39" t="s">
        <v>31</v>
      </c>
      <c r="F144" s="34"/>
      <c r="G144" s="34"/>
      <c r="H144" s="34"/>
      <c r="I144" s="34"/>
      <c r="J144" s="35"/>
    </row>
    <row r="145" spans="1:16" x14ac:dyDescent="0.25">
      <c r="A145" s="26" t="s">
        <v>88</v>
      </c>
      <c r="B145" s="33"/>
      <c r="C145" s="34"/>
      <c r="D145" s="34"/>
      <c r="E145" s="41" t="s">
        <v>657</v>
      </c>
      <c r="F145" s="34"/>
      <c r="G145" s="34"/>
      <c r="H145" s="34"/>
      <c r="I145" s="34"/>
      <c r="J145" s="35"/>
    </row>
    <row r="146" spans="1:16" ht="120" x14ac:dyDescent="0.25">
      <c r="A146" s="26" t="s">
        <v>36</v>
      </c>
      <c r="B146" s="33"/>
      <c r="C146" s="34"/>
      <c r="D146" s="34"/>
      <c r="E146" s="28" t="s">
        <v>733</v>
      </c>
      <c r="F146" s="34"/>
      <c r="G146" s="34"/>
      <c r="H146" s="34"/>
      <c r="I146" s="34"/>
      <c r="J146" s="35"/>
    </row>
    <row r="147" spans="1:16" ht="30" x14ac:dyDescent="0.25">
      <c r="A147" s="26" t="s">
        <v>29</v>
      </c>
      <c r="B147" s="26">
        <v>34</v>
      </c>
      <c r="C147" s="27" t="s">
        <v>734</v>
      </c>
      <c r="D147" s="26" t="s">
        <v>31</v>
      </c>
      <c r="E147" s="28" t="s">
        <v>735</v>
      </c>
      <c r="F147" s="29" t="s">
        <v>104</v>
      </c>
      <c r="G147" s="30">
        <v>6</v>
      </c>
      <c r="H147" s="31">
        <v>0</v>
      </c>
      <c r="I147" s="31">
        <f>ROUND(G147*H147,P4)</f>
        <v>0</v>
      </c>
      <c r="J147" s="26"/>
      <c r="O147" s="32">
        <f>I147*0.21</f>
        <v>0</v>
      </c>
      <c r="P147">
        <v>3</v>
      </c>
    </row>
    <row r="148" spans="1:16" x14ac:dyDescent="0.25">
      <c r="A148" s="26" t="s">
        <v>34</v>
      </c>
      <c r="B148" s="33"/>
      <c r="C148" s="34"/>
      <c r="D148" s="34"/>
      <c r="E148" s="39" t="s">
        <v>31</v>
      </c>
      <c r="F148" s="34"/>
      <c r="G148" s="34"/>
      <c r="H148" s="34"/>
      <c r="I148" s="34"/>
      <c r="J148" s="35"/>
    </row>
    <row r="149" spans="1:16" x14ac:dyDescent="0.25">
      <c r="A149" s="26" t="s">
        <v>88</v>
      </c>
      <c r="B149" s="33"/>
      <c r="C149" s="34"/>
      <c r="D149" s="34"/>
      <c r="E149" s="41" t="s">
        <v>657</v>
      </c>
      <c r="F149" s="34"/>
      <c r="G149" s="34"/>
      <c r="H149" s="34"/>
      <c r="I149" s="34"/>
      <c r="J149" s="35"/>
    </row>
    <row r="150" spans="1:16" ht="120" x14ac:dyDescent="0.25">
      <c r="A150" s="26" t="s">
        <v>36</v>
      </c>
      <c r="B150" s="33"/>
      <c r="C150" s="34"/>
      <c r="D150" s="34"/>
      <c r="E150" s="28" t="s">
        <v>733</v>
      </c>
      <c r="F150" s="34"/>
      <c r="G150" s="34"/>
      <c r="H150" s="34"/>
      <c r="I150" s="34"/>
      <c r="J150" s="35"/>
    </row>
    <row r="151" spans="1:16" ht="30" x14ac:dyDescent="0.25">
      <c r="A151" s="26" t="s">
        <v>29</v>
      </c>
      <c r="B151" s="26">
        <v>35</v>
      </c>
      <c r="C151" s="27" t="s">
        <v>736</v>
      </c>
      <c r="D151" s="26" t="s">
        <v>31</v>
      </c>
      <c r="E151" s="28" t="s">
        <v>737</v>
      </c>
      <c r="F151" s="29" t="s">
        <v>104</v>
      </c>
      <c r="G151" s="30">
        <v>2</v>
      </c>
      <c r="H151" s="31">
        <v>0</v>
      </c>
      <c r="I151" s="31">
        <f>ROUND(G151*H151,P4)</f>
        <v>0</v>
      </c>
      <c r="J151" s="26"/>
      <c r="O151" s="32">
        <f>I151*0.21</f>
        <v>0</v>
      </c>
      <c r="P151">
        <v>3</v>
      </c>
    </row>
    <row r="152" spans="1:16" x14ac:dyDescent="0.25">
      <c r="A152" s="26" t="s">
        <v>34</v>
      </c>
      <c r="B152" s="33"/>
      <c r="C152" s="34"/>
      <c r="D152" s="34"/>
      <c r="E152" s="39" t="s">
        <v>31</v>
      </c>
      <c r="F152" s="34"/>
      <c r="G152" s="34"/>
      <c r="H152" s="34"/>
      <c r="I152" s="34"/>
      <c r="J152" s="35"/>
    </row>
    <row r="153" spans="1:16" x14ac:dyDescent="0.25">
      <c r="A153" s="26" t="s">
        <v>88</v>
      </c>
      <c r="B153" s="33"/>
      <c r="C153" s="34"/>
      <c r="D153" s="34"/>
      <c r="E153" s="41" t="s">
        <v>657</v>
      </c>
      <c r="F153" s="34"/>
      <c r="G153" s="34"/>
      <c r="H153" s="34"/>
      <c r="I153" s="34"/>
      <c r="J153" s="35"/>
    </row>
    <row r="154" spans="1:16" ht="120" x14ac:dyDescent="0.25">
      <c r="A154" s="26" t="s">
        <v>36</v>
      </c>
      <c r="B154" s="33"/>
      <c r="C154" s="34"/>
      <c r="D154" s="34"/>
      <c r="E154" s="28" t="s">
        <v>733</v>
      </c>
      <c r="F154" s="34"/>
      <c r="G154" s="34"/>
      <c r="H154" s="34"/>
      <c r="I154" s="34"/>
      <c r="J154" s="35"/>
    </row>
    <row r="155" spans="1:16" ht="30" x14ac:dyDescent="0.25">
      <c r="A155" s="26" t="s">
        <v>29</v>
      </c>
      <c r="B155" s="26">
        <v>36</v>
      </c>
      <c r="C155" s="27" t="s">
        <v>738</v>
      </c>
      <c r="D155" s="26" t="s">
        <v>31</v>
      </c>
      <c r="E155" s="28" t="s">
        <v>739</v>
      </c>
      <c r="F155" s="29" t="s">
        <v>104</v>
      </c>
      <c r="G155" s="30">
        <v>2</v>
      </c>
      <c r="H155" s="31">
        <v>0</v>
      </c>
      <c r="I155" s="31">
        <f>ROUND(G155*H155,P4)</f>
        <v>0</v>
      </c>
      <c r="J155" s="26"/>
      <c r="O155" s="32">
        <f>I155*0.21</f>
        <v>0</v>
      </c>
      <c r="P155">
        <v>3</v>
      </c>
    </row>
    <row r="156" spans="1:16" x14ac:dyDescent="0.25">
      <c r="A156" s="26" t="s">
        <v>34</v>
      </c>
      <c r="B156" s="33"/>
      <c r="C156" s="34"/>
      <c r="D156" s="34"/>
      <c r="E156" s="39" t="s">
        <v>31</v>
      </c>
      <c r="F156" s="34"/>
      <c r="G156" s="34"/>
      <c r="H156" s="34"/>
      <c r="I156" s="34"/>
      <c r="J156" s="35"/>
    </row>
    <row r="157" spans="1:16" x14ac:dyDescent="0.25">
      <c r="A157" s="26" t="s">
        <v>88</v>
      </c>
      <c r="B157" s="33"/>
      <c r="C157" s="34"/>
      <c r="D157" s="34"/>
      <c r="E157" s="41" t="s">
        <v>657</v>
      </c>
      <c r="F157" s="34"/>
      <c r="G157" s="34"/>
      <c r="H157" s="34"/>
      <c r="I157" s="34"/>
      <c r="J157" s="35"/>
    </row>
    <row r="158" spans="1:16" ht="120" x14ac:dyDescent="0.25">
      <c r="A158" s="26" t="s">
        <v>36</v>
      </c>
      <c r="B158" s="33"/>
      <c r="C158" s="34"/>
      <c r="D158" s="34"/>
      <c r="E158" s="28" t="s">
        <v>733</v>
      </c>
      <c r="F158" s="34"/>
      <c r="G158" s="34"/>
      <c r="H158" s="34"/>
      <c r="I158" s="34"/>
      <c r="J158" s="35"/>
    </row>
    <row r="159" spans="1:16" x14ac:dyDescent="0.25">
      <c r="A159" s="26" t="s">
        <v>29</v>
      </c>
      <c r="B159" s="26">
        <v>37</v>
      </c>
      <c r="C159" s="27" t="s">
        <v>740</v>
      </c>
      <c r="D159" s="26" t="s">
        <v>31</v>
      </c>
      <c r="E159" s="28" t="s">
        <v>741</v>
      </c>
      <c r="F159" s="29" t="s">
        <v>144</v>
      </c>
      <c r="G159" s="30">
        <v>165</v>
      </c>
      <c r="H159" s="31">
        <v>0</v>
      </c>
      <c r="I159" s="31">
        <f>ROUND(G159*H159,P4)</f>
        <v>0</v>
      </c>
      <c r="J159" s="26"/>
      <c r="O159" s="32">
        <f>I159*0.21</f>
        <v>0</v>
      </c>
      <c r="P159">
        <v>3</v>
      </c>
    </row>
    <row r="160" spans="1:16" x14ac:dyDescent="0.25">
      <c r="A160" s="26" t="s">
        <v>34</v>
      </c>
      <c r="B160" s="33"/>
      <c r="C160" s="34"/>
      <c r="D160" s="34"/>
      <c r="E160" s="39" t="s">
        <v>31</v>
      </c>
      <c r="F160" s="34"/>
      <c r="G160" s="34"/>
      <c r="H160" s="34"/>
      <c r="I160" s="34"/>
      <c r="J160" s="35"/>
    </row>
    <row r="161" spans="1:16" x14ac:dyDescent="0.25">
      <c r="A161" s="26" t="s">
        <v>88</v>
      </c>
      <c r="B161" s="33"/>
      <c r="C161" s="34"/>
      <c r="D161" s="34"/>
      <c r="E161" s="41" t="s">
        <v>657</v>
      </c>
      <c r="F161" s="34"/>
      <c r="G161" s="34"/>
      <c r="H161" s="34"/>
      <c r="I161" s="34"/>
      <c r="J161" s="35"/>
    </row>
    <row r="162" spans="1:16" ht="90" x14ac:dyDescent="0.25">
      <c r="A162" s="26" t="s">
        <v>36</v>
      </c>
      <c r="B162" s="33"/>
      <c r="C162" s="34"/>
      <c r="D162" s="34"/>
      <c r="E162" s="28" t="s">
        <v>742</v>
      </c>
      <c r="F162" s="34"/>
      <c r="G162" s="34"/>
      <c r="H162" s="34"/>
      <c r="I162" s="34"/>
      <c r="J162" s="35"/>
    </row>
    <row r="163" spans="1:16" x14ac:dyDescent="0.25">
      <c r="A163" s="26" t="s">
        <v>29</v>
      </c>
      <c r="B163" s="26">
        <v>38</v>
      </c>
      <c r="C163" s="27" t="s">
        <v>743</v>
      </c>
      <c r="D163" s="26" t="s">
        <v>31</v>
      </c>
      <c r="E163" s="28" t="s">
        <v>744</v>
      </c>
      <c r="F163" s="29" t="s">
        <v>104</v>
      </c>
      <c r="G163" s="30">
        <v>8</v>
      </c>
      <c r="H163" s="31">
        <v>0</v>
      </c>
      <c r="I163" s="31">
        <f>ROUND(G163*H163,P4)</f>
        <v>0</v>
      </c>
      <c r="J163" s="26"/>
      <c r="O163" s="32">
        <f>I163*0.21</f>
        <v>0</v>
      </c>
      <c r="P163">
        <v>3</v>
      </c>
    </row>
    <row r="164" spans="1:16" x14ac:dyDescent="0.25">
      <c r="A164" s="26" t="s">
        <v>34</v>
      </c>
      <c r="B164" s="33"/>
      <c r="C164" s="34"/>
      <c r="D164" s="34"/>
      <c r="E164" s="39" t="s">
        <v>31</v>
      </c>
      <c r="F164" s="34"/>
      <c r="G164" s="34"/>
      <c r="H164" s="34"/>
      <c r="I164" s="34"/>
      <c r="J164" s="35"/>
    </row>
    <row r="165" spans="1:16" x14ac:dyDescent="0.25">
      <c r="A165" s="26" t="s">
        <v>88</v>
      </c>
      <c r="B165" s="33"/>
      <c r="C165" s="34"/>
      <c r="D165" s="34"/>
      <c r="E165" s="41" t="s">
        <v>657</v>
      </c>
      <c r="F165" s="34"/>
      <c r="G165" s="34"/>
      <c r="H165" s="34"/>
      <c r="I165" s="34"/>
      <c r="J165" s="35"/>
    </row>
    <row r="166" spans="1:16" ht="105" x14ac:dyDescent="0.25">
      <c r="A166" s="26" t="s">
        <v>36</v>
      </c>
      <c r="B166" s="33"/>
      <c r="C166" s="34"/>
      <c r="D166" s="34"/>
      <c r="E166" s="28" t="s">
        <v>745</v>
      </c>
      <c r="F166" s="34"/>
      <c r="G166" s="34"/>
      <c r="H166" s="34"/>
      <c r="I166" s="34"/>
      <c r="J166" s="35"/>
    </row>
    <row r="167" spans="1:16" ht="30" x14ac:dyDescent="0.25">
      <c r="A167" s="26" t="s">
        <v>29</v>
      </c>
      <c r="B167" s="26">
        <v>39</v>
      </c>
      <c r="C167" s="27" t="s">
        <v>746</v>
      </c>
      <c r="D167" s="26" t="s">
        <v>31</v>
      </c>
      <c r="E167" s="28" t="s">
        <v>747</v>
      </c>
      <c r="F167" s="29" t="s">
        <v>104</v>
      </c>
      <c r="G167" s="30">
        <v>3</v>
      </c>
      <c r="H167" s="31">
        <v>0</v>
      </c>
      <c r="I167" s="31">
        <f>ROUND(G167*H167,P4)</f>
        <v>0</v>
      </c>
      <c r="J167" s="26"/>
      <c r="O167" s="32">
        <f>I167*0.21</f>
        <v>0</v>
      </c>
      <c r="P167">
        <v>3</v>
      </c>
    </row>
    <row r="168" spans="1:16" x14ac:dyDescent="0.25">
      <c r="A168" s="26" t="s">
        <v>34</v>
      </c>
      <c r="B168" s="33"/>
      <c r="C168" s="34"/>
      <c r="D168" s="34"/>
      <c r="E168" s="39" t="s">
        <v>31</v>
      </c>
      <c r="F168" s="34"/>
      <c r="G168" s="34"/>
      <c r="H168" s="34"/>
      <c r="I168" s="34"/>
      <c r="J168" s="35"/>
    </row>
    <row r="169" spans="1:16" x14ac:dyDescent="0.25">
      <c r="A169" s="26" t="s">
        <v>88</v>
      </c>
      <c r="B169" s="33"/>
      <c r="C169" s="34"/>
      <c r="D169" s="34"/>
      <c r="E169" s="41" t="s">
        <v>657</v>
      </c>
      <c r="F169" s="34"/>
      <c r="G169" s="34"/>
      <c r="H169" s="34"/>
      <c r="I169" s="34"/>
      <c r="J169" s="35"/>
    </row>
    <row r="170" spans="1:16" ht="135" x14ac:dyDescent="0.25">
      <c r="A170" s="26" t="s">
        <v>36</v>
      </c>
      <c r="B170" s="33"/>
      <c r="C170" s="34"/>
      <c r="D170" s="34"/>
      <c r="E170" s="28" t="s">
        <v>748</v>
      </c>
      <c r="F170" s="34"/>
      <c r="G170" s="34"/>
      <c r="H170" s="34"/>
      <c r="I170" s="34"/>
      <c r="J170" s="35"/>
    </row>
    <row r="171" spans="1:16" ht="30" x14ac:dyDescent="0.25">
      <c r="A171" s="26" t="s">
        <v>29</v>
      </c>
      <c r="B171" s="26">
        <v>40</v>
      </c>
      <c r="C171" s="27" t="s">
        <v>749</v>
      </c>
      <c r="D171" s="26" t="s">
        <v>31</v>
      </c>
      <c r="E171" s="28" t="s">
        <v>750</v>
      </c>
      <c r="F171" s="29" t="s">
        <v>104</v>
      </c>
      <c r="G171" s="30">
        <v>3</v>
      </c>
      <c r="H171" s="31">
        <v>0</v>
      </c>
      <c r="I171" s="31">
        <f>ROUND(G171*H171,P4)</f>
        <v>0</v>
      </c>
      <c r="J171" s="26"/>
      <c r="O171" s="32">
        <f>I171*0.21</f>
        <v>0</v>
      </c>
      <c r="P171">
        <v>3</v>
      </c>
    </row>
    <row r="172" spans="1:16" x14ac:dyDescent="0.25">
      <c r="A172" s="26" t="s">
        <v>34</v>
      </c>
      <c r="B172" s="33"/>
      <c r="C172" s="34"/>
      <c r="D172" s="34"/>
      <c r="E172" s="39" t="s">
        <v>31</v>
      </c>
      <c r="F172" s="34"/>
      <c r="G172" s="34"/>
      <c r="H172" s="34"/>
      <c r="I172" s="34"/>
      <c r="J172" s="35"/>
    </row>
    <row r="173" spans="1:16" x14ac:dyDescent="0.25">
      <c r="A173" s="26" t="s">
        <v>88</v>
      </c>
      <c r="B173" s="33"/>
      <c r="C173" s="34"/>
      <c r="D173" s="34"/>
      <c r="E173" s="41" t="s">
        <v>657</v>
      </c>
      <c r="F173" s="34"/>
      <c r="G173" s="34"/>
      <c r="H173" s="34"/>
      <c r="I173" s="34"/>
      <c r="J173" s="35"/>
    </row>
    <row r="174" spans="1:16" ht="105" x14ac:dyDescent="0.25">
      <c r="A174" s="26" t="s">
        <v>36</v>
      </c>
      <c r="B174" s="33"/>
      <c r="C174" s="34"/>
      <c r="D174" s="34"/>
      <c r="E174" s="28" t="s">
        <v>751</v>
      </c>
      <c r="F174" s="34"/>
      <c r="G174" s="34"/>
      <c r="H174" s="34"/>
      <c r="I174" s="34"/>
      <c r="J174" s="35"/>
    </row>
    <row r="175" spans="1:16" ht="30" x14ac:dyDescent="0.25">
      <c r="A175" s="26" t="s">
        <v>29</v>
      </c>
      <c r="B175" s="26">
        <v>41</v>
      </c>
      <c r="C175" s="27" t="s">
        <v>752</v>
      </c>
      <c r="D175" s="26" t="s">
        <v>54</v>
      </c>
      <c r="E175" s="28" t="s">
        <v>753</v>
      </c>
      <c r="F175" s="29" t="s">
        <v>104</v>
      </c>
      <c r="G175" s="30">
        <v>1</v>
      </c>
      <c r="H175" s="31">
        <v>0</v>
      </c>
      <c r="I175" s="31">
        <f>ROUND(G175*H175,P4)</f>
        <v>0</v>
      </c>
      <c r="J175" s="26"/>
      <c r="O175" s="32">
        <f>I175*0.21</f>
        <v>0</v>
      </c>
      <c r="P175">
        <v>3</v>
      </c>
    </row>
    <row r="176" spans="1:16" x14ac:dyDescent="0.25">
      <c r="A176" s="26" t="s">
        <v>34</v>
      </c>
      <c r="B176" s="33"/>
      <c r="C176" s="34"/>
      <c r="D176" s="34"/>
      <c r="E176" s="39" t="s">
        <v>31</v>
      </c>
      <c r="F176" s="34"/>
      <c r="G176" s="34"/>
      <c r="H176" s="34"/>
      <c r="I176" s="34"/>
      <c r="J176" s="35"/>
    </row>
    <row r="177" spans="1:16" x14ac:dyDescent="0.25">
      <c r="A177" s="26" t="s">
        <v>88</v>
      </c>
      <c r="B177" s="33"/>
      <c r="C177" s="34"/>
      <c r="D177" s="34"/>
      <c r="E177" s="41" t="s">
        <v>657</v>
      </c>
      <c r="F177" s="34"/>
      <c r="G177" s="34"/>
      <c r="H177" s="34"/>
      <c r="I177" s="34"/>
      <c r="J177" s="35"/>
    </row>
    <row r="178" spans="1:16" ht="105" x14ac:dyDescent="0.25">
      <c r="A178" s="26" t="s">
        <v>36</v>
      </c>
      <c r="B178" s="33"/>
      <c r="C178" s="34"/>
      <c r="D178" s="34"/>
      <c r="E178" s="28" t="s">
        <v>751</v>
      </c>
      <c r="F178" s="34"/>
      <c r="G178" s="34"/>
      <c r="H178" s="34"/>
      <c r="I178" s="34"/>
      <c r="J178" s="35"/>
    </row>
    <row r="179" spans="1:16" ht="30" x14ac:dyDescent="0.25">
      <c r="A179" s="26" t="s">
        <v>29</v>
      </c>
      <c r="B179" s="26">
        <v>42</v>
      </c>
      <c r="C179" s="27" t="s">
        <v>754</v>
      </c>
      <c r="D179" s="26" t="s">
        <v>31</v>
      </c>
      <c r="E179" s="28" t="s">
        <v>755</v>
      </c>
      <c r="F179" s="29" t="s">
        <v>104</v>
      </c>
      <c r="G179" s="30">
        <v>1</v>
      </c>
      <c r="H179" s="31">
        <v>0</v>
      </c>
      <c r="I179" s="31">
        <f>ROUND(G179*H179,P4)</f>
        <v>0</v>
      </c>
      <c r="J179" s="26"/>
      <c r="O179" s="32">
        <f>I179*0.21</f>
        <v>0</v>
      </c>
      <c r="P179">
        <v>3</v>
      </c>
    </row>
    <row r="180" spans="1:16" x14ac:dyDescent="0.25">
      <c r="A180" s="26" t="s">
        <v>34</v>
      </c>
      <c r="B180" s="33"/>
      <c r="C180" s="34"/>
      <c r="D180" s="34"/>
      <c r="E180" s="39" t="s">
        <v>31</v>
      </c>
      <c r="F180" s="34"/>
      <c r="G180" s="34"/>
      <c r="H180" s="34"/>
      <c r="I180" s="34"/>
      <c r="J180" s="35"/>
    </row>
    <row r="181" spans="1:16" x14ac:dyDescent="0.25">
      <c r="A181" s="26" t="s">
        <v>88</v>
      </c>
      <c r="B181" s="33"/>
      <c r="C181" s="34"/>
      <c r="D181" s="34"/>
      <c r="E181" s="41" t="s">
        <v>657</v>
      </c>
      <c r="F181" s="34"/>
      <c r="G181" s="34"/>
      <c r="H181" s="34"/>
      <c r="I181" s="34"/>
      <c r="J181" s="35"/>
    </row>
    <row r="182" spans="1:16" ht="120" x14ac:dyDescent="0.25">
      <c r="A182" s="26" t="s">
        <v>36</v>
      </c>
      <c r="B182" s="33"/>
      <c r="C182" s="34"/>
      <c r="D182" s="34"/>
      <c r="E182" s="28" t="s">
        <v>756</v>
      </c>
      <c r="F182" s="34"/>
      <c r="G182" s="34"/>
      <c r="H182" s="34"/>
      <c r="I182" s="34"/>
      <c r="J182" s="35"/>
    </row>
    <row r="183" spans="1:16" ht="30" x14ac:dyDescent="0.25">
      <c r="A183" s="26" t="s">
        <v>29</v>
      </c>
      <c r="B183" s="26">
        <v>43</v>
      </c>
      <c r="C183" s="27" t="s">
        <v>757</v>
      </c>
      <c r="D183" s="26" t="s">
        <v>31</v>
      </c>
      <c r="E183" s="28" t="s">
        <v>758</v>
      </c>
      <c r="F183" s="29" t="s">
        <v>104</v>
      </c>
      <c r="G183" s="30">
        <v>2</v>
      </c>
      <c r="H183" s="31">
        <v>0</v>
      </c>
      <c r="I183" s="31">
        <f>ROUND(G183*H183,P4)</f>
        <v>0</v>
      </c>
      <c r="J183" s="26"/>
      <c r="O183" s="32">
        <f>I183*0.21</f>
        <v>0</v>
      </c>
      <c r="P183">
        <v>3</v>
      </c>
    </row>
    <row r="184" spans="1:16" x14ac:dyDescent="0.25">
      <c r="A184" s="26" t="s">
        <v>34</v>
      </c>
      <c r="B184" s="33"/>
      <c r="C184" s="34"/>
      <c r="D184" s="34"/>
      <c r="E184" s="39" t="s">
        <v>31</v>
      </c>
      <c r="F184" s="34"/>
      <c r="G184" s="34"/>
      <c r="H184" s="34"/>
      <c r="I184" s="34"/>
      <c r="J184" s="35"/>
    </row>
    <row r="185" spans="1:16" x14ac:dyDescent="0.25">
      <c r="A185" s="26" t="s">
        <v>88</v>
      </c>
      <c r="B185" s="33"/>
      <c r="C185" s="34"/>
      <c r="D185" s="34"/>
      <c r="E185" s="41" t="s">
        <v>657</v>
      </c>
      <c r="F185" s="34"/>
      <c r="G185" s="34"/>
      <c r="H185" s="34"/>
      <c r="I185" s="34"/>
      <c r="J185" s="35"/>
    </row>
    <row r="186" spans="1:16" ht="120" x14ac:dyDescent="0.25">
      <c r="A186" s="26" t="s">
        <v>36</v>
      </c>
      <c r="B186" s="33"/>
      <c r="C186" s="34"/>
      <c r="D186" s="34"/>
      <c r="E186" s="28" t="s">
        <v>756</v>
      </c>
      <c r="F186" s="34"/>
      <c r="G186" s="34"/>
      <c r="H186" s="34"/>
      <c r="I186" s="34"/>
      <c r="J186" s="35"/>
    </row>
    <row r="187" spans="1:16" ht="30" x14ac:dyDescent="0.25">
      <c r="A187" s="26" t="s">
        <v>29</v>
      </c>
      <c r="B187" s="26">
        <v>44</v>
      </c>
      <c r="C187" s="27" t="s">
        <v>759</v>
      </c>
      <c r="D187" s="26" t="s">
        <v>31</v>
      </c>
      <c r="E187" s="28" t="s">
        <v>760</v>
      </c>
      <c r="F187" s="29" t="s">
        <v>104</v>
      </c>
      <c r="G187" s="30">
        <v>2</v>
      </c>
      <c r="H187" s="31">
        <v>0</v>
      </c>
      <c r="I187" s="31">
        <f>ROUND(G187*H187,P4)</f>
        <v>0</v>
      </c>
      <c r="J187" s="26"/>
      <c r="O187" s="32">
        <f>I187*0.21</f>
        <v>0</v>
      </c>
      <c r="P187">
        <v>3</v>
      </c>
    </row>
    <row r="188" spans="1:16" x14ac:dyDescent="0.25">
      <c r="A188" s="26" t="s">
        <v>34</v>
      </c>
      <c r="B188" s="33"/>
      <c r="C188" s="34"/>
      <c r="D188" s="34"/>
      <c r="E188" s="39" t="s">
        <v>31</v>
      </c>
      <c r="F188" s="34"/>
      <c r="G188" s="34"/>
      <c r="H188" s="34"/>
      <c r="I188" s="34"/>
      <c r="J188" s="35"/>
    </row>
    <row r="189" spans="1:16" x14ac:dyDescent="0.25">
      <c r="A189" s="26" t="s">
        <v>88</v>
      </c>
      <c r="B189" s="33"/>
      <c r="C189" s="34"/>
      <c r="D189" s="34"/>
      <c r="E189" s="41" t="s">
        <v>657</v>
      </c>
      <c r="F189" s="34"/>
      <c r="G189" s="34"/>
      <c r="H189" s="34"/>
      <c r="I189" s="34"/>
      <c r="J189" s="35"/>
    </row>
    <row r="190" spans="1:16" ht="120" x14ac:dyDescent="0.25">
      <c r="A190" s="26" t="s">
        <v>36</v>
      </c>
      <c r="B190" s="33"/>
      <c r="C190" s="34"/>
      <c r="D190" s="34"/>
      <c r="E190" s="28" t="s">
        <v>756</v>
      </c>
      <c r="F190" s="34"/>
      <c r="G190" s="34"/>
      <c r="H190" s="34"/>
      <c r="I190" s="34"/>
      <c r="J190" s="35"/>
    </row>
    <row r="191" spans="1:16" x14ac:dyDescent="0.25">
      <c r="A191" s="26" t="s">
        <v>29</v>
      </c>
      <c r="B191" s="26">
        <v>45</v>
      </c>
      <c r="C191" s="27" t="s">
        <v>761</v>
      </c>
      <c r="D191" s="26" t="s">
        <v>31</v>
      </c>
      <c r="E191" s="28" t="s">
        <v>762</v>
      </c>
      <c r="F191" s="29" t="s">
        <v>104</v>
      </c>
      <c r="G191" s="30">
        <v>5</v>
      </c>
      <c r="H191" s="31">
        <v>0</v>
      </c>
      <c r="I191" s="31">
        <f>ROUND(G191*H191,P4)</f>
        <v>0</v>
      </c>
      <c r="J191" s="26"/>
      <c r="O191" s="32">
        <f>I191*0.21</f>
        <v>0</v>
      </c>
      <c r="P191">
        <v>3</v>
      </c>
    </row>
    <row r="192" spans="1:16" x14ac:dyDescent="0.25">
      <c r="A192" s="26" t="s">
        <v>34</v>
      </c>
      <c r="B192" s="33"/>
      <c r="C192" s="34"/>
      <c r="D192" s="34"/>
      <c r="E192" s="39" t="s">
        <v>31</v>
      </c>
      <c r="F192" s="34"/>
      <c r="G192" s="34"/>
      <c r="H192" s="34"/>
      <c r="I192" s="34"/>
      <c r="J192" s="35"/>
    </row>
    <row r="193" spans="1:16" x14ac:dyDescent="0.25">
      <c r="A193" s="26" t="s">
        <v>88</v>
      </c>
      <c r="B193" s="33"/>
      <c r="C193" s="34"/>
      <c r="D193" s="34"/>
      <c r="E193" s="41" t="s">
        <v>657</v>
      </c>
      <c r="F193" s="34"/>
      <c r="G193" s="34"/>
      <c r="H193" s="34"/>
      <c r="I193" s="34"/>
      <c r="J193" s="35"/>
    </row>
    <row r="194" spans="1:16" ht="105" x14ac:dyDescent="0.25">
      <c r="A194" s="26" t="s">
        <v>36</v>
      </c>
      <c r="B194" s="33"/>
      <c r="C194" s="34"/>
      <c r="D194" s="34"/>
      <c r="E194" s="28" t="s">
        <v>763</v>
      </c>
      <c r="F194" s="34"/>
      <c r="G194" s="34"/>
      <c r="H194" s="34"/>
      <c r="I194" s="34"/>
      <c r="J194" s="35"/>
    </row>
    <row r="195" spans="1:16" ht="30" x14ac:dyDescent="0.25">
      <c r="A195" s="26" t="s">
        <v>29</v>
      </c>
      <c r="B195" s="26">
        <v>46</v>
      </c>
      <c r="C195" s="27" t="s">
        <v>764</v>
      </c>
      <c r="D195" s="26" t="s">
        <v>31</v>
      </c>
      <c r="E195" s="28" t="s">
        <v>765</v>
      </c>
      <c r="F195" s="29" t="s">
        <v>104</v>
      </c>
      <c r="G195" s="30">
        <v>1</v>
      </c>
      <c r="H195" s="31">
        <v>0</v>
      </c>
      <c r="I195" s="31">
        <f>ROUND(G195*H195,P4)</f>
        <v>0</v>
      </c>
      <c r="J195" s="26"/>
      <c r="O195" s="32">
        <f>I195*0.21</f>
        <v>0</v>
      </c>
      <c r="P195">
        <v>3</v>
      </c>
    </row>
    <row r="196" spans="1:16" x14ac:dyDescent="0.25">
      <c r="A196" s="26" t="s">
        <v>34</v>
      </c>
      <c r="B196" s="33"/>
      <c r="C196" s="34"/>
      <c r="D196" s="34"/>
      <c r="E196" s="39" t="s">
        <v>31</v>
      </c>
      <c r="F196" s="34"/>
      <c r="G196" s="34"/>
      <c r="H196" s="34"/>
      <c r="I196" s="34"/>
      <c r="J196" s="35"/>
    </row>
    <row r="197" spans="1:16" x14ac:dyDescent="0.25">
      <c r="A197" s="26" t="s">
        <v>88</v>
      </c>
      <c r="B197" s="33"/>
      <c r="C197" s="34"/>
      <c r="D197" s="34"/>
      <c r="E197" s="41" t="s">
        <v>657</v>
      </c>
      <c r="F197" s="34"/>
      <c r="G197" s="34"/>
      <c r="H197" s="34"/>
      <c r="I197" s="34"/>
      <c r="J197" s="35"/>
    </row>
    <row r="198" spans="1:16" ht="135" x14ac:dyDescent="0.25">
      <c r="A198" s="26" t="s">
        <v>36</v>
      </c>
      <c r="B198" s="33"/>
      <c r="C198" s="34"/>
      <c r="D198" s="34"/>
      <c r="E198" s="28" t="s">
        <v>766</v>
      </c>
      <c r="F198" s="34"/>
      <c r="G198" s="34"/>
      <c r="H198" s="34"/>
      <c r="I198" s="34"/>
      <c r="J198" s="35"/>
    </row>
    <row r="199" spans="1:16" x14ac:dyDescent="0.25">
      <c r="A199" s="26" t="s">
        <v>29</v>
      </c>
      <c r="B199" s="26">
        <v>47</v>
      </c>
      <c r="C199" s="27" t="s">
        <v>767</v>
      </c>
      <c r="D199" s="26" t="s">
        <v>31</v>
      </c>
      <c r="E199" s="28" t="s">
        <v>768</v>
      </c>
      <c r="F199" s="29" t="s">
        <v>104</v>
      </c>
      <c r="G199" s="30">
        <v>2</v>
      </c>
      <c r="H199" s="31">
        <v>0</v>
      </c>
      <c r="I199" s="31">
        <f>ROUND(G199*H199,P4)</f>
        <v>0</v>
      </c>
      <c r="J199" s="26"/>
      <c r="O199" s="32">
        <f>I199*0.21</f>
        <v>0</v>
      </c>
      <c r="P199">
        <v>3</v>
      </c>
    </row>
    <row r="200" spans="1:16" x14ac:dyDescent="0.25">
      <c r="A200" s="26" t="s">
        <v>34</v>
      </c>
      <c r="B200" s="33"/>
      <c r="C200" s="34"/>
      <c r="D200" s="34"/>
      <c r="E200" s="39" t="s">
        <v>31</v>
      </c>
      <c r="F200" s="34"/>
      <c r="G200" s="34"/>
      <c r="H200" s="34"/>
      <c r="I200" s="34"/>
      <c r="J200" s="35"/>
    </row>
    <row r="201" spans="1:16" x14ac:dyDescent="0.25">
      <c r="A201" s="26" t="s">
        <v>88</v>
      </c>
      <c r="B201" s="33"/>
      <c r="C201" s="34"/>
      <c r="D201" s="34"/>
      <c r="E201" s="41" t="s">
        <v>657</v>
      </c>
      <c r="F201" s="34"/>
      <c r="G201" s="34"/>
      <c r="H201" s="34"/>
      <c r="I201" s="34"/>
      <c r="J201" s="35"/>
    </row>
    <row r="202" spans="1:16" ht="90" x14ac:dyDescent="0.25">
      <c r="A202" s="26" t="s">
        <v>36</v>
      </c>
      <c r="B202" s="33"/>
      <c r="C202" s="34"/>
      <c r="D202" s="34"/>
      <c r="E202" s="28" t="s">
        <v>769</v>
      </c>
      <c r="F202" s="34"/>
      <c r="G202" s="34"/>
      <c r="H202" s="34"/>
      <c r="I202" s="34"/>
      <c r="J202" s="35"/>
    </row>
    <row r="203" spans="1:16" ht="30" x14ac:dyDescent="0.25">
      <c r="A203" s="26" t="s">
        <v>29</v>
      </c>
      <c r="B203" s="26">
        <v>48</v>
      </c>
      <c r="C203" s="27" t="s">
        <v>770</v>
      </c>
      <c r="D203" s="26" t="s">
        <v>31</v>
      </c>
      <c r="E203" s="28" t="s">
        <v>771</v>
      </c>
      <c r="F203" s="29" t="s">
        <v>104</v>
      </c>
      <c r="G203" s="30">
        <v>1</v>
      </c>
      <c r="H203" s="31">
        <v>0</v>
      </c>
      <c r="I203" s="31">
        <f>ROUND(G203*H203,P4)</f>
        <v>0</v>
      </c>
      <c r="J203" s="26"/>
      <c r="O203" s="32">
        <f>I203*0.21</f>
        <v>0</v>
      </c>
      <c r="P203">
        <v>3</v>
      </c>
    </row>
    <row r="204" spans="1:16" x14ac:dyDescent="0.25">
      <c r="A204" s="26" t="s">
        <v>34</v>
      </c>
      <c r="B204" s="33"/>
      <c r="C204" s="34"/>
      <c r="D204" s="34"/>
      <c r="E204" s="39" t="s">
        <v>31</v>
      </c>
      <c r="F204" s="34"/>
      <c r="G204" s="34"/>
      <c r="H204" s="34"/>
      <c r="I204" s="34"/>
      <c r="J204" s="35"/>
    </row>
    <row r="205" spans="1:16" x14ac:dyDescent="0.25">
      <c r="A205" s="26" t="s">
        <v>88</v>
      </c>
      <c r="B205" s="33"/>
      <c r="C205" s="34"/>
      <c r="D205" s="34"/>
      <c r="E205" s="41" t="s">
        <v>657</v>
      </c>
      <c r="F205" s="34"/>
      <c r="G205" s="34"/>
      <c r="H205" s="34"/>
      <c r="I205" s="34"/>
      <c r="J205" s="35"/>
    </row>
    <row r="206" spans="1:16" ht="105" x14ac:dyDescent="0.25">
      <c r="A206" s="26" t="s">
        <v>36</v>
      </c>
      <c r="B206" s="33"/>
      <c r="C206" s="34"/>
      <c r="D206" s="34"/>
      <c r="E206" s="28" t="s">
        <v>772</v>
      </c>
      <c r="F206" s="34"/>
      <c r="G206" s="34"/>
      <c r="H206" s="34"/>
      <c r="I206" s="34"/>
      <c r="J206" s="35"/>
    </row>
    <row r="207" spans="1:16" x14ac:dyDescent="0.25">
      <c r="A207" s="26" t="s">
        <v>29</v>
      </c>
      <c r="B207" s="26">
        <v>49</v>
      </c>
      <c r="C207" s="27" t="s">
        <v>773</v>
      </c>
      <c r="D207" s="26" t="s">
        <v>31</v>
      </c>
      <c r="E207" s="28" t="s">
        <v>774</v>
      </c>
      <c r="F207" s="29" t="s">
        <v>775</v>
      </c>
      <c r="G207" s="30">
        <v>16</v>
      </c>
      <c r="H207" s="31">
        <v>0</v>
      </c>
      <c r="I207" s="31">
        <f>ROUND(G207*H207,P4)</f>
        <v>0</v>
      </c>
      <c r="J207" s="26"/>
      <c r="O207" s="32">
        <f>I207*0.21</f>
        <v>0</v>
      </c>
      <c r="P207">
        <v>3</v>
      </c>
    </row>
    <row r="208" spans="1:16" x14ac:dyDescent="0.25">
      <c r="A208" s="26" t="s">
        <v>34</v>
      </c>
      <c r="B208" s="33"/>
      <c r="C208" s="34"/>
      <c r="D208" s="34"/>
      <c r="E208" s="39" t="s">
        <v>31</v>
      </c>
      <c r="F208" s="34"/>
      <c r="G208" s="34"/>
      <c r="H208" s="34"/>
      <c r="I208" s="34"/>
      <c r="J208" s="35"/>
    </row>
    <row r="209" spans="1:16" x14ac:dyDescent="0.25">
      <c r="A209" s="26" t="s">
        <v>88</v>
      </c>
      <c r="B209" s="33"/>
      <c r="C209" s="34"/>
      <c r="D209" s="34"/>
      <c r="E209" s="41" t="s">
        <v>657</v>
      </c>
      <c r="F209" s="34"/>
      <c r="G209" s="34"/>
      <c r="H209" s="34"/>
      <c r="I209" s="34"/>
      <c r="J209" s="35"/>
    </row>
    <row r="210" spans="1:16" ht="120" x14ac:dyDescent="0.25">
      <c r="A210" s="26" t="s">
        <v>36</v>
      </c>
      <c r="B210" s="33"/>
      <c r="C210" s="34"/>
      <c r="D210" s="34"/>
      <c r="E210" s="28" t="s">
        <v>776</v>
      </c>
      <c r="F210" s="34"/>
      <c r="G210" s="34"/>
      <c r="H210" s="34"/>
      <c r="I210" s="34"/>
      <c r="J210" s="35"/>
    </row>
    <row r="211" spans="1:16" x14ac:dyDescent="0.25">
      <c r="A211" s="26" t="s">
        <v>29</v>
      </c>
      <c r="B211" s="26">
        <v>50</v>
      </c>
      <c r="C211" s="27" t="s">
        <v>777</v>
      </c>
      <c r="D211" s="26" t="s">
        <v>31</v>
      </c>
      <c r="E211" s="28" t="s">
        <v>778</v>
      </c>
      <c r="F211" s="29" t="s">
        <v>775</v>
      </c>
      <c r="G211" s="30">
        <v>12</v>
      </c>
      <c r="H211" s="31">
        <v>0</v>
      </c>
      <c r="I211" s="31">
        <f>ROUND(G211*H211,P4)</f>
        <v>0</v>
      </c>
      <c r="J211" s="26"/>
      <c r="O211" s="32">
        <f>I211*0.21</f>
        <v>0</v>
      </c>
      <c r="P211">
        <v>3</v>
      </c>
    </row>
    <row r="212" spans="1:16" x14ac:dyDescent="0.25">
      <c r="A212" s="26" t="s">
        <v>34</v>
      </c>
      <c r="B212" s="33"/>
      <c r="C212" s="34"/>
      <c r="D212" s="34"/>
      <c r="E212" s="39" t="s">
        <v>31</v>
      </c>
      <c r="F212" s="34"/>
      <c r="G212" s="34"/>
      <c r="H212" s="34"/>
      <c r="I212" s="34"/>
      <c r="J212" s="35"/>
    </row>
    <row r="213" spans="1:16" x14ac:dyDescent="0.25">
      <c r="A213" s="26" t="s">
        <v>88</v>
      </c>
      <c r="B213" s="33"/>
      <c r="C213" s="34"/>
      <c r="D213" s="34"/>
      <c r="E213" s="41" t="s">
        <v>657</v>
      </c>
      <c r="F213" s="34"/>
      <c r="G213" s="34"/>
      <c r="H213" s="34"/>
      <c r="I213" s="34"/>
      <c r="J213" s="35"/>
    </row>
    <row r="214" spans="1:16" ht="105" x14ac:dyDescent="0.25">
      <c r="A214" s="26" t="s">
        <v>36</v>
      </c>
      <c r="B214" s="33"/>
      <c r="C214" s="34"/>
      <c r="D214" s="34"/>
      <c r="E214" s="28" t="s">
        <v>779</v>
      </c>
      <c r="F214" s="34"/>
      <c r="G214" s="34"/>
      <c r="H214" s="34"/>
      <c r="I214" s="34"/>
      <c r="J214" s="35"/>
    </row>
    <row r="215" spans="1:16" x14ac:dyDescent="0.25">
      <c r="A215" s="26" t="s">
        <v>29</v>
      </c>
      <c r="B215" s="26">
        <v>51</v>
      </c>
      <c r="C215" s="27" t="s">
        <v>780</v>
      </c>
      <c r="D215" s="26" t="s">
        <v>31</v>
      </c>
      <c r="E215" s="28" t="s">
        <v>781</v>
      </c>
      <c r="F215" s="29" t="s">
        <v>104</v>
      </c>
      <c r="G215" s="30">
        <v>20</v>
      </c>
      <c r="H215" s="31">
        <v>0</v>
      </c>
      <c r="I215" s="31">
        <f>ROUND(G215*H215,P4)</f>
        <v>0</v>
      </c>
      <c r="J215" s="26"/>
      <c r="O215" s="32">
        <f>I215*0.21</f>
        <v>0</v>
      </c>
      <c r="P215">
        <v>3</v>
      </c>
    </row>
    <row r="216" spans="1:16" x14ac:dyDescent="0.25">
      <c r="A216" s="26" t="s">
        <v>34</v>
      </c>
      <c r="B216" s="33"/>
      <c r="C216" s="34"/>
      <c r="D216" s="34"/>
      <c r="E216" s="39" t="s">
        <v>31</v>
      </c>
      <c r="F216" s="34"/>
      <c r="G216" s="34"/>
      <c r="H216" s="34"/>
      <c r="I216" s="34"/>
      <c r="J216" s="35"/>
    </row>
    <row r="217" spans="1:16" x14ac:dyDescent="0.25">
      <c r="A217" s="26" t="s">
        <v>88</v>
      </c>
      <c r="B217" s="33"/>
      <c r="C217" s="34"/>
      <c r="D217" s="34"/>
      <c r="E217" s="41" t="s">
        <v>657</v>
      </c>
      <c r="F217" s="34"/>
      <c r="G217" s="34"/>
      <c r="H217" s="34"/>
      <c r="I217" s="34"/>
      <c r="J217" s="35"/>
    </row>
    <row r="218" spans="1:16" ht="120" x14ac:dyDescent="0.25">
      <c r="A218" s="26" t="s">
        <v>36</v>
      </c>
      <c r="B218" s="33"/>
      <c r="C218" s="34"/>
      <c r="D218" s="34"/>
      <c r="E218" s="28" t="s">
        <v>782</v>
      </c>
      <c r="F218" s="34"/>
      <c r="G218" s="34"/>
      <c r="H218" s="34"/>
      <c r="I218" s="34"/>
      <c r="J218" s="35"/>
    </row>
    <row r="219" spans="1:16" x14ac:dyDescent="0.25">
      <c r="A219" s="20" t="s">
        <v>26</v>
      </c>
      <c r="B219" s="21"/>
      <c r="C219" s="22" t="s">
        <v>338</v>
      </c>
      <c r="D219" s="23"/>
      <c r="E219" s="20" t="s">
        <v>339</v>
      </c>
      <c r="F219" s="23"/>
      <c r="G219" s="23"/>
      <c r="H219" s="23"/>
      <c r="I219" s="24">
        <f>SUMIFS(I220:I223,A220:A223,"P")</f>
        <v>0</v>
      </c>
      <c r="J219" s="25"/>
    </row>
    <row r="220" spans="1:16" x14ac:dyDescent="0.25">
      <c r="A220" s="26" t="s">
        <v>29</v>
      </c>
      <c r="B220" s="26">
        <v>52</v>
      </c>
      <c r="C220" s="27" t="s">
        <v>783</v>
      </c>
      <c r="D220" s="26" t="s">
        <v>31</v>
      </c>
      <c r="E220" s="28" t="s">
        <v>784</v>
      </c>
      <c r="F220" s="29" t="s">
        <v>144</v>
      </c>
      <c r="G220" s="30">
        <v>4.5</v>
      </c>
      <c r="H220" s="31">
        <v>0</v>
      </c>
      <c r="I220" s="31">
        <f>ROUND(G220*H220,P4)</f>
        <v>0</v>
      </c>
      <c r="J220" s="26"/>
      <c r="O220" s="32">
        <f>I220*0.21</f>
        <v>0</v>
      </c>
      <c r="P220">
        <v>3</v>
      </c>
    </row>
    <row r="221" spans="1:16" x14ac:dyDescent="0.25">
      <c r="A221" s="26" t="s">
        <v>34</v>
      </c>
      <c r="B221" s="33"/>
      <c r="C221" s="34"/>
      <c r="D221" s="34"/>
      <c r="E221" s="39" t="s">
        <v>31</v>
      </c>
      <c r="F221" s="34"/>
      <c r="G221" s="34"/>
      <c r="H221" s="34"/>
      <c r="I221" s="34"/>
      <c r="J221" s="35"/>
    </row>
    <row r="222" spans="1:16" x14ac:dyDescent="0.25">
      <c r="A222" s="26" t="s">
        <v>88</v>
      </c>
      <c r="B222" s="33"/>
      <c r="C222" s="34"/>
      <c r="D222" s="34"/>
      <c r="E222" s="41" t="s">
        <v>657</v>
      </c>
      <c r="F222" s="34"/>
      <c r="G222" s="34"/>
      <c r="H222" s="34"/>
      <c r="I222" s="34"/>
      <c r="J222" s="35"/>
    </row>
    <row r="223" spans="1:16" ht="300" x14ac:dyDescent="0.25">
      <c r="A223" s="26" t="s">
        <v>36</v>
      </c>
      <c r="B223" s="36"/>
      <c r="C223" s="37"/>
      <c r="D223" s="37"/>
      <c r="E223" s="28" t="s">
        <v>785</v>
      </c>
      <c r="F223" s="37"/>
      <c r="G223" s="37"/>
      <c r="H223" s="37"/>
      <c r="I223" s="37"/>
      <c r="J223" s="38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1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2" t="s">
        <v>5</v>
      </c>
      <c r="D3" s="43"/>
      <c r="E3" s="12" t="s">
        <v>6</v>
      </c>
      <c r="F3" s="7"/>
      <c r="G3" s="7"/>
      <c r="H3" s="13" t="s">
        <v>52</v>
      </c>
      <c r="I3" s="14">
        <f>SUMIFS(I9:I45,A9:A45,"SD")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9</v>
      </c>
      <c r="C4" s="42" t="s">
        <v>10</v>
      </c>
      <c r="D4" s="43"/>
      <c r="E4" s="12" t="s">
        <v>11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10" t="s">
        <v>12</v>
      </c>
      <c r="B5" s="11" t="s">
        <v>13</v>
      </c>
      <c r="C5" s="42" t="s">
        <v>52</v>
      </c>
      <c r="D5" s="43"/>
      <c r="E5" s="12" t="s">
        <v>14</v>
      </c>
      <c r="F5" s="7"/>
      <c r="G5" s="7"/>
      <c r="H5" s="7"/>
      <c r="I5" s="7"/>
      <c r="J5" s="9"/>
      <c r="O5">
        <v>0.21</v>
      </c>
    </row>
    <row r="6" spans="1:16" x14ac:dyDescent="0.25">
      <c r="A6" s="44" t="s">
        <v>15</v>
      </c>
      <c r="B6" s="45" t="s">
        <v>16</v>
      </c>
      <c r="C6" s="46" t="s">
        <v>17</v>
      </c>
      <c r="D6" s="46" t="s">
        <v>18</v>
      </c>
      <c r="E6" s="46" t="s">
        <v>19</v>
      </c>
      <c r="F6" s="46" t="s">
        <v>20</v>
      </c>
      <c r="G6" s="46" t="s">
        <v>21</v>
      </c>
      <c r="H6" s="46" t="s">
        <v>22</v>
      </c>
      <c r="I6" s="46"/>
      <c r="J6" s="47" t="s">
        <v>23</v>
      </c>
    </row>
    <row r="7" spans="1:16" x14ac:dyDescent="0.25">
      <c r="A7" s="44"/>
      <c r="B7" s="45"/>
      <c r="C7" s="46"/>
      <c r="D7" s="46"/>
      <c r="E7" s="46"/>
      <c r="F7" s="46"/>
      <c r="G7" s="46"/>
      <c r="H7" s="16" t="s">
        <v>24</v>
      </c>
      <c r="I7" s="16" t="s">
        <v>25</v>
      </c>
      <c r="J7" s="47"/>
    </row>
    <row r="8" spans="1:16" x14ac:dyDescent="0.25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25">
      <c r="A9" s="20" t="s">
        <v>26</v>
      </c>
      <c r="B9" s="21"/>
      <c r="C9" s="22" t="s">
        <v>27</v>
      </c>
      <c r="D9" s="23"/>
      <c r="E9" s="20" t="s">
        <v>28</v>
      </c>
      <c r="F9" s="23"/>
      <c r="G9" s="23"/>
      <c r="H9" s="23"/>
      <c r="I9" s="24">
        <f>SUMIFS(I10:I45,A10:A45,"P")</f>
        <v>0</v>
      </c>
      <c r="J9" s="25"/>
    </row>
    <row r="10" spans="1:16" ht="30" x14ac:dyDescent="0.25">
      <c r="A10" s="26" t="s">
        <v>29</v>
      </c>
      <c r="B10" s="26">
        <v>1</v>
      </c>
      <c r="C10" s="27" t="s">
        <v>53</v>
      </c>
      <c r="D10" s="26" t="s">
        <v>54</v>
      </c>
      <c r="E10" s="28" t="s">
        <v>55</v>
      </c>
      <c r="F10" s="29" t="s">
        <v>33</v>
      </c>
      <c r="G10" s="30">
        <v>1</v>
      </c>
      <c r="H10" s="31">
        <v>0</v>
      </c>
      <c r="I10" s="31">
        <f>ROUND(G10*H10,P4)</f>
        <v>0</v>
      </c>
      <c r="J10" s="26"/>
      <c r="O10" s="32">
        <f>I10*0.21</f>
        <v>0</v>
      </c>
      <c r="P10">
        <v>3</v>
      </c>
    </row>
    <row r="11" spans="1:16" x14ac:dyDescent="0.25">
      <c r="A11" s="26" t="s">
        <v>34</v>
      </c>
      <c r="B11" s="33"/>
      <c r="C11" s="34"/>
      <c r="D11" s="34"/>
      <c r="E11" s="39" t="s">
        <v>31</v>
      </c>
      <c r="F11" s="34"/>
      <c r="G11" s="34"/>
      <c r="H11" s="34"/>
      <c r="I11" s="34"/>
      <c r="J11" s="35"/>
    </row>
    <row r="12" spans="1:16" x14ac:dyDescent="0.25">
      <c r="A12" s="26" t="s">
        <v>36</v>
      </c>
      <c r="B12" s="33"/>
      <c r="C12" s="34"/>
      <c r="D12" s="34"/>
      <c r="E12" s="39" t="s">
        <v>31</v>
      </c>
      <c r="F12" s="34"/>
      <c r="G12" s="34"/>
      <c r="H12" s="34"/>
      <c r="I12" s="34"/>
      <c r="J12" s="35"/>
    </row>
    <row r="13" spans="1:16" ht="30" x14ac:dyDescent="0.25">
      <c r="A13" s="26" t="s">
        <v>29</v>
      </c>
      <c r="B13" s="26">
        <v>2</v>
      </c>
      <c r="C13" s="27" t="s">
        <v>56</v>
      </c>
      <c r="D13" s="26" t="s">
        <v>54</v>
      </c>
      <c r="E13" s="28" t="s">
        <v>57</v>
      </c>
      <c r="F13" s="29" t="s">
        <v>33</v>
      </c>
      <c r="G13" s="30">
        <v>1</v>
      </c>
      <c r="H13" s="31">
        <v>0</v>
      </c>
      <c r="I13" s="31">
        <f>ROUND(G13*H13,P4)</f>
        <v>0</v>
      </c>
      <c r="J13" s="26"/>
      <c r="O13" s="32">
        <f>I13*0.21</f>
        <v>0</v>
      </c>
      <c r="P13">
        <v>3</v>
      </c>
    </row>
    <row r="14" spans="1:16" x14ac:dyDescent="0.25">
      <c r="A14" s="26" t="s">
        <v>34</v>
      </c>
      <c r="B14" s="33"/>
      <c r="C14" s="34"/>
      <c r="D14" s="34"/>
      <c r="E14" s="39" t="s">
        <v>31</v>
      </c>
      <c r="F14" s="34"/>
      <c r="G14" s="34"/>
      <c r="H14" s="34"/>
      <c r="I14" s="34"/>
      <c r="J14" s="35"/>
    </row>
    <row r="15" spans="1:16" x14ac:dyDescent="0.25">
      <c r="A15" s="26" t="s">
        <v>36</v>
      </c>
      <c r="B15" s="33"/>
      <c r="C15" s="34"/>
      <c r="D15" s="34"/>
      <c r="E15" s="39" t="s">
        <v>31</v>
      </c>
      <c r="F15" s="34"/>
      <c r="G15" s="34"/>
      <c r="H15" s="34"/>
      <c r="I15" s="34"/>
      <c r="J15" s="35"/>
    </row>
    <row r="16" spans="1:16" ht="30" x14ac:dyDescent="0.25">
      <c r="A16" s="26" t="s">
        <v>29</v>
      </c>
      <c r="B16" s="26">
        <v>3</v>
      </c>
      <c r="C16" s="27" t="s">
        <v>58</v>
      </c>
      <c r="D16" s="26" t="s">
        <v>54</v>
      </c>
      <c r="E16" s="28" t="s">
        <v>59</v>
      </c>
      <c r="F16" s="29" t="s">
        <v>33</v>
      </c>
      <c r="G16" s="30">
        <v>1</v>
      </c>
      <c r="H16" s="31">
        <v>0</v>
      </c>
      <c r="I16" s="31">
        <f>ROUND(G16*H16,P4)</f>
        <v>0</v>
      </c>
      <c r="J16" s="26"/>
      <c r="O16" s="32">
        <f>I16*0.21</f>
        <v>0</v>
      </c>
      <c r="P16">
        <v>3</v>
      </c>
    </row>
    <row r="17" spans="1:16" x14ac:dyDescent="0.25">
      <c r="A17" s="26" t="s">
        <v>34</v>
      </c>
      <c r="B17" s="33"/>
      <c r="C17" s="34"/>
      <c r="D17" s="34"/>
      <c r="E17" s="39" t="s">
        <v>31</v>
      </c>
      <c r="F17" s="34"/>
      <c r="G17" s="34"/>
      <c r="H17" s="34"/>
      <c r="I17" s="34"/>
      <c r="J17" s="35"/>
    </row>
    <row r="18" spans="1:16" x14ac:dyDescent="0.25">
      <c r="A18" s="26" t="s">
        <v>36</v>
      </c>
      <c r="B18" s="33"/>
      <c r="C18" s="34"/>
      <c r="D18" s="34"/>
      <c r="E18" s="39" t="s">
        <v>31</v>
      </c>
      <c r="F18" s="34"/>
      <c r="G18" s="34"/>
      <c r="H18" s="34"/>
      <c r="I18" s="34"/>
      <c r="J18" s="35"/>
    </row>
    <row r="19" spans="1:16" ht="30" x14ac:dyDescent="0.25">
      <c r="A19" s="26" t="s">
        <v>29</v>
      </c>
      <c r="B19" s="26">
        <v>4</v>
      </c>
      <c r="C19" s="27" t="s">
        <v>60</v>
      </c>
      <c r="D19" s="26" t="s">
        <v>54</v>
      </c>
      <c r="E19" s="28" t="s">
        <v>61</v>
      </c>
      <c r="F19" s="29" t="s">
        <v>33</v>
      </c>
      <c r="G19" s="30">
        <v>1</v>
      </c>
      <c r="H19" s="31">
        <v>0</v>
      </c>
      <c r="I19" s="31">
        <f>ROUND(G19*H19,P4)</f>
        <v>0</v>
      </c>
      <c r="J19" s="26"/>
      <c r="O19" s="32">
        <f>I19*0.21</f>
        <v>0</v>
      </c>
      <c r="P19">
        <v>3</v>
      </c>
    </row>
    <row r="20" spans="1:16" ht="30" x14ac:dyDescent="0.25">
      <c r="A20" s="26" t="s">
        <v>34</v>
      </c>
      <c r="B20" s="33"/>
      <c r="C20" s="34"/>
      <c r="D20" s="34"/>
      <c r="E20" s="28" t="s">
        <v>62</v>
      </c>
      <c r="F20" s="34"/>
      <c r="G20" s="34"/>
      <c r="H20" s="34"/>
      <c r="I20" s="34"/>
      <c r="J20" s="35"/>
    </row>
    <row r="21" spans="1:16" x14ac:dyDescent="0.25">
      <c r="A21" s="26" t="s">
        <v>36</v>
      </c>
      <c r="B21" s="33"/>
      <c r="C21" s="34"/>
      <c r="D21" s="34"/>
      <c r="E21" s="39" t="s">
        <v>31</v>
      </c>
      <c r="F21" s="34"/>
      <c r="G21" s="34"/>
      <c r="H21" s="34"/>
      <c r="I21" s="34"/>
      <c r="J21" s="35"/>
    </row>
    <row r="22" spans="1:16" ht="30" x14ac:dyDescent="0.25">
      <c r="A22" s="26" t="s">
        <v>29</v>
      </c>
      <c r="B22" s="26">
        <v>5</v>
      </c>
      <c r="C22" s="27" t="s">
        <v>63</v>
      </c>
      <c r="D22" s="26" t="s">
        <v>54</v>
      </c>
      <c r="E22" s="28" t="s">
        <v>64</v>
      </c>
      <c r="F22" s="29" t="s">
        <v>33</v>
      </c>
      <c r="G22" s="30">
        <v>1</v>
      </c>
      <c r="H22" s="31">
        <v>0</v>
      </c>
      <c r="I22" s="31">
        <f>ROUND(G22*H22,P4)</f>
        <v>0</v>
      </c>
      <c r="J22" s="26"/>
      <c r="O22" s="32">
        <f>I22*0.21</f>
        <v>0</v>
      </c>
      <c r="P22">
        <v>3</v>
      </c>
    </row>
    <row r="23" spans="1:16" ht="60" x14ac:dyDescent="0.25">
      <c r="A23" s="26" t="s">
        <v>34</v>
      </c>
      <c r="B23" s="33"/>
      <c r="C23" s="34"/>
      <c r="D23" s="34"/>
      <c r="E23" s="28" t="s">
        <v>65</v>
      </c>
      <c r="F23" s="34"/>
      <c r="G23" s="34"/>
      <c r="H23" s="34"/>
      <c r="I23" s="34"/>
      <c r="J23" s="35"/>
    </row>
    <row r="24" spans="1:16" x14ac:dyDescent="0.25">
      <c r="A24" s="26" t="s">
        <v>36</v>
      </c>
      <c r="B24" s="33"/>
      <c r="C24" s="34"/>
      <c r="D24" s="34"/>
      <c r="E24" s="39" t="s">
        <v>31</v>
      </c>
      <c r="F24" s="34"/>
      <c r="G24" s="34"/>
      <c r="H24" s="34"/>
      <c r="I24" s="34"/>
      <c r="J24" s="35"/>
    </row>
    <row r="25" spans="1:16" ht="45" x14ac:dyDescent="0.25">
      <c r="A25" s="26" t="s">
        <v>29</v>
      </c>
      <c r="B25" s="26">
        <v>6</v>
      </c>
      <c r="C25" s="27" t="s">
        <v>66</v>
      </c>
      <c r="D25" s="26" t="s">
        <v>54</v>
      </c>
      <c r="E25" s="28" t="s">
        <v>67</v>
      </c>
      <c r="F25" s="29" t="s">
        <v>33</v>
      </c>
      <c r="G25" s="30">
        <v>1</v>
      </c>
      <c r="H25" s="31">
        <v>0</v>
      </c>
      <c r="I25" s="31">
        <f>ROUND(G25*H25,P4)</f>
        <v>0</v>
      </c>
      <c r="J25" s="26"/>
      <c r="O25" s="32">
        <f>I25*0.21</f>
        <v>0</v>
      </c>
      <c r="P25">
        <v>3</v>
      </c>
    </row>
    <row r="26" spans="1:16" x14ac:dyDescent="0.25">
      <c r="A26" s="26" t="s">
        <v>34</v>
      </c>
      <c r="B26" s="33"/>
      <c r="C26" s="34"/>
      <c r="D26" s="34"/>
      <c r="E26" s="39" t="s">
        <v>31</v>
      </c>
      <c r="F26" s="34"/>
      <c r="G26" s="34"/>
      <c r="H26" s="34"/>
      <c r="I26" s="34"/>
      <c r="J26" s="35"/>
    </row>
    <row r="27" spans="1:16" x14ac:dyDescent="0.25">
      <c r="A27" s="26" t="s">
        <v>36</v>
      </c>
      <c r="B27" s="33"/>
      <c r="C27" s="34"/>
      <c r="D27" s="34"/>
      <c r="E27" s="39" t="s">
        <v>31</v>
      </c>
      <c r="F27" s="34"/>
      <c r="G27" s="34"/>
      <c r="H27" s="34"/>
      <c r="I27" s="34"/>
      <c r="J27" s="35"/>
    </row>
    <row r="28" spans="1:16" ht="30" x14ac:dyDescent="0.25">
      <c r="A28" s="26" t="s">
        <v>29</v>
      </c>
      <c r="B28" s="26">
        <v>7</v>
      </c>
      <c r="C28" s="27" t="s">
        <v>68</v>
      </c>
      <c r="D28" s="26" t="s">
        <v>54</v>
      </c>
      <c r="E28" s="28" t="s">
        <v>69</v>
      </c>
      <c r="F28" s="29" t="s">
        <v>33</v>
      </c>
      <c r="G28" s="30">
        <v>1</v>
      </c>
      <c r="H28" s="31">
        <v>0</v>
      </c>
      <c r="I28" s="31">
        <f>ROUND(G28*H28,P4)</f>
        <v>0</v>
      </c>
      <c r="J28" s="26"/>
      <c r="O28" s="32">
        <f>I28*0.21</f>
        <v>0</v>
      </c>
      <c r="P28">
        <v>3</v>
      </c>
    </row>
    <row r="29" spans="1:16" x14ac:dyDescent="0.25">
      <c r="A29" s="26" t="s">
        <v>34</v>
      </c>
      <c r="B29" s="33"/>
      <c r="C29" s="34"/>
      <c r="D29" s="34"/>
      <c r="E29" s="39" t="s">
        <v>31</v>
      </c>
      <c r="F29" s="34"/>
      <c r="G29" s="34"/>
      <c r="H29" s="34"/>
      <c r="I29" s="34"/>
      <c r="J29" s="35"/>
    </row>
    <row r="30" spans="1:16" x14ac:dyDescent="0.25">
      <c r="A30" s="26" t="s">
        <v>36</v>
      </c>
      <c r="B30" s="33"/>
      <c r="C30" s="34"/>
      <c r="D30" s="34"/>
      <c r="E30" s="39" t="s">
        <v>31</v>
      </c>
      <c r="F30" s="34"/>
      <c r="G30" s="34"/>
      <c r="H30" s="34"/>
      <c r="I30" s="34"/>
      <c r="J30" s="35"/>
    </row>
    <row r="31" spans="1:16" ht="30" x14ac:dyDescent="0.25">
      <c r="A31" s="26" t="s">
        <v>29</v>
      </c>
      <c r="B31" s="26">
        <v>8</v>
      </c>
      <c r="C31" s="27" t="s">
        <v>70</v>
      </c>
      <c r="D31" s="26" t="s">
        <v>54</v>
      </c>
      <c r="E31" s="28" t="s">
        <v>71</v>
      </c>
      <c r="F31" s="29" t="s">
        <v>33</v>
      </c>
      <c r="G31" s="30">
        <v>1</v>
      </c>
      <c r="H31" s="31">
        <v>0</v>
      </c>
      <c r="I31" s="31">
        <f>ROUND(G31*H31,P4)</f>
        <v>0</v>
      </c>
      <c r="J31" s="26"/>
      <c r="O31" s="32">
        <f>I31*0.21</f>
        <v>0</v>
      </c>
      <c r="P31">
        <v>3</v>
      </c>
    </row>
    <row r="32" spans="1:16" x14ac:dyDescent="0.25">
      <c r="A32" s="26" t="s">
        <v>34</v>
      </c>
      <c r="B32" s="33"/>
      <c r="C32" s="34"/>
      <c r="D32" s="34"/>
      <c r="E32" s="39" t="s">
        <v>31</v>
      </c>
      <c r="F32" s="34"/>
      <c r="G32" s="34"/>
      <c r="H32" s="34"/>
      <c r="I32" s="34"/>
      <c r="J32" s="35"/>
    </row>
    <row r="33" spans="1:16" x14ac:dyDescent="0.25">
      <c r="A33" s="26" t="s">
        <v>36</v>
      </c>
      <c r="B33" s="33"/>
      <c r="C33" s="34"/>
      <c r="D33" s="34"/>
      <c r="E33" s="39" t="s">
        <v>31</v>
      </c>
      <c r="F33" s="34"/>
      <c r="G33" s="34"/>
      <c r="H33" s="34"/>
      <c r="I33" s="34"/>
      <c r="J33" s="35"/>
    </row>
    <row r="34" spans="1:16" ht="30" x14ac:dyDescent="0.25">
      <c r="A34" s="26" t="s">
        <v>29</v>
      </c>
      <c r="B34" s="26">
        <v>9</v>
      </c>
      <c r="C34" s="27" t="s">
        <v>72</v>
      </c>
      <c r="D34" s="26" t="s">
        <v>54</v>
      </c>
      <c r="E34" s="28" t="s">
        <v>73</v>
      </c>
      <c r="F34" s="29" t="s">
        <v>33</v>
      </c>
      <c r="G34" s="30">
        <v>1</v>
      </c>
      <c r="H34" s="31">
        <v>0</v>
      </c>
      <c r="I34" s="31">
        <f>ROUND(G34*H34,P4)</f>
        <v>0</v>
      </c>
      <c r="J34" s="26"/>
      <c r="O34" s="32">
        <f>I34*0.21</f>
        <v>0</v>
      </c>
      <c r="P34">
        <v>3</v>
      </c>
    </row>
    <row r="35" spans="1:16" x14ac:dyDescent="0.25">
      <c r="A35" s="26" t="s">
        <v>34</v>
      </c>
      <c r="B35" s="33"/>
      <c r="C35" s="34"/>
      <c r="D35" s="34"/>
      <c r="E35" s="39" t="s">
        <v>31</v>
      </c>
      <c r="F35" s="34"/>
      <c r="G35" s="34"/>
      <c r="H35" s="34"/>
      <c r="I35" s="34"/>
      <c r="J35" s="35"/>
    </row>
    <row r="36" spans="1:16" x14ac:dyDescent="0.25">
      <c r="A36" s="26" t="s">
        <v>36</v>
      </c>
      <c r="B36" s="33"/>
      <c r="C36" s="34"/>
      <c r="D36" s="34"/>
      <c r="E36" s="39" t="s">
        <v>31</v>
      </c>
      <c r="F36" s="34"/>
      <c r="G36" s="34"/>
      <c r="H36" s="34"/>
      <c r="I36" s="34"/>
      <c r="J36" s="35"/>
    </row>
    <row r="37" spans="1:16" x14ac:dyDescent="0.25">
      <c r="A37" s="26" t="s">
        <v>29</v>
      </c>
      <c r="B37" s="26">
        <v>10</v>
      </c>
      <c r="C37" s="27" t="s">
        <v>74</v>
      </c>
      <c r="D37" s="26" t="s">
        <v>54</v>
      </c>
      <c r="E37" s="28" t="s">
        <v>75</v>
      </c>
      <c r="F37" s="29" t="s">
        <v>33</v>
      </c>
      <c r="G37" s="30">
        <v>1</v>
      </c>
      <c r="H37" s="31">
        <v>0</v>
      </c>
      <c r="I37" s="31">
        <f>ROUND(G37*H37,P4)</f>
        <v>0</v>
      </c>
      <c r="J37" s="26"/>
      <c r="O37" s="32">
        <f>I37*0.21</f>
        <v>0</v>
      </c>
      <c r="P37">
        <v>3</v>
      </c>
    </row>
    <row r="38" spans="1:16" x14ac:dyDescent="0.25">
      <c r="A38" s="26" t="s">
        <v>34</v>
      </c>
      <c r="B38" s="33"/>
      <c r="C38" s="34"/>
      <c r="D38" s="34"/>
      <c r="E38" s="39" t="s">
        <v>31</v>
      </c>
      <c r="F38" s="34"/>
      <c r="G38" s="34"/>
      <c r="H38" s="34"/>
      <c r="I38" s="34"/>
      <c r="J38" s="35"/>
    </row>
    <row r="39" spans="1:16" x14ac:dyDescent="0.25">
      <c r="A39" s="26" t="s">
        <v>36</v>
      </c>
      <c r="B39" s="33"/>
      <c r="C39" s="34"/>
      <c r="D39" s="34"/>
      <c r="E39" s="39" t="s">
        <v>31</v>
      </c>
      <c r="F39" s="34"/>
      <c r="G39" s="34"/>
      <c r="H39" s="34"/>
      <c r="I39" s="34"/>
      <c r="J39" s="35"/>
    </row>
    <row r="40" spans="1:16" ht="30" x14ac:dyDescent="0.25">
      <c r="A40" s="26" t="s">
        <v>29</v>
      </c>
      <c r="B40" s="26">
        <v>11</v>
      </c>
      <c r="C40" s="27" t="s">
        <v>76</v>
      </c>
      <c r="D40" s="26" t="s">
        <v>54</v>
      </c>
      <c r="E40" s="28" t="s">
        <v>77</v>
      </c>
      <c r="F40" s="29" t="s">
        <v>33</v>
      </c>
      <c r="G40" s="30">
        <v>1</v>
      </c>
      <c r="H40" s="31">
        <v>0</v>
      </c>
      <c r="I40" s="31">
        <f>ROUND(G40*H40,P4)</f>
        <v>0</v>
      </c>
      <c r="J40" s="26"/>
      <c r="O40" s="32">
        <f>I40*0.21</f>
        <v>0</v>
      </c>
      <c r="P40">
        <v>3</v>
      </c>
    </row>
    <row r="41" spans="1:16" x14ac:dyDescent="0.25">
      <c r="A41" s="26" t="s">
        <v>34</v>
      </c>
      <c r="B41" s="33"/>
      <c r="C41" s="34"/>
      <c r="D41" s="34"/>
      <c r="E41" s="39" t="s">
        <v>31</v>
      </c>
      <c r="F41" s="34"/>
      <c r="G41" s="34"/>
      <c r="H41" s="34"/>
      <c r="I41" s="34"/>
      <c r="J41" s="35"/>
    </row>
    <row r="42" spans="1:16" x14ac:dyDescent="0.25">
      <c r="A42" s="26" t="s">
        <v>36</v>
      </c>
      <c r="B42" s="33"/>
      <c r="C42" s="34"/>
      <c r="D42" s="34"/>
      <c r="E42" s="39" t="s">
        <v>31</v>
      </c>
      <c r="F42" s="34"/>
      <c r="G42" s="34"/>
      <c r="H42" s="34"/>
      <c r="I42" s="34"/>
      <c r="J42" s="35"/>
    </row>
    <row r="43" spans="1:16" x14ac:dyDescent="0.25">
      <c r="A43" s="26" t="s">
        <v>29</v>
      </c>
      <c r="B43" s="26">
        <v>12</v>
      </c>
      <c r="C43" s="27" t="s">
        <v>78</v>
      </c>
      <c r="D43" s="26" t="s">
        <v>54</v>
      </c>
      <c r="E43" s="28" t="s">
        <v>79</v>
      </c>
      <c r="F43" s="29" t="s">
        <v>33</v>
      </c>
      <c r="G43" s="30">
        <v>1</v>
      </c>
      <c r="H43" s="31">
        <v>0</v>
      </c>
      <c r="I43" s="31">
        <f>ROUND(G43*H43,P4)</f>
        <v>0</v>
      </c>
      <c r="J43" s="26"/>
      <c r="O43" s="32">
        <f>I43*0.21</f>
        <v>0</v>
      </c>
      <c r="P43">
        <v>3</v>
      </c>
    </row>
    <row r="44" spans="1:16" ht="75" x14ac:dyDescent="0.25">
      <c r="A44" s="26" t="s">
        <v>34</v>
      </c>
      <c r="B44" s="33"/>
      <c r="C44" s="34"/>
      <c r="D44" s="34"/>
      <c r="E44" s="28" t="s">
        <v>80</v>
      </c>
      <c r="F44" s="34"/>
      <c r="G44" s="34"/>
      <c r="H44" s="34"/>
      <c r="I44" s="34"/>
      <c r="J44" s="35"/>
    </row>
    <row r="45" spans="1:16" x14ac:dyDescent="0.25">
      <c r="A45" s="26" t="s">
        <v>36</v>
      </c>
      <c r="B45" s="36"/>
      <c r="C45" s="37"/>
      <c r="D45" s="37"/>
      <c r="E45" s="40" t="s">
        <v>31</v>
      </c>
      <c r="F45" s="37"/>
      <c r="G45" s="37"/>
      <c r="H45" s="37"/>
      <c r="I45" s="37"/>
      <c r="J45" s="38"/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1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2" t="s">
        <v>5</v>
      </c>
      <c r="D3" s="43"/>
      <c r="E3" s="12" t="s">
        <v>6</v>
      </c>
      <c r="F3" s="7"/>
      <c r="G3" s="7"/>
      <c r="H3" s="13" t="s">
        <v>81</v>
      </c>
      <c r="I3" s="14">
        <f>SUMIFS(I8:I57,A8:A57,"SD")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13</v>
      </c>
      <c r="C4" s="42" t="s">
        <v>81</v>
      </c>
      <c r="D4" s="43"/>
      <c r="E4" s="12" t="s">
        <v>82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44" t="s">
        <v>15</v>
      </c>
      <c r="B5" s="45" t="s">
        <v>16</v>
      </c>
      <c r="C5" s="46" t="s">
        <v>17</v>
      </c>
      <c r="D5" s="46" t="s">
        <v>18</v>
      </c>
      <c r="E5" s="46" t="s">
        <v>19</v>
      </c>
      <c r="F5" s="46" t="s">
        <v>20</v>
      </c>
      <c r="G5" s="46" t="s">
        <v>21</v>
      </c>
      <c r="H5" s="46" t="s">
        <v>22</v>
      </c>
      <c r="I5" s="46"/>
      <c r="J5" s="47" t="s">
        <v>23</v>
      </c>
      <c r="O5">
        <v>0.21</v>
      </c>
    </row>
    <row r="6" spans="1:16" x14ac:dyDescent="0.25">
      <c r="A6" s="44"/>
      <c r="B6" s="45"/>
      <c r="C6" s="46"/>
      <c r="D6" s="46"/>
      <c r="E6" s="46"/>
      <c r="F6" s="46"/>
      <c r="G6" s="46"/>
      <c r="H6" s="16" t="s">
        <v>24</v>
      </c>
      <c r="I6" s="16" t="s">
        <v>25</v>
      </c>
      <c r="J6" s="47"/>
    </row>
    <row r="7" spans="1:16" x14ac:dyDescent="0.25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25">
      <c r="A8" s="20" t="s">
        <v>26</v>
      </c>
      <c r="B8" s="21"/>
      <c r="C8" s="22" t="s">
        <v>27</v>
      </c>
      <c r="D8" s="23"/>
      <c r="E8" s="20" t="s">
        <v>28</v>
      </c>
      <c r="F8" s="23"/>
      <c r="G8" s="23"/>
      <c r="H8" s="23"/>
      <c r="I8" s="24">
        <f>SUMIFS(I9:I16,A9:A16,"P")</f>
        <v>0</v>
      </c>
      <c r="J8" s="25"/>
    </row>
    <row r="9" spans="1:16" x14ac:dyDescent="0.25">
      <c r="A9" s="26" t="s">
        <v>29</v>
      </c>
      <c r="B9" s="26">
        <v>1</v>
      </c>
      <c r="C9" s="27" t="s">
        <v>83</v>
      </c>
      <c r="D9" s="26" t="s">
        <v>84</v>
      </c>
      <c r="E9" s="28" t="s">
        <v>85</v>
      </c>
      <c r="F9" s="29" t="s">
        <v>86</v>
      </c>
      <c r="G9" s="30">
        <v>26.2</v>
      </c>
      <c r="H9" s="31">
        <v>0</v>
      </c>
      <c r="I9" s="31">
        <f>ROUND(G9*H9,P4)</f>
        <v>0</v>
      </c>
      <c r="J9" s="26"/>
      <c r="O9" s="32">
        <f>I9*0.21</f>
        <v>0</v>
      </c>
      <c r="P9">
        <v>3</v>
      </c>
    </row>
    <row r="10" spans="1:16" x14ac:dyDescent="0.25">
      <c r="A10" s="26" t="s">
        <v>34</v>
      </c>
      <c r="B10" s="33"/>
      <c r="C10" s="34"/>
      <c r="D10" s="34"/>
      <c r="E10" s="28" t="s">
        <v>87</v>
      </c>
      <c r="F10" s="34"/>
      <c r="G10" s="34"/>
      <c r="H10" s="34"/>
      <c r="I10" s="34"/>
      <c r="J10" s="35"/>
    </row>
    <row r="11" spans="1:16" x14ac:dyDescent="0.25">
      <c r="A11" s="26" t="s">
        <v>88</v>
      </c>
      <c r="B11" s="33"/>
      <c r="C11" s="34"/>
      <c r="D11" s="34"/>
      <c r="E11" s="41" t="s">
        <v>89</v>
      </c>
      <c r="F11" s="34"/>
      <c r="G11" s="34"/>
      <c r="H11" s="34"/>
      <c r="I11" s="34"/>
      <c r="J11" s="35"/>
    </row>
    <row r="12" spans="1:16" ht="30" x14ac:dyDescent="0.25">
      <c r="A12" s="26" t="s">
        <v>36</v>
      </c>
      <c r="B12" s="33"/>
      <c r="C12" s="34"/>
      <c r="D12" s="34"/>
      <c r="E12" s="28" t="s">
        <v>90</v>
      </c>
      <c r="F12" s="34"/>
      <c r="G12" s="34"/>
      <c r="H12" s="34"/>
      <c r="I12" s="34"/>
      <c r="J12" s="35"/>
    </row>
    <row r="13" spans="1:16" x14ac:dyDescent="0.25">
      <c r="A13" s="26" t="s">
        <v>29</v>
      </c>
      <c r="B13" s="26">
        <v>2</v>
      </c>
      <c r="C13" s="27" t="s">
        <v>83</v>
      </c>
      <c r="D13" s="26" t="s">
        <v>91</v>
      </c>
      <c r="E13" s="28" t="s">
        <v>85</v>
      </c>
      <c r="F13" s="29" t="s">
        <v>86</v>
      </c>
      <c r="G13" s="30">
        <v>7.9</v>
      </c>
      <c r="H13" s="31">
        <v>0</v>
      </c>
      <c r="I13" s="31">
        <f>ROUND(G13*H13,P4)</f>
        <v>0</v>
      </c>
      <c r="J13" s="26"/>
      <c r="O13" s="32">
        <f>I13*0.21</f>
        <v>0</v>
      </c>
      <c r="P13">
        <v>3</v>
      </c>
    </row>
    <row r="14" spans="1:16" x14ac:dyDescent="0.25">
      <c r="A14" s="26" t="s">
        <v>34</v>
      </c>
      <c r="B14" s="33"/>
      <c r="C14" s="34"/>
      <c r="D14" s="34"/>
      <c r="E14" s="28" t="s">
        <v>92</v>
      </c>
      <c r="F14" s="34"/>
      <c r="G14" s="34"/>
      <c r="H14" s="34"/>
      <c r="I14" s="34"/>
      <c r="J14" s="35"/>
    </row>
    <row r="15" spans="1:16" x14ac:dyDescent="0.25">
      <c r="A15" s="26" t="s">
        <v>88</v>
      </c>
      <c r="B15" s="33"/>
      <c r="C15" s="34"/>
      <c r="D15" s="34"/>
      <c r="E15" s="41" t="s">
        <v>93</v>
      </c>
      <c r="F15" s="34"/>
      <c r="G15" s="34"/>
      <c r="H15" s="34"/>
      <c r="I15" s="34"/>
      <c r="J15" s="35"/>
    </row>
    <row r="16" spans="1:16" ht="30" x14ac:dyDescent="0.25">
      <c r="A16" s="26" t="s">
        <v>36</v>
      </c>
      <c r="B16" s="33"/>
      <c r="C16" s="34"/>
      <c r="D16" s="34"/>
      <c r="E16" s="28" t="s">
        <v>90</v>
      </c>
      <c r="F16" s="34"/>
      <c r="G16" s="34"/>
      <c r="H16" s="34"/>
      <c r="I16" s="34"/>
      <c r="J16" s="35"/>
    </row>
    <row r="17" spans="1:16" x14ac:dyDescent="0.25">
      <c r="A17" s="20" t="s">
        <v>26</v>
      </c>
      <c r="B17" s="21"/>
      <c r="C17" s="22" t="s">
        <v>94</v>
      </c>
      <c r="D17" s="23"/>
      <c r="E17" s="20" t="s">
        <v>95</v>
      </c>
      <c r="F17" s="23"/>
      <c r="G17" s="23"/>
      <c r="H17" s="23"/>
      <c r="I17" s="24">
        <f>SUMIFS(I18:I52,A18:A52,"P")</f>
        <v>0</v>
      </c>
      <c r="J17" s="25"/>
    </row>
    <row r="18" spans="1:16" x14ac:dyDescent="0.25">
      <c r="A18" s="26" t="s">
        <v>29</v>
      </c>
      <c r="B18" s="26">
        <v>3</v>
      </c>
      <c r="C18" s="27" t="s">
        <v>96</v>
      </c>
      <c r="D18" s="26" t="s">
        <v>31</v>
      </c>
      <c r="E18" s="28" t="s">
        <v>97</v>
      </c>
      <c r="F18" s="29" t="s">
        <v>98</v>
      </c>
      <c r="G18" s="30">
        <v>263</v>
      </c>
      <c r="H18" s="31">
        <v>0</v>
      </c>
      <c r="I18" s="31">
        <f>ROUND(G18*H18,P4)</f>
        <v>0</v>
      </c>
      <c r="J18" s="26"/>
      <c r="O18" s="32">
        <f>I18*0.21</f>
        <v>0</v>
      </c>
      <c r="P18">
        <v>3</v>
      </c>
    </row>
    <row r="19" spans="1:16" ht="60" x14ac:dyDescent="0.25">
      <c r="A19" s="26" t="s">
        <v>34</v>
      </c>
      <c r="B19" s="33"/>
      <c r="C19" s="34"/>
      <c r="D19" s="34"/>
      <c r="E19" s="28" t="s">
        <v>99</v>
      </c>
      <c r="F19" s="34"/>
      <c r="G19" s="34"/>
      <c r="H19" s="34"/>
      <c r="I19" s="34"/>
      <c r="J19" s="35"/>
    </row>
    <row r="20" spans="1:16" x14ac:dyDescent="0.25">
      <c r="A20" s="26" t="s">
        <v>88</v>
      </c>
      <c r="B20" s="33"/>
      <c r="C20" s="34"/>
      <c r="D20" s="34"/>
      <c r="E20" s="41" t="s">
        <v>100</v>
      </c>
      <c r="F20" s="34"/>
      <c r="G20" s="34"/>
      <c r="H20" s="34"/>
      <c r="I20" s="34"/>
      <c r="J20" s="35"/>
    </row>
    <row r="21" spans="1:16" ht="45" x14ac:dyDescent="0.25">
      <c r="A21" s="26" t="s">
        <v>36</v>
      </c>
      <c r="B21" s="33"/>
      <c r="C21" s="34"/>
      <c r="D21" s="34"/>
      <c r="E21" s="28" t="s">
        <v>101</v>
      </c>
      <c r="F21" s="34"/>
      <c r="G21" s="34"/>
      <c r="H21" s="34"/>
      <c r="I21" s="34"/>
      <c r="J21" s="35"/>
    </row>
    <row r="22" spans="1:16" x14ac:dyDescent="0.25">
      <c r="A22" s="26" t="s">
        <v>29</v>
      </c>
      <c r="B22" s="26">
        <v>4</v>
      </c>
      <c r="C22" s="27" t="s">
        <v>102</v>
      </c>
      <c r="D22" s="26" t="s">
        <v>31</v>
      </c>
      <c r="E22" s="28" t="s">
        <v>103</v>
      </c>
      <c r="F22" s="29" t="s">
        <v>104</v>
      </c>
      <c r="G22" s="30">
        <v>2</v>
      </c>
      <c r="H22" s="31">
        <v>0</v>
      </c>
      <c r="I22" s="31">
        <f>ROUND(G22*H22,P4)</f>
        <v>0</v>
      </c>
      <c r="J22" s="26"/>
      <c r="O22" s="32">
        <f>I22*0.21</f>
        <v>0</v>
      </c>
      <c r="P22">
        <v>3</v>
      </c>
    </row>
    <row r="23" spans="1:16" ht="45" x14ac:dyDescent="0.25">
      <c r="A23" s="26" t="s">
        <v>34</v>
      </c>
      <c r="B23" s="33"/>
      <c r="C23" s="34"/>
      <c r="D23" s="34"/>
      <c r="E23" s="28" t="s">
        <v>105</v>
      </c>
      <c r="F23" s="34"/>
      <c r="G23" s="34"/>
      <c r="H23" s="34"/>
      <c r="I23" s="34"/>
      <c r="J23" s="35"/>
    </row>
    <row r="24" spans="1:16" ht="30" x14ac:dyDescent="0.25">
      <c r="A24" s="26" t="s">
        <v>88</v>
      </c>
      <c r="B24" s="33"/>
      <c r="C24" s="34"/>
      <c r="D24" s="34"/>
      <c r="E24" s="41" t="s">
        <v>106</v>
      </c>
      <c r="F24" s="34"/>
      <c r="G24" s="34"/>
      <c r="H24" s="34"/>
      <c r="I24" s="34"/>
      <c r="J24" s="35"/>
    </row>
    <row r="25" spans="1:16" ht="195" x14ac:dyDescent="0.25">
      <c r="A25" s="26" t="s">
        <v>36</v>
      </c>
      <c r="B25" s="33"/>
      <c r="C25" s="34"/>
      <c r="D25" s="34"/>
      <c r="E25" s="28" t="s">
        <v>107</v>
      </c>
      <c r="F25" s="34"/>
      <c r="G25" s="34"/>
      <c r="H25" s="34"/>
      <c r="I25" s="34"/>
      <c r="J25" s="35"/>
    </row>
    <row r="26" spans="1:16" x14ac:dyDescent="0.25">
      <c r="A26" s="26" t="s">
        <v>29</v>
      </c>
      <c r="B26" s="26">
        <v>5</v>
      </c>
      <c r="C26" s="27" t="s">
        <v>108</v>
      </c>
      <c r="D26" s="26" t="s">
        <v>31</v>
      </c>
      <c r="E26" s="28" t="s">
        <v>109</v>
      </c>
      <c r="F26" s="29" t="s">
        <v>110</v>
      </c>
      <c r="G26" s="30">
        <v>2617.8000000000002</v>
      </c>
      <c r="H26" s="31">
        <v>0</v>
      </c>
      <c r="I26" s="31">
        <f>ROUND(G26*H26,P4)</f>
        <v>0</v>
      </c>
      <c r="J26" s="26"/>
      <c r="O26" s="32">
        <f>I26*0.21</f>
        <v>0</v>
      </c>
      <c r="P26">
        <v>3</v>
      </c>
    </row>
    <row r="27" spans="1:16" x14ac:dyDescent="0.25">
      <c r="A27" s="26" t="s">
        <v>34</v>
      </c>
      <c r="B27" s="33"/>
      <c r="C27" s="34"/>
      <c r="D27" s="34"/>
      <c r="E27" s="28" t="s">
        <v>111</v>
      </c>
      <c r="F27" s="34"/>
      <c r="G27" s="34"/>
      <c r="H27" s="34"/>
      <c r="I27" s="34"/>
      <c r="J27" s="35"/>
    </row>
    <row r="28" spans="1:16" ht="45" x14ac:dyDescent="0.25">
      <c r="A28" s="26" t="s">
        <v>88</v>
      </c>
      <c r="B28" s="33"/>
      <c r="C28" s="34"/>
      <c r="D28" s="34"/>
      <c r="E28" s="41" t="s">
        <v>112</v>
      </c>
      <c r="F28" s="34"/>
      <c r="G28" s="34"/>
      <c r="H28" s="34"/>
      <c r="I28" s="34"/>
      <c r="J28" s="35"/>
    </row>
    <row r="29" spans="1:16" ht="45" x14ac:dyDescent="0.25">
      <c r="A29" s="26" t="s">
        <v>36</v>
      </c>
      <c r="B29" s="33"/>
      <c r="C29" s="34"/>
      <c r="D29" s="34"/>
      <c r="E29" s="28" t="s">
        <v>113</v>
      </c>
      <c r="F29" s="34"/>
      <c r="G29" s="34"/>
      <c r="H29" s="34"/>
      <c r="I29" s="34"/>
      <c r="J29" s="35"/>
    </row>
    <row r="30" spans="1:16" x14ac:dyDescent="0.25">
      <c r="A30" s="26" t="s">
        <v>29</v>
      </c>
      <c r="B30" s="26">
        <v>6</v>
      </c>
      <c r="C30" s="27" t="s">
        <v>114</v>
      </c>
      <c r="D30" s="26" t="s">
        <v>31</v>
      </c>
      <c r="E30" s="28" t="s">
        <v>115</v>
      </c>
      <c r="F30" s="29" t="s">
        <v>110</v>
      </c>
      <c r="G30" s="30">
        <v>2617.8000000000002</v>
      </c>
      <c r="H30" s="31">
        <v>0</v>
      </c>
      <c r="I30" s="31">
        <f>ROUND(G30*H30,P4)</f>
        <v>0</v>
      </c>
      <c r="J30" s="26"/>
      <c r="O30" s="32">
        <f>I30*0.21</f>
        <v>0</v>
      </c>
      <c r="P30">
        <v>3</v>
      </c>
    </row>
    <row r="31" spans="1:16" ht="30" x14ac:dyDescent="0.25">
      <c r="A31" s="26" t="s">
        <v>34</v>
      </c>
      <c r="B31" s="33"/>
      <c r="C31" s="34"/>
      <c r="D31" s="34"/>
      <c r="E31" s="28" t="s">
        <v>116</v>
      </c>
      <c r="F31" s="34"/>
      <c r="G31" s="34"/>
      <c r="H31" s="34"/>
      <c r="I31" s="34"/>
      <c r="J31" s="35"/>
    </row>
    <row r="32" spans="1:16" x14ac:dyDescent="0.25">
      <c r="A32" s="26" t="s">
        <v>88</v>
      </c>
      <c r="B32" s="33"/>
      <c r="C32" s="34"/>
      <c r="D32" s="34"/>
      <c r="E32" s="41" t="s">
        <v>117</v>
      </c>
      <c r="F32" s="34"/>
      <c r="G32" s="34"/>
      <c r="H32" s="34"/>
      <c r="I32" s="34"/>
      <c r="J32" s="35"/>
    </row>
    <row r="33" spans="1:16" ht="405" x14ac:dyDescent="0.25">
      <c r="A33" s="26" t="s">
        <v>36</v>
      </c>
      <c r="B33" s="33"/>
      <c r="C33" s="34"/>
      <c r="D33" s="34"/>
      <c r="E33" s="28" t="s">
        <v>118</v>
      </c>
      <c r="F33" s="34"/>
      <c r="G33" s="34"/>
      <c r="H33" s="34"/>
      <c r="I33" s="34"/>
      <c r="J33" s="35"/>
    </row>
    <row r="34" spans="1:16" x14ac:dyDescent="0.25">
      <c r="A34" s="26" t="s">
        <v>29</v>
      </c>
      <c r="B34" s="26">
        <v>7</v>
      </c>
      <c r="C34" s="27" t="s">
        <v>119</v>
      </c>
      <c r="D34" s="26" t="s">
        <v>31</v>
      </c>
      <c r="E34" s="28" t="s">
        <v>120</v>
      </c>
      <c r="F34" s="29" t="s">
        <v>110</v>
      </c>
      <c r="G34" s="30">
        <v>13.1</v>
      </c>
      <c r="H34" s="31">
        <v>0</v>
      </c>
      <c r="I34" s="31">
        <f>ROUND(G34*H34,P4)</f>
        <v>0</v>
      </c>
      <c r="J34" s="26"/>
      <c r="O34" s="32">
        <f>I34*0.21</f>
        <v>0</v>
      </c>
      <c r="P34">
        <v>3</v>
      </c>
    </row>
    <row r="35" spans="1:16" x14ac:dyDescent="0.25">
      <c r="A35" s="26" t="s">
        <v>34</v>
      </c>
      <c r="B35" s="33"/>
      <c r="C35" s="34"/>
      <c r="D35" s="34"/>
      <c r="E35" s="28" t="s">
        <v>121</v>
      </c>
      <c r="F35" s="34"/>
      <c r="G35" s="34"/>
      <c r="H35" s="34"/>
      <c r="I35" s="34"/>
      <c r="J35" s="35"/>
    </row>
    <row r="36" spans="1:16" ht="60" x14ac:dyDescent="0.25">
      <c r="A36" s="26" t="s">
        <v>88</v>
      </c>
      <c r="B36" s="33"/>
      <c r="C36" s="34"/>
      <c r="D36" s="34"/>
      <c r="E36" s="41" t="s">
        <v>122</v>
      </c>
      <c r="F36" s="34"/>
      <c r="G36" s="34"/>
      <c r="H36" s="34"/>
      <c r="I36" s="34"/>
      <c r="J36" s="35"/>
    </row>
    <row r="37" spans="1:16" ht="409.5" x14ac:dyDescent="0.25">
      <c r="A37" s="26" t="s">
        <v>36</v>
      </c>
      <c r="B37" s="33"/>
      <c r="C37" s="34"/>
      <c r="D37" s="34"/>
      <c r="E37" s="28" t="s">
        <v>123</v>
      </c>
      <c r="F37" s="34"/>
      <c r="G37" s="34"/>
      <c r="H37" s="34"/>
      <c r="I37" s="34"/>
      <c r="J37" s="35"/>
    </row>
    <row r="38" spans="1:16" x14ac:dyDescent="0.25">
      <c r="A38" s="26" t="s">
        <v>29</v>
      </c>
      <c r="B38" s="26">
        <v>8</v>
      </c>
      <c r="C38" s="27" t="s">
        <v>124</v>
      </c>
      <c r="D38" s="26" t="s">
        <v>31</v>
      </c>
      <c r="E38" s="28" t="s">
        <v>125</v>
      </c>
      <c r="F38" s="29" t="s">
        <v>110</v>
      </c>
      <c r="G38" s="30">
        <v>2630.9</v>
      </c>
      <c r="H38" s="31">
        <v>0</v>
      </c>
      <c r="I38" s="31">
        <f>ROUND(G38*H38,P4)</f>
        <v>0</v>
      </c>
      <c r="J38" s="26"/>
      <c r="O38" s="32">
        <f>I38*0.21</f>
        <v>0</v>
      </c>
      <c r="P38">
        <v>3</v>
      </c>
    </row>
    <row r="39" spans="1:16" x14ac:dyDescent="0.25">
      <c r="A39" s="26" t="s">
        <v>34</v>
      </c>
      <c r="B39" s="33"/>
      <c r="C39" s="34"/>
      <c r="D39" s="34"/>
      <c r="E39" s="39" t="s">
        <v>31</v>
      </c>
      <c r="F39" s="34"/>
      <c r="G39" s="34"/>
      <c r="H39" s="34"/>
      <c r="I39" s="34"/>
      <c r="J39" s="35"/>
    </row>
    <row r="40" spans="1:16" ht="45" x14ac:dyDescent="0.25">
      <c r="A40" s="26" t="s">
        <v>88</v>
      </c>
      <c r="B40" s="33"/>
      <c r="C40" s="34"/>
      <c r="D40" s="34"/>
      <c r="E40" s="41" t="s">
        <v>126</v>
      </c>
      <c r="F40" s="34"/>
      <c r="G40" s="34"/>
      <c r="H40" s="34"/>
      <c r="I40" s="34"/>
      <c r="J40" s="35"/>
    </row>
    <row r="41" spans="1:16" ht="255" x14ac:dyDescent="0.25">
      <c r="A41" s="26" t="s">
        <v>36</v>
      </c>
      <c r="B41" s="33"/>
      <c r="C41" s="34"/>
      <c r="D41" s="34"/>
      <c r="E41" s="28" t="s">
        <v>127</v>
      </c>
      <c r="F41" s="34"/>
      <c r="G41" s="34"/>
      <c r="H41" s="34"/>
      <c r="I41" s="34"/>
      <c r="J41" s="35"/>
    </row>
    <row r="42" spans="1:16" x14ac:dyDescent="0.25">
      <c r="A42" s="26" t="s">
        <v>29</v>
      </c>
      <c r="B42" s="26">
        <v>9</v>
      </c>
      <c r="C42" s="27" t="s">
        <v>128</v>
      </c>
      <c r="D42" s="26" t="s">
        <v>31</v>
      </c>
      <c r="E42" s="28" t="s">
        <v>129</v>
      </c>
      <c r="F42" s="29" t="s">
        <v>98</v>
      </c>
      <c r="G42" s="30">
        <v>263</v>
      </c>
      <c r="H42" s="31">
        <v>0</v>
      </c>
      <c r="I42" s="31">
        <f>ROUND(G42*H42,P4)</f>
        <v>0</v>
      </c>
      <c r="J42" s="26"/>
      <c r="O42" s="32">
        <f>I42*0.21</f>
        <v>0</v>
      </c>
      <c r="P42">
        <v>3</v>
      </c>
    </row>
    <row r="43" spans="1:16" ht="30" x14ac:dyDescent="0.25">
      <c r="A43" s="26" t="s">
        <v>34</v>
      </c>
      <c r="B43" s="33"/>
      <c r="C43" s="34"/>
      <c r="D43" s="34"/>
      <c r="E43" s="28" t="s">
        <v>130</v>
      </c>
      <c r="F43" s="34"/>
      <c r="G43" s="34"/>
      <c r="H43" s="34"/>
      <c r="I43" s="34"/>
      <c r="J43" s="35"/>
    </row>
    <row r="44" spans="1:16" ht="45" x14ac:dyDescent="0.25">
      <c r="A44" s="26" t="s">
        <v>36</v>
      </c>
      <c r="B44" s="33"/>
      <c r="C44" s="34"/>
      <c r="D44" s="34"/>
      <c r="E44" s="28" t="s">
        <v>131</v>
      </c>
      <c r="F44" s="34"/>
      <c r="G44" s="34"/>
      <c r="H44" s="34"/>
      <c r="I44" s="34"/>
      <c r="J44" s="35"/>
    </row>
    <row r="45" spans="1:16" x14ac:dyDescent="0.25">
      <c r="A45" s="26" t="s">
        <v>29</v>
      </c>
      <c r="B45" s="26">
        <v>10</v>
      </c>
      <c r="C45" s="27" t="s">
        <v>132</v>
      </c>
      <c r="D45" s="26" t="s">
        <v>31</v>
      </c>
      <c r="E45" s="28" t="s">
        <v>133</v>
      </c>
      <c r="F45" s="29" t="s">
        <v>98</v>
      </c>
      <c r="G45" s="30">
        <v>20</v>
      </c>
      <c r="H45" s="31">
        <v>0</v>
      </c>
      <c r="I45" s="31">
        <f>ROUND(G45*H45,P4)</f>
        <v>0</v>
      </c>
      <c r="J45" s="26"/>
      <c r="O45" s="32">
        <f>I45*0.21</f>
        <v>0</v>
      </c>
      <c r="P45">
        <v>3</v>
      </c>
    </row>
    <row r="46" spans="1:16" x14ac:dyDescent="0.25">
      <c r="A46" s="26" t="s">
        <v>34</v>
      </c>
      <c r="B46" s="33"/>
      <c r="C46" s="34"/>
      <c r="D46" s="34"/>
      <c r="E46" s="28" t="s">
        <v>134</v>
      </c>
      <c r="F46" s="34"/>
      <c r="G46" s="34"/>
      <c r="H46" s="34"/>
      <c r="I46" s="34"/>
      <c r="J46" s="35"/>
    </row>
    <row r="47" spans="1:16" x14ac:dyDescent="0.25">
      <c r="A47" s="26" t="s">
        <v>88</v>
      </c>
      <c r="B47" s="33"/>
      <c r="C47" s="34"/>
      <c r="D47" s="34"/>
      <c r="E47" s="41" t="s">
        <v>135</v>
      </c>
      <c r="F47" s="34"/>
      <c r="G47" s="34"/>
      <c r="H47" s="34"/>
      <c r="I47" s="34"/>
      <c r="J47" s="35"/>
    </row>
    <row r="48" spans="1:16" ht="45" x14ac:dyDescent="0.25">
      <c r="A48" s="26" t="s">
        <v>36</v>
      </c>
      <c r="B48" s="33"/>
      <c r="C48" s="34"/>
      <c r="D48" s="34"/>
      <c r="E48" s="28" t="s">
        <v>136</v>
      </c>
      <c r="F48" s="34"/>
      <c r="G48" s="34"/>
      <c r="H48" s="34"/>
      <c r="I48" s="34"/>
      <c r="J48" s="35"/>
    </row>
    <row r="49" spans="1:16" x14ac:dyDescent="0.25">
      <c r="A49" s="26" t="s">
        <v>29</v>
      </c>
      <c r="B49" s="26">
        <v>11</v>
      </c>
      <c r="C49" s="27" t="s">
        <v>137</v>
      </c>
      <c r="D49" s="26" t="s">
        <v>31</v>
      </c>
      <c r="E49" s="28" t="s">
        <v>138</v>
      </c>
      <c r="F49" s="29" t="s">
        <v>110</v>
      </c>
      <c r="G49" s="30">
        <v>2617.8000000000002</v>
      </c>
      <c r="H49" s="31">
        <v>0</v>
      </c>
      <c r="I49" s="31">
        <f>ROUND(G49*H49,P4)</f>
        <v>0</v>
      </c>
      <c r="J49" s="26"/>
      <c r="O49" s="32">
        <f>I49*0.21</f>
        <v>0</v>
      </c>
      <c r="P49">
        <v>3</v>
      </c>
    </row>
    <row r="50" spans="1:16" x14ac:dyDescent="0.25">
      <c r="A50" s="26" t="s">
        <v>34</v>
      </c>
      <c r="B50" s="33"/>
      <c r="C50" s="34"/>
      <c r="D50" s="34"/>
      <c r="E50" s="39" t="s">
        <v>31</v>
      </c>
      <c r="F50" s="34"/>
      <c r="G50" s="34"/>
      <c r="H50" s="34"/>
      <c r="I50" s="34"/>
      <c r="J50" s="35"/>
    </row>
    <row r="51" spans="1:16" x14ac:dyDescent="0.25">
      <c r="A51" s="26" t="s">
        <v>88</v>
      </c>
      <c r="B51" s="33"/>
      <c r="C51" s="34"/>
      <c r="D51" s="34"/>
      <c r="E51" s="41" t="s">
        <v>117</v>
      </c>
      <c r="F51" s="34"/>
      <c r="G51" s="34"/>
      <c r="H51" s="34"/>
      <c r="I51" s="34"/>
      <c r="J51" s="35"/>
    </row>
    <row r="52" spans="1:16" ht="60" x14ac:dyDescent="0.25">
      <c r="A52" s="26" t="s">
        <v>36</v>
      </c>
      <c r="B52" s="33"/>
      <c r="C52" s="34"/>
      <c r="D52" s="34"/>
      <c r="E52" s="28" t="s">
        <v>139</v>
      </c>
      <c r="F52" s="34"/>
      <c r="G52" s="34"/>
      <c r="H52" s="34"/>
      <c r="I52" s="34"/>
      <c r="J52" s="35"/>
    </row>
    <row r="53" spans="1:16" x14ac:dyDescent="0.25">
      <c r="A53" s="20" t="s">
        <v>26</v>
      </c>
      <c r="B53" s="21"/>
      <c r="C53" s="22" t="s">
        <v>140</v>
      </c>
      <c r="D53" s="23"/>
      <c r="E53" s="20" t="s">
        <v>141</v>
      </c>
      <c r="F53" s="23"/>
      <c r="G53" s="23"/>
      <c r="H53" s="23"/>
      <c r="I53" s="24">
        <f>SUMIFS(I54:I57,A54:A57,"P")</f>
        <v>0</v>
      </c>
      <c r="J53" s="25"/>
    </row>
    <row r="54" spans="1:16" x14ac:dyDescent="0.25">
      <c r="A54" s="26" t="s">
        <v>29</v>
      </c>
      <c r="B54" s="26">
        <v>12</v>
      </c>
      <c r="C54" s="27" t="s">
        <v>142</v>
      </c>
      <c r="D54" s="26" t="s">
        <v>31</v>
      </c>
      <c r="E54" s="28" t="s">
        <v>143</v>
      </c>
      <c r="F54" s="29" t="s">
        <v>144</v>
      </c>
      <c r="G54" s="30">
        <v>26.2</v>
      </c>
      <c r="H54" s="31">
        <v>0</v>
      </c>
      <c r="I54" s="31">
        <f>ROUND(G54*H54,P4)</f>
        <v>0</v>
      </c>
      <c r="J54" s="26"/>
      <c r="O54" s="32">
        <f>I54*0.21</f>
        <v>0</v>
      </c>
      <c r="P54">
        <v>3</v>
      </c>
    </row>
    <row r="55" spans="1:16" x14ac:dyDescent="0.25">
      <c r="A55" s="26" t="s">
        <v>34</v>
      </c>
      <c r="B55" s="33"/>
      <c r="C55" s="34"/>
      <c r="D55" s="34"/>
      <c r="E55" s="28" t="s">
        <v>145</v>
      </c>
      <c r="F55" s="34"/>
      <c r="G55" s="34"/>
      <c r="H55" s="34"/>
      <c r="I55" s="34"/>
      <c r="J55" s="35"/>
    </row>
    <row r="56" spans="1:16" ht="45" x14ac:dyDescent="0.25">
      <c r="A56" s="26" t="s">
        <v>88</v>
      </c>
      <c r="B56" s="33"/>
      <c r="C56" s="34"/>
      <c r="D56" s="34"/>
      <c r="E56" s="41" t="s">
        <v>146</v>
      </c>
      <c r="F56" s="34"/>
      <c r="G56" s="34"/>
      <c r="H56" s="34"/>
      <c r="I56" s="34"/>
      <c r="J56" s="35"/>
    </row>
    <row r="57" spans="1:16" ht="180" x14ac:dyDescent="0.25">
      <c r="A57" s="26" t="s">
        <v>36</v>
      </c>
      <c r="B57" s="36"/>
      <c r="C57" s="37"/>
      <c r="D57" s="37"/>
      <c r="E57" s="28" t="s">
        <v>147</v>
      </c>
      <c r="F57" s="37"/>
      <c r="G57" s="37"/>
      <c r="H57" s="37"/>
      <c r="I57" s="37"/>
      <c r="J57" s="38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4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1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2" t="s">
        <v>5</v>
      </c>
      <c r="D3" s="43"/>
      <c r="E3" s="12" t="s">
        <v>6</v>
      </c>
      <c r="F3" s="7"/>
      <c r="G3" s="7"/>
      <c r="H3" s="13" t="s">
        <v>148</v>
      </c>
      <c r="I3" s="14">
        <f>SUMIFS(I8:I254,A8:A254,"SD")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13</v>
      </c>
      <c r="C4" s="42" t="s">
        <v>148</v>
      </c>
      <c r="D4" s="43"/>
      <c r="E4" s="12" t="s">
        <v>149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44" t="s">
        <v>15</v>
      </c>
      <c r="B5" s="45" t="s">
        <v>16</v>
      </c>
      <c r="C5" s="46" t="s">
        <v>17</v>
      </c>
      <c r="D5" s="46" t="s">
        <v>18</v>
      </c>
      <c r="E5" s="46" t="s">
        <v>19</v>
      </c>
      <c r="F5" s="46" t="s">
        <v>20</v>
      </c>
      <c r="G5" s="46" t="s">
        <v>21</v>
      </c>
      <c r="H5" s="46" t="s">
        <v>22</v>
      </c>
      <c r="I5" s="46"/>
      <c r="J5" s="47" t="s">
        <v>23</v>
      </c>
      <c r="O5">
        <v>0.21</v>
      </c>
    </row>
    <row r="6" spans="1:16" x14ac:dyDescent="0.25">
      <c r="A6" s="44"/>
      <c r="B6" s="45"/>
      <c r="C6" s="46"/>
      <c r="D6" s="46"/>
      <c r="E6" s="46"/>
      <c r="F6" s="46"/>
      <c r="G6" s="46"/>
      <c r="H6" s="16" t="s">
        <v>24</v>
      </c>
      <c r="I6" s="16" t="s">
        <v>25</v>
      </c>
      <c r="J6" s="47"/>
    </row>
    <row r="7" spans="1:16" x14ac:dyDescent="0.25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25">
      <c r="A8" s="20" t="s">
        <v>26</v>
      </c>
      <c r="B8" s="21"/>
      <c r="C8" s="22" t="s">
        <v>27</v>
      </c>
      <c r="D8" s="23"/>
      <c r="E8" s="20" t="s">
        <v>28</v>
      </c>
      <c r="F8" s="23"/>
      <c r="G8" s="23"/>
      <c r="H8" s="23"/>
      <c r="I8" s="24">
        <f>SUMIFS(I9:I16,A9:A16,"P")</f>
        <v>0</v>
      </c>
      <c r="J8" s="25"/>
    </row>
    <row r="9" spans="1:16" x14ac:dyDescent="0.25">
      <c r="A9" s="26" t="s">
        <v>29</v>
      </c>
      <c r="B9" s="26">
        <v>1</v>
      </c>
      <c r="C9" s="27" t="s">
        <v>83</v>
      </c>
      <c r="D9" s="26" t="s">
        <v>84</v>
      </c>
      <c r="E9" s="28" t="s">
        <v>85</v>
      </c>
      <c r="F9" s="29" t="s">
        <v>86</v>
      </c>
      <c r="G9" s="30">
        <v>4885.3999999999996</v>
      </c>
      <c r="H9" s="31">
        <v>0</v>
      </c>
      <c r="I9" s="31">
        <f>ROUND(G9*H9,P4)</f>
        <v>0</v>
      </c>
      <c r="J9" s="26"/>
      <c r="O9" s="32">
        <f>I9*0.21</f>
        <v>0</v>
      </c>
      <c r="P9">
        <v>3</v>
      </c>
    </row>
    <row r="10" spans="1:16" x14ac:dyDescent="0.25">
      <c r="A10" s="26" t="s">
        <v>34</v>
      </c>
      <c r="B10" s="33"/>
      <c r="C10" s="34"/>
      <c r="D10" s="34"/>
      <c r="E10" s="28" t="s">
        <v>150</v>
      </c>
      <c r="F10" s="34"/>
      <c r="G10" s="34"/>
      <c r="H10" s="34"/>
      <c r="I10" s="34"/>
      <c r="J10" s="35"/>
    </row>
    <row r="11" spans="1:16" ht="90" x14ac:dyDescent="0.25">
      <c r="A11" s="26" t="s">
        <v>88</v>
      </c>
      <c r="B11" s="33"/>
      <c r="C11" s="34"/>
      <c r="D11" s="34"/>
      <c r="E11" s="41" t="s">
        <v>151</v>
      </c>
      <c r="F11" s="34"/>
      <c r="G11" s="34"/>
      <c r="H11" s="34"/>
      <c r="I11" s="34"/>
      <c r="J11" s="35"/>
    </row>
    <row r="12" spans="1:16" ht="30" x14ac:dyDescent="0.25">
      <c r="A12" s="26" t="s">
        <v>36</v>
      </c>
      <c r="B12" s="33"/>
      <c r="C12" s="34"/>
      <c r="D12" s="34"/>
      <c r="E12" s="28" t="s">
        <v>90</v>
      </c>
      <c r="F12" s="34"/>
      <c r="G12" s="34"/>
      <c r="H12" s="34"/>
      <c r="I12" s="34"/>
      <c r="J12" s="35"/>
    </row>
    <row r="13" spans="1:16" x14ac:dyDescent="0.25">
      <c r="A13" s="26" t="s">
        <v>29</v>
      </c>
      <c r="B13" s="26">
        <v>2</v>
      </c>
      <c r="C13" s="27" t="s">
        <v>83</v>
      </c>
      <c r="D13" s="26" t="s">
        <v>152</v>
      </c>
      <c r="E13" s="28" t="s">
        <v>85</v>
      </c>
      <c r="F13" s="29" t="s">
        <v>86</v>
      </c>
      <c r="G13" s="30">
        <v>1575.9</v>
      </c>
      <c r="H13" s="31">
        <v>0</v>
      </c>
      <c r="I13" s="31">
        <f>ROUND(G13*H13,P4)</f>
        <v>0</v>
      </c>
      <c r="J13" s="26"/>
      <c r="O13" s="32">
        <f>I13*0.21</f>
        <v>0</v>
      </c>
      <c r="P13">
        <v>3</v>
      </c>
    </row>
    <row r="14" spans="1:16" x14ac:dyDescent="0.25">
      <c r="A14" s="26" t="s">
        <v>34</v>
      </c>
      <c r="B14" s="33"/>
      <c r="C14" s="34"/>
      <c r="D14" s="34"/>
      <c r="E14" s="28" t="s">
        <v>153</v>
      </c>
      <c r="F14" s="34"/>
      <c r="G14" s="34"/>
      <c r="H14" s="34"/>
      <c r="I14" s="34"/>
      <c r="J14" s="35"/>
    </row>
    <row r="15" spans="1:16" x14ac:dyDescent="0.25">
      <c r="A15" s="26" t="s">
        <v>88</v>
      </c>
      <c r="B15" s="33"/>
      <c r="C15" s="34"/>
      <c r="D15" s="34"/>
      <c r="E15" s="41" t="s">
        <v>154</v>
      </c>
      <c r="F15" s="34"/>
      <c r="G15" s="34"/>
      <c r="H15" s="34"/>
      <c r="I15" s="34"/>
      <c r="J15" s="35"/>
    </row>
    <row r="16" spans="1:16" ht="30" x14ac:dyDescent="0.25">
      <c r="A16" s="26" t="s">
        <v>36</v>
      </c>
      <c r="B16" s="33"/>
      <c r="C16" s="34"/>
      <c r="D16" s="34"/>
      <c r="E16" s="28" t="s">
        <v>90</v>
      </c>
      <c r="F16" s="34"/>
      <c r="G16" s="34"/>
      <c r="H16" s="34"/>
      <c r="I16" s="34"/>
      <c r="J16" s="35"/>
    </row>
    <row r="17" spans="1:16" x14ac:dyDescent="0.25">
      <c r="A17" s="20" t="s">
        <v>26</v>
      </c>
      <c r="B17" s="21"/>
      <c r="C17" s="22" t="s">
        <v>94</v>
      </c>
      <c r="D17" s="23"/>
      <c r="E17" s="20" t="s">
        <v>95</v>
      </c>
      <c r="F17" s="23"/>
      <c r="G17" s="23"/>
      <c r="H17" s="23"/>
      <c r="I17" s="24">
        <f>SUMIFS(I18:I101,A18:A101,"P")</f>
        <v>0</v>
      </c>
      <c r="J17" s="25"/>
    </row>
    <row r="18" spans="1:16" x14ac:dyDescent="0.25">
      <c r="A18" s="26" t="s">
        <v>29</v>
      </c>
      <c r="B18" s="26">
        <v>3</v>
      </c>
      <c r="C18" s="27" t="s">
        <v>155</v>
      </c>
      <c r="D18" s="26" t="s">
        <v>156</v>
      </c>
      <c r="E18" s="28" t="s">
        <v>157</v>
      </c>
      <c r="F18" s="29" t="s">
        <v>110</v>
      </c>
      <c r="G18" s="30">
        <v>67.7</v>
      </c>
      <c r="H18" s="31">
        <v>0</v>
      </c>
      <c r="I18" s="31">
        <f>ROUND(G18*H18,P4)</f>
        <v>0</v>
      </c>
      <c r="J18" s="26"/>
      <c r="O18" s="32">
        <f>I18*0.21</f>
        <v>0</v>
      </c>
      <c r="P18">
        <v>3</v>
      </c>
    </row>
    <row r="19" spans="1:16" ht="195" x14ac:dyDescent="0.25">
      <c r="A19" s="26" t="s">
        <v>34</v>
      </c>
      <c r="B19" s="33"/>
      <c r="C19" s="34"/>
      <c r="D19" s="34"/>
      <c r="E19" s="28" t="s">
        <v>158</v>
      </c>
      <c r="F19" s="34"/>
      <c r="G19" s="34"/>
      <c r="H19" s="34"/>
      <c r="I19" s="34"/>
      <c r="J19" s="35"/>
    </row>
    <row r="20" spans="1:16" ht="30" x14ac:dyDescent="0.25">
      <c r="A20" s="26" t="s">
        <v>88</v>
      </c>
      <c r="B20" s="33"/>
      <c r="C20" s="34"/>
      <c r="D20" s="34"/>
      <c r="E20" s="41" t="s">
        <v>159</v>
      </c>
      <c r="F20" s="34"/>
      <c r="G20" s="34"/>
      <c r="H20" s="34"/>
      <c r="I20" s="34"/>
      <c r="J20" s="35"/>
    </row>
    <row r="21" spans="1:16" ht="45" x14ac:dyDescent="0.25">
      <c r="A21" s="26" t="s">
        <v>36</v>
      </c>
      <c r="B21" s="33"/>
      <c r="C21" s="34"/>
      <c r="D21" s="34"/>
      <c r="E21" s="28" t="s">
        <v>160</v>
      </c>
      <c r="F21" s="34"/>
      <c r="G21" s="34"/>
      <c r="H21" s="34"/>
      <c r="I21" s="34"/>
      <c r="J21" s="35"/>
    </row>
    <row r="22" spans="1:16" ht="30" x14ac:dyDescent="0.25">
      <c r="A22" s="26" t="s">
        <v>29</v>
      </c>
      <c r="B22" s="26">
        <v>4</v>
      </c>
      <c r="C22" s="27" t="s">
        <v>161</v>
      </c>
      <c r="D22" s="26" t="s">
        <v>31</v>
      </c>
      <c r="E22" s="28" t="s">
        <v>162</v>
      </c>
      <c r="F22" s="29" t="s">
        <v>110</v>
      </c>
      <c r="G22" s="30">
        <v>829.4</v>
      </c>
      <c r="H22" s="31">
        <v>0</v>
      </c>
      <c r="I22" s="31">
        <f>ROUND(G22*H22,P4)</f>
        <v>0</v>
      </c>
      <c r="J22" s="26"/>
      <c r="O22" s="32">
        <f>I22*0.21</f>
        <v>0</v>
      </c>
      <c r="P22">
        <v>3</v>
      </c>
    </row>
    <row r="23" spans="1:16" ht="75" x14ac:dyDescent="0.25">
      <c r="A23" s="26" t="s">
        <v>34</v>
      </c>
      <c r="B23" s="33"/>
      <c r="C23" s="34"/>
      <c r="D23" s="34"/>
      <c r="E23" s="28" t="s">
        <v>163</v>
      </c>
      <c r="F23" s="34"/>
      <c r="G23" s="34"/>
      <c r="H23" s="34"/>
      <c r="I23" s="34"/>
      <c r="J23" s="35"/>
    </row>
    <row r="24" spans="1:16" ht="120" x14ac:dyDescent="0.25">
      <c r="A24" s="26" t="s">
        <v>88</v>
      </c>
      <c r="B24" s="33"/>
      <c r="C24" s="34"/>
      <c r="D24" s="34"/>
      <c r="E24" s="41" t="s">
        <v>164</v>
      </c>
      <c r="F24" s="34"/>
      <c r="G24" s="34"/>
      <c r="H24" s="34"/>
      <c r="I24" s="34"/>
      <c r="J24" s="35"/>
    </row>
    <row r="25" spans="1:16" ht="90" x14ac:dyDescent="0.25">
      <c r="A25" s="26" t="s">
        <v>36</v>
      </c>
      <c r="B25" s="33"/>
      <c r="C25" s="34"/>
      <c r="D25" s="34"/>
      <c r="E25" s="28" t="s">
        <v>165</v>
      </c>
      <c r="F25" s="34"/>
      <c r="G25" s="34"/>
      <c r="H25" s="34"/>
      <c r="I25" s="34"/>
      <c r="J25" s="35"/>
    </row>
    <row r="26" spans="1:16" x14ac:dyDescent="0.25">
      <c r="A26" s="26" t="s">
        <v>29</v>
      </c>
      <c r="B26" s="26">
        <v>5</v>
      </c>
      <c r="C26" s="27" t="s">
        <v>166</v>
      </c>
      <c r="D26" s="26" t="s">
        <v>156</v>
      </c>
      <c r="E26" s="28" t="s">
        <v>167</v>
      </c>
      <c r="F26" s="29" t="s">
        <v>110</v>
      </c>
      <c r="G26" s="30">
        <v>370.5</v>
      </c>
      <c r="H26" s="31">
        <v>0</v>
      </c>
      <c r="I26" s="31">
        <f>ROUND(G26*H26,P4)</f>
        <v>0</v>
      </c>
      <c r="J26" s="26"/>
      <c r="O26" s="32">
        <f>I26*0.21</f>
        <v>0</v>
      </c>
      <c r="P26">
        <v>3</v>
      </c>
    </row>
    <row r="27" spans="1:16" ht="135" x14ac:dyDescent="0.25">
      <c r="A27" s="26" t="s">
        <v>34</v>
      </c>
      <c r="B27" s="33"/>
      <c r="C27" s="34"/>
      <c r="D27" s="34"/>
      <c r="E27" s="28" t="s">
        <v>168</v>
      </c>
      <c r="F27" s="34"/>
      <c r="G27" s="34"/>
      <c r="H27" s="34"/>
      <c r="I27" s="34"/>
      <c r="J27" s="35"/>
    </row>
    <row r="28" spans="1:16" ht="120" x14ac:dyDescent="0.25">
      <c r="A28" s="26" t="s">
        <v>88</v>
      </c>
      <c r="B28" s="33"/>
      <c r="C28" s="34"/>
      <c r="D28" s="34"/>
      <c r="E28" s="41" t="s">
        <v>169</v>
      </c>
      <c r="F28" s="34"/>
      <c r="G28" s="34"/>
      <c r="H28" s="34"/>
      <c r="I28" s="34"/>
      <c r="J28" s="35"/>
    </row>
    <row r="29" spans="1:16" ht="45" x14ac:dyDescent="0.25">
      <c r="A29" s="26" t="s">
        <v>36</v>
      </c>
      <c r="B29" s="33"/>
      <c r="C29" s="34"/>
      <c r="D29" s="34"/>
      <c r="E29" s="28" t="s">
        <v>160</v>
      </c>
      <c r="F29" s="34"/>
      <c r="G29" s="34"/>
      <c r="H29" s="34"/>
      <c r="I29" s="34"/>
      <c r="J29" s="35"/>
    </row>
    <row r="30" spans="1:16" x14ac:dyDescent="0.25">
      <c r="A30" s="26" t="s">
        <v>29</v>
      </c>
      <c r="B30" s="26">
        <v>6</v>
      </c>
      <c r="C30" s="27" t="s">
        <v>170</v>
      </c>
      <c r="D30" s="26" t="s">
        <v>171</v>
      </c>
      <c r="E30" s="28" t="s">
        <v>172</v>
      </c>
      <c r="F30" s="29" t="s">
        <v>110</v>
      </c>
      <c r="G30" s="30">
        <v>531</v>
      </c>
      <c r="H30" s="31">
        <v>0</v>
      </c>
      <c r="I30" s="31">
        <f>ROUND(G30*H30,P4)</f>
        <v>0</v>
      </c>
      <c r="J30" s="26"/>
      <c r="O30" s="32">
        <f>I30*0.21</f>
        <v>0</v>
      </c>
      <c r="P30">
        <v>3</v>
      </c>
    </row>
    <row r="31" spans="1:16" ht="135" x14ac:dyDescent="0.25">
      <c r="A31" s="26" t="s">
        <v>34</v>
      </c>
      <c r="B31" s="33"/>
      <c r="C31" s="34"/>
      <c r="D31" s="34"/>
      <c r="E31" s="28" t="s">
        <v>173</v>
      </c>
      <c r="F31" s="34"/>
      <c r="G31" s="34"/>
      <c r="H31" s="34"/>
      <c r="I31" s="34"/>
      <c r="J31" s="35"/>
    </row>
    <row r="32" spans="1:16" ht="210" x14ac:dyDescent="0.25">
      <c r="A32" s="26" t="s">
        <v>88</v>
      </c>
      <c r="B32" s="33"/>
      <c r="C32" s="34"/>
      <c r="D32" s="34"/>
      <c r="E32" s="41" t="s">
        <v>174</v>
      </c>
      <c r="F32" s="34"/>
      <c r="G32" s="34"/>
      <c r="H32" s="34"/>
      <c r="I32" s="34"/>
      <c r="J32" s="35"/>
    </row>
    <row r="33" spans="1:16" ht="30" x14ac:dyDescent="0.25">
      <c r="A33" s="26" t="s">
        <v>36</v>
      </c>
      <c r="B33" s="33"/>
      <c r="C33" s="34"/>
      <c r="D33" s="34"/>
      <c r="E33" s="28" t="s">
        <v>175</v>
      </c>
      <c r="F33" s="34"/>
      <c r="G33" s="34"/>
      <c r="H33" s="34"/>
      <c r="I33" s="34"/>
      <c r="J33" s="35"/>
    </row>
    <row r="34" spans="1:16" x14ac:dyDescent="0.25">
      <c r="A34" s="26" t="s">
        <v>29</v>
      </c>
      <c r="B34" s="26">
        <v>7</v>
      </c>
      <c r="C34" s="27" t="s">
        <v>170</v>
      </c>
      <c r="D34" s="26" t="s">
        <v>176</v>
      </c>
      <c r="E34" s="28" t="s">
        <v>172</v>
      </c>
      <c r="F34" s="29" t="s">
        <v>110</v>
      </c>
      <c r="G34" s="30">
        <v>277.2</v>
      </c>
      <c r="H34" s="31">
        <v>0</v>
      </c>
      <c r="I34" s="31">
        <f>ROUND(G34*H34,P4)</f>
        <v>0</v>
      </c>
      <c r="J34" s="26"/>
      <c r="O34" s="32">
        <f>I34*0.21</f>
        <v>0</v>
      </c>
      <c r="P34">
        <v>3</v>
      </c>
    </row>
    <row r="35" spans="1:16" ht="120" x14ac:dyDescent="0.25">
      <c r="A35" s="26" t="s">
        <v>34</v>
      </c>
      <c r="B35" s="33"/>
      <c r="C35" s="34"/>
      <c r="D35" s="34"/>
      <c r="E35" s="28" t="s">
        <v>177</v>
      </c>
      <c r="F35" s="34"/>
      <c r="G35" s="34"/>
      <c r="H35" s="34"/>
      <c r="I35" s="34"/>
      <c r="J35" s="35"/>
    </row>
    <row r="36" spans="1:16" ht="45" x14ac:dyDescent="0.25">
      <c r="A36" s="26" t="s">
        <v>88</v>
      </c>
      <c r="B36" s="33"/>
      <c r="C36" s="34"/>
      <c r="D36" s="34"/>
      <c r="E36" s="41" t="s">
        <v>178</v>
      </c>
      <c r="F36" s="34"/>
      <c r="G36" s="34"/>
      <c r="H36" s="34"/>
      <c r="I36" s="34"/>
      <c r="J36" s="35"/>
    </row>
    <row r="37" spans="1:16" ht="45" x14ac:dyDescent="0.25">
      <c r="A37" s="26" t="s">
        <v>36</v>
      </c>
      <c r="B37" s="33"/>
      <c r="C37" s="34"/>
      <c r="D37" s="34"/>
      <c r="E37" s="28" t="s">
        <v>160</v>
      </c>
      <c r="F37" s="34"/>
      <c r="G37" s="34"/>
      <c r="H37" s="34"/>
      <c r="I37" s="34"/>
      <c r="J37" s="35"/>
    </row>
    <row r="38" spans="1:16" x14ac:dyDescent="0.25">
      <c r="A38" s="26" t="s">
        <v>29</v>
      </c>
      <c r="B38" s="26">
        <v>8</v>
      </c>
      <c r="C38" s="27" t="s">
        <v>179</v>
      </c>
      <c r="D38" s="26" t="s">
        <v>31</v>
      </c>
      <c r="E38" s="28" t="s">
        <v>180</v>
      </c>
      <c r="F38" s="29" t="s">
        <v>144</v>
      </c>
      <c r="G38" s="30">
        <v>38.5</v>
      </c>
      <c r="H38" s="31">
        <v>0</v>
      </c>
      <c r="I38" s="31">
        <f>ROUND(G38*H38,P4)</f>
        <v>0</v>
      </c>
      <c r="J38" s="26"/>
      <c r="O38" s="32">
        <f>I38*0.21</f>
        <v>0</v>
      </c>
      <c r="P38">
        <v>3</v>
      </c>
    </row>
    <row r="39" spans="1:16" ht="60" x14ac:dyDescent="0.25">
      <c r="A39" s="26" t="s">
        <v>34</v>
      </c>
      <c r="B39" s="33"/>
      <c r="C39" s="34"/>
      <c r="D39" s="34"/>
      <c r="E39" s="28" t="s">
        <v>181</v>
      </c>
      <c r="F39" s="34"/>
      <c r="G39" s="34"/>
      <c r="H39" s="34"/>
      <c r="I39" s="34"/>
      <c r="J39" s="35"/>
    </row>
    <row r="40" spans="1:16" ht="30" x14ac:dyDescent="0.25">
      <c r="A40" s="26" t="s">
        <v>88</v>
      </c>
      <c r="B40" s="33"/>
      <c r="C40" s="34"/>
      <c r="D40" s="34"/>
      <c r="E40" s="41" t="s">
        <v>182</v>
      </c>
      <c r="F40" s="34"/>
      <c r="G40" s="34"/>
      <c r="H40" s="34"/>
      <c r="I40" s="34"/>
      <c r="J40" s="35"/>
    </row>
    <row r="41" spans="1:16" ht="30" x14ac:dyDescent="0.25">
      <c r="A41" s="26" t="s">
        <v>36</v>
      </c>
      <c r="B41" s="33"/>
      <c r="C41" s="34"/>
      <c r="D41" s="34"/>
      <c r="E41" s="28" t="s">
        <v>183</v>
      </c>
      <c r="F41" s="34"/>
      <c r="G41" s="34"/>
      <c r="H41" s="34"/>
      <c r="I41" s="34"/>
      <c r="J41" s="35"/>
    </row>
    <row r="42" spans="1:16" x14ac:dyDescent="0.25">
      <c r="A42" s="26" t="s">
        <v>29</v>
      </c>
      <c r="B42" s="26">
        <v>9</v>
      </c>
      <c r="C42" s="27" t="s">
        <v>184</v>
      </c>
      <c r="D42" s="26" t="s">
        <v>171</v>
      </c>
      <c r="E42" s="28" t="s">
        <v>185</v>
      </c>
      <c r="F42" s="29" t="s">
        <v>110</v>
      </c>
      <c r="G42" s="30">
        <v>544.29999999999995</v>
      </c>
      <c r="H42" s="31">
        <v>0</v>
      </c>
      <c r="I42" s="31">
        <f>ROUND(G42*H42,P4)</f>
        <v>0</v>
      </c>
      <c r="J42" s="26"/>
      <c r="O42" s="32">
        <f>I42*0.21</f>
        <v>0</v>
      </c>
      <c r="P42">
        <v>3</v>
      </c>
    </row>
    <row r="43" spans="1:16" x14ac:dyDescent="0.25">
      <c r="A43" s="26" t="s">
        <v>34</v>
      </c>
      <c r="B43" s="33"/>
      <c r="C43" s="34"/>
      <c r="D43" s="34"/>
      <c r="E43" s="39" t="s">
        <v>31</v>
      </c>
      <c r="F43" s="34"/>
      <c r="G43" s="34"/>
      <c r="H43" s="34"/>
      <c r="I43" s="34"/>
      <c r="J43" s="35"/>
    </row>
    <row r="44" spans="1:16" ht="255" x14ac:dyDescent="0.25">
      <c r="A44" s="26" t="s">
        <v>88</v>
      </c>
      <c r="B44" s="33"/>
      <c r="C44" s="34"/>
      <c r="D44" s="34"/>
      <c r="E44" s="41" t="s">
        <v>186</v>
      </c>
      <c r="F44" s="34"/>
      <c r="G44" s="34"/>
      <c r="H44" s="34"/>
      <c r="I44" s="34"/>
      <c r="J44" s="35"/>
    </row>
    <row r="45" spans="1:16" ht="409.5" x14ac:dyDescent="0.25">
      <c r="A45" s="26" t="s">
        <v>36</v>
      </c>
      <c r="B45" s="33"/>
      <c r="C45" s="34"/>
      <c r="D45" s="34"/>
      <c r="E45" s="28" t="s">
        <v>187</v>
      </c>
      <c r="F45" s="34"/>
      <c r="G45" s="34"/>
      <c r="H45" s="34"/>
      <c r="I45" s="34"/>
      <c r="J45" s="35"/>
    </row>
    <row r="46" spans="1:16" x14ac:dyDescent="0.25">
      <c r="A46" s="26" t="s">
        <v>29</v>
      </c>
      <c r="B46" s="26">
        <v>10</v>
      </c>
      <c r="C46" s="27" t="s">
        <v>184</v>
      </c>
      <c r="D46" s="26" t="s">
        <v>176</v>
      </c>
      <c r="E46" s="28" t="s">
        <v>185</v>
      </c>
      <c r="F46" s="29" t="s">
        <v>110</v>
      </c>
      <c r="G46" s="30">
        <v>1303.2</v>
      </c>
      <c r="H46" s="31">
        <v>0</v>
      </c>
      <c r="I46" s="31">
        <f>ROUND(G46*H46,P4)</f>
        <v>0</v>
      </c>
      <c r="J46" s="26"/>
      <c r="O46" s="32">
        <f>I46*0.21</f>
        <v>0</v>
      </c>
      <c r="P46">
        <v>3</v>
      </c>
    </row>
    <row r="47" spans="1:16" x14ac:dyDescent="0.25">
      <c r="A47" s="26" t="s">
        <v>34</v>
      </c>
      <c r="B47" s="33"/>
      <c r="C47" s="34"/>
      <c r="D47" s="34"/>
      <c r="E47" s="28" t="s">
        <v>188</v>
      </c>
      <c r="F47" s="34"/>
      <c r="G47" s="34"/>
      <c r="H47" s="34"/>
      <c r="I47" s="34"/>
      <c r="J47" s="35"/>
    </row>
    <row r="48" spans="1:16" ht="135" x14ac:dyDescent="0.25">
      <c r="A48" s="26" t="s">
        <v>88</v>
      </c>
      <c r="B48" s="33"/>
      <c r="C48" s="34"/>
      <c r="D48" s="34"/>
      <c r="E48" s="41" t="s">
        <v>189</v>
      </c>
      <c r="F48" s="34"/>
      <c r="G48" s="34"/>
      <c r="H48" s="34"/>
      <c r="I48" s="34"/>
      <c r="J48" s="35"/>
    </row>
    <row r="49" spans="1:16" ht="409.5" x14ac:dyDescent="0.25">
      <c r="A49" s="26" t="s">
        <v>36</v>
      </c>
      <c r="B49" s="33"/>
      <c r="C49" s="34"/>
      <c r="D49" s="34"/>
      <c r="E49" s="28" t="s">
        <v>187</v>
      </c>
      <c r="F49" s="34"/>
      <c r="G49" s="34"/>
      <c r="H49" s="34"/>
      <c r="I49" s="34"/>
      <c r="J49" s="35"/>
    </row>
    <row r="50" spans="1:16" x14ac:dyDescent="0.25">
      <c r="A50" s="26" t="s">
        <v>29</v>
      </c>
      <c r="B50" s="26">
        <v>11</v>
      </c>
      <c r="C50" s="27" t="s">
        <v>114</v>
      </c>
      <c r="D50" s="26" t="s">
        <v>156</v>
      </c>
      <c r="E50" s="28" t="s">
        <v>115</v>
      </c>
      <c r="F50" s="29" t="s">
        <v>110</v>
      </c>
      <c r="G50" s="30">
        <v>715.4</v>
      </c>
      <c r="H50" s="31">
        <v>0</v>
      </c>
      <c r="I50" s="31">
        <f>ROUND(G50*H50,P4)</f>
        <v>0</v>
      </c>
      <c r="J50" s="26"/>
      <c r="O50" s="32">
        <f>I50*0.21</f>
        <v>0</v>
      </c>
      <c r="P50">
        <v>3</v>
      </c>
    </row>
    <row r="51" spans="1:16" ht="30" x14ac:dyDescent="0.25">
      <c r="A51" s="26" t="s">
        <v>34</v>
      </c>
      <c r="B51" s="33"/>
      <c r="C51" s="34"/>
      <c r="D51" s="34"/>
      <c r="E51" s="28" t="s">
        <v>190</v>
      </c>
      <c r="F51" s="34"/>
      <c r="G51" s="34"/>
      <c r="H51" s="34"/>
      <c r="I51" s="34"/>
      <c r="J51" s="35"/>
    </row>
    <row r="52" spans="1:16" ht="60" x14ac:dyDescent="0.25">
      <c r="A52" s="26" t="s">
        <v>88</v>
      </c>
      <c r="B52" s="33"/>
      <c r="C52" s="34"/>
      <c r="D52" s="34"/>
      <c r="E52" s="41" t="s">
        <v>191</v>
      </c>
      <c r="F52" s="34"/>
      <c r="G52" s="34"/>
      <c r="H52" s="34"/>
      <c r="I52" s="34"/>
      <c r="J52" s="35"/>
    </row>
    <row r="53" spans="1:16" ht="405" x14ac:dyDescent="0.25">
      <c r="A53" s="26" t="s">
        <v>36</v>
      </c>
      <c r="B53" s="33"/>
      <c r="C53" s="34"/>
      <c r="D53" s="34"/>
      <c r="E53" s="28" t="s">
        <v>118</v>
      </c>
      <c r="F53" s="34"/>
      <c r="G53" s="34"/>
      <c r="H53" s="34"/>
      <c r="I53" s="34"/>
      <c r="J53" s="35"/>
    </row>
    <row r="54" spans="1:16" x14ac:dyDescent="0.25">
      <c r="A54" s="26" t="s">
        <v>29</v>
      </c>
      <c r="B54" s="26">
        <v>12</v>
      </c>
      <c r="C54" s="27" t="s">
        <v>192</v>
      </c>
      <c r="D54" s="26" t="s">
        <v>193</v>
      </c>
      <c r="E54" s="28" t="s">
        <v>194</v>
      </c>
      <c r="F54" s="29" t="s">
        <v>110</v>
      </c>
      <c r="G54" s="30">
        <v>391.2</v>
      </c>
      <c r="H54" s="31">
        <v>0</v>
      </c>
      <c r="I54" s="31">
        <f>ROUND(G54*H54,P4)</f>
        <v>0</v>
      </c>
      <c r="J54" s="26"/>
      <c r="O54" s="32">
        <f>I54*0.21</f>
        <v>0</v>
      </c>
      <c r="P54">
        <v>3</v>
      </c>
    </row>
    <row r="55" spans="1:16" x14ac:dyDescent="0.25">
      <c r="A55" s="26" t="s">
        <v>34</v>
      </c>
      <c r="B55" s="33"/>
      <c r="C55" s="34"/>
      <c r="D55" s="34"/>
      <c r="E55" s="28" t="s">
        <v>195</v>
      </c>
      <c r="F55" s="34"/>
      <c r="G55" s="34"/>
      <c r="H55" s="34"/>
      <c r="I55" s="34"/>
      <c r="J55" s="35"/>
    </row>
    <row r="56" spans="1:16" ht="30" x14ac:dyDescent="0.25">
      <c r="A56" s="26" t="s">
        <v>88</v>
      </c>
      <c r="B56" s="33"/>
      <c r="C56" s="34"/>
      <c r="D56" s="34"/>
      <c r="E56" s="41" t="s">
        <v>196</v>
      </c>
      <c r="F56" s="34"/>
      <c r="G56" s="34"/>
      <c r="H56" s="34"/>
      <c r="I56" s="34"/>
      <c r="J56" s="35"/>
    </row>
    <row r="57" spans="1:16" ht="390" x14ac:dyDescent="0.25">
      <c r="A57" s="26" t="s">
        <v>36</v>
      </c>
      <c r="B57" s="33"/>
      <c r="C57" s="34"/>
      <c r="D57" s="34"/>
      <c r="E57" s="28" t="s">
        <v>197</v>
      </c>
      <c r="F57" s="34"/>
      <c r="G57" s="34"/>
      <c r="H57" s="34"/>
      <c r="I57" s="34"/>
      <c r="J57" s="35"/>
    </row>
    <row r="58" spans="1:16" x14ac:dyDescent="0.25">
      <c r="A58" s="26" t="s">
        <v>29</v>
      </c>
      <c r="B58" s="26">
        <v>13</v>
      </c>
      <c r="C58" s="27" t="s">
        <v>198</v>
      </c>
      <c r="D58" s="26" t="s">
        <v>29</v>
      </c>
      <c r="E58" s="28" t="s">
        <v>199</v>
      </c>
      <c r="F58" s="29" t="s">
        <v>144</v>
      </c>
      <c r="G58" s="30">
        <v>10.9</v>
      </c>
      <c r="H58" s="31">
        <v>0</v>
      </c>
      <c r="I58" s="31">
        <f>ROUND(G58*H58,P4)</f>
        <v>0</v>
      </c>
      <c r="J58" s="26"/>
      <c r="O58" s="32">
        <f>I58*0.21</f>
        <v>0</v>
      </c>
      <c r="P58">
        <v>3</v>
      </c>
    </row>
    <row r="59" spans="1:16" ht="75" x14ac:dyDescent="0.25">
      <c r="A59" s="26" t="s">
        <v>34</v>
      </c>
      <c r="B59" s="33"/>
      <c r="C59" s="34"/>
      <c r="D59" s="34"/>
      <c r="E59" s="28" t="s">
        <v>200</v>
      </c>
      <c r="F59" s="34"/>
      <c r="G59" s="34"/>
      <c r="H59" s="34"/>
      <c r="I59" s="34"/>
      <c r="J59" s="35"/>
    </row>
    <row r="60" spans="1:16" ht="30" x14ac:dyDescent="0.25">
      <c r="A60" s="26" t="s">
        <v>88</v>
      </c>
      <c r="B60" s="33"/>
      <c r="C60" s="34"/>
      <c r="D60" s="34"/>
      <c r="E60" s="41" t="s">
        <v>201</v>
      </c>
      <c r="F60" s="34"/>
      <c r="G60" s="34"/>
      <c r="H60" s="34"/>
      <c r="I60" s="34"/>
      <c r="J60" s="35"/>
    </row>
    <row r="61" spans="1:16" ht="90" x14ac:dyDescent="0.25">
      <c r="A61" s="26" t="s">
        <v>36</v>
      </c>
      <c r="B61" s="33"/>
      <c r="C61" s="34"/>
      <c r="D61" s="34"/>
      <c r="E61" s="28" t="s">
        <v>202</v>
      </c>
      <c r="F61" s="34"/>
      <c r="G61" s="34"/>
      <c r="H61" s="34"/>
      <c r="I61" s="34"/>
      <c r="J61" s="35"/>
    </row>
    <row r="62" spans="1:16" x14ac:dyDescent="0.25">
      <c r="A62" s="26" t="s">
        <v>29</v>
      </c>
      <c r="B62" s="26">
        <v>14</v>
      </c>
      <c r="C62" s="27" t="s">
        <v>203</v>
      </c>
      <c r="D62" s="26" t="s">
        <v>204</v>
      </c>
      <c r="E62" s="28" t="s">
        <v>205</v>
      </c>
      <c r="F62" s="29" t="s">
        <v>110</v>
      </c>
      <c r="G62" s="30">
        <v>8.1999999999999993</v>
      </c>
      <c r="H62" s="31">
        <v>0</v>
      </c>
      <c r="I62" s="31">
        <f>ROUND(G62*H62,P4)</f>
        <v>0</v>
      </c>
      <c r="J62" s="26"/>
      <c r="O62" s="32">
        <f>I62*0.21</f>
        <v>0</v>
      </c>
      <c r="P62">
        <v>3</v>
      </c>
    </row>
    <row r="63" spans="1:16" ht="60" x14ac:dyDescent="0.25">
      <c r="A63" s="26" t="s">
        <v>34</v>
      </c>
      <c r="B63" s="33"/>
      <c r="C63" s="34"/>
      <c r="D63" s="34"/>
      <c r="E63" s="28" t="s">
        <v>206</v>
      </c>
      <c r="F63" s="34"/>
      <c r="G63" s="34"/>
      <c r="H63" s="34"/>
      <c r="I63" s="34"/>
      <c r="J63" s="35"/>
    </row>
    <row r="64" spans="1:16" ht="30" x14ac:dyDescent="0.25">
      <c r="A64" s="26" t="s">
        <v>88</v>
      </c>
      <c r="B64" s="33"/>
      <c r="C64" s="34"/>
      <c r="D64" s="34"/>
      <c r="E64" s="41" t="s">
        <v>207</v>
      </c>
      <c r="F64" s="34"/>
      <c r="G64" s="34"/>
      <c r="H64" s="34"/>
      <c r="I64" s="34"/>
      <c r="J64" s="35"/>
    </row>
    <row r="65" spans="1:16" ht="409.5" x14ac:dyDescent="0.25">
      <c r="A65" s="26" t="s">
        <v>36</v>
      </c>
      <c r="B65" s="33"/>
      <c r="C65" s="34"/>
      <c r="D65" s="34"/>
      <c r="E65" s="28" t="s">
        <v>123</v>
      </c>
      <c r="F65" s="34"/>
      <c r="G65" s="34"/>
      <c r="H65" s="34"/>
      <c r="I65" s="34"/>
      <c r="J65" s="35"/>
    </row>
    <row r="66" spans="1:16" x14ac:dyDescent="0.25">
      <c r="A66" s="26" t="s">
        <v>29</v>
      </c>
      <c r="B66" s="26">
        <v>15</v>
      </c>
      <c r="C66" s="27" t="s">
        <v>124</v>
      </c>
      <c r="D66" s="26" t="s">
        <v>31</v>
      </c>
      <c r="E66" s="28" t="s">
        <v>125</v>
      </c>
      <c r="F66" s="29" t="s">
        <v>110</v>
      </c>
      <c r="G66" s="30">
        <v>2246.9</v>
      </c>
      <c r="H66" s="31">
        <v>0</v>
      </c>
      <c r="I66" s="31">
        <f>ROUND(G66*H66,P4)</f>
        <v>0</v>
      </c>
      <c r="J66" s="26"/>
      <c r="O66" s="32">
        <f>I66*0.21</f>
        <v>0</v>
      </c>
      <c r="P66">
        <v>3</v>
      </c>
    </row>
    <row r="67" spans="1:16" x14ac:dyDescent="0.25">
      <c r="A67" s="26" t="s">
        <v>34</v>
      </c>
      <c r="B67" s="33"/>
      <c r="C67" s="34"/>
      <c r="D67" s="34"/>
      <c r="E67" s="39" t="s">
        <v>31</v>
      </c>
      <c r="F67" s="34"/>
      <c r="G67" s="34"/>
      <c r="H67" s="34"/>
      <c r="I67" s="34"/>
      <c r="J67" s="35"/>
    </row>
    <row r="68" spans="1:16" ht="75" x14ac:dyDescent="0.25">
      <c r="A68" s="26" t="s">
        <v>88</v>
      </c>
      <c r="B68" s="33"/>
      <c r="C68" s="34"/>
      <c r="D68" s="34"/>
      <c r="E68" s="41" t="s">
        <v>208</v>
      </c>
      <c r="F68" s="34"/>
      <c r="G68" s="34"/>
      <c r="H68" s="34"/>
      <c r="I68" s="34"/>
      <c r="J68" s="35"/>
    </row>
    <row r="69" spans="1:16" ht="255" x14ac:dyDescent="0.25">
      <c r="A69" s="26" t="s">
        <v>36</v>
      </c>
      <c r="B69" s="33"/>
      <c r="C69" s="34"/>
      <c r="D69" s="34"/>
      <c r="E69" s="28" t="s">
        <v>127</v>
      </c>
      <c r="F69" s="34"/>
      <c r="G69" s="34"/>
      <c r="H69" s="34"/>
      <c r="I69" s="34"/>
      <c r="J69" s="35"/>
    </row>
    <row r="70" spans="1:16" x14ac:dyDescent="0.25">
      <c r="A70" s="26" t="s">
        <v>29</v>
      </c>
      <c r="B70" s="26">
        <v>16</v>
      </c>
      <c r="C70" s="27" t="s">
        <v>209</v>
      </c>
      <c r="D70" s="26" t="s">
        <v>171</v>
      </c>
      <c r="E70" s="28" t="s">
        <v>210</v>
      </c>
      <c r="F70" s="29" t="s">
        <v>110</v>
      </c>
      <c r="G70" s="30">
        <v>778.8</v>
      </c>
      <c r="H70" s="31">
        <v>0</v>
      </c>
      <c r="I70" s="31">
        <f>ROUND(G70*H70,P4)</f>
        <v>0</v>
      </c>
      <c r="J70" s="26"/>
      <c r="O70" s="32">
        <f>I70*0.21</f>
        <v>0</v>
      </c>
      <c r="P70">
        <v>3</v>
      </c>
    </row>
    <row r="71" spans="1:16" ht="45" x14ac:dyDescent="0.25">
      <c r="A71" s="26" t="s">
        <v>34</v>
      </c>
      <c r="B71" s="33"/>
      <c r="C71" s="34"/>
      <c r="D71" s="34"/>
      <c r="E71" s="28" t="s">
        <v>211</v>
      </c>
      <c r="F71" s="34"/>
      <c r="G71" s="34"/>
      <c r="H71" s="34"/>
      <c r="I71" s="34"/>
      <c r="J71" s="35"/>
    </row>
    <row r="72" spans="1:16" ht="45" x14ac:dyDescent="0.25">
      <c r="A72" s="26" t="s">
        <v>88</v>
      </c>
      <c r="B72" s="33"/>
      <c r="C72" s="34"/>
      <c r="D72" s="34"/>
      <c r="E72" s="41" t="s">
        <v>212</v>
      </c>
      <c r="F72" s="34"/>
      <c r="G72" s="34"/>
      <c r="H72" s="34"/>
      <c r="I72" s="34"/>
      <c r="J72" s="35"/>
    </row>
    <row r="73" spans="1:16" ht="405" x14ac:dyDescent="0.25">
      <c r="A73" s="26" t="s">
        <v>36</v>
      </c>
      <c r="B73" s="33"/>
      <c r="C73" s="34"/>
      <c r="D73" s="34"/>
      <c r="E73" s="28" t="s">
        <v>213</v>
      </c>
      <c r="F73" s="34"/>
      <c r="G73" s="34"/>
      <c r="H73" s="34"/>
      <c r="I73" s="34"/>
      <c r="J73" s="35"/>
    </row>
    <row r="74" spans="1:16" x14ac:dyDescent="0.25">
      <c r="A74" s="26" t="s">
        <v>29</v>
      </c>
      <c r="B74" s="26">
        <v>17</v>
      </c>
      <c r="C74" s="27" t="s">
        <v>209</v>
      </c>
      <c r="D74" s="26" t="s">
        <v>176</v>
      </c>
      <c r="E74" s="28" t="s">
        <v>210</v>
      </c>
      <c r="F74" s="29" t="s">
        <v>110</v>
      </c>
      <c r="G74" s="30">
        <v>500.5</v>
      </c>
      <c r="H74" s="31">
        <v>0</v>
      </c>
      <c r="I74" s="31">
        <f>ROUND(G74*H74,P4)</f>
        <v>0</v>
      </c>
      <c r="J74" s="26"/>
      <c r="O74" s="32">
        <f>I74*0.21</f>
        <v>0</v>
      </c>
      <c r="P74">
        <v>3</v>
      </c>
    </row>
    <row r="75" spans="1:16" ht="60" x14ac:dyDescent="0.25">
      <c r="A75" s="26" t="s">
        <v>34</v>
      </c>
      <c r="B75" s="33"/>
      <c r="C75" s="34"/>
      <c r="D75" s="34"/>
      <c r="E75" s="28" t="s">
        <v>214</v>
      </c>
      <c r="F75" s="34"/>
      <c r="G75" s="34"/>
      <c r="H75" s="34"/>
      <c r="I75" s="34"/>
      <c r="J75" s="35"/>
    </row>
    <row r="76" spans="1:16" ht="30" x14ac:dyDescent="0.25">
      <c r="A76" s="26" t="s">
        <v>88</v>
      </c>
      <c r="B76" s="33"/>
      <c r="C76" s="34"/>
      <c r="D76" s="34"/>
      <c r="E76" s="41" t="s">
        <v>215</v>
      </c>
      <c r="F76" s="34"/>
      <c r="G76" s="34"/>
      <c r="H76" s="34"/>
      <c r="I76" s="34"/>
      <c r="J76" s="35"/>
    </row>
    <row r="77" spans="1:16" ht="405" x14ac:dyDescent="0.25">
      <c r="A77" s="26" t="s">
        <v>36</v>
      </c>
      <c r="B77" s="33"/>
      <c r="C77" s="34"/>
      <c r="D77" s="34"/>
      <c r="E77" s="28" t="s">
        <v>213</v>
      </c>
      <c r="F77" s="34"/>
      <c r="G77" s="34"/>
      <c r="H77" s="34"/>
      <c r="I77" s="34"/>
      <c r="J77" s="35"/>
    </row>
    <row r="78" spans="1:16" x14ac:dyDescent="0.25">
      <c r="A78" s="26" t="s">
        <v>29</v>
      </c>
      <c r="B78" s="26">
        <v>18</v>
      </c>
      <c r="C78" s="27" t="s">
        <v>209</v>
      </c>
      <c r="D78" s="26" t="s">
        <v>193</v>
      </c>
      <c r="E78" s="28" t="s">
        <v>210</v>
      </c>
      <c r="F78" s="29" t="s">
        <v>110</v>
      </c>
      <c r="G78" s="30">
        <v>391.2</v>
      </c>
      <c r="H78" s="31">
        <v>0</v>
      </c>
      <c r="I78" s="31">
        <f>ROUND(G78*H78,P4)</f>
        <v>0</v>
      </c>
      <c r="J78" s="26"/>
      <c r="O78" s="32">
        <f>I78*0.21</f>
        <v>0</v>
      </c>
      <c r="P78">
        <v>3</v>
      </c>
    </row>
    <row r="79" spans="1:16" ht="45" x14ac:dyDescent="0.25">
      <c r="A79" s="26" t="s">
        <v>34</v>
      </c>
      <c r="B79" s="33"/>
      <c r="C79" s="34"/>
      <c r="D79" s="34"/>
      <c r="E79" s="28" t="s">
        <v>216</v>
      </c>
      <c r="F79" s="34"/>
      <c r="G79" s="34"/>
      <c r="H79" s="34"/>
      <c r="I79" s="34"/>
      <c r="J79" s="35"/>
    </row>
    <row r="80" spans="1:16" ht="30" x14ac:dyDescent="0.25">
      <c r="A80" s="26" t="s">
        <v>88</v>
      </c>
      <c r="B80" s="33"/>
      <c r="C80" s="34"/>
      <c r="D80" s="34"/>
      <c r="E80" s="41" t="s">
        <v>196</v>
      </c>
      <c r="F80" s="34"/>
      <c r="G80" s="34"/>
      <c r="H80" s="34"/>
      <c r="I80" s="34"/>
      <c r="J80" s="35"/>
    </row>
    <row r="81" spans="1:16" ht="405" x14ac:dyDescent="0.25">
      <c r="A81" s="26" t="s">
        <v>36</v>
      </c>
      <c r="B81" s="33"/>
      <c r="C81" s="34"/>
      <c r="D81" s="34"/>
      <c r="E81" s="28" t="s">
        <v>213</v>
      </c>
      <c r="F81" s="34"/>
      <c r="G81" s="34"/>
      <c r="H81" s="34"/>
      <c r="I81" s="34"/>
      <c r="J81" s="35"/>
    </row>
    <row r="82" spans="1:16" x14ac:dyDescent="0.25">
      <c r="A82" s="26" t="s">
        <v>29</v>
      </c>
      <c r="B82" s="26">
        <v>19</v>
      </c>
      <c r="C82" s="27" t="s">
        <v>217</v>
      </c>
      <c r="D82" s="26" t="s">
        <v>204</v>
      </c>
      <c r="E82" s="28" t="s">
        <v>218</v>
      </c>
      <c r="F82" s="29" t="s">
        <v>110</v>
      </c>
      <c r="G82" s="30">
        <v>6.7</v>
      </c>
      <c r="H82" s="31">
        <v>0</v>
      </c>
      <c r="I82" s="31">
        <f>ROUND(G82*H82,P4)</f>
        <v>0</v>
      </c>
      <c r="J82" s="26"/>
      <c r="O82" s="32">
        <f>I82*0.21</f>
        <v>0</v>
      </c>
      <c r="P82">
        <v>3</v>
      </c>
    </row>
    <row r="83" spans="1:16" ht="60" x14ac:dyDescent="0.25">
      <c r="A83" s="26" t="s">
        <v>34</v>
      </c>
      <c r="B83" s="33"/>
      <c r="C83" s="34"/>
      <c r="D83" s="34"/>
      <c r="E83" s="28" t="s">
        <v>219</v>
      </c>
      <c r="F83" s="34"/>
      <c r="G83" s="34"/>
      <c r="H83" s="34"/>
      <c r="I83" s="34"/>
      <c r="J83" s="35"/>
    </row>
    <row r="84" spans="1:16" ht="75" x14ac:dyDescent="0.25">
      <c r="A84" s="26" t="s">
        <v>88</v>
      </c>
      <c r="B84" s="33"/>
      <c r="C84" s="34"/>
      <c r="D84" s="34"/>
      <c r="E84" s="41" t="s">
        <v>220</v>
      </c>
      <c r="F84" s="34"/>
      <c r="G84" s="34"/>
      <c r="H84" s="34"/>
      <c r="I84" s="34"/>
      <c r="J84" s="35"/>
    </row>
    <row r="85" spans="1:16" ht="409.5" x14ac:dyDescent="0.25">
      <c r="A85" s="26" t="s">
        <v>36</v>
      </c>
      <c r="B85" s="33"/>
      <c r="C85" s="34"/>
      <c r="D85" s="34"/>
      <c r="E85" s="28" t="s">
        <v>221</v>
      </c>
      <c r="F85" s="34"/>
      <c r="G85" s="34"/>
      <c r="H85" s="34"/>
      <c r="I85" s="34"/>
      <c r="J85" s="35"/>
    </row>
    <row r="86" spans="1:16" x14ac:dyDescent="0.25">
      <c r="A86" s="26" t="s">
        <v>29</v>
      </c>
      <c r="B86" s="26">
        <v>20</v>
      </c>
      <c r="C86" s="27" t="s">
        <v>222</v>
      </c>
      <c r="D86" s="26" t="s">
        <v>31</v>
      </c>
      <c r="E86" s="28" t="s">
        <v>223</v>
      </c>
      <c r="F86" s="29" t="s">
        <v>98</v>
      </c>
      <c r="G86" s="30">
        <v>4058</v>
      </c>
      <c r="H86" s="31">
        <v>0</v>
      </c>
      <c r="I86" s="31">
        <f>ROUND(G86*H86,P4)</f>
        <v>0</v>
      </c>
      <c r="J86" s="26"/>
      <c r="O86" s="32">
        <f>I86*0.21</f>
        <v>0</v>
      </c>
      <c r="P86">
        <v>3</v>
      </c>
    </row>
    <row r="87" spans="1:16" x14ac:dyDescent="0.25">
      <c r="A87" s="26" t="s">
        <v>34</v>
      </c>
      <c r="B87" s="33"/>
      <c r="C87" s="34"/>
      <c r="D87" s="34"/>
      <c r="E87" s="39" t="s">
        <v>31</v>
      </c>
      <c r="F87" s="34"/>
      <c r="G87" s="34"/>
      <c r="H87" s="34"/>
      <c r="I87" s="34"/>
      <c r="J87" s="35"/>
    </row>
    <row r="88" spans="1:16" ht="90" x14ac:dyDescent="0.25">
      <c r="A88" s="26" t="s">
        <v>88</v>
      </c>
      <c r="B88" s="33"/>
      <c r="C88" s="34"/>
      <c r="D88" s="34"/>
      <c r="E88" s="41" t="s">
        <v>224</v>
      </c>
      <c r="F88" s="34"/>
      <c r="G88" s="34"/>
      <c r="H88" s="34"/>
      <c r="I88" s="34"/>
      <c r="J88" s="35"/>
    </row>
    <row r="89" spans="1:16" ht="30" x14ac:dyDescent="0.25">
      <c r="A89" s="26" t="s">
        <v>36</v>
      </c>
      <c r="B89" s="33"/>
      <c r="C89" s="34"/>
      <c r="D89" s="34"/>
      <c r="E89" s="28" t="s">
        <v>225</v>
      </c>
      <c r="F89" s="34"/>
      <c r="G89" s="34"/>
      <c r="H89" s="34"/>
      <c r="I89" s="34"/>
      <c r="J89" s="35"/>
    </row>
    <row r="90" spans="1:16" x14ac:dyDescent="0.25">
      <c r="A90" s="26" t="s">
        <v>29</v>
      </c>
      <c r="B90" s="26">
        <v>21</v>
      </c>
      <c r="C90" s="27" t="s">
        <v>226</v>
      </c>
      <c r="D90" s="26" t="s">
        <v>31</v>
      </c>
      <c r="E90" s="28" t="s">
        <v>227</v>
      </c>
      <c r="F90" s="29" t="s">
        <v>98</v>
      </c>
      <c r="G90" s="30">
        <v>4618</v>
      </c>
      <c r="H90" s="31">
        <v>0</v>
      </c>
      <c r="I90" s="31">
        <f>ROUND(G90*H90,P4)</f>
        <v>0</v>
      </c>
      <c r="J90" s="26"/>
      <c r="O90" s="32">
        <f>I90*0.21</f>
        <v>0</v>
      </c>
      <c r="P90">
        <v>3</v>
      </c>
    </row>
    <row r="91" spans="1:16" x14ac:dyDescent="0.25">
      <c r="A91" s="26" t="s">
        <v>34</v>
      </c>
      <c r="B91" s="33"/>
      <c r="C91" s="34"/>
      <c r="D91" s="34"/>
      <c r="E91" s="28" t="s">
        <v>228</v>
      </c>
      <c r="F91" s="34"/>
      <c r="G91" s="34"/>
      <c r="H91" s="34"/>
      <c r="I91" s="34"/>
      <c r="J91" s="35"/>
    </row>
    <row r="92" spans="1:16" ht="30" x14ac:dyDescent="0.25">
      <c r="A92" s="26" t="s">
        <v>88</v>
      </c>
      <c r="B92" s="33"/>
      <c r="C92" s="34"/>
      <c r="D92" s="34"/>
      <c r="E92" s="41" t="s">
        <v>229</v>
      </c>
      <c r="F92" s="34"/>
      <c r="G92" s="34"/>
      <c r="H92" s="34"/>
      <c r="I92" s="34"/>
      <c r="J92" s="35"/>
    </row>
    <row r="93" spans="1:16" x14ac:dyDescent="0.25">
      <c r="A93" s="26" t="s">
        <v>36</v>
      </c>
      <c r="B93" s="33"/>
      <c r="C93" s="34"/>
      <c r="D93" s="34"/>
      <c r="E93" s="28" t="s">
        <v>230</v>
      </c>
      <c r="F93" s="34"/>
      <c r="G93" s="34"/>
      <c r="H93" s="34"/>
      <c r="I93" s="34"/>
      <c r="J93" s="35"/>
    </row>
    <row r="94" spans="1:16" x14ac:dyDescent="0.25">
      <c r="A94" s="26" t="s">
        <v>29</v>
      </c>
      <c r="B94" s="26">
        <v>22</v>
      </c>
      <c r="C94" s="27" t="s">
        <v>231</v>
      </c>
      <c r="D94" s="26" t="s">
        <v>31</v>
      </c>
      <c r="E94" s="28" t="s">
        <v>232</v>
      </c>
      <c r="F94" s="29" t="s">
        <v>98</v>
      </c>
      <c r="G94" s="30">
        <v>4618</v>
      </c>
      <c r="H94" s="31">
        <v>0</v>
      </c>
      <c r="I94" s="31">
        <f>ROUND(G94*H94,P4)</f>
        <v>0</v>
      </c>
      <c r="J94" s="26"/>
      <c r="O94" s="32">
        <f>I94*0.21</f>
        <v>0</v>
      </c>
      <c r="P94">
        <v>3</v>
      </c>
    </row>
    <row r="95" spans="1:16" x14ac:dyDescent="0.25">
      <c r="A95" s="26" t="s">
        <v>34</v>
      </c>
      <c r="B95" s="33"/>
      <c r="C95" s="34"/>
      <c r="D95" s="34"/>
      <c r="E95" s="39" t="s">
        <v>31</v>
      </c>
      <c r="F95" s="34"/>
      <c r="G95" s="34"/>
      <c r="H95" s="34"/>
      <c r="I95" s="34"/>
      <c r="J95" s="35"/>
    </row>
    <row r="96" spans="1:16" ht="30" x14ac:dyDescent="0.25">
      <c r="A96" s="26" t="s">
        <v>88</v>
      </c>
      <c r="B96" s="33"/>
      <c r="C96" s="34"/>
      <c r="D96" s="34"/>
      <c r="E96" s="41" t="s">
        <v>229</v>
      </c>
      <c r="F96" s="34"/>
      <c r="G96" s="34"/>
      <c r="H96" s="34"/>
      <c r="I96" s="34"/>
      <c r="J96" s="35"/>
    </row>
    <row r="97" spans="1:16" ht="45" x14ac:dyDescent="0.25">
      <c r="A97" s="26" t="s">
        <v>36</v>
      </c>
      <c r="B97" s="33"/>
      <c r="C97" s="34"/>
      <c r="D97" s="34"/>
      <c r="E97" s="28" t="s">
        <v>233</v>
      </c>
      <c r="F97" s="34"/>
      <c r="G97" s="34"/>
      <c r="H97" s="34"/>
      <c r="I97" s="34"/>
      <c r="J97" s="35"/>
    </row>
    <row r="98" spans="1:16" x14ac:dyDescent="0.25">
      <c r="A98" s="26" t="s">
        <v>29</v>
      </c>
      <c r="B98" s="26">
        <v>23</v>
      </c>
      <c r="C98" s="27" t="s">
        <v>234</v>
      </c>
      <c r="D98" s="26" t="s">
        <v>31</v>
      </c>
      <c r="E98" s="28" t="s">
        <v>235</v>
      </c>
      <c r="F98" s="29" t="s">
        <v>98</v>
      </c>
      <c r="G98" s="30">
        <v>4618</v>
      </c>
      <c r="H98" s="31">
        <v>0</v>
      </c>
      <c r="I98" s="31">
        <f>ROUND(G98*H98,P4)</f>
        <v>0</v>
      </c>
      <c r="J98" s="26"/>
      <c r="O98" s="32">
        <f>I98*0.21</f>
        <v>0</v>
      </c>
      <c r="P98">
        <v>3</v>
      </c>
    </row>
    <row r="99" spans="1:16" x14ac:dyDescent="0.25">
      <c r="A99" s="26" t="s">
        <v>34</v>
      </c>
      <c r="B99" s="33"/>
      <c r="C99" s="34"/>
      <c r="D99" s="34"/>
      <c r="E99" s="28" t="s">
        <v>236</v>
      </c>
      <c r="F99" s="34"/>
      <c r="G99" s="34"/>
      <c r="H99" s="34"/>
      <c r="I99" s="34"/>
      <c r="J99" s="35"/>
    </row>
    <row r="100" spans="1:16" ht="30" x14ac:dyDescent="0.25">
      <c r="A100" s="26" t="s">
        <v>88</v>
      </c>
      <c r="B100" s="33"/>
      <c r="C100" s="34"/>
      <c r="D100" s="34"/>
      <c r="E100" s="41" t="s">
        <v>229</v>
      </c>
      <c r="F100" s="34"/>
      <c r="G100" s="34"/>
      <c r="H100" s="34"/>
      <c r="I100" s="34"/>
      <c r="J100" s="35"/>
    </row>
    <row r="101" spans="1:16" ht="45" x14ac:dyDescent="0.25">
      <c r="A101" s="26" t="s">
        <v>36</v>
      </c>
      <c r="B101" s="33"/>
      <c r="C101" s="34"/>
      <c r="D101" s="34"/>
      <c r="E101" s="28" t="s">
        <v>237</v>
      </c>
      <c r="F101" s="34"/>
      <c r="G101" s="34"/>
      <c r="H101" s="34"/>
      <c r="I101" s="34"/>
      <c r="J101" s="35"/>
    </row>
    <row r="102" spans="1:16" x14ac:dyDescent="0.25">
      <c r="A102" s="20" t="s">
        <v>26</v>
      </c>
      <c r="B102" s="21"/>
      <c r="C102" s="22" t="s">
        <v>238</v>
      </c>
      <c r="D102" s="23"/>
      <c r="E102" s="20" t="s">
        <v>239</v>
      </c>
      <c r="F102" s="23"/>
      <c r="G102" s="23"/>
      <c r="H102" s="23"/>
      <c r="I102" s="24">
        <f>SUMIFS(I103:I118,A103:A118,"P")</f>
        <v>0</v>
      </c>
      <c r="J102" s="25"/>
    </row>
    <row r="103" spans="1:16" x14ac:dyDescent="0.25">
      <c r="A103" s="26" t="s">
        <v>29</v>
      </c>
      <c r="B103" s="26">
        <v>24</v>
      </c>
      <c r="C103" s="27" t="s">
        <v>240</v>
      </c>
      <c r="D103" s="26" t="s">
        <v>31</v>
      </c>
      <c r="E103" s="28" t="s">
        <v>241</v>
      </c>
      <c r="F103" s="29" t="s">
        <v>98</v>
      </c>
      <c r="G103" s="30">
        <v>1435.7</v>
      </c>
      <c r="H103" s="31">
        <v>0</v>
      </c>
      <c r="I103" s="31">
        <f>ROUND(G103*H103,P4)</f>
        <v>0</v>
      </c>
      <c r="J103" s="26"/>
      <c r="O103" s="32">
        <f>I103*0.21</f>
        <v>0</v>
      </c>
      <c r="P103">
        <v>3</v>
      </c>
    </row>
    <row r="104" spans="1:16" ht="30" x14ac:dyDescent="0.25">
      <c r="A104" s="26" t="s">
        <v>34</v>
      </c>
      <c r="B104" s="33"/>
      <c r="C104" s="34"/>
      <c r="D104" s="34"/>
      <c r="E104" s="28" t="s">
        <v>242</v>
      </c>
      <c r="F104" s="34"/>
      <c r="G104" s="34"/>
      <c r="H104" s="34"/>
      <c r="I104" s="34"/>
      <c r="J104" s="35"/>
    </row>
    <row r="105" spans="1:16" ht="30" x14ac:dyDescent="0.25">
      <c r="A105" s="26" t="s">
        <v>88</v>
      </c>
      <c r="B105" s="33"/>
      <c r="C105" s="34"/>
      <c r="D105" s="34"/>
      <c r="E105" s="41" t="s">
        <v>243</v>
      </c>
      <c r="F105" s="34"/>
      <c r="G105" s="34"/>
      <c r="H105" s="34"/>
      <c r="I105" s="34"/>
      <c r="J105" s="35"/>
    </row>
    <row r="106" spans="1:16" ht="45" x14ac:dyDescent="0.25">
      <c r="A106" s="26" t="s">
        <v>36</v>
      </c>
      <c r="B106" s="33"/>
      <c r="C106" s="34"/>
      <c r="D106" s="34"/>
      <c r="E106" s="28" t="s">
        <v>244</v>
      </c>
      <c r="F106" s="34"/>
      <c r="G106" s="34"/>
      <c r="H106" s="34"/>
      <c r="I106" s="34"/>
      <c r="J106" s="35"/>
    </row>
    <row r="107" spans="1:16" x14ac:dyDescent="0.25">
      <c r="A107" s="26" t="s">
        <v>29</v>
      </c>
      <c r="B107" s="26">
        <v>25</v>
      </c>
      <c r="C107" s="27" t="s">
        <v>245</v>
      </c>
      <c r="D107" s="26" t="s">
        <v>31</v>
      </c>
      <c r="E107" s="28" t="s">
        <v>246</v>
      </c>
      <c r="F107" s="29" t="s">
        <v>144</v>
      </c>
      <c r="G107" s="30">
        <v>652.6</v>
      </c>
      <c r="H107" s="31">
        <v>0</v>
      </c>
      <c r="I107" s="31">
        <f>ROUND(G107*H107,P4)</f>
        <v>0</v>
      </c>
      <c r="J107" s="26"/>
      <c r="O107" s="32">
        <f>I107*0.21</f>
        <v>0</v>
      </c>
      <c r="P107">
        <v>3</v>
      </c>
    </row>
    <row r="108" spans="1:16" ht="90" x14ac:dyDescent="0.25">
      <c r="A108" s="26" t="s">
        <v>34</v>
      </c>
      <c r="B108" s="33"/>
      <c r="C108" s="34"/>
      <c r="D108" s="34"/>
      <c r="E108" s="28" t="s">
        <v>247</v>
      </c>
      <c r="F108" s="34"/>
      <c r="G108" s="34"/>
      <c r="H108" s="34"/>
      <c r="I108" s="34"/>
      <c r="J108" s="35"/>
    </row>
    <row r="109" spans="1:16" ht="195" x14ac:dyDescent="0.25">
      <c r="A109" s="26" t="s">
        <v>88</v>
      </c>
      <c r="B109" s="33"/>
      <c r="C109" s="34"/>
      <c r="D109" s="34"/>
      <c r="E109" s="41" t="s">
        <v>248</v>
      </c>
      <c r="F109" s="34"/>
      <c r="G109" s="34"/>
      <c r="H109" s="34"/>
      <c r="I109" s="34"/>
      <c r="J109" s="35"/>
    </row>
    <row r="110" spans="1:16" ht="195" x14ac:dyDescent="0.25">
      <c r="A110" s="26" t="s">
        <v>36</v>
      </c>
      <c r="B110" s="33"/>
      <c r="C110" s="34"/>
      <c r="D110" s="34"/>
      <c r="E110" s="28" t="s">
        <v>249</v>
      </c>
      <c r="F110" s="34"/>
      <c r="G110" s="34"/>
      <c r="H110" s="34"/>
      <c r="I110" s="34"/>
      <c r="J110" s="35"/>
    </row>
    <row r="111" spans="1:16" x14ac:dyDescent="0.25">
      <c r="A111" s="26" t="s">
        <v>29</v>
      </c>
      <c r="B111" s="26">
        <v>26</v>
      </c>
      <c r="C111" s="27" t="s">
        <v>250</v>
      </c>
      <c r="D111" s="26" t="s">
        <v>31</v>
      </c>
      <c r="E111" s="28" t="s">
        <v>251</v>
      </c>
      <c r="F111" s="29" t="s">
        <v>110</v>
      </c>
      <c r="G111" s="30">
        <v>1303.2</v>
      </c>
      <c r="H111" s="31">
        <v>0</v>
      </c>
      <c r="I111" s="31">
        <f>ROUND(G111*H111,P4)</f>
        <v>0</v>
      </c>
      <c r="J111" s="26"/>
      <c r="O111" s="32">
        <f>I111*0.21</f>
        <v>0</v>
      </c>
      <c r="P111">
        <v>3</v>
      </c>
    </row>
    <row r="112" spans="1:16" ht="30" x14ac:dyDescent="0.25">
      <c r="A112" s="26" t="s">
        <v>34</v>
      </c>
      <c r="B112" s="33"/>
      <c r="C112" s="34"/>
      <c r="D112" s="34"/>
      <c r="E112" s="28" t="s">
        <v>252</v>
      </c>
      <c r="F112" s="34"/>
      <c r="G112" s="34"/>
      <c r="H112" s="34"/>
      <c r="I112" s="34"/>
      <c r="J112" s="35"/>
    </row>
    <row r="113" spans="1:16" ht="60" x14ac:dyDescent="0.25">
      <c r="A113" s="26" t="s">
        <v>88</v>
      </c>
      <c r="B113" s="33"/>
      <c r="C113" s="34"/>
      <c r="D113" s="34"/>
      <c r="E113" s="41" t="s">
        <v>253</v>
      </c>
      <c r="F113" s="34"/>
      <c r="G113" s="34"/>
      <c r="H113" s="34"/>
      <c r="I113" s="34"/>
      <c r="J113" s="35"/>
    </row>
    <row r="114" spans="1:16" ht="60" x14ac:dyDescent="0.25">
      <c r="A114" s="26" t="s">
        <v>36</v>
      </c>
      <c r="B114" s="33"/>
      <c r="C114" s="34"/>
      <c r="D114" s="34"/>
      <c r="E114" s="28" t="s">
        <v>254</v>
      </c>
      <c r="F114" s="34"/>
      <c r="G114" s="34"/>
      <c r="H114" s="34"/>
      <c r="I114" s="34"/>
      <c r="J114" s="35"/>
    </row>
    <row r="115" spans="1:16" x14ac:dyDescent="0.25">
      <c r="A115" s="26" t="s">
        <v>29</v>
      </c>
      <c r="B115" s="26">
        <v>27</v>
      </c>
      <c r="C115" s="27" t="s">
        <v>255</v>
      </c>
      <c r="D115" s="26" t="s">
        <v>31</v>
      </c>
      <c r="E115" s="28" t="s">
        <v>256</v>
      </c>
      <c r="F115" s="29" t="s">
        <v>98</v>
      </c>
      <c r="G115" s="30">
        <v>3258</v>
      </c>
      <c r="H115" s="31">
        <v>0</v>
      </c>
      <c r="I115" s="31">
        <f>ROUND(G115*H115,P4)</f>
        <v>0</v>
      </c>
      <c r="J115" s="26"/>
      <c r="O115" s="32">
        <f>I115*0.21</f>
        <v>0</v>
      </c>
      <c r="P115">
        <v>3</v>
      </c>
    </row>
    <row r="116" spans="1:16" ht="30" x14ac:dyDescent="0.25">
      <c r="A116" s="26" t="s">
        <v>34</v>
      </c>
      <c r="B116" s="33"/>
      <c r="C116" s="34"/>
      <c r="D116" s="34"/>
      <c r="E116" s="28" t="s">
        <v>257</v>
      </c>
      <c r="F116" s="34"/>
      <c r="G116" s="34"/>
      <c r="H116" s="34"/>
      <c r="I116" s="34"/>
      <c r="J116" s="35"/>
    </row>
    <row r="117" spans="1:16" ht="60" x14ac:dyDescent="0.25">
      <c r="A117" s="26" t="s">
        <v>88</v>
      </c>
      <c r="B117" s="33"/>
      <c r="C117" s="34"/>
      <c r="D117" s="34"/>
      <c r="E117" s="41" t="s">
        <v>258</v>
      </c>
      <c r="F117" s="34"/>
      <c r="G117" s="34"/>
      <c r="H117" s="34"/>
      <c r="I117" s="34"/>
      <c r="J117" s="35"/>
    </row>
    <row r="118" spans="1:16" ht="120" x14ac:dyDescent="0.25">
      <c r="A118" s="26" t="s">
        <v>36</v>
      </c>
      <c r="B118" s="33"/>
      <c r="C118" s="34"/>
      <c r="D118" s="34"/>
      <c r="E118" s="28" t="s">
        <v>259</v>
      </c>
      <c r="F118" s="34"/>
      <c r="G118" s="34"/>
      <c r="H118" s="34"/>
      <c r="I118" s="34"/>
      <c r="J118" s="35"/>
    </row>
    <row r="119" spans="1:16" x14ac:dyDescent="0.25">
      <c r="A119" s="20" t="s">
        <v>26</v>
      </c>
      <c r="B119" s="21"/>
      <c r="C119" s="22" t="s">
        <v>260</v>
      </c>
      <c r="D119" s="23"/>
      <c r="E119" s="20" t="s">
        <v>261</v>
      </c>
      <c r="F119" s="23"/>
      <c r="G119" s="23"/>
      <c r="H119" s="23"/>
      <c r="I119" s="24">
        <f>SUMIFS(I120:I139,A120:A139,"P")</f>
        <v>0</v>
      </c>
      <c r="J119" s="25"/>
    </row>
    <row r="120" spans="1:16" x14ac:dyDescent="0.25">
      <c r="A120" s="26" t="s">
        <v>29</v>
      </c>
      <c r="B120" s="26">
        <v>28</v>
      </c>
      <c r="C120" s="27" t="s">
        <v>262</v>
      </c>
      <c r="D120" s="26" t="s">
        <v>29</v>
      </c>
      <c r="E120" s="28" t="s">
        <v>263</v>
      </c>
      <c r="F120" s="29" t="s">
        <v>110</v>
      </c>
      <c r="G120" s="30">
        <v>0.6</v>
      </c>
      <c r="H120" s="31">
        <v>0</v>
      </c>
      <c r="I120" s="31">
        <f>ROUND(G120*H120,P4)</f>
        <v>0</v>
      </c>
      <c r="J120" s="26"/>
      <c r="O120" s="32">
        <f>I120*0.21</f>
        <v>0</v>
      </c>
      <c r="P120">
        <v>3</v>
      </c>
    </row>
    <row r="121" spans="1:16" ht="30" x14ac:dyDescent="0.25">
      <c r="A121" s="26" t="s">
        <v>34</v>
      </c>
      <c r="B121" s="33"/>
      <c r="C121" s="34"/>
      <c r="D121" s="34"/>
      <c r="E121" s="28" t="s">
        <v>264</v>
      </c>
      <c r="F121" s="34"/>
      <c r="G121" s="34"/>
      <c r="H121" s="34"/>
      <c r="I121" s="34"/>
      <c r="J121" s="35"/>
    </row>
    <row r="122" spans="1:16" ht="60" x14ac:dyDescent="0.25">
      <c r="A122" s="26" t="s">
        <v>88</v>
      </c>
      <c r="B122" s="33"/>
      <c r="C122" s="34"/>
      <c r="D122" s="34"/>
      <c r="E122" s="41" t="s">
        <v>265</v>
      </c>
      <c r="F122" s="34"/>
      <c r="G122" s="34"/>
      <c r="H122" s="34"/>
      <c r="I122" s="34"/>
      <c r="J122" s="35"/>
    </row>
    <row r="123" spans="1:16" ht="409.5" x14ac:dyDescent="0.25">
      <c r="A123" s="26" t="s">
        <v>36</v>
      </c>
      <c r="B123" s="33"/>
      <c r="C123" s="34"/>
      <c r="D123" s="34"/>
      <c r="E123" s="28" t="s">
        <v>266</v>
      </c>
      <c r="F123" s="34"/>
      <c r="G123" s="34"/>
      <c r="H123" s="34"/>
      <c r="I123" s="34"/>
      <c r="J123" s="35"/>
    </row>
    <row r="124" spans="1:16" x14ac:dyDescent="0.25">
      <c r="A124" s="26" t="s">
        <v>29</v>
      </c>
      <c r="B124" s="26">
        <v>29</v>
      </c>
      <c r="C124" s="27" t="s">
        <v>267</v>
      </c>
      <c r="D124" s="26" t="s">
        <v>29</v>
      </c>
      <c r="E124" s="28" t="s">
        <v>268</v>
      </c>
      <c r="F124" s="29" t="s">
        <v>110</v>
      </c>
      <c r="G124" s="30">
        <v>2.9</v>
      </c>
      <c r="H124" s="31">
        <v>0</v>
      </c>
      <c r="I124" s="31">
        <f>ROUND(G124*H124,P4)</f>
        <v>0</v>
      </c>
      <c r="J124" s="26"/>
      <c r="O124" s="32">
        <f>I124*0.21</f>
        <v>0</v>
      </c>
      <c r="P124">
        <v>3</v>
      </c>
    </row>
    <row r="125" spans="1:16" ht="30" x14ac:dyDescent="0.25">
      <c r="A125" s="26" t="s">
        <v>34</v>
      </c>
      <c r="B125" s="33"/>
      <c r="C125" s="34"/>
      <c r="D125" s="34"/>
      <c r="E125" s="28" t="s">
        <v>269</v>
      </c>
      <c r="F125" s="34"/>
      <c r="G125" s="34"/>
      <c r="H125" s="34"/>
      <c r="I125" s="34"/>
      <c r="J125" s="35"/>
    </row>
    <row r="126" spans="1:16" ht="150" x14ac:dyDescent="0.25">
      <c r="A126" s="26" t="s">
        <v>88</v>
      </c>
      <c r="B126" s="33"/>
      <c r="C126" s="34"/>
      <c r="D126" s="34"/>
      <c r="E126" s="41" t="s">
        <v>270</v>
      </c>
      <c r="F126" s="34"/>
      <c r="G126" s="34"/>
      <c r="H126" s="34"/>
      <c r="I126" s="34"/>
      <c r="J126" s="35"/>
    </row>
    <row r="127" spans="1:16" ht="409.5" x14ac:dyDescent="0.25">
      <c r="A127" s="26" t="s">
        <v>36</v>
      </c>
      <c r="B127" s="33"/>
      <c r="C127" s="34"/>
      <c r="D127" s="34"/>
      <c r="E127" s="28" t="s">
        <v>266</v>
      </c>
      <c r="F127" s="34"/>
      <c r="G127" s="34"/>
      <c r="H127" s="34"/>
      <c r="I127" s="34"/>
      <c r="J127" s="35"/>
    </row>
    <row r="128" spans="1:16" x14ac:dyDescent="0.25">
      <c r="A128" s="26" t="s">
        <v>29</v>
      </c>
      <c r="B128" s="26">
        <v>30</v>
      </c>
      <c r="C128" s="27" t="s">
        <v>271</v>
      </c>
      <c r="D128" s="26" t="s">
        <v>204</v>
      </c>
      <c r="E128" s="28" t="s">
        <v>272</v>
      </c>
      <c r="F128" s="29" t="s">
        <v>110</v>
      </c>
      <c r="G128" s="30">
        <v>1.5</v>
      </c>
      <c r="H128" s="31">
        <v>0</v>
      </c>
      <c r="I128" s="31">
        <f>ROUND(G128*H128,P4)</f>
        <v>0</v>
      </c>
      <c r="J128" s="26"/>
      <c r="O128" s="32">
        <f>I128*0.21</f>
        <v>0</v>
      </c>
      <c r="P128">
        <v>3</v>
      </c>
    </row>
    <row r="129" spans="1:16" ht="45" x14ac:dyDescent="0.25">
      <c r="A129" s="26" t="s">
        <v>34</v>
      </c>
      <c r="B129" s="33"/>
      <c r="C129" s="34"/>
      <c r="D129" s="34"/>
      <c r="E129" s="28" t="s">
        <v>273</v>
      </c>
      <c r="F129" s="34"/>
      <c r="G129" s="34"/>
      <c r="H129" s="34"/>
      <c r="I129" s="34"/>
      <c r="J129" s="35"/>
    </row>
    <row r="130" spans="1:16" ht="30" x14ac:dyDescent="0.25">
      <c r="A130" s="26" t="s">
        <v>88</v>
      </c>
      <c r="B130" s="33"/>
      <c r="C130" s="34"/>
      <c r="D130" s="34"/>
      <c r="E130" s="41" t="s">
        <v>274</v>
      </c>
      <c r="F130" s="34"/>
      <c r="G130" s="34"/>
      <c r="H130" s="34"/>
      <c r="I130" s="34"/>
      <c r="J130" s="35"/>
    </row>
    <row r="131" spans="1:16" ht="60" x14ac:dyDescent="0.25">
      <c r="A131" s="26" t="s">
        <v>36</v>
      </c>
      <c r="B131" s="33"/>
      <c r="C131" s="34"/>
      <c r="D131" s="34"/>
      <c r="E131" s="28" t="s">
        <v>254</v>
      </c>
      <c r="F131" s="34"/>
      <c r="G131" s="34"/>
      <c r="H131" s="34"/>
      <c r="I131" s="34"/>
      <c r="J131" s="35"/>
    </row>
    <row r="132" spans="1:16" x14ac:dyDescent="0.25">
      <c r="A132" s="26" t="s">
        <v>29</v>
      </c>
      <c r="B132" s="26">
        <v>31</v>
      </c>
      <c r="C132" s="27" t="s">
        <v>275</v>
      </c>
      <c r="D132" s="26" t="s">
        <v>29</v>
      </c>
      <c r="E132" s="28" t="s">
        <v>276</v>
      </c>
      <c r="F132" s="29" t="s">
        <v>110</v>
      </c>
      <c r="G132" s="30">
        <v>1.2</v>
      </c>
      <c r="H132" s="31">
        <v>0</v>
      </c>
      <c r="I132" s="31">
        <f>ROUND(G132*H132,P4)</f>
        <v>0</v>
      </c>
      <c r="J132" s="26"/>
      <c r="O132" s="32">
        <f>I132*0.21</f>
        <v>0</v>
      </c>
      <c r="P132">
        <v>3</v>
      </c>
    </row>
    <row r="133" spans="1:16" ht="30" x14ac:dyDescent="0.25">
      <c r="A133" s="26" t="s">
        <v>34</v>
      </c>
      <c r="B133" s="33"/>
      <c r="C133" s="34"/>
      <c r="D133" s="34"/>
      <c r="E133" s="28" t="s">
        <v>277</v>
      </c>
      <c r="F133" s="34"/>
      <c r="G133" s="34"/>
      <c r="H133" s="34"/>
      <c r="I133" s="34"/>
      <c r="J133" s="35"/>
    </row>
    <row r="134" spans="1:16" x14ac:dyDescent="0.25">
      <c r="A134" s="26" t="s">
        <v>88</v>
      </c>
      <c r="B134" s="33"/>
      <c r="C134" s="34"/>
      <c r="D134" s="34"/>
      <c r="E134" s="41" t="s">
        <v>278</v>
      </c>
      <c r="F134" s="34"/>
      <c r="G134" s="34"/>
      <c r="H134" s="34"/>
      <c r="I134" s="34"/>
      <c r="J134" s="35"/>
    </row>
    <row r="135" spans="1:16" ht="360" x14ac:dyDescent="0.25">
      <c r="A135" s="26" t="s">
        <v>36</v>
      </c>
      <c r="B135" s="33"/>
      <c r="C135" s="34"/>
      <c r="D135" s="34"/>
      <c r="E135" s="28" t="s">
        <v>279</v>
      </c>
      <c r="F135" s="34"/>
      <c r="G135" s="34"/>
      <c r="H135" s="34"/>
      <c r="I135" s="34"/>
      <c r="J135" s="35"/>
    </row>
    <row r="136" spans="1:16" x14ac:dyDescent="0.25">
      <c r="A136" s="26" t="s">
        <v>29</v>
      </c>
      <c r="B136" s="26">
        <v>32</v>
      </c>
      <c r="C136" s="27" t="s">
        <v>280</v>
      </c>
      <c r="D136" s="26" t="s">
        <v>29</v>
      </c>
      <c r="E136" s="28" t="s">
        <v>281</v>
      </c>
      <c r="F136" s="29" t="s">
        <v>110</v>
      </c>
      <c r="G136" s="30">
        <v>3</v>
      </c>
      <c r="H136" s="31">
        <v>0</v>
      </c>
      <c r="I136" s="31">
        <f>ROUND(G136*H136,P4)</f>
        <v>0</v>
      </c>
      <c r="J136" s="26"/>
      <c r="O136" s="32">
        <f>I136*0.21</f>
        <v>0</v>
      </c>
      <c r="P136">
        <v>3</v>
      </c>
    </row>
    <row r="137" spans="1:16" ht="45" x14ac:dyDescent="0.25">
      <c r="A137" s="26" t="s">
        <v>34</v>
      </c>
      <c r="B137" s="33"/>
      <c r="C137" s="34"/>
      <c r="D137" s="34"/>
      <c r="E137" s="28" t="s">
        <v>282</v>
      </c>
      <c r="F137" s="34"/>
      <c r="G137" s="34"/>
      <c r="H137" s="34"/>
      <c r="I137" s="34"/>
      <c r="J137" s="35"/>
    </row>
    <row r="138" spans="1:16" ht="45" x14ac:dyDescent="0.25">
      <c r="A138" s="26" t="s">
        <v>88</v>
      </c>
      <c r="B138" s="33"/>
      <c r="C138" s="34"/>
      <c r="D138" s="34"/>
      <c r="E138" s="41" t="s">
        <v>283</v>
      </c>
      <c r="F138" s="34"/>
      <c r="G138" s="34"/>
      <c r="H138" s="34"/>
      <c r="I138" s="34"/>
      <c r="J138" s="35"/>
    </row>
    <row r="139" spans="1:16" ht="180" x14ac:dyDescent="0.25">
      <c r="A139" s="26" t="s">
        <v>36</v>
      </c>
      <c r="B139" s="33"/>
      <c r="C139" s="34"/>
      <c r="D139" s="34"/>
      <c r="E139" s="28" t="s">
        <v>284</v>
      </c>
      <c r="F139" s="34"/>
      <c r="G139" s="34"/>
      <c r="H139" s="34"/>
      <c r="I139" s="34"/>
      <c r="J139" s="35"/>
    </row>
    <row r="140" spans="1:16" x14ac:dyDescent="0.25">
      <c r="A140" s="20" t="s">
        <v>26</v>
      </c>
      <c r="B140" s="21"/>
      <c r="C140" s="22" t="s">
        <v>285</v>
      </c>
      <c r="D140" s="23"/>
      <c r="E140" s="20" t="s">
        <v>286</v>
      </c>
      <c r="F140" s="23"/>
      <c r="G140" s="23"/>
      <c r="H140" s="23"/>
      <c r="I140" s="24">
        <f>SUMIFS(I141:I188,A141:A188,"P")</f>
        <v>0</v>
      </c>
      <c r="J140" s="25"/>
    </row>
    <row r="141" spans="1:16" x14ac:dyDescent="0.25">
      <c r="A141" s="26" t="s">
        <v>29</v>
      </c>
      <c r="B141" s="26">
        <v>33</v>
      </c>
      <c r="C141" s="27" t="s">
        <v>287</v>
      </c>
      <c r="D141" s="26" t="s">
        <v>156</v>
      </c>
      <c r="E141" s="28" t="s">
        <v>288</v>
      </c>
      <c r="F141" s="29" t="s">
        <v>110</v>
      </c>
      <c r="G141" s="30">
        <v>115.1</v>
      </c>
      <c r="H141" s="31">
        <v>0</v>
      </c>
      <c r="I141" s="31">
        <f>ROUND(G141*H141,P4)</f>
        <v>0</v>
      </c>
      <c r="J141" s="26"/>
      <c r="O141" s="32">
        <f>I141*0.21</f>
        <v>0</v>
      </c>
      <c r="P141">
        <v>3</v>
      </c>
    </row>
    <row r="142" spans="1:16" ht="180" x14ac:dyDescent="0.25">
      <c r="A142" s="26" t="s">
        <v>34</v>
      </c>
      <c r="B142" s="33"/>
      <c r="C142" s="34"/>
      <c r="D142" s="34"/>
      <c r="E142" s="28" t="s">
        <v>289</v>
      </c>
      <c r="F142" s="34"/>
      <c r="G142" s="34"/>
      <c r="H142" s="34"/>
      <c r="I142" s="34"/>
      <c r="J142" s="35"/>
    </row>
    <row r="143" spans="1:16" ht="30" x14ac:dyDescent="0.25">
      <c r="A143" s="26" t="s">
        <v>88</v>
      </c>
      <c r="B143" s="33"/>
      <c r="C143" s="34"/>
      <c r="D143" s="34"/>
      <c r="E143" s="41" t="s">
        <v>290</v>
      </c>
      <c r="F143" s="34"/>
      <c r="G143" s="34"/>
      <c r="H143" s="34"/>
      <c r="I143" s="34"/>
      <c r="J143" s="35"/>
    </row>
    <row r="144" spans="1:16" ht="60" x14ac:dyDescent="0.25">
      <c r="A144" s="26" t="s">
        <v>36</v>
      </c>
      <c r="B144" s="33"/>
      <c r="C144" s="34"/>
      <c r="D144" s="34"/>
      <c r="E144" s="28" t="s">
        <v>291</v>
      </c>
      <c r="F144" s="34"/>
      <c r="G144" s="34"/>
      <c r="H144" s="34"/>
      <c r="I144" s="34"/>
      <c r="J144" s="35"/>
    </row>
    <row r="145" spans="1:16" x14ac:dyDescent="0.25">
      <c r="A145" s="26" t="s">
        <v>29</v>
      </c>
      <c r="B145" s="26">
        <v>34</v>
      </c>
      <c r="C145" s="27" t="s">
        <v>292</v>
      </c>
      <c r="D145" s="26" t="s">
        <v>171</v>
      </c>
      <c r="E145" s="28" t="s">
        <v>293</v>
      </c>
      <c r="F145" s="29" t="s">
        <v>98</v>
      </c>
      <c r="G145" s="30">
        <v>3295.7</v>
      </c>
      <c r="H145" s="31">
        <v>0</v>
      </c>
      <c r="I145" s="31">
        <f>ROUND(G145*H145,P4)</f>
        <v>0</v>
      </c>
      <c r="J145" s="26"/>
      <c r="O145" s="32">
        <f>I145*0.21</f>
        <v>0</v>
      </c>
      <c r="P145">
        <v>3</v>
      </c>
    </row>
    <row r="146" spans="1:16" x14ac:dyDescent="0.25">
      <c r="A146" s="26" t="s">
        <v>34</v>
      </c>
      <c r="B146" s="33"/>
      <c r="C146" s="34"/>
      <c r="D146" s="34"/>
      <c r="E146" s="28" t="s">
        <v>294</v>
      </c>
      <c r="F146" s="34"/>
      <c r="G146" s="34"/>
      <c r="H146" s="34"/>
      <c r="I146" s="34"/>
      <c r="J146" s="35"/>
    </row>
    <row r="147" spans="1:16" ht="135" x14ac:dyDescent="0.25">
      <c r="A147" s="26" t="s">
        <v>88</v>
      </c>
      <c r="B147" s="33"/>
      <c r="C147" s="34"/>
      <c r="D147" s="34"/>
      <c r="E147" s="41" t="s">
        <v>295</v>
      </c>
      <c r="F147" s="34"/>
      <c r="G147" s="34"/>
      <c r="H147" s="34"/>
      <c r="I147" s="34"/>
      <c r="J147" s="35"/>
    </row>
    <row r="148" spans="1:16" ht="60" x14ac:dyDescent="0.25">
      <c r="A148" s="26" t="s">
        <v>36</v>
      </c>
      <c r="B148" s="33"/>
      <c r="C148" s="34"/>
      <c r="D148" s="34"/>
      <c r="E148" s="28" t="s">
        <v>291</v>
      </c>
      <c r="F148" s="34"/>
      <c r="G148" s="34"/>
      <c r="H148" s="34"/>
      <c r="I148" s="34"/>
      <c r="J148" s="35"/>
    </row>
    <row r="149" spans="1:16" x14ac:dyDescent="0.25">
      <c r="A149" s="26" t="s">
        <v>29</v>
      </c>
      <c r="B149" s="26">
        <v>35</v>
      </c>
      <c r="C149" s="27" t="s">
        <v>292</v>
      </c>
      <c r="D149" s="26" t="s">
        <v>176</v>
      </c>
      <c r="E149" s="28" t="s">
        <v>293</v>
      </c>
      <c r="F149" s="29" t="s">
        <v>98</v>
      </c>
      <c r="G149" s="30">
        <v>3419.6</v>
      </c>
      <c r="H149" s="31">
        <v>0</v>
      </c>
      <c r="I149" s="31">
        <f>ROUND(G149*H149,P4)</f>
        <v>0</v>
      </c>
      <c r="J149" s="26"/>
      <c r="O149" s="32">
        <f>I149*0.21</f>
        <v>0</v>
      </c>
      <c r="P149">
        <v>3</v>
      </c>
    </row>
    <row r="150" spans="1:16" x14ac:dyDescent="0.25">
      <c r="A150" s="26" t="s">
        <v>34</v>
      </c>
      <c r="B150" s="33"/>
      <c r="C150" s="34"/>
      <c r="D150" s="34"/>
      <c r="E150" s="28" t="s">
        <v>296</v>
      </c>
      <c r="F150" s="34"/>
      <c r="G150" s="34"/>
      <c r="H150" s="34"/>
      <c r="I150" s="34"/>
      <c r="J150" s="35"/>
    </row>
    <row r="151" spans="1:16" ht="135" x14ac:dyDescent="0.25">
      <c r="A151" s="26" t="s">
        <v>88</v>
      </c>
      <c r="B151" s="33"/>
      <c r="C151" s="34"/>
      <c r="D151" s="34"/>
      <c r="E151" s="41" t="s">
        <v>297</v>
      </c>
      <c r="F151" s="34"/>
      <c r="G151" s="34"/>
      <c r="H151" s="34"/>
      <c r="I151" s="34"/>
      <c r="J151" s="35"/>
    </row>
    <row r="152" spans="1:16" ht="60" x14ac:dyDescent="0.25">
      <c r="A152" s="26" t="s">
        <v>36</v>
      </c>
      <c r="B152" s="33"/>
      <c r="C152" s="34"/>
      <c r="D152" s="34"/>
      <c r="E152" s="28" t="s">
        <v>291</v>
      </c>
      <c r="F152" s="34"/>
      <c r="G152" s="34"/>
      <c r="H152" s="34"/>
      <c r="I152" s="34"/>
      <c r="J152" s="35"/>
    </row>
    <row r="153" spans="1:16" x14ac:dyDescent="0.25">
      <c r="A153" s="26" t="s">
        <v>29</v>
      </c>
      <c r="B153" s="26">
        <v>36</v>
      </c>
      <c r="C153" s="27" t="s">
        <v>298</v>
      </c>
      <c r="D153" s="26" t="s">
        <v>156</v>
      </c>
      <c r="E153" s="28" t="s">
        <v>299</v>
      </c>
      <c r="F153" s="29" t="s">
        <v>110</v>
      </c>
      <c r="G153" s="30">
        <v>437.9</v>
      </c>
      <c r="H153" s="31">
        <v>0</v>
      </c>
      <c r="I153" s="31">
        <f>ROUND(G153*H153,P4)</f>
        <v>0</v>
      </c>
      <c r="J153" s="26"/>
      <c r="O153" s="32">
        <f>I153*0.21</f>
        <v>0</v>
      </c>
      <c r="P153">
        <v>3</v>
      </c>
    </row>
    <row r="154" spans="1:16" ht="150" x14ac:dyDescent="0.25">
      <c r="A154" s="26" t="s">
        <v>34</v>
      </c>
      <c r="B154" s="33"/>
      <c r="C154" s="34"/>
      <c r="D154" s="34"/>
      <c r="E154" s="28" t="s">
        <v>300</v>
      </c>
      <c r="F154" s="34"/>
      <c r="G154" s="34"/>
      <c r="H154" s="34"/>
      <c r="I154" s="34"/>
      <c r="J154" s="35"/>
    </row>
    <row r="155" spans="1:16" ht="135" x14ac:dyDescent="0.25">
      <c r="A155" s="26" t="s">
        <v>88</v>
      </c>
      <c r="B155" s="33"/>
      <c r="C155" s="34"/>
      <c r="D155" s="34"/>
      <c r="E155" s="41" t="s">
        <v>301</v>
      </c>
      <c r="F155" s="34"/>
      <c r="G155" s="34"/>
      <c r="H155" s="34"/>
      <c r="I155" s="34"/>
      <c r="J155" s="35"/>
    </row>
    <row r="156" spans="1:16" ht="120" x14ac:dyDescent="0.25">
      <c r="A156" s="26" t="s">
        <v>36</v>
      </c>
      <c r="B156" s="33"/>
      <c r="C156" s="34"/>
      <c r="D156" s="34"/>
      <c r="E156" s="28" t="s">
        <v>302</v>
      </c>
      <c r="F156" s="34"/>
      <c r="G156" s="34"/>
      <c r="H156" s="34"/>
      <c r="I156" s="34"/>
      <c r="J156" s="35"/>
    </row>
    <row r="157" spans="1:16" x14ac:dyDescent="0.25">
      <c r="A157" s="26" t="s">
        <v>29</v>
      </c>
      <c r="B157" s="26">
        <v>37</v>
      </c>
      <c r="C157" s="27" t="s">
        <v>303</v>
      </c>
      <c r="D157" s="26" t="s">
        <v>156</v>
      </c>
      <c r="E157" s="28" t="s">
        <v>304</v>
      </c>
      <c r="F157" s="29" t="s">
        <v>98</v>
      </c>
      <c r="G157" s="30">
        <v>8264.7000000000007</v>
      </c>
      <c r="H157" s="31">
        <v>0</v>
      </c>
      <c r="I157" s="31">
        <f>ROUND(G157*H157,P4)</f>
        <v>0</v>
      </c>
      <c r="J157" s="26"/>
      <c r="O157" s="32">
        <f>I157*0.21</f>
        <v>0</v>
      </c>
      <c r="P157">
        <v>3</v>
      </c>
    </row>
    <row r="158" spans="1:16" ht="75" x14ac:dyDescent="0.25">
      <c r="A158" s="26" t="s">
        <v>34</v>
      </c>
      <c r="B158" s="33"/>
      <c r="C158" s="34"/>
      <c r="D158" s="34"/>
      <c r="E158" s="28" t="s">
        <v>305</v>
      </c>
      <c r="F158" s="34"/>
      <c r="G158" s="34"/>
      <c r="H158" s="34"/>
      <c r="I158" s="34"/>
      <c r="J158" s="35"/>
    </row>
    <row r="159" spans="1:16" ht="135" x14ac:dyDescent="0.25">
      <c r="A159" s="26" t="s">
        <v>88</v>
      </c>
      <c r="B159" s="33"/>
      <c r="C159" s="34"/>
      <c r="D159" s="34"/>
      <c r="E159" s="41" t="s">
        <v>306</v>
      </c>
      <c r="F159" s="34"/>
      <c r="G159" s="34"/>
      <c r="H159" s="34"/>
      <c r="I159" s="34"/>
      <c r="J159" s="35"/>
    </row>
    <row r="160" spans="1:16" ht="90" x14ac:dyDescent="0.25">
      <c r="A160" s="26" t="s">
        <v>36</v>
      </c>
      <c r="B160" s="33"/>
      <c r="C160" s="34"/>
      <c r="D160" s="34"/>
      <c r="E160" s="28" t="s">
        <v>307</v>
      </c>
      <c r="F160" s="34"/>
      <c r="G160" s="34"/>
      <c r="H160" s="34"/>
      <c r="I160" s="34"/>
      <c r="J160" s="35"/>
    </row>
    <row r="161" spans="1:16" x14ac:dyDescent="0.25">
      <c r="A161" s="26" t="s">
        <v>29</v>
      </c>
      <c r="B161" s="26">
        <v>38</v>
      </c>
      <c r="C161" s="27" t="s">
        <v>308</v>
      </c>
      <c r="D161" s="26" t="s">
        <v>31</v>
      </c>
      <c r="E161" s="28" t="s">
        <v>309</v>
      </c>
      <c r="F161" s="29" t="s">
        <v>98</v>
      </c>
      <c r="G161" s="30">
        <v>1749</v>
      </c>
      <c r="H161" s="31">
        <v>0</v>
      </c>
      <c r="I161" s="31">
        <f>ROUND(G161*H161,P4)</f>
        <v>0</v>
      </c>
      <c r="J161" s="26"/>
      <c r="O161" s="32">
        <f>I161*0.21</f>
        <v>0</v>
      </c>
      <c r="P161">
        <v>3</v>
      </c>
    </row>
    <row r="162" spans="1:16" ht="60" x14ac:dyDescent="0.25">
      <c r="A162" s="26" t="s">
        <v>34</v>
      </c>
      <c r="B162" s="33"/>
      <c r="C162" s="34"/>
      <c r="D162" s="34"/>
      <c r="E162" s="28" t="s">
        <v>310</v>
      </c>
      <c r="F162" s="34"/>
      <c r="G162" s="34"/>
      <c r="H162" s="34"/>
      <c r="I162" s="34"/>
      <c r="J162" s="35"/>
    </row>
    <row r="163" spans="1:16" ht="30" x14ac:dyDescent="0.25">
      <c r="A163" s="26" t="s">
        <v>88</v>
      </c>
      <c r="B163" s="33"/>
      <c r="C163" s="34"/>
      <c r="D163" s="34"/>
      <c r="E163" s="41" t="s">
        <v>311</v>
      </c>
      <c r="F163" s="34"/>
      <c r="G163" s="34"/>
      <c r="H163" s="34"/>
      <c r="I163" s="34"/>
      <c r="J163" s="35"/>
    </row>
    <row r="164" spans="1:16" ht="120" x14ac:dyDescent="0.25">
      <c r="A164" s="26" t="s">
        <v>36</v>
      </c>
      <c r="B164" s="33"/>
      <c r="C164" s="34"/>
      <c r="D164" s="34"/>
      <c r="E164" s="28" t="s">
        <v>302</v>
      </c>
      <c r="F164" s="34"/>
      <c r="G164" s="34"/>
      <c r="H164" s="34"/>
      <c r="I164" s="34"/>
      <c r="J164" s="35"/>
    </row>
    <row r="165" spans="1:16" x14ac:dyDescent="0.25">
      <c r="A165" s="26" t="s">
        <v>29</v>
      </c>
      <c r="B165" s="26">
        <v>39</v>
      </c>
      <c r="C165" s="27" t="s">
        <v>312</v>
      </c>
      <c r="D165" s="26" t="s">
        <v>171</v>
      </c>
      <c r="E165" s="28" t="s">
        <v>313</v>
      </c>
      <c r="F165" s="29" t="s">
        <v>98</v>
      </c>
      <c r="G165" s="30">
        <v>8045.8</v>
      </c>
      <c r="H165" s="31">
        <v>0</v>
      </c>
      <c r="I165" s="31">
        <f>ROUND(G165*H165,P4)</f>
        <v>0</v>
      </c>
      <c r="J165" s="26"/>
      <c r="O165" s="32">
        <f>I165*0.21</f>
        <v>0</v>
      </c>
      <c r="P165">
        <v>3</v>
      </c>
    </row>
    <row r="166" spans="1:16" ht="45" x14ac:dyDescent="0.25">
      <c r="A166" s="26" t="s">
        <v>34</v>
      </c>
      <c r="B166" s="33"/>
      <c r="C166" s="34"/>
      <c r="D166" s="34"/>
      <c r="E166" s="28" t="s">
        <v>314</v>
      </c>
      <c r="F166" s="34"/>
      <c r="G166" s="34"/>
      <c r="H166" s="34"/>
      <c r="I166" s="34"/>
      <c r="J166" s="35"/>
    </row>
    <row r="167" spans="1:16" ht="195" x14ac:dyDescent="0.25">
      <c r="A167" s="26" t="s">
        <v>88</v>
      </c>
      <c r="B167" s="33"/>
      <c r="C167" s="34"/>
      <c r="D167" s="34"/>
      <c r="E167" s="41" t="s">
        <v>315</v>
      </c>
      <c r="F167" s="34"/>
      <c r="G167" s="34"/>
      <c r="H167" s="34"/>
      <c r="I167" s="34"/>
      <c r="J167" s="35"/>
    </row>
    <row r="168" spans="1:16" ht="75" x14ac:dyDescent="0.25">
      <c r="A168" s="26" t="s">
        <v>36</v>
      </c>
      <c r="B168" s="33"/>
      <c r="C168" s="34"/>
      <c r="D168" s="34"/>
      <c r="E168" s="28" t="s">
        <v>316</v>
      </c>
      <c r="F168" s="34"/>
      <c r="G168" s="34"/>
      <c r="H168" s="34"/>
      <c r="I168" s="34"/>
      <c r="J168" s="35"/>
    </row>
    <row r="169" spans="1:16" x14ac:dyDescent="0.25">
      <c r="A169" s="26" t="s">
        <v>29</v>
      </c>
      <c r="B169" s="26">
        <v>40</v>
      </c>
      <c r="C169" s="27" t="s">
        <v>312</v>
      </c>
      <c r="D169" s="26" t="s">
        <v>176</v>
      </c>
      <c r="E169" s="28" t="s">
        <v>313</v>
      </c>
      <c r="F169" s="29" t="s">
        <v>98</v>
      </c>
      <c r="G169" s="30">
        <v>8380</v>
      </c>
      <c r="H169" s="31">
        <v>0</v>
      </c>
      <c r="I169" s="31">
        <f>ROUND(G169*H169,P4)</f>
        <v>0</v>
      </c>
      <c r="J169" s="26"/>
      <c r="O169" s="32">
        <f>I169*0.21</f>
        <v>0</v>
      </c>
      <c r="P169">
        <v>3</v>
      </c>
    </row>
    <row r="170" spans="1:16" ht="45" x14ac:dyDescent="0.25">
      <c r="A170" s="26" t="s">
        <v>34</v>
      </c>
      <c r="B170" s="33"/>
      <c r="C170" s="34"/>
      <c r="D170" s="34"/>
      <c r="E170" s="28" t="s">
        <v>317</v>
      </c>
      <c r="F170" s="34"/>
      <c r="G170" s="34"/>
      <c r="H170" s="34"/>
      <c r="I170" s="34"/>
      <c r="J170" s="35"/>
    </row>
    <row r="171" spans="1:16" ht="195" x14ac:dyDescent="0.25">
      <c r="A171" s="26" t="s">
        <v>88</v>
      </c>
      <c r="B171" s="33"/>
      <c r="C171" s="34"/>
      <c r="D171" s="34"/>
      <c r="E171" s="41" t="s">
        <v>318</v>
      </c>
      <c r="F171" s="34"/>
      <c r="G171" s="34"/>
      <c r="H171" s="34"/>
      <c r="I171" s="34"/>
      <c r="J171" s="35"/>
    </row>
    <row r="172" spans="1:16" ht="75" x14ac:dyDescent="0.25">
      <c r="A172" s="26" t="s">
        <v>36</v>
      </c>
      <c r="B172" s="33"/>
      <c r="C172" s="34"/>
      <c r="D172" s="34"/>
      <c r="E172" s="28" t="s">
        <v>316</v>
      </c>
      <c r="F172" s="34"/>
      <c r="G172" s="34"/>
      <c r="H172" s="34"/>
      <c r="I172" s="34"/>
      <c r="J172" s="35"/>
    </row>
    <row r="173" spans="1:16" x14ac:dyDescent="0.25">
      <c r="A173" s="26" t="s">
        <v>29</v>
      </c>
      <c r="B173" s="26">
        <v>41</v>
      </c>
      <c r="C173" s="27" t="s">
        <v>319</v>
      </c>
      <c r="D173" s="26" t="s">
        <v>320</v>
      </c>
      <c r="E173" s="28" t="s">
        <v>321</v>
      </c>
      <c r="F173" s="29" t="s">
        <v>98</v>
      </c>
      <c r="G173" s="30">
        <v>30</v>
      </c>
      <c r="H173" s="31">
        <v>0</v>
      </c>
      <c r="I173" s="31">
        <f>ROUND(G173*H173,P4)</f>
        <v>0</v>
      </c>
      <c r="J173" s="26"/>
      <c r="O173" s="32">
        <f>I173*0.21</f>
        <v>0</v>
      </c>
      <c r="P173">
        <v>3</v>
      </c>
    </row>
    <row r="174" spans="1:16" ht="60" x14ac:dyDescent="0.25">
      <c r="A174" s="26" t="s">
        <v>34</v>
      </c>
      <c r="B174" s="33"/>
      <c r="C174" s="34"/>
      <c r="D174" s="34"/>
      <c r="E174" s="28" t="s">
        <v>322</v>
      </c>
      <c r="F174" s="34"/>
      <c r="G174" s="34"/>
      <c r="H174" s="34"/>
      <c r="I174" s="34"/>
      <c r="J174" s="35"/>
    </row>
    <row r="175" spans="1:16" ht="150" x14ac:dyDescent="0.25">
      <c r="A175" s="26" t="s">
        <v>88</v>
      </c>
      <c r="B175" s="33"/>
      <c r="C175" s="34"/>
      <c r="D175" s="34"/>
      <c r="E175" s="41" t="s">
        <v>323</v>
      </c>
      <c r="F175" s="34"/>
      <c r="G175" s="34"/>
      <c r="H175" s="34"/>
      <c r="I175" s="34"/>
      <c r="J175" s="35"/>
    </row>
    <row r="176" spans="1:16" ht="60" x14ac:dyDescent="0.25">
      <c r="A176" s="26" t="s">
        <v>36</v>
      </c>
      <c r="B176" s="33"/>
      <c r="C176" s="34"/>
      <c r="D176" s="34"/>
      <c r="E176" s="28" t="s">
        <v>324</v>
      </c>
      <c r="F176" s="34"/>
      <c r="G176" s="34"/>
      <c r="H176" s="34"/>
      <c r="I176" s="34"/>
      <c r="J176" s="35"/>
    </row>
    <row r="177" spans="1:16" x14ac:dyDescent="0.25">
      <c r="A177" s="26" t="s">
        <v>29</v>
      </c>
      <c r="B177" s="26">
        <v>42</v>
      </c>
      <c r="C177" s="27" t="s">
        <v>325</v>
      </c>
      <c r="D177" s="26" t="s">
        <v>31</v>
      </c>
      <c r="E177" s="28" t="s">
        <v>326</v>
      </c>
      <c r="F177" s="29" t="s">
        <v>98</v>
      </c>
      <c r="G177" s="30">
        <v>7763</v>
      </c>
      <c r="H177" s="31">
        <v>0</v>
      </c>
      <c r="I177" s="31">
        <f>ROUND(G177*H177,P4)</f>
        <v>0</v>
      </c>
      <c r="J177" s="26"/>
      <c r="O177" s="32">
        <f>I177*0.21</f>
        <v>0</v>
      </c>
      <c r="P177">
        <v>3</v>
      </c>
    </row>
    <row r="178" spans="1:16" x14ac:dyDescent="0.25">
      <c r="A178" s="26" t="s">
        <v>34</v>
      </c>
      <c r="B178" s="33"/>
      <c r="C178" s="34"/>
      <c r="D178" s="34"/>
      <c r="E178" s="28" t="s">
        <v>327</v>
      </c>
      <c r="F178" s="34"/>
      <c r="G178" s="34"/>
      <c r="H178" s="34"/>
      <c r="I178" s="34"/>
      <c r="J178" s="35"/>
    </row>
    <row r="179" spans="1:16" ht="195" x14ac:dyDescent="0.25">
      <c r="A179" s="26" t="s">
        <v>88</v>
      </c>
      <c r="B179" s="33"/>
      <c r="C179" s="34"/>
      <c r="D179" s="34"/>
      <c r="E179" s="41" t="s">
        <v>328</v>
      </c>
      <c r="F179" s="34"/>
      <c r="G179" s="34"/>
      <c r="H179" s="34"/>
      <c r="I179" s="34"/>
      <c r="J179" s="35"/>
    </row>
    <row r="180" spans="1:16" ht="165" x14ac:dyDescent="0.25">
      <c r="A180" s="26" t="s">
        <v>36</v>
      </c>
      <c r="B180" s="33"/>
      <c r="C180" s="34"/>
      <c r="D180" s="34"/>
      <c r="E180" s="28" t="s">
        <v>329</v>
      </c>
      <c r="F180" s="34"/>
      <c r="G180" s="34"/>
      <c r="H180" s="34"/>
      <c r="I180" s="34"/>
      <c r="J180" s="35"/>
    </row>
    <row r="181" spans="1:16" x14ac:dyDescent="0.25">
      <c r="A181" s="26" t="s">
        <v>29</v>
      </c>
      <c r="B181" s="26">
        <v>43</v>
      </c>
      <c r="C181" s="27" t="s">
        <v>330</v>
      </c>
      <c r="D181" s="26" t="s">
        <v>31</v>
      </c>
      <c r="E181" s="28" t="s">
        <v>331</v>
      </c>
      <c r="F181" s="29" t="s">
        <v>98</v>
      </c>
      <c r="G181" s="30">
        <v>8045.8</v>
      </c>
      <c r="H181" s="31">
        <v>0</v>
      </c>
      <c r="I181" s="31">
        <f>ROUND(G181*H181,P4)</f>
        <v>0</v>
      </c>
      <c r="J181" s="26"/>
      <c r="O181" s="32">
        <f>I181*0.21</f>
        <v>0</v>
      </c>
      <c r="P181">
        <v>3</v>
      </c>
    </row>
    <row r="182" spans="1:16" x14ac:dyDescent="0.25">
      <c r="A182" s="26" t="s">
        <v>34</v>
      </c>
      <c r="B182" s="33"/>
      <c r="C182" s="34"/>
      <c r="D182" s="34"/>
      <c r="E182" s="28" t="s">
        <v>332</v>
      </c>
      <c r="F182" s="34"/>
      <c r="G182" s="34"/>
      <c r="H182" s="34"/>
      <c r="I182" s="34"/>
      <c r="J182" s="35"/>
    </row>
    <row r="183" spans="1:16" ht="195" x14ac:dyDescent="0.25">
      <c r="A183" s="26" t="s">
        <v>88</v>
      </c>
      <c r="B183" s="33"/>
      <c r="C183" s="34"/>
      <c r="D183" s="34"/>
      <c r="E183" s="41" t="s">
        <v>315</v>
      </c>
      <c r="F183" s="34"/>
      <c r="G183" s="34"/>
      <c r="H183" s="34"/>
      <c r="I183" s="34"/>
      <c r="J183" s="35"/>
    </row>
    <row r="184" spans="1:16" ht="165" x14ac:dyDescent="0.25">
      <c r="A184" s="26" t="s">
        <v>36</v>
      </c>
      <c r="B184" s="33"/>
      <c r="C184" s="34"/>
      <c r="D184" s="34"/>
      <c r="E184" s="28" t="s">
        <v>329</v>
      </c>
      <c r="F184" s="34"/>
      <c r="G184" s="34"/>
      <c r="H184" s="34"/>
      <c r="I184" s="34"/>
      <c r="J184" s="35"/>
    </row>
    <row r="185" spans="1:16" x14ac:dyDescent="0.25">
      <c r="A185" s="26" t="s">
        <v>29</v>
      </c>
      <c r="B185" s="26">
        <v>44</v>
      </c>
      <c r="C185" s="27" t="s">
        <v>333</v>
      </c>
      <c r="D185" s="26" t="s">
        <v>320</v>
      </c>
      <c r="E185" s="28" t="s">
        <v>334</v>
      </c>
      <c r="F185" s="29" t="s">
        <v>144</v>
      </c>
      <c r="G185" s="30">
        <v>30</v>
      </c>
      <c r="H185" s="31">
        <v>0</v>
      </c>
      <c r="I185" s="31">
        <f>ROUND(G185*H185,P4)</f>
        <v>0</v>
      </c>
      <c r="J185" s="26"/>
      <c r="O185" s="32">
        <f>I185*0.21</f>
        <v>0</v>
      </c>
      <c r="P185">
        <v>3</v>
      </c>
    </row>
    <row r="186" spans="1:16" ht="90" x14ac:dyDescent="0.25">
      <c r="A186" s="26" t="s">
        <v>34</v>
      </c>
      <c r="B186" s="33"/>
      <c r="C186" s="34"/>
      <c r="D186" s="34"/>
      <c r="E186" s="28" t="s">
        <v>335</v>
      </c>
      <c r="F186" s="34"/>
      <c r="G186" s="34"/>
      <c r="H186" s="34"/>
      <c r="I186" s="34"/>
      <c r="J186" s="35"/>
    </row>
    <row r="187" spans="1:16" ht="45" x14ac:dyDescent="0.25">
      <c r="A187" s="26" t="s">
        <v>88</v>
      </c>
      <c r="B187" s="33"/>
      <c r="C187" s="34"/>
      <c r="D187" s="34"/>
      <c r="E187" s="41" t="s">
        <v>336</v>
      </c>
      <c r="F187" s="34"/>
      <c r="G187" s="34"/>
      <c r="H187" s="34"/>
      <c r="I187" s="34"/>
      <c r="J187" s="35"/>
    </row>
    <row r="188" spans="1:16" ht="60" x14ac:dyDescent="0.25">
      <c r="A188" s="26" t="s">
        <v>36</v>
      </c>
      <c r="B188" s="33"/>
      <c r="C188" s="34"/>
      <c r="D188" s="34"/>
      <c r="E188" s="28" t="s">
        <v>337</v>
      </c>
      <c r="F188" s="34"/>
      <c r="G188" s="34"/>
      <c r="H188" s="34"/>
      <c r="I188" s="34"/>
      <c r="J188" s="35"/>
    </row>
    <row r="189" spans="1:16" x14ac:dyDescent="0.25">
      <c r="A189" s="20" t="s">
        <v>26</v>
      </c>
      <c r="B189" s="21"/>
      <c r="C189" s="22" t="s">
        <v>338</v>
      </c>
      <c r="D189" s="23"/>
      <c r="E189" s="20" t="s">
        <v>339</v>
      </c>
      <c r="F189" s="23"/>
      <c r="G189" s="23"/>
      <c r="H189" s="23"/>
      <c r="I189" s="24">
        <f>SUMIFS(I190:I205,A190:A205,"P")</f>
        <v>0</v>
      </c>
      <c r="J189" s="25"/>
    </row>
    <row r="190" spans="1:16" x14ac:dyDescent="0.25">
      <c r="A190" s="26" t="s">
        <v>29</v>
      </c>
      <c r="B190" s="26">
        <v>45</v>
      </c>
      <c r="C190" s="27" t="s">
        <v>340</v>
      </c>
      <c r="D190" s="26" t="s">
        <v>204</v>
      </c>
      <c r="E190" s="28" t="s">
        <v>341</v>
      </c>
      <c r="F190" s="29" t="s">
        <v>104</v>
      </c>
      <c r="G190" s="30">
        <v>2</v>
      </c>
      <c r="H190" s="31">
        <v>0</v>
      </c>
      <c r="I190" s="31">
        <f>ROUND(G190*H190,P4)</f>
        <v>0</v>
      </c>
      <c r="J190" s="26"/>
      <c r="O190" s="32">
        <f>I190*0.21</f>
        <v>0</v>
      </c>
      <c r="P190">
        <v>3</v>
      </c>
    </row>
    <row r="191" spans="1:16" ht="45" x14ac:dyDescent="0.25">
      <c r="A191" s="26" t="s">
        <v>34</v>
      </c>
      <c r="B191" s="33"/>
      <c r="C191" s="34"/>
      <c r="D191" s="34"/>
      <c r="E191" s="28" t="s">
        <v>342</v>
      </c>
      <c r="F191" s="34"/>
      <c r="G191" s="34"/>
      <c r="H191" s="34"/>
      <c r="I191" s="34"/>
      <c r="J191" s="35"/>
    </row>
    <row r="192" spans="1:16" ht="30" x14ac:dyDescent="0.25">
      <c r="A192" s="26" t="s">
        <v>88</v>
      </c>
      <c r="B192" s="33"/>
      <c r="C192" s="34"/>
      <c r="D192" s="34"/>
      <c r="E192" s="41" t="s">
        <v>343</v>
      </c>
      <c r="F192" s="34"/>
      <c r="G192" s="34"/>
      <c r="H192" s="34"/>
      <c r="I192" s="34"/>
      <c r="J192" s="35"/>
    </row>
    <row r="193" spans="1:16" ht="120" x14ac:dyDescent="0.25">
      <c r="A193" s="26" t="s">
        <v>36</v>
      </c>
      <c r="B193" s="33"/>
      <c r="C193" s="34"/>
      <c r="D193" s="34"/>
      <c r="E193" s="28" t="s">
        <v>344</v>
      </c>
      <c r="F193" s="34"/>
      <c r="G193" s="34"/>
      <c r="H193" s="34"/>
      <c r="I193" s="34"/>
      <c r="J193" s="35"/>
    </row>
    <row r="194" spans="1:16" x14ac:dyDescent="0.25">
      <c r="A194" s="26" t="s">
        <v>29</v>
      </c>
      <c r="B194" s="26">
        <v>46</v>
      </c>
      <c r="C194" s="27" t="s">
        <v>345</v>
      </c>
      <c r="D194" s="26" t="s">
        <v>204</v>
      </c>
      <c r="E194" s="28" t="s">
        <v>346</v>
      </c>
      <c r="F194" s="29" t="s">
        <v>104</v>
      </c>
      <c r="G194" s="30">
        <v>2</v>
      </c>
      <c r="H194" s="31">
        <v>0</v>
      </c>
      <c r="I194" s="31">
        <f>ROUND(G194*H194,P4)</f>
        <v>0</v>
      </c>
      <c r="J194" s="26"/>
      <c r="O194" s="32">
        <f>I194*0.21</f>
        <v>0</v>
      </c>
      <c r="P194">
        <v>3</v>
      </c>
    </row>
    <row r="195" spans="1:16" x14ac:dyDescent="0.25">
      <c r="A195" s="26" t="s">
        <v>34</v>
      </c>
      <c r="B195" s="33"/>
      <c r="C195" s="34"/>
      <c r="D195" s="34"/>
      <c r="E195" s="28" t="s">
        <v>347</v>
      </c>
      <c r="F195" s="34"/>
      <c r="G195" s="34"/>
      <c r="H195" s="34"/>
      <c r="I195" s="34"/>
      <c r="J195" s="35"/>
    </row>
    <row r="196" spans="1:16" ht="30" x14ac:dyDescent="0.25">
      <c r="A196" s="26" t="s">
        <v>88</v>
      </c>
      <c r="B196" s="33"/>
      <c r="C196" s="34"/>
      <c r="D196" s="34"/>
      <c r="E196" s="41" t="s">
        <v>343</v>
      </c>
      <c r="F196" s="34"/>
      <c r="G196" s="34"/>
      <c r="H196" s="34"/>
      <c r="I196" s="34"/>
      <c r="J196" s="35"/>
    </row>
    <row r="197" spans="1:16" ht="90" x14ac:dyDescent="0.25">
      <c r="A197" s="26" t="s">
        <v>36</v>
      </c>
      <c r="B197" s="33"/>
      <c r="C197" s="34"/>
      <c r="D197" s="34"/>
      <c r="E197" s="28" t="s">
        <v>348</v>
      </c>
      <c r="F197" s="34"/>
      <c r="G197" s="34"/>
      <c r="H197" s="34"/>
      <c r="I197" s="34"/>
      <c r="J197" s="35"/>
    </row>
    <row r="198" spans="1:16" ht="30" x14ac:dyDescent="0.25">
      <c r="A198" s="26" t="s">
        <v>29</v>
      </c>
      <c r="B198" s="26">
        <v>47</v>
      </c>
      <c r="C198" s="27" t="s">
        <v>349</v>
      </c>
      <c r="D198" s="26" t="s">
        <v>29</v>
      </c>
      <c r="E198" s="28" t="s">
        <v>350</v>
      </c>
      <c r="F198" s="29" t="s">
        <v>110</v>
      </c>
      <c r="G198" s="30">
        <v>1</v>
      </c>
      <c r="H198" s="31">
        <v>0</v>
      </c>
      <c r="I198" s="31">
        <f>ROUND(G198*H198,P4)</f>
        <v>0</v>
      </c>
      <c r="J198" s="26"/>
      <c r="O198" s="32">
        <f>I198*0.21</f>
        <v>0</v>
      </c>
      <c r="P198">
        <v>3</v>
      </c>
    </row>
    <row r="199" spans="1:16" ht="45" x14ac:dyDescent="0.25">
      <c r="A199" s="26" t="s">
        <v>34</v>
      </c>
      <c r="B199" s="33"/>
      <c r="C199" s="34"/>
      <c r="D199" s="34"/>
      <c r="E199" s="28" t="s">
        <v>351</v>
      </c>
      <c r="F199" s="34"/>
      <c r="G199" s="34"/>
      <c r="H199" s="34"/>
      <c r="I199" s="34"/>
      <c r="J199" s="35"/>
    </row>
    <row r="200" spans="1:16" ht="30" x14ac:dyDescent="0.25">
      <c r="A200" s="26" t="s">
        <v>88</v>
      </c>
      <c r="B200" s="33"/>
      <c r="C200" s="34"/>
      <c r="D200" s="34"/>
      <c r="E200" s="41" t="s">
        <v>352</v>
      </c>
      <c r="F200" s="34"/>
      <c r="G200" s="34"/>
      <c r="H200" s="34"/>
      <c r="I200" s="34"/>
      <c r="J200" s="35"/>
    </row>
    <row r="201" spans="1:16" ht="409.5" x14ac:dyDescent="0.25">
      <c r="A201" s="26" t="s">
        <v>36</v>
      </c>
      <c r="B201" s="33"/>
      <c r="C201" s="34"/>
      <c r="D201" s="34"/>
      <c r="E201" s="28" t="s">
        <v>266</v>
      </c>
      <c r="F201" s="34"/>
      <c r="G201" s="34"/>
      <c r="H201" s="34"/>
      <c r="I201" s="34"/>
      <c r="J201" s="35"/>
    </row>
    <row r="202" spans="1:16" x14ac:dyDescent="0.25">
      <c r="A202" s="26" t="s">
        <v>29</v>
      </c>
      <c r="B202" s="26">
        <v>48</v>
      </c>
      <c r="C202" s="27" t="s">
        <v>353</v>
      </c>
      <c r="D202" s="26" t="s">
        <v>29</v>
      </c>
      <c r="E202" s="28" t="s">
        <v>354</v>
      </c>
      <c r="F202" s="29" t="s">
        <v>104</v>
      </c>
      <c r="G202" s="30">
        <v>2</v>
      </c>
      <c r="H202" s="31">
        <v>0</v>
      </c>
      <c r="I202" s="31">
        <f>ROUND(G202*H202,P4)</f>
        <v>0</v>
      </c>
      <c r="J202" s="26"/>
      <c r="O202" s="32">
        <f>I202*0.21</f>
        <v>0</v>
      </c>
      <c r="P202">
        <v>3</v>
      </c>
    </row>
    <row r="203" spans="1:16" ht="45" x14ac:dyDescent="0.25">
      <c r="A203" s="26" t="s">
        <v>34</v>
      </c>
      <c r="B203" s="33"/>
      <c r="C203" s="34"/>
      <c r="D203" s="34"/>
      <c r="E203" s="28" t="s">
        <v>355</v>
      </c>
      <c r="F203" s="34"/>
      <c r="G203" s="34"/>
      <c r="H203" s="34"/>
      <c r="I203" s="34"/>
      <c r="J203" s="35"/>
    </row>
    <row r="204" spans="1:16" x14ac:dyDescent="0.25">
      <c r="A204" s="26" t="s">
        <v>88</v>
      </c>
      <c r="B204" s="33"/>
      <c r="C204" s="34"/>
      <c r="D204" s="34"/>
      <c r="E204" s="41" t="s">
        <v>356</v>
      </c>
      <c r="F204" s="34"/>
      <c r="G204" s="34"/>
      <c r="H204" s="34"/>
      <c r="I204" s="34"/>
      <c r="J204" s="35"/>
    </row>
    <row r="205" spans="1:16" ht="30" x14ac:dyDescent="0.25">
      <c r="A205" s="26" t="s">
        <v>36</v>
      </c>
      <c r="B205" s="33"/>
      <c r="C205" s="34"/>
      <c r="D205" s="34"/>
      <c r="E205" s="28" t="s">
        <v>357</v>
      </c>
      <c r="F205" s="34"/>
      <c r="G205" s="34"/>
      <c r="H205" s="34"/>
      <c r="I205" s="34"/>
      <c r="J205" s="35"/>
    </row>
    <row r="206" spans="1:16" x14ac:dyDescent="0.25">
      <c r="A206" s="20" t="s">
        <v>26</v>
      </c>
      <c r="B206" s="21"/>
      <c r="C206" s="22" t="s">
        <v>140</v>
      </c>
      <c r="D206" s="23"/>
      <c r="E206" s="20" t="s">
        <v>141</v>
      </c>
      <c r="F206" s="23"/>
      <c r="G206" s="23"/>
      <c r="H206" s="23"/>
      <c r="I206" s="24">
        <f>SUMIFS(I207:I254,A207:A254,"P")</f>
        <v>0</v>
      </c>
      <c r="J206" s="25"/>
    </row>
    <row r="207" spans="1:16" x14ac:dyDescent="0.25">
      <c r="A207" s="26" t="s">
        <v>29</v>
      </c>
      <c r="B207" s="26">
        <v>49</v>
      </c>
      <c r="C207" s="27" t="s">
        <v>358</v>
      </c>
      <c r="D207" s="26" t="s">
        <v>171</v>
      </c>
      <c r="E207" s="28" t="s">
        <v>359</v>
      </c>
      <c r="F207" s="29" t="s">
        <v>104</v>
      </c>
      <c r="G207" s="30">
        <v>52</v>
      </c>
      <c r="H207" s="31">
        <v>0</v>
      </c>
      <c r="I207" s="31">
        <f>ROUND(G207*H207,P4)</f>
        <v>0</v>
      </c>
      <c r="J207" s="26"/>
      <c r="O207" s="32">
        <f>I207*0.21</f>
        <v>0</v>
      </c>
      <c r="P207">
        <v>3</v>
      </c>
    </row>
    <row r="208" spans="1:16" ht="30" x14ac:dyDescent="0.25">
      <c r="A208" s="26" t="s">
        <v>34</v>
      </c>
      <c r="B208" s="33"/>
      <c r="C208" s="34"/>
      <c r="D208" s="34"/>
      <c r="E208" s="28" t="s">
        <v>360</v>
      </c>
      <c r="F208" s="34"/>
      <c r="G208" s="34"/>
      <c r="H208" s="34"/>
      <c r="I208" s="34"/>
      <c r="J208" s="35"/>
    </row>
    <row r="209" spans="1:16" ht="30" x14ac:dyDescent="0.25">
      <c r="A209" s="26" t="s">
        <v>88</v>
      </c>
      <c r="B209" s="33"/>
      <c r="C209" s="34"/>
      <c r="D209" s="34"/>
      <c r="E209" s="41" t="s">
        <v>361</v>
      </c>
      <c r="F209" s="34"/>
      <c r="G209" s="34"/>
      <c r="H209" s="34"/>
      <c r="I209" s="34"/>
      <c r="J209" s="35"/>
    </row>
    <row r="210" spans="1:16" ht="60" x14ac:dyDescent="0.25">
      <c r="A210" s="26" t="s">
        <v>36</v>
      </c>
      <c r="B210" s="33"/>
      <c r="C210" s="34"/>
      <c r="D210" s="34"/>
      <c r="E210" s="28" t="s">
        <v>362</v>
      </c>
      <c r="F210" s="34"/>
      <c r="G210" s="34"/>
      <c r="H210" s="34"/>
      <c r="I210" s="34"/>
      <c r="J210" s="35"/>
    </row>
    <row r="211" spans="1:16" x14ac:dyDescent="0.25">
      <c r="A211" s="26" t="s">
        <v>29</v>
      </c>
      <c r="B211" s="26">
        <v>50</v>
      </c>
      <c r="C211" s="27" t="s">
        <v>358</v>
      </c>
      <c r="D211" s="26" t="s">
        <v>176</v>
      </c>
      <c r="E211" s="28" t="s">
        <v>359</v>
      </c>
      <c r="F211" s="29" t="s">
        <v>104</v>
      </c>
      <c r="G211" s="30">
        <v>2</v>
      </c>
      <c r="H211" s="31">
        <v>0</v>
      </c>
      <c r="I211" s="31">
        <f>ROUND(G211*H211,P4)</f>
        <v>0</v>
      </c>
      <c r="J211" s="26"/>
      <c r="O211" s="32">
        <f>I211*0.21</f>
        <v>0</v>
      </c>
      <c r="P211">
        <v>3</v>
      </c>
    </row>
    <row r="212" spans="1:16" ht="30" x14ac:dyDescent="0.25">
      <c r="A212" s="26" t="s">
        <v>34</v>
      </c>
      <c r="B212" s="33"/>
      <c r="C212" s="34"/>
      <c r="D212" s="34"/>
      <c r="E212" s="28" t="s">
        <v>363</v>
      </c>
      <c r="F212" s="34"/>
      <c r="G212" s="34"/>
      <c r="H212" s="34"/>
      <c r="I212" s="34"/>
      <c r="J212" s="35"/>
    </row>
    <row r="213" spans="1:16" x14ac:dyDescent="0.25">
      <c r="A213" s="26" t="s">
        <v>88</v>
      </c>
      <c r="B213" s="33"/>
      <c r="C213" s="34"/>
      <c r="D213" s="34"/>
      <c r="E213" s="41" t="s">
        <v>356</v>
      </c>
      <c r="F213" s="34"/>
      <c r="G213" s="34"/>
      <c r="H213" s="34"/>
      <c r="I213" s="34"/>
      <c r="J213" s="35"/>
    </row>
    <row r="214" spans="1:16" ht="60" x14ac:dyDescent="0.25">
      <c r="A214" s="26" t="s">
        <v>36</v>
      </c>
      <c r="B214" s="33"/>
      <c r="C214" s="34"/>
      <c r="D214" s="34"/>
      <c r="E214" s="28" t="s">
        <v>362</v>
      </c>
      <c r="F214" s="34"/>
      <c r="G214" s="34"/>
      <c r="H214" s="34"/>
      <c r="I214" s="34"/>
      <c r="J214" s="35"/>
    </row>
    <row r="215" spans="1:16" ht="30" x14ac:dyDescent="0.25">
      <c r="A215" s="26" t="s">
        <v>29</v>
      </c>
      <c r="B215" s="26">
        <v>51</v>
      </c>
      <c r="C215" s="27" t="s">
        <v>364</v>
      </c>
      <c r="D215" s="26" t="s">
        <v>31</v>
      </c>
      <c r="E215" s="28" t="s">
        <v>365</v>
      </c>
      <c r="F215" s="29" t="s">
        <v>104</v>
      </c>
      <c r="G215" s="30">
        <v>10</v>
      </c>
      <c r="H215" s="31">
        <v>0</v>
      </c>
      <c r="I215" s="31">
        <f>ROUND(G215*H215,P4)</f>
        <v>0</v>
      </c>
      <c r="J215" s="26"/>
      <c r="O215" s="32">
        <f>I215*0.21</f>
        <v>0</v>
      </c>
      <c r="P215">
        <v>3</v>
      </c>
    </row>
    <row r="216" spans="1:16" x14ac:dyDescent="0.25">
      <c r="A216" s="26" t="s">
        <v>34</v>
      </c>
      <c r="B216" s="33"/>
      <c r="C216" s="34"/>
      <c r="D216" s="34"/>
      <c r="E216" s="28" t="s">
        <v>366</v>
      </c>
      <c r="F216" s="34"/>
      <c r="G216" s="34"/>
      <c r="H216" s="34"/>
      <c r="I216" s="34"/>
      <c r="J216" s="35"/>
    </row>
    <row r="217" spans="1:16" ht="30" x14ac:dyDescent="0.25">
      <c r="A217" s="26" t="s">
        <v>88</v>
      </c>
      <c r="B217" s="33"/>
      <c r="C217" s="34"/>
      <c r="D217" s="34"/>
      <c r="E217" s="41" t="s">
        <v>367</v>
      </c>
      <c r="F217" s="34"/>
      <c r="G217" s="34"/>
      <c r="H217" s="34"/>
      <c r="I217" s="34"/>
      <c r="J217" s="35"/>
    </row>
    <row r="218" spans="1:16" ht="30" x14ac:dyDescent="0.25">
      <c r="A218" s="26" t="s">
        <v>36</v>
      </c>
      <c r="B218" s="33"/>
      <c r="C218" s="34"/>
      <c r="D218" s="34"/>
      <c r="E218" s="28" t="s">
        <v>368</v>
      </c>
      <c r="F218" s="34"/>
      <c r="G218" s="34"/>
      <c r="H218" s="34"/>
      <c r="I218" s="34"/>
      <c r="J218" s="35"/>
    </row>
    <row r="219" spans="1:16" ht="30" x14ac:dyDescent="0.25">
      <c r="A219" s="26" t="s">
        <v>29</v>
      </c>
      <c r="B219" s="26">
        <v>52</v>
      </c>
      <c r="C219" s="27" t="s">
        <v>369</v>
      </c>
      <c r="D219" s="26" t="s">
        <v>31</v>
      </c>
      <c r="E219" s="28" t="s">
        <v>370</v>
      </c>
      <c r="F219" s="29" t="s">
        <v>104</v>
      </c>
      <c r="G219" s="30">
        <v>10</v>
      </c>
      <c r="H219" s="31">
        <v>0</v>
      </c>
      <c r="I219" s="31">
        <f>ROUND(G219*H219,P4)</f>
        <v>0</v>
      </c>
      <c r="J219" s="26"/>
      <c r="O219" s="32">
        <f>I219*0.21</f>
        <v>0</v>
      </c>
      <c r="P219">
        <v>3</v>
      </c>
    </row>
    <row r="220" spans="1:16" ht="30" x14ac:dyDescent="0.25">
      <c r="A220" s="26" t="s">
        <v>34</v>
      </c>
      <c r="B220" s="33"/>
      <c r="C220" s="34"/>
      <c r="D220" s="34"/>
      <c r="E220" s="28" t="s">
        <v>371</v>
      </c>
      <c r="F220" s="34"/>
      <c r="G220" s="34"/>
      <c r="H220" s="34"/>
      <c r="I220" s="34"/>
      <c r="J220" s="35"/>
    </row>
    <row r="221" spans="1:16" ht="30" x14ac:dyDescent="0.25">
      <c r="A221" s="26" t="s">
        <v>88</v>
      </c>
      <c r="B221" s="33"/>
      <c r="C221" s="34"/>
      <c r="D221" s="34"/>
      <c r="E221" s="41" t="s">
        <v>367</v>
      </c>
      <c r="F221" s="34"/>
      <c r="G221" s="34"/>
      <c r="H221" s="34"/>
      <c r="I221" s="34"/>
      <c r="J221" s="35"/>
    </row>
    <row r="222" spans="1:16" ht="30" x14ac:dyDescent="0.25">
      <c r="A222" s="26" t="s">
        <v>36</v>
      </c>
      <c r="B222" s="33"/>
      <c r="C222" s="34"/>
      <c r="D222" s="34"/>
      <c r="E222" s="28" t="s">
        <v>372</v>
      </c>
      <c r="F222" s="34"/>
      <c r="G222" s="34"/>
      <c r="H222" s="34"/>
      <c r="I222" s="34"/>
      <c r="J222" s="35"/>
    </row>
    <row r="223" spans="1:16" ht="30" x14ac:dyDescent="0.25">
      <c r="A223" s="26" t="s">
        <v>29</v>
      </c>
      <c r="B223" s="26">
        <v>53</v>
      </c>
      <c r="C223" s="27" t="s">
        <v>373</v>
      </c>
      <c r="D223" s="26" t="s">
        <v>31</v>
      </c>
      <c r="E223" s="28" t="s">
        <v>374</v>
      </c>
      <c r="F223" s="29" t="s">
        <v>104</v>
      </c>
      <c r="G223" s="30">
        <v>6</v>
      </c>
      <c r="H223" s="31">
        <v>0</v>
      </c>
      <c r="I223" s="31">
        <f>ROUND(G223*H223,P4)</f>
        <v>0</v>
      </c>
      <c r="J223" s="26"/>
      <c r="O223" s="32">
        <f>I223*0.21</f>
        <v>0</v>
      </c>
      <c r="P223">
        <v>3</v>
      </c>
    </row>
    <row r="224" spans="1:16" x14ac:dyDescent="0.25">
      <c r="A224" s="26" t="s">
        <v>34</v>
      </c>
      <c r="B224" s="33"/>
      <c r="C224" s="34"/>
      <c r="D224" s="34"/>
      <c r="E224" s="28" t="s">
        <v>375</v>
      </c>
      <c r="F224" s="34"/>
      <c r="G224" s="34"/>
      <c r="H224" s="34"/>
      <c r="I224" s="34"/>
      <c r="J224" s="35"/>
    </row>
    <row r="225" spans="1:16" ht="30" x14ac:dyDescent="0.25">
      <c r="A225" s="26" t="s">
        <v>88</v>
      </c>
      <c r="B225" s="33"/>
      <c r="C225" s="34"/>
      <c r="D225" s="34"/>
      <c r="E225" s="41" t="s">
        <v>376</v>
      </c>
      <c r="F225" s="34"/>
      <c r="G225" s="34"/>
      <c r="H225" s="34"/>
      <c r="I225" s="34"/>
      <c r="J225" s="35"/>
    </row>
    <row r="226" spans="1:16" ht="45" x14ac:dyDescent="0.25">
      <c r="A226" s="26" t="s">
        <v>36</v>
      </c>
      <c r="B226" s="33"/>
      <c r="C226" s="34"/>
      <c r="D226" s="34"/>
      <c r="E226" s="28" t="s">
        <v>377</v>
      </c>
      <c r="F226" s="34"/>
      <c r="G226" s="34"/>
      <c r="H226" s="34"/>
      <c r="I226" s="34"/>
      <c r="J226" s="35"/>
    </row>
    <row r="227" spans="1:16" x14ac:dyDescent="0.25">
      <c r="A227" s="26" t="s">
        <v>29</v>
      </c>
      <c r="B227" s="26">
        <v>54</v>
      </c>
      <c r="C227" s="27" t="s">
        <v>378</v>
      </c>
      <c r="D227" s="26" t="s">
        <v>31</v>
      </c>
      <c r="E227" s="28" t="s">
        <v>379</v>
      </c>
      <c r="F227" s="29" t="s">
        <v>104</v>
      </c>
      <c r="G227" s="30">
        <v>4</v>
      </c>
      <c r="H227" s="31">
        <v>0</v>
      </c>
      <c r="I227" s="31">
        <f>ROUND(G227*H227,P4)</f>
        <v>0</v>
      </c>
      <c r="J227" s="26"/>
      <c r="O227" s="32">
        <f>I227*0.21</f>
        <v>0</v>
      </c>
      <c r="P227">
        <v>3</v>
      </c>
    </row>
    <row r="228" spans="1:16" ht="30" x14ac:dyDescent="0.25">
      <c r="A228" s="26" t="s">
        <v>34</v>
      </c>
      <c r="B228" s="33"/>
      <c r="C228" s="34"/>
      <c r="D228" s="34"/>
      <c r="E228" s="28" t="s">
        <v>380</v>
      </c>
      <c r="F228" s="34"/>
      <c r="G228" s="34"/>
      <c r="H228" s="34"/>
      <c r="I228" s="34"/>
      <c r="J228" s="35"/>
    </row>
    <row r="229" spans="1:16" ht="30" x14ac:dyDescent="0.25">
      <c r="A229" s="26" t="s">
        <v>88</v>
      </c>
      <c r="B229" s="33"/>
      <c r="C229" s="34"/>
      <c r="D229" s="34"/>
      <c r="E229" s="41" t="s">
        <v>381</v>
      </c>
      <c r="F229" s="34"/>
      <c r="G229" s="34"/>
      <c r="H229" s="34"/>
      <c r="I229" s="34"/>
      <c r="J229" s="35"/>
    </row>
    <row r="230" spans="1:16" ht="30" x14ac:dyDescent="0.25">
      <c r="A230" s="26" t="s">
        <v>36</v>
      </c>
      <c r="B230" s="33"/>
      <c r="C230" s="34"/>
      <c r="D230" s="34"/>
      <c r="E230" s="28" t="s">
        <v>372</v>
      </c>
      <c r="F230" s="34"/>
      <c r="G230" s="34"/>
      <c r="H230" s="34"/>
      <c r="I230" s="34"/>
      <c r="J230" s="35"/>
    </row>
    <row r="231" spans="1:16" ht="30" x14ac:dyDescent="0.25">
      <c r="A231" s="26" t="s">
        <v>29</v>
      </c>
      <c r="B231" s="26">
        <v>55</v>
      </c>
      <c r="C231" s="27" t="s">
        <v>382</v>
      </c>
      <c r="D231" s="26" t="s">
        <v>31</v>
      </c>
      <c r="E231" s="28" t="s">
        <v>383</v>
      </c>
      <c r="F231" s="29" t="s">
        <v>98</v>
      </c>
      <c r="G231" s="30">
        <v>719.6</v>
      </c>
      <c r="H231" s="31">
        <v>0</v>
      </c>
      <c r="I231" s="31">
        <f>ROUND(G231*H231,P4)</f>
        <v>0</v>
      </c>
      <c r="J231" s="26"/>
      <c r="O231" s="32">
        <f>I231*0.21</f>
        <v>0</v>
      </c>
      <c r="P231">
        <v>3</v>
      </c>
    </row>
    <row r="232" spans="1:16" x14ac:dyDescent="0.25">
      <c r="A232" s="26" t="s">
        <v>34</v>
      </c>
      <c r="B232" s="33"/>
      <c r="C232" s="34"/>
      <c r="D232" s="34"/>
      <c r="E232" s="28" t="s">
        <v>384</v>
      </c>
      <c r="F232" s="34"/>
      <c r="G232" s="34"/>
      <c r="H232" s="34"/>
      <c r="I232" s="34"/>
      <c r="J232" s="35"/>
    </row>
    <row r="233" spans="1:16" ht="90" x14ac:dyDescent="0.25">
      <c r="A233" s="26" t="s">
        <v>88</v>
      </c>
      <c r="B233" s="33"/>
      <c r="C233" s="34"/>
      <c r="D233" s="34"/>
      <c r="E233" s="41" t="s">
        <v>385</v>
      </c>
      <c r="F233" s="34"/>
      <c r="G233" s="34"/>
      <c r="H233" s="34"/>
      <c r="I233" s="34"/>
      <c r="J233" s="35"/>
    </row>
    <row r="234" spans="1:16" ht="60" x14ac:dyDescent="0.25">
      <c r="A234" s="26" t="s">
        <v>36</v>
      </c>
      <c r="B234" s="33"/>
      <c r="C234" s="34"/>
      <c r="D234" s="34"/>
      <c r="E234" s="28" t="s">
        <v>386</v>
      </c>
      <c r="F234" s="34"/>
      <c r="G234" s="34"/>
      <c r="H234" s="34"/>
      <c r="I234" s="34"/>
      <c r="J234" s="35"/>
    </row>
    <row r="235" spans="1:16" x14ac:dyDescent="0.25">
      <c r="A235" s="26" t="s">
        <v>29</v>
      </c>
      <c r="B235" s="26">
        <v>56</v>
      </c>
      <c r="C235" s="27" t="s">
        <v>387</v>
      </c>
      <c r="D235" s="26" t="s">
        <v>31</v>
      </c>
      <c r="E235" s="28" t="s">
        <v>388</v>
      </c>
      <c r="F235" s="29" t="s">
        <v>98</v>
      </c>
      <c r="G235" s="30">
        <v>719.6</v>
      </c>
      <c r="H235" s="31">
        <v>0</v>
      </c>
      <c r="I235" s="31">
        <f>ROUND(G235*H235,P4)</f>
        <v>0</v>
      </c>
      <c r="J235" s="26"/>
      <c r="O235" s="32">
        <f>I235*0.21</f>
        <v>0</v>
      </c>
      <c r="P235">
        <v>3</v>
      </c>
    </row>
    <row r="236" spans="1:16" x14ac:dyDescent="0.25">
      <c r="A236" s="26" t="s">
        <v>34</v>
      </c>
      <c r="B236" s="33"/>
      <c r="C236" s="34"/>
      <c r="D236" s="34"/>
      <c r="E236" s="28" t="s">
        <v>384</v>
      </c>
      <c r="F236" s="34"/>
      <c r="G236" s="34"/>
      <c r="H236" s="34"/>
      <c r="I236" s="34"/>
      <c r="J236" s="35"/>
    </row>
    <row r="237" spans="1:16" ht="90" x14ac:dyDescent="0.25">
      <c r="A237" s="26" t="s">
        <v>88</v>
      </c>
      <c r="B237" s="33"/>
      <c r="C237" s="34"/>
      <c r="D237" s="34"/>
      <c r="E237" s="41" t="s">
        <v>385</v>
      </c>
      <c r="F237" s="34"/>
      <c r="G237" s="34"/>
      <c r="H237" s="34"/>
      <c r="I237" s="34"/>
      <c r="J237" s="35"/>
    </row>
    <row r="238" spans="1:16" ht="60" x14ac:dyDescent="0.25">
      <c r="A238" s="26" t="s">
        <v>36</v>
      </c>
      <c r="B238" s="33"/>
      <c r="C238" s="34"/>
      <c r="D238" s="34"/>
      <c r="E238" s="28" t="s">
        <v>386</v>
      </c>
      <c r="F238" s="34"/>
      <c r="G238" s="34"/>
      <c r="H238" s="34"/>
      <c r="I238" s="34"/>
      <c r="J238" s="35"/>
    </row>
    <row r="239" spans="1:16" ht="30" x14ac:dyDescent="0.25">
      <c r="A239" s="26" t="s">
        <v>29</v>
      </c>
      <c r="B239" s="26">
        <v>57</v>
      </c>
      <c r="C239" s="27" t="s">
        <v>389</v>
      </c>
      <c r="D239" s="26" t="s">
        <v>176</v>
      </c>
      <c r="E239" s="28" t="s">
        <v>390</v>
      </c>
      <c r="F239" s="29" t="s">
        <v>144</v>
      </c>
      <c r="G239" s="30">
        <v>15.2</v>
      </c>
      <c r="H239" s="31">
        <v>0</v>
      </c>
      <c r="I239" s="31">
        <f>ROUND(G239*H239,P4)</f>
        <v>0</v>
      </c>
      <c r="J239" s="26"/>
      <c r="O239" s="32">
        <f>I239*0.21</f>
        <v>0</v>
      </c>
      <c r="P239">
        <v>3</v>
      </c>
    </row>
    <row r="240" spans="1:16" ht="45" x14ac:dyDescent="0.25">
      <c r="A240" s="26" t="s">
        <v>34</v>
      </c>
      <c r="B240" s="33"/>
      <c r="C240" s="34"/>
      <c r="D240" s="34"/>
      <c r="E240" s="28" t="s">
        <v>391</v>
      </c>
      <c r="F240" s="34"/>
      <c r="G240" s="34"/>
      <c r="H240" s="34"/>
      <c r="I240" s="34"/>
      <c r="J240" s="35"/>
    </row>
    <row r="241" spans="1:16" ht="30" x14ac:dyDescent="0.25">
      <c r="A241" s="26" t="s">
        <v>88</v>
      </c>
      <c r="B241" s="33"/>
      <c r="C241" s="34"/>
      <c r="D241" s="34"/>
      <c r="E241" s="41" t="s">
        <v>392</v>
      </c>
      <c r="F241" s="34"/>
      <c r="G241" s="34"/>
      <c r="H241" s="34"/>
      <c r="I241" s="34"/>
      <c r="J241" s="35"/>
    </row>
    <row r="242" spans="1:16" ht="60" x14ac:dyDescent="0.25">
      <c r="A242" s="26" t="s">
        <v>36</v>
      </c>
      <c r="B242" s="33"/>
      <c r="C242" s="34"/>
      <c r="D242" s="34"/>
      <c r="E242" s="28" t="s">
        <v>393</v>
      </c>
      <c r="F242" s="34"/>
      <c r="G242" s="34"/>
      <c r="H242" s="34"/>
      <c r="I242" s="34"/>
      <c r="J242" s="35"/>
    </row>
    <row r="243" spans="1:16" x14ac:dyDescent="0.25">
      <c r="A243" s="26" t="s">
        <v>29</v>
      </c>
      <c r="B243" s="26">
        <v>58</v>
      </c>
      <c r="C243" s="27" t="s">
        <v>394</v>
      </c>
      <c r="D243" s="26" t="s">
        <v>29</v>
      </c>
      <c r="E243" s="28" t="s">
        <v>395</v>
      </c>
      <c r="F243" s="29" t="s">
        <v>144</v>
      </c>
      <c r="G243" s="30">
        <v>3.7</v>
      </c>
      <c r="H243" s="31">
        <v>0</v>
      </c>
      <c r="I243" s="31">
        <f>ROUND(G243*H243,P4)</f>
        <v>0</v>
      </c>
      <c r="J243" s="26"/>
      <c r="O243" s="32">
        <f>I243*0.21</f>
        <v>0</v>
      </c>
      <c r="P243">
        <v>3</v>
      </c>
    </row>
    <row r="244" spans="1:16" ht="60" x14ac:dyDescent="0.25">
      <c r="A244" s="26" t="s">
        <v>34</v>
      </c>
      <c r="B244" s="33"/>
      <c r="C244" s="34"/>
      <c r="D244" s="34"/>
      <c r="E244" s="28" t="s">
        <v>396</v>
      </c>
      <c r="F244" s="34"/>
      <c r="G244" s="34"/>
      <c r="H244" s="34"/>
      <c r="I244" s="34"/>
      <c r="J244" s="35"/>
    </row>
    <row r="245" spans="1:16" x14ac:dyDescent="0.25">
      <c r="A245" s="26" t="s">
        <v>88</v>
      </c>
      <c r="B245" s="33"/>
      <c r="C245" s="34"/>
      <c r="D245" s="34"/>
      <c r="E245" s="41" t="s">
        <v>397</v>
      </c>
      <c r="F245" s="34"/>
      <c r="G245" s="34"/>
      <c r="H245" s="34"/>
      <c r="I245" s="34"/>
      <c r="J245" s="35"/>
    </row>
    <row r="246" spans="1:16" ht="75" x14ac:dyDescent="0.25">
      <c r="A246" s="26" t="s">
        <v>36</v>
      </c>
      <c r="B246" s="33"/>
      <c r="C246" s="34"/>
      <c r="D246" s="34"/>
      <c r="E246" s="28" t="s">
        <v>398</v>
      </c>
      <c r="F246" s="34"/>
      <c r="G246" s="34"/>
      <c r="H246" s="34"/>
      <c r="I246" s="34"/>
      <c r="J246" s="35"/>
    </row>
    <row r="247" spans="1:16" x14ac:dyDescent="0.25">
      <c r="A247" s="26" t="s">
        <v>29</v>
      </c>
      <c r="B247" s="26">
        <v>59</v>
      </c>
      <c r="C247" s="27" t="s">
        <v>399</v>
      </c>
      <c r="D247" s="26" t="s">
        <v>31</v>
      </c>
      <c r="E247" s="28" t="s">
        <v>400</v>
      </c>
      <c r="F247" s="29" t="s">
        <v>144</v>
      </c>
      <c r="G247" s="30">
        <v>12</v>
      </c>
      <c r="H247" s="31">
        <v>0</v>
      </c>
      <c r="I247" s="31">
        <f>ROUND(G247*H247,P4)</f>
        <v>0</v>
      </c>
      <c r="J247" s="26"/>
      <c r="O247" s="32">
        <f>I247*0.21</f>
        <v>0</v>
      </c>
      <c r="P247">
        <v>3</v>
      </c>
    </row>
    <row r="248" spans="1:16" x14ac:dyDescent="0.25">
      <c r="A248" s="26" t="s">
        <v>34</v>
      </c>
      <c r="B248" s="33"/>
      <c r="C248" s="34"/>
      <c r="D248" s="34"/>
      <c r="E248" s="39" t="s">
        <v>31</v>
      </c>
      <c r="F248" s="34"/>
      <c r="G248" s="34"/>
      <c r="H248" s="34"/>
      <c r="I248" s="34"/>
      <c r="J248" s="35"/>
    </row>
    <row r="249" spans="1:16" ht="45" x14ac:dyDescent="0.25">
      <c r="A249" s="26" t="s">
        <v>88</v>
      </c>
      <c r="B249" s="33"/>
      <c r="C249" s="34"/>
      <c r="D249" s="34"/>
      <c r="E249" s="41" t="s">
        <v>401</v>
      </c>
      <c r="F249" s="34"/>
      <c r="G249" s="34"/>
      <c r="H249" s="34"/>
      <c r="I249" s="34"/>
      <c r="J249" s="35"/>
    </row>
    <row r="250" spans="1:16" ht="30" x14ac:dyDescent="0.25">
      <c r="A250" s="26" t="s">
        <v>36</v>
      </c>
      <c r="B250" s="33"/>
      <c r="C250" s="34"/>
      <c r="D250" s="34"/>
      <c r="E250" s="28" t="s">
        <v>402</v>
      </c>
      <c r="F250" s="34"/>
      <c r="G250" s="34"/>
      <c r="H250" s="34"/>
      <c r="I250" s="34"/>
      <c r="J250" s="35"/>
    </row>
    <row r="251" spans="1:16" x14ac:dyDescent="0.25">
      <c r="A251" s="26" t="s">
        <v>29</v>
      </c>
      <c r="B251" s="26">
        <v>60</v>
      </c>
      <c r="C251" s="27" t="s">
        <v>403</v>
      </c>
      <c r="D251" s="26" t="s">
        <v>31</v>
      </c>
      <c r="E251" s="28" t="s">
        <v>404</v>
      </c>
      <c r="F251" s="29" t="s">
        <v>144</v>
      </c>
      <c r="G251" s="30">
        <v>38.5</v>
      </c>
      <c r="H251" s="31">
        <v>0</v>
      </c>
      <c r="I251" s="31">
        <f>ROUND(G251*H251,P4)</f>
        <v>0</v>
      </c>
      <c r="J251" s="26"/>
      <c r="O251" s="32">
        <f>I251*0.21</f>
        <v>0</v>
      </c>
      <c r="P251">
        <v>3</v>
      </c>
    </row>
    <row r="252" spans="1:16" ht="45" x14ac:dyDescent="0.25">
      <c r="A252" s="26" t="s">
        <v>34</v>
      </c>
      <c r="B252" s="33"/>
      <c r="C252" s="34"/>
      <c r="D252" s="34"/>
      <c r="E252" s="28" t="s">
        <v>405</v>
      </c>
      <c r="F252" s="34"/>
      <c r="G252" s="34"/>
      <c r="H252" s="34"/>
      <c r="I252" s="34"/>
      <c r="J252" s="35"/>
    </row>
    <row r="253" spans="1:16" ht="30" x14ac:dyDescent="0.25">
      <c r="A253" s="26" t="s">
        <v>88</v>
      </c>
      <c r="B253" s="33"/>
      <c r="C253" s="34"/>
      <c r="D253" s="34"/>
      <c r="E253" s="41" t="s">
        <v>182</v>
      </c>
      <c r="F253" s="34"/>
      <c r="G253" s="34"/>
      <c r="H253" s="34"/>
      <c r="I253" s="34"/>
      <c r="J253" s="35"/>
    </row>
    <row r="254" spans="1:16" ht="45" x14ac:dyDescent="0.25">
      <c r="A254" s="26" t="s">
        <v>36</v>
      </c>
      <c r="B254" s="36"/>
      <c r="C254" s="37"/>
      <c r="D254" s="37"/>
      <c r="E254" s="28" t="s">
        <v>406</v>
      </c>
      <c r="F254" s="37"/>
      <c r="G254" s="37"/>
      <c r="H254" s="37"/>
      <c r="I254" s="37"/>
      <c r="J254" s="38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1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2" t="s">
        <v>5</v>
      </c>
      <c r="D3" s="43"/>
      <c r="E3" s="12" t="s">
        <v>6</v>
      </c>
      <c r="F3" s="7"/>
      <c r="G3" s="7"/>
      <c r="H3" s="13" t="s">
        <v>407</v>
      </c>
      <c r="I3" s="14">
        <f>SUMIFS(I8:I190,A8:A190,"SD")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13</v>
      </c>
      <c r="C4" s="42" t="s">
        <v>407</v>
      </c>
      <c r="D4" s="43"/>
      <c r="E4" s="12" t="s">
        <v>408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44" t="s">
        <v>15</v>
      </c>
      <c r="B5" s="45" t="s">
        <v>16</v>
      </c>
      <c r="C5" s="46" t="s">
        <v>17</v>
      </c>
      <c r="D5" s="46" t="s">
        <v>18</v>
      </c>
      <c r="E5" s="46" t="s">
        <v>19</v>
      </c>
      <c r="F5" s="46" t="s">
        <v>20</v>
      </c>
      <c r="G5" s="46" t="s">
        <v>21</v>
      </c>
      <c r="H5" s="46" t="s">
        <v>22</v>
      </c>
      <c r="I5" s="46"/>
      <c r="J5" s="47" t="s">
        <v>23</v>
      </c>
      <c r="O5">
        <v>0.21</v>
      </c>
    </row>
    <row r="6" spans="1:16" x14ac:dyDescent="0.25">
      <c r="A6" s="44"/>
      <c r="B6" s="45"/>
      <c r="C6" s="46"/>
      <c r="D6" s="46"/>
      <c r="E6" s="46"/>
      <c r="F6" s="46"/>
      <c r="G6" s="46"/>
      <c r="H6" s="16" t="s">
        <v>24</v>
      </c>
      <c r="I6" s="16" t="s">
        <v>25</v>
      </c>
      <c r="J6" s="47"/>
    </row>
    <row r="7" spans="1:16" x14ac:dyDescent="0.25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25">
      <c r="A8" s="20" t="s">
        <v>26</v>
      </c>
      <c r="B8" s="21"/>
      <c r="C8" s="22" t="s">
        <v>27</v>
      </c>
      <c r="D8" s="23"/>
      <c r="E8" s="20" t="s">
        <v>28</v>
      </c>
      <c r="F8" s="23"/>
      <c r="G8" s="23"/>
      <c r="H8" s="23"/>
      <c r="I8" s="24">
        <f>SUMIFS(I9:I16,A9:A16,"P")</f>
        <v>0</v>
      </c>
      <c r="J8" s="25"/>
    </row>
    <row r="9" spans="1:16" x14ac:dyDescent="0.25">
      <c r="A9" s="26" t="s">
        <v>29</v>
      </c>
      <c r="B9" s="26">
        <v>1</v>
      </c>
      <c r="C9" s="27" t="s">
        <v>83</v>
      </c>
      <c r="D9" s="26" t="s">
        <v>84</v>
      </c>
      <c r="E9" s="28" t="s">
        <v>85</v>
      </c>
      <c r="F9" s="29" t="s">
        <v>86</v>
      </c>
      <c r="G9" s="30">
        <v>4617</v>
      </c>
      <c r="H9" s="31">
        <v>0</v>
      </c>
      <c r="I9" s="31">
        <f>ROUND(G9*H9,P4)</f>
        <v>0</v>
      </c>
      <c r="J9" s="26"/>
      <c r="O9" s="32">
        <f>I9*0.21</f>
        <v>0</v>
      </c>
      <c r="P9">
        <v>3</v>
      </c>
    </row>
    <row r="10" spans="1:16" x14ac:dyDescent="0.25">
      <c r="A10" s="26" t="s">
        <v>34</v>
      </c>
      <c r="B10" s="33"/>
      <c r="C10" s="34"/>
      <c r="D10" s="34"/>
      <c r="E10" s="28" t="s">
        <v>150</v>
      </c>
      <c r="F10" s="34"/>
      <c r="G10" s="34"/>
      <c r="H10" s="34"/>
      <c r="I10" s="34"/>
      <c r="J10" s="35"/>
    </row>
    <row r="11" spans="1:16" ht="75" x14ac:dyDescent="0.25">
      <c r="A11" s="26" t="s">
        <v>88</v>
      </c>
      <c r="B11" s="33"/>
      <c r="C11" s="34"/>
      <c r="D11" s="34"/>
      <c r="E11" s="41" t="s">
        <v>409</v>
      </c>
      <c r="F11" s="34"/>
      <c r="G11" s="34"/>
      <c r="H11" s="34"/>
      <c r="I11" s="34"/>
      <c r="J11" s="35"/>
    </row>
    <row r="12" spans="1:16" ht="30" x14ac:dyDescent="0.25">
      <c r="A12" s="26" t="s">
        <v>36</v>
      </c>
      <c r="B12" s="33"/>
      <c r="C12" s="34"/>
      <c r="D12" s="34"/>
      <c r="E12" s="28" t="s">
        <v>90</v>
      </c>
      <c r="F12" s="34"/>
      <c r="G12" s="34"/>
      <c r="H12" s="34"/>
      <c r="I12" s="34"/>
      <c r="J12" s="35"/>
    </row>
    <row r="13" spans="1:16" x14ac:dyDescent="0.25">
      <c r="A13" s="26" t="s">
        <v>29</v>
      </c>
      <c r="B13" s="26">
        <v>2</v>
      </c>
      <c r="C13" s="27" t="s">
        <v>83</v>
      </c>
      <c r="D13" s="26" t="s">
        <v>152</v>
      </c>
      <c r="E13" s="28" t="s">
        <v>85</v>
      </c>
      <c r="F13" s="29" t="s">
        <v>86</v>
      </c>
      <c r="G13" s="30">
        <v>1611.8</v>
      </c>
      <c r="H13" s="31">
        <v>0</v>
      </c>
      <c r="I13" s="31">
        <f>ROUND(G13*H13,P4)</f>
        <v>0</v>
      </c>
      <c r="J13" s="26"/>
      <c r="O13" s="32">
        <f>I13*0.21</f>
        <v>0</v>
      </c>
      <c r="P13">
        <v>3</v>
      </c>
    </row>
    <row r="14" spans="1:16" x14ac:dyDescent="0.25">
      <c r="A14" s="26" t="s">
        <v>34</v>
      </c>
      <c r="B14" s="33"/>
      <c r="C14" s="34"/>
      <c r="D14" s="34"/>
      <c r="E14" s="28" t="s">
        <v>153</v>
      </c>
      <c r="F14" s="34"/>
      <c r="G14" s="34"/>
      <c r="H14" s="34"/>
      <c r="I14" s="34"/>
      <c r="J14" s="35"/>
    </row>
    <row r="15" spans="1:16" x14ac:dyDescent="0.25">
      <c r="A15" s="26" t="s">
        <v>88</v>
      </c>
      <c r="B15" s="33"/>
      <c r="C15" s="34"/>
      <c r="D15" s="34"/>
      <c r="E15" s="41" t="s">
        <v>410</v>
      </c>
      <c r="F15" s="34"/>
      <c r="G15" s="34"/>
      <c r="H15" s="34"/>
      <c r="I15" s="34"/>
      <c r="J15" s="35"/>
    </row>
    <row r="16" spans="1:16" ht="30" x14ac:dyDescent="0.25">
      <c r="A16" s="26" t="s">
        <v>36</v>
      </c>
      <c r="B16" s="33"/>
      <c r="C16" s="34"/>
      <c r="D16" s="34"/>
      <c r="E16" s="28" t="s">
        <v>90</v>
      </c>
      <c r="F16" s="34"/>
      <c r="G16" s="34"/>
      <c r="H16" s="34"/>
      <c r="I16" s="34"/>
      <c r="J16" s="35"/>
    </row>
    <row r="17" spans="1:16" x14ac:dyDescent="0.25">
      <c r="A17" s="20" t="s">
        <v>26</v>
      </c>
      <c r="B17" s="21"/>
      <c r="C17" s="22" t="s">
        <v>94</v>
      </c>
      <c r="D17" s="23"/>
      <c r="E17" s="20" t="s">
        <v>95</v>
      </c>
      <c r="F17" s="23"/>
      <c r="G17" s="23"/>
      <c r="H17" s="23"/>
      <c r="I17" s="24">
        <f>SUMIFS(I18:I89,A18:A89,"P")</f>
        <v>0</v>
      </c>
      <c r="J17" s="25"/>
    </row>
    <row r="18" spans="1:16" x14ac:dyDescent="0.25">
      <c r="A18" s="26" t="s">
        <v>29</v>
      </c>
      <c r="B18" s="26">
        <v>3</v>
      </c>
      <c r="C18" s="27" t="s">
        <v>155</v>
      </c>
      <c r="D18" s="26" t="s">
        <v>156</v>
      </c>
      <c r="E18" s="28" t="s">
        <v>157</v>
      </c>
      <c r="F18" s="29" t="s">
        <v>110</v>
      </c>
      <c r="G18" s="30">
        <v>64.400000000000006</v>
      </c>
      <c r="H18" s="31">
        <v>0</v>
      </c>
      <c r="I18" s="31">
        <f>ROUND(G18*H18,P4)</f>
        <v>0</v>
      </c>
      <c r="J18" s="26"/>
      <c r="O18" s="32">
        <f>I18*0.21</f>
        <v>0</v>
      </c>
      <c r="P18">
        <v>3</v>
      </c>
    </row>
    <row r="19" spans="1:16" ht="195" x14ac:dyDescent="0.25">
      <c r="A19" s="26" t="s">
        <v>34</v>
      </c>
      <c r="B19" s="33"/>
      <c r="C19" s="34"/>
      <c r="D19" s="34"/>
      <c r="E19" s="28" t="s">
        <v>158</v>
      </c>
      <c r="F19" s="34"/>
      <c r="G19" s="34"/>
      <c r="H19" s="34"/>
      <c r="I19" s="34"/>
      <c r="J19" s="35"/>
    </row>
    <row r="20" spans="1:16" ht="30" x14ac:dyDescent="0.25">
      <c r="A20" s="26" t="s">
        <v>88</v>
      </c>
      <c r="B20" s="33"/>
      <c r="C20" s="34"/>
      <c r="D20" s="34"/>
      <c r="E20" s="41" t="s">
        <v>411</v>
      </c>
      <c r="F20" s="34"/>
      <c r="G20" s="34"/>
      <c r="H20" s="34"/>
      <c r="I20" s="34"/>
      <c r="J20" s="35"/>
    </row>
    <row r="21" spans="1:16" ht="45" x14ac:dyDescent="0.25">
      <c r="A21" s="26" t="s">
        <v>36</v>
      </c>
      <c r="B21" s="33"/>
      <c r="C21" s="34"/>
      <c r="D21" s="34"/>
      <c r="E21" s="28" t="s">
        <v>412</v>
      </c>
      <c r="F21" s="34"/>
      <c r="G21" s="34"/>
      <c r="H21" s="34"/>
      <c r="I21" s="34"/>
      <c r="J21" s="35"/>
    </row>
    <row r="22" spans="1:16" ht="30" x14ac:dyDescent="0.25">
      <c r="A22" s="26" t="s">
        <v>29</v>
      </c>
      <c r="B22" s="26">
        <v>4</v>
      </c>
      <c r="C22" s="27" t="s">
        <v>161</v>
      </c>
      <c r="D22" s="26" t="s">
        <v>31</v>
      </c>
      <c r="E22" s="28" t="s">
        <v>162</v>
      </c>
      <c r="F22" s="29" t="s">
        <v>110</v>
      </c>
      <c r="G22" s="30">
        <v>848.3</v>
      </c>
      <c r="H22" s="31">
        <v>0</v>
      </c>
      <c r="I22" s="31">
        <f>ROUND(G22*H22,P4)</f>
        <v>0</v>
      </c>
      <c r="J22" s="26"/>
      <c r="O22" s="32">
        <f>I22*0.21</f>
        <v>0</v>
      </c>
      <c r="P22">
        <v>3</v>
      </c>
    </row>
    <row r="23" spans="1:16" ht="75" x14ac:dyDescent="0.25">
      <c r="A23" s="26" t="s">
        <v>34</v>
      </c>
      <c r="B23" s="33"/>
      <c r="C23" s="34"/>
      <c r="D23" s="34"/>
      <c r="E23" s="28" t="s">
        <v>163</v>
      </c>
      <c r="F23" s="34"/>
      <c r="G23" s="34"/>
      <c r="H23" s="34"/>
      <c r="I23" s="34"/>
      <c r="J23" s="35"/>
    </row>
    <row r="24" spans="1:16" ht="120" x14ac:dyDescent="0.25">
      <c r="A24" s="26" t="s">
        <v>88</v>
      </c>
      <c r="B24" s="33"/>
      <c r="C24" s="34"/>
      <c r="D24" s="34"/>
      <c r="E24" s="41" t="s">
        <v>413</v>
      </c>
      <c r="F24" s="34"/>
      <c r="G24" s="34"/>
      <c r="H24" s="34"/>
      <c r="I24" s="34"/>
      <c r="J24" s="35"/>
    </row>
    <row r="25" spans="1:16" ht="90" x14ac:dyDescent="0.25">
      <c r="A25" s="26" t="s">
        <v>36</v>
      </c>
      <c r="B25" s="33"/>
      <c r="C25" s="34"/>
      <c r="D25" s="34"/>
      <c r="E25" s="28" t="s">
        <v>165</v>
      </c>
      <c r="F25" s="34"/>
      <c r="G25" s="34"/>
      <c r="H25" s="34"/>
      <c r="I25" s="34"/>
      <c r="J25" s="35"/>
    </row>
    <row r="26" spans="1:16" x14ac:dyDescent="0.25">
      <c r="A26" s="26" t="s">
        <v>29</v>
      </c>
      <c r="B26" s="26">
        <v>5</v>
      </c>
      <c r="C26" s="27" t="s">
        <v>166</v>
      </c>
      <c r="D26" s="26" t="s">
        <v>156</v>
      </c>
      <c r="E26" s="28" t="s">
        <v>167</v>
      </c>
      <c r="F26" s="29" t="s">
        <v>110</v>
      </c>
      <c r="G26" s="30">
        <v>354.4</v>
      </c>
      <c r="H26" s="31">
        <v>0</v>
      </c>
      <c r="I26" s="31">
        <f>ROUND(G26*H26,P4)</f>
        <v>0</v>
      </c>
      <c r="J26" s="26"/>
      <c r="O26" s="32">
        <f>I26*0.21</f>
        <v>0</v>
      </c>
      <c r="P26">
        <v>3</v>
      </c>
    </row>
    <row r="27" spans="1:16" ht="135" x14ac:dyDescent="0.25">
      <c r="A27" s="26" t="s">
        <v>34</v>
      </c>
      <c r="B27" s="33"/>
      <c r="C27" s="34"/>
      <c r="D27" s="34"/>
      <c r="E27" s="28" t="s">
        <v>168</v>
      </c>
      <c r="F27" s="34"/>
      <c r="G27" s="34"/>
      <c r="H27" s="34"/>
      <c r="I27" s="34"/>
      <c r="J27" s="35"/>
    </row>
    <row r="28" spans="1:16" ht="120" x14ac:dyDescent="0.25">
      <c r="A28" s="26" t="s">
        <v>88</v>
      </c>
      <c r="B28" s="33"/>
      <c r="C28" s="34"/>
      <c r="D28" s="34"/>
      <c r="E28" s="41" t="s">
        <v>414</v>
      </c>
      <c r="F28" s="34"/>
      <c r="G28" s="34"/>
      <c r="H28" s="34"/>
      <c r="I28" s="34"/>
      <c r="J28" s="35"/>
    </row>
    <row r="29" spans="1:16" ht="45" x14ac:dyDescent="0.25">
      <c r="A29" s="26" t="s">
        <v>36</v>
      </c>
      <c r="B29" s="33"/>
      <c r="C29" s="34"/>
      <c r="D29" s="34"/>
      <c r="E29" s="28" t="s">
        <v>415</v>
      </c>
      <c r="F29" s="34"/>
      <c r="G29" s="34"/>
      <c r="H29" s="34"/>
      <c r="I29" s="34"/>
      <c r="J29" s="35"/>
    </row>
    <row r="30" spans="1:16" x14ac:dyDescent="0.25">
      <c r="A30" s="26" t="s">
        <v>29</v>
      </c>
      <c r="B30" s="26">
        <v>6</v>
      </c>
      <c r="C30" s="27" t="s">
        <v>170</v>
      </c>
      <c r="D30" s="26" t="s">
        <v>171</v>
      </c>
      <c r="E30" s="28" t="s">
        <v>172</v>
      </c>
      <c r="F30" s="29" t="s">
        <v>110</v>
      </c>
      <c r="G30" s="30">
        <v>512.29999999999995</v>
      </c>
      <c r="H30" s="31">
        <v>0</v>
      </c>
      <c r="I30" s="31">
        <f>ROUND(G30*H30,P4)</f>
        <v>0</v>
      </c>
      <c r="J30" s="26"/>
      <c r="O30" s="32">
        <f>I30*0.21</f>
        <v>0</v>
      </c>
      <c r="P30">
        <v>3</v>
      </c>
    </row>
    <row r="31" spans="1:16" ht="135" x14ac:dyDescent="0.25">
      <c r="A31" s="26" t="s">
        <v>34</v>
      </c>
      <c r="B31" s="33"/>
      <c r="C31" s="34"/>
      <c r="D31" s="34"/>
      <c r="E31" s="28" t="s">
        <v>173</v>
      </c>
      <c r="F31" s="34"/>
      <c r="G31" s="34"/>
      <c r="H31" s="34"/>
      <c r="I31" s="34"/>
      <c r="J31" s="35"/>
    </row>
    <row r="32" spans="1:16" ht="150" x14ac:dyDescent="0.25">
      <c r="A32" s="26" t="s">
        <v>88</v>
      </c>
      <c r="B32" s="33"/>
      <c r="C32" s="34"/>
      <c r="D32" s="34"/>
      <c r="E32" s="41" t="s">
        <v>416</v>
      </c>
      <c r="F32" s="34"/>
      <c r="G32" s="34"/>
      <c r="H32" s="34"/>
      <c r="I32" s="34"/>
      <c r="J32" s="35"/>
    </row>
    <row r="33" spans="1:16" ht="45" x14ac:dyDescent="0.25">
      <c r="A33" s="26" t="s">
        <v>36</v>
      </c>
      <c r="B33" s="33"/>
      <c r="C33" s="34"/>
      <c r="D33" s="34"/>
      <c r="E33" s="28" t="s">
        <v>417</v>
      </c>
      <c r="F33" s="34"/>
      <c r="G33" s="34"/>
      <c r="H33" s="34"/>
      <c r="I33" s="34"/>
      <c r="J33" s="35"/>
    </row>
    <row r="34" spans="1:16" x14ac:dyDescent="0.25">
      <c r="A34" s="26" t="s">
        <v>29</v>
      </c>
      <c r="B34" s="26">
        <v>7</v>
      </c>
      <c r="C34" s="27" t="s">
        <v>170</v>
      </c>
      <c r="D34" s="26" t="s">
        <v>176</v>
      </c>
      <c r="E34" s="28" t="s">
        <v>172</v>
      </c>
      <c r="F34" s="29" t="s">
        <v>110</v>
      </c>
      <c r="G34" s="30">
        <v>260.7</v>
      </c>
      <c r="H34" s="31">
        <v>0</v>
      </c>
      <c r="I34" s="31">
        <f>ROUND(G34*H34,P4)</f>
        <v>0</v>
      </c>
      <c r="J34" s="26"/>
      <c r="O34" s="32">
        <f>I34*0.21</f>
        <v>0</v>
      </c>
      <c r="P34">
        <v>3</v>
      </c>
    </row>
    <row r="35" spans="1:16" ht="120" x14ac:dyDescent="0.25">
      <c r="A35" s="26" t="s">
        <v>34</v>
      </c>
      <c r="B35" s="33"/>
      <c r="C35" s="34"/>
      <c r="D35" s="34"/>
      <c r="E35" s="28" t="s">
        <v>177</v>
      </c>
      <c r="F35" s="34"/>
      <c r="G35" s="34"/>
      <c r="H35" s="34"/>
      <c r="I35" s="34"/>
      <c r="J35" s="35"/>
    </row>
    <row r="36" spans="1:16" ht="45" x14ac:dyDescent="0.25">
      <c r="A36" s="26" t="s">
        <v>88</v>
      </c>
      <c r="B36" s="33"/>
      <c r="C36" s="34"/>
      <c r="D36" s="34"/>
      <c r="E36" s="41" t="s">
        <v>418</v>
      </c>
      <c r="F36" s="34"/>
      <c r="G36" s="34"/>
      <c r="H36" s="34"/>
      <c r="I36" s="34"/>
      <c r="J36" s="35"/>
    </row>
    <row r="37" spans="1:16" ht="45" x14ac:dyDescent="0.25">
      <c r="A37" s="26" t="s">
        <v>36</v>
      </c>
      <c r="B37" s="33"/>
      <c r="C37" s="34"/>
      <c r="D37" s="34"/>
      <c r="E37" s="28" t="s">
        <v>412</v>
      </c>
      <c r="F37" s="34"/>
      <c r="G37" s="34"/>
      <c r="H37" s="34"/>
      <c r="I37" s="34"/>
      <c r="J37" s="35"/>
    </row>
    <row r="38" spans="1:16" x14ac:dyDescent="0.25">
      <c r="A38" s="26" t="s">
        <v>29</v>
      </c>
      <c r="B38" s="26">
        <v>8</v>
      </c>
      <c r="C38" s="27" t="s">
        <v>179</v>
      </c>
      <c r="D38" s="26" t="s">
        <v>31</v>
      </c>
      <c r="E38" s="28" t="s">
        <v>180</v>
      </c>
      <c r="F38" s="29" t="s">
        <v>144</v>
      </c>
      <c r="G38" s="30">
        <v>32.5</v>
      </c>
      <c r="H38" s="31">
        <v>0</v>
      </c>
      <c r="I38" s="31">
        <f>ROUND(G38*H38,P4)</f>
        <v>0</v>
      </c>
      <c r="J38" s="26"/>
      <c r="O38" s="32">
        <f>I38*0.21</f>
        <v>0</v>
      </c>
      <c r="P38">
        <v>3</v>
      </c>
    </row>
    <row r="39" spans="1:16" ht="60" x14ac:dyDescent="0.25">
      <c r="A39" s="26" t="s">
        <v>34</v>
      </c>
      <c r="B39" s="33"/>
      <c r="C39" s="34"/>
      <c r="D39" s="34"/>
      <c r="E39" s="28" t="s">
        <v>181</v>
      </c>
      <c r="F39" s="34"/>
      <c r="G39" s="34"/>
      <c r="H39" s="34"/>
      <c r="I39" s="34"/>
      <c r="J39" s="35"/>
    </row>
    <row r="40" spans="1:16" ht="30" x14ac:dyDescent="0.25">
      <c r="A40" s="26" t="s">
        <v>88</v>
      </c>
      <c r="B40" s="33"/>
      <c r="C40" s="34"/>
      <c r="D40" s="34"/>
      <c r="E40" s="41" t="s">
        <v>419</v>
      </c>
      <c r="F40" s="34"/>
      <c r="G40" s="34"/>
      <c r="H40" s="34"/>
      <c r="I40" s="34"/>
      <c r="J40" s="35"/>
    </row>
    <row r="41" spans="1:16" ht="30" x14ac:dyDescent="0.25">
      <c r="A41" s="26" t="s">
        <v>36</v>
      </c>
      <c r="B41" s="33"/>
      <c r="C41" s="34"/>
      <c r="D41" s="34"/>
      <c r="E41" s="28" t="s">
        <v>183</v>
      </c>
      <c r="F41" s="34"/>
      <c r="G41" s="34"/>
      <c r="H41" s="34"/>
      <c r="I41" s="34"/>
      <c r="J41" s="35"/>
    </row>
    <row r="42" spans="1:16" x14ac:dyDescent="0.25">
      <c r="A42" s="26" t="s">
        <v>29</v>
      </c>
      <c r="B42" s="26">
        <v>9</v>
      </c>
      <c r="C42" s="27" t="s">
        <v>184</v>
      </c>
      <c r="D42" s="26" t="s">
        <v>171</v>
      </c>
      <c r="E42" s="28" t="s">
        <v>185</v>
      </c>
      <c r="F42" s="29" t="s">
        <v>110</v>
      </c>
      <c r="G42" s="30">
        <v>661.1</v>
      </c>
      <c r="H42" s="31">
        <v>0</v>
      </c>
      <c r="I42" s="31">
        <f>ROUND(G42*H42,P4)</f>
        <v>0</v>
      </c>
      <c r="J42" s="26"/>
      <c r="O42" s="32">
        <f>I42*0.21</f>
        <v>0</v>
      </c>
      <c r="P42">
        <v>3</v>
      </c>
    </row>
    <row r="43" spans="1:16" x14ac:dyDescent="0.25">
      <c r="A43" s="26" t="s">
        <v>34</v>
      </c>
      <c r="B43" s="33"/>
      <c r="C43" s="34"/>
      <c r="D43" s="34"/>
      <c r="E43" s="39" t="s">
        <v>31</v>
      </c>
      <c r="F43" s="34"/>
      <c r="G43" s="34"/>
      <c r="H43" s="34"/>
      <c r="I43" s="34"/>
      <c r="J43" s="35"/>
    </row>
    <row r="44" spans="1:16" ht="255" x14ac:dyDescent="0.25">
      <c r="A44" s="26" t="s">
        <v>88</v>
      </c>
      <c r="B44" s="33"/>
      <c r="C44" s="34"/>
      <c r="D44" s="34"/>
      <c r="E44" s="41" t="s">
        <v>420</v>
      </c>
      <c r="F44" s="34"/>
      <c r="G44" s="34"/>
      <c r="H44" s="34"/>
      <c r="I44" s="34"/>
      <c r="J44" s="35"/>
    </row>
    <row r="45" spans="1:16" ht="409.5" x14ac:dyDescent="0.25">
      <c r="A45" s="26" t="s">
        <v>36</v>
      </c>
      <c r="B45" s="33"/>
      <c r="C45" s="34"/>
      <c r="D45" s="34"/>
      <c r="E45" s="28" t="s">
        <v>187</v>
      </c>
      <c r="F45" s="34"/>
      <c r="G45" s="34"/>
      <c r="H45" s="34"/>
      <c r="I45" s="34"/>
      <c r="J45" s="35"/>
    </row>
    <row r="46" spans="1:16" x14ac:dyDescent="0.25">
      <c r="A46" s="26" t="s">
        <v>29</v>
      </c>
      <c r="B46" s="26">
        <v>10</v>
      </c>
      <c r="C46" s="27" t="s">
        <v>184</v>
      </c>
      <c r="D46" s="26" t="s">
        <v>176</v>
      </c>
      <c r="E46" s="28" t="s">
        <v>185</v>
      </c>
      <c r="F46" s="29" t="s">
        <v>110</v>
      </c>
      <c r="G46" s="30">
        <v>1118.4000000000001</v>
      </c>
      <c r="H46" s="31">
        <v>0</v>
      </c>
      <c r="I46" s="31">
        <f>ROUND(G46*H46,P4)</f>
        <v>0</v>
      </c>
      <c r="J46" s="26"/>
      <c r="O46" s="32">
        <f>I46*0.21</f>
        <v>0</v>
      </c>
      <c r="P46">
        <v>3</v>
      </c>
    </row>
    <row r="47" spans="1:16" x14ac:dyDescent="0.25">
      <c r="A47" s="26" t="s">
        <v>34</v>
      </c>
      <c r="B47" s="33"/>
      <c r="C47" s="34"/>
      <c r="D47" s="34"/>
      <c r="E47" s="28" t="s">
        <v>188</v>
      </c>
      <c r="F47" s="34"/>
      <c r="G47" s="34"/>
      <c r="H47" s="34"/>
      <c r="I47" s="34"/>
      <c r="J47" s="35"/>
    </row>
    <row r="48" spans="1:16" ht="135" x14ac:dyDescent="0.25">
      <c r="A48" s="26" t="s">
        <v>88</v>
      </c>
      <c r="B48" s="33"/>
      <c r="C48" s="34"/>
      <c r="D48" s="34"/>
      <c r="E48" s="41" t="s">
        <v>421</v>
      </c>
      <c r="F48" s="34"/>
      <c r="G48" s="34"/>
      <c r="H48" s="34"/>
      <c r="I48" s="34"/>
      <c r="J48" s="35"/>
    </row>
    <row r="49" spans="1:16" ht="409.5" x14ac:dyDescent="0.25">
      <c r="A49" s="26" t="s">
        <v>36</v>
      </c>
      <c r="B49" s="33"/>
      <c r="C49" s="34"/>
      <c r="D49" s="34"/>
      <c r="E49" s="28" t="s">
        <v>187</v>
      </c>
      <c r="F49" s="34"/>
      <c r="G49" s="34"/>
      <c r="H49" s="34"/>
      <c r="I49" s="34"/>
      <c r="J49" s="35"/>
    </row>
    <row r="50" spans="1:16" x14ac:dyDescent="0.25">
      <c r="A50" s="26" t="s">
        <v>29</v>
      </c>
      <c r="B50" s="26">
        <v>11</v>
      </c>
      <c r="C50" s="27" t="s">
        <v>114</v>
      </c>
      <c r="D50" s="26" t="s">
        <v>156</v>
      </c>
      <c r="E50" s="28" t="s">
        <v>115</v>
      </c>
      <c r="F50" s="29" t="s">
        <v>110</v>
      </c>
      <c r="G50" s="30">
        <v>679.5</v>
      </c>
      <c r="H50" s="31">
        <v>0</v>
      </c>
      <c r="I50" s="31">
        <f>ROUND(G50*H50,P4)</f>
        <v>0</v>
      </c>
      <c r="J50" s="26"/>
      <c r="O50" s="32">
        <f>I50*0.21</f>
        <v>0</v>
      </c>
      <c r="P50">
        <v>3</v>
      </c>
    </row>
    <row r="51" spans="1:16" ht="30" x14ac:dyDescent="0.25">
      <c r="A51" s="26" t="s">
        <v>34</v>
      </c>
      <c r="B51" s="33"/>
      <c r="C51" s="34"/>
      <c r="D51" s="34"/>
      <c r="E51" s="28" t="s">
        <v>190</v>
      </c>
      <c r="F51" s="34"/>
      <c r="G51" s="34"/>
      <c r="H51" s="34"/>
      <c r="I51" s="34"/>
      <c r="J51" s="35"/>
    </row>
    <row r="52" spans="1:16" ht="60" x14ac:dyDescent="0.25">
      <c r="A52" s="26" t="s">
        <v>88</v>
      </c>
      <c r="B52" s="33"/>
      <c r="C52" s="34"/>
      <c r="D52" s="34"/>
      <c r="E52" s="41" t="s">
        <v>422</v>
      </c>
      <c r="F52" s="34"/>
      <c r="G52" s="34"/>
      <c r="H52" s="34"/>
      <c r="I52" s="34"/>
      <c r="J52" s="35"/>
    </row>
    <row r="53" spans="1:16" ht="405" x14ac:dyDescent="0.25">
      <c r="A53" s="26" t="s">
        <v>36</v>
      </c>
      <c r="B53" s="33"/>
      <c r="C53" s="34"/>
      <c r="D53" s="34"/>
      <c r="E53" s="28" t="s">
        <v>118</v>
      </c>
      <c r="F53" s="34"/>
      <c r="G53" s="34"/>
      <c r="H53" s="34"/>
      <c r="I53" s="34"/>
      <c r="J53" s="35"/>
    </row>
    <row r="54" spans="1:16" x14ac:dyDescent="0.25">
      <c r="A54" s="26" t="s">
        <v>29</v>
      </c>
      <c r="B54" s="26">
        <v>12</v>
      </c>
      <c r="C54" s="27" t="s">
        <v>203</v>
      </c>
      <c r="D54" s="26" t="s">
        <v>204</v>
      </c>
      <c r="E54" s="28" t="s">
        <v>205</v>
      </c>
      <c r="F54" s="29" t="s">
        <v>110</v>
      </c>
      <c r="G54" s="30">
        <v>32.799999999999997</v>
      </c>
      <c r="H54" s="31">
        <v>0</v>
      </c>
      <c r="I54" s="31">
        <f>ROUND(G54*H54,P4)</f>
        <v>0</v>
      </c>
      <c r="J54" s="26"/>
      <c r="O54" s="32">
        <f>I54*0.21</f>
        <v>0</v>
      </c>
      <c r="P54">
        <v>3</v>
      </c>
    </row>
    <row r="55" spans="1:16" ht="60" x14ac:dyDescent="0.25">
      <c r="A55" s="26" t="s">
        <v>34</v>
      </c>
      <c r="B55" s="33"/>
      <c r="C55" s="34"/>
      <c r="D55" s="34"/>
      <c r="E55" s="28" t="s">
        <v>206</v>
      </c>
      <c r="F55" s="34"/>
      <c r="G55" s="34"/>
      <c r="H55" s="34"/>
      <c r="I55" s="34"/>
      <c r="J55" s="35"/>
    </row>
    <row r="56" spans="1:16" ht="30" x14ac:dyDescent="0.25">
      <c r="A56" s="26" t="s">
        <v>88</v>
      </c>
      <c r="B56" s="33"/>
      <c r="C56" s="34"/>
      <c r="D56" s="34"/>
      <c r="E56" s="41" t="s">
        <v>423</v>
      </c>
      <c r="F56" s="34"/>
      <c r="G56" s="34"/>
      <c r="H56" s="34"/>
      <c r="I56" s="34"/>
      <c r="J56" s="35"/>
    </row>
    <row r="57" spans="1:16" ht="409.5" x14ac:dyDescent="0.25">
      <c r="A57" s="26" t="s">
        <v>36</v>
      </c>
      <c r="B57" s="33"/>
      <c r="C57" s="34"/>
      <c r="D57" s="34"/>
      <c r="E57" s="28" t="s">
        <v>123</v>
      </c>
      <c r="F57" s="34"/>
      <c r="G57" s="34"/>
      <c r="H57" s="34"/>
      <c r="I57" s="34"/>
      <c r="J57" s="35"/>
    </row>
    <row r="58" spans="1:16" x14ac:dyDescent="0.25">
      <c r="A58" s="26" t="s">
        <v>29</v>
      </c>
      <c r="B58" s="26">
        <v>13</v>
      </c>
      <c r="C58" s="27" t="s">
        <v>124</v>
      </c>
      <c r="D58" s="26" t="s">
        <v>31</v>
      </c>
      <c r="E58" s="28" t="s">
        <v>125</v>
      </c>
      <c r="F58" s="29" t="s">
        <v>110</v>
      </c>
      <c r="G58" s="30">
        <v>1812.3</v>
      </c>
      <c r="H58" s="31">
        <v>0</v>
      </c>
      <c r="I58" s="31">
        <f>ROUND(G58*H58,P4)</f>
        <v>0</v>
      </c>
      <c r="J58" s="26"/>
      <c r="O58" s="32">
        <f>I58*0.21</f>
        <v>0</v>
      </c>
      <c r="P58">
        <v>3</v>
      </c>
    </row>
    <row r="59" spans="1:16" x14ac:dyDescent="0.25">
      <c r="A59" s="26" t="s">
        <v>34</v>
      </c>
      <c r="B59" s="33"/>
      <c r="C59" s="34"/>
      <c r="D59" s="34"/>
      <c r="E59" s="39" t="s">
        <v>31</v>
      </c>
      <c r="F59" s="34"/>
      <c r="G59" s="34"/>
      <c r="H59" s="34"/>
      <c r="I59" s="34"/>
      <c r="J59" s="35"/>
    </row>
    <row r="60" spans="1:16" ht="60" x14ac:dyDescent="0.25">
      <c r="A60" s="26" t="s">
        <v>88</v>
      </c>
      <c r="B60" s="33"/>
      <c r="C60" s="34"/>
      <c r="D60" s="34"/>
      <c r="E60" s="41" t="s">
        <v>424</v>
      </c>
      <c r="F60" s="34"/>
      <c r="G60" s="34"/>
      <c r="H60" s="34"/>
      <c r="I60" s="34"/>
      <c r="J60" s="35"/>
    </row>
    <row r="61" spans="1:16" ht="255" x14ac:dyDescent="0.25">
      <c r="A61" s="26" t="s">
        <v>36</v>
      </c>
      <c r="B61" s="33"/>
      <c r="C61" s="34"/>
      <c r="D61" s="34"/>
      <c r="E61" s="28" t="s">
        <v>127</v>
      </c>
      <c r="F61" s="34"/>
      <c r="G61" s="34"/>
      <c r="H61" s="34"/>
      <c r="I61" s="34"/>
      <c r="J61" s="35"/>
    </row>
    <row r="62" spans="1:16" x14ac:dyDescent="0.25">
      <c r="A62" s="26" t="s">
        <v>29</v>
      </c>
      <c r="B62" s="26">
        <v>14</v>
      </c>
      <c r="C62" s="27" t="s">
        <v>209</v>
      </c>
      <c r="D62" s="26" t="s">
        <v>171</v>
      </c>
      <c r="E62" s="28" t="s">
        <v>210</v>
      </c>
      <c r="F62" s="29" t="s">
        <v>110</v>
      </c>
      <c r="G62" s="30">
        <v>765.6</v>
      </c>
      <c r="H62" s="31">
        <v>0</v>
      </c>
      <c r="I62" s="31">
        <f>ROUND(G62*H62,P4)</f>
        <v>0</v>
      </c>
      <c r="J62" s="26"/>
      <c r="O62" s="32">
        <f>I62*0.21</f>
        <v>0</v>
      </c>
      <c r="P62">
        <v>3</v>
      </c>
    </row>
    <row r="63" spans="1:16" ht="45" x14ac:dyDescent="0.25">
      <c r="A63" s="26" t="s">
        <v>34</v>
      </c>
      <c r="B63" s="33"/>
      <c r="C63" s="34"/>
      <c r="D63" s="34"/>
      <c r="E63" s="28" t="s">
        <v>211</v>
      </c>
      <c r="F63" s="34"/>
      <c r="G63" s="34"/>
      <c r="H63" s="34"/>
      <c r="I63" s="34"/>
      <c r="J63" s="35"/>
    </row>
    <row r="64" spans="1:16" ht="45" x14ac:dyDescent="0.25">
      <c r="A64" s="26" t="s">
        <v>88</v>
      </c>
      <c r="B64" s="33"/>
      <c r="C64" s="34"/>
      <c r="D64" s="34"/>
      <c r="E64" s="41" t="s">
        <v>425</v>
      </c>
      <c r="F64" s="34"/>
      <c r="G64" s="34"/>
      <c r="H64" s="34"/>
      <c r="I64" s="34"/>
      <c r="J64" s="35"/>
    </row>
    <row r="65" spans="1:16" ht="405" x14ac:dyDescent="0.25">
      <c r="A65" s="26" t="s">
        <v>36</v>
      </c>
      <c r="B65" s="33"/>
      <c r="C65" s="34"/>
      <c r="D65" s="34"/>
      <c r="E65" s="28" t="s">
        <v>213</v>
      </c>
      <c r="F65" s="34"/>
      <c r="G65" s="34"/>
      <c r="H65" s="34"/>
      <c r="I65" s="34"/>
      <c r="J65" s="35"/>
    </row>
    <row r="66" spans="1:16" x14ac:dyDescent="0.25">
      <c r="A66" s="26" t="s">
        <v>29</v>
      </c>
      <c r="B66" s="26">
        <v>15</v>
      </c>
      <c r="C66" s="27" t="s">
        <v>209</v>
      </c>
      <c r="D66" s="26" t="s">
        <v>176</v>
      </c>
      <c r="E66" s="28" t="s">
        <v>210</v>
      </c>
      <c r="F66" s="29" t="s">
        <v>110</v>
      </c>
      <c r="G66" s="30">
        <v>362.3</v>
      </c>
      <c r="H66" s="31">
        <v>0</v>
      </c>
      <c r="I66" s="31">
        <f>ROUND(G66*H66,P4)</f>
        <v>0</v>
      </c>
      <c r="J66" s="26"/>
      <c r="O66" s="32">
        <f>I66*0.21</f>
        <v>0</v>
      </c>
      <c r="P66">
        <v>3</v>
      </c>
    </row>
    <row r="67" spans="1:16" ht="60" x14ac:dyDescent="0.25">
      <c r="A67" s="26" t="s">
        <v>34</v>
      </c>
      <c r="B67" s="33"/>
      <c r="C67" s="34"/>
      <c r="D67" s="34"/>
      <c r="E67" s="28" t="s">
        <v>214</v>
      </c>
      <c r="F67" s="34"/>
      <c r="G67" s="34"/>
      <c r="H67" s="34"/>
      <c r="I67" s="34"/>
      <c r="J67" s="35"/>
    </row>
    <row r="68" spans="1:16" ht="30" x14ac:dyDescent="0.25">
      <c r="A68" s="26" t="s">
        <v>88</v>
      </c>
      <c r="B68" s="33"/>
      <c r="C68" s="34"/>
      <c r="D68" s="34"/>
      <c r="E68" s="41" t="s">
        <v>426</v>
      </c>
      <c r="F68" s="34"/>
      <c r="G68" s="34"/>
      <c r="H68" s="34"/>
      <c r="I68" s="34"/>
      <c r="J68" s="35"/>
    </row>
    <row r="69" spans="1:16" ht="405" x14ac:dyDescent="0.25">
      <c r="A69" s="26" t="s">
        <v>36</v>
      </c>
      <c r="B69" s="33"/>
      <c r="C69" s="34"/>
      <c r="D69" s="34"/>
      <c r="E69" s="28" t="s">
        <v>213</v>
      </c>
      <c r="F69" s="34"/>
      <c r="G69" s="34"/>
      <c r="H69" s="34"/>
      <c r="I69" s="34"/>
      <c r="J69" s="35"/>
    </row>
    <row r="70" spans="1:16" x14ac:dyDescent="0.25">
      <c r="A70" s="26" t="s">
        <v>29</v>
      </c>
      <c r="B70" s="26">
        <v>16</v>
      </c>
      <c r="C70" s="27" t="s">
        <v>217</v>
      </c>
      <c r="D70" s="26" t="s">
        <v>204</v>
      </c>
      <c r="E70" s="28" t="s">
        <v>218</v>
      </c>
      <c r="F70" s="29" t="s">
        <v>110</v>
      </c>
      <c r="G70" s="30">
        <v>26.7</v>
      </c>
      <c r="H70" s="31">
        <v>0</v>
      </c>
      <c r="I70" s="31">
        <f>ROUND(G70*H70,P4)</f>
        <v>0</v>
      </c>
      <c r="J70" s="26"/>
      <c r="O70" s="32">
        <f>I70*0.21</f>
        <v>0</v>
      </c>
      <c r="P70">
        <v>3</v>
      </c>
    </row>
    <row r="71" spans="1:16" ht="60" x14ac:dyDescent="0.25">
      <c r="A71" s="26" t="s">
        <v>34</v>
      </c>
      <c r="B71" s="33"/>
      <c r="C71" s="34"/>
      <c r="D71" s="34"/>
      <c r="E71" s="28" t="s">
        <v>219</v>
      </c>
      <c r="F71" s="34"/>
      <c r="G71" s="34"/>
      <c r="H71" s="34"/>
      <c r="I71" s="34"/>
      <c r="J71" s="35"/>
    </row>
    <row r="72" spans="1:16" ht="75" x14ac:dyDescent="0.25">
      <c r="A72" s="26" t="s">
        <v>88</v>
      </c>
      <c r="B72" s="33"/>
      <c r="C72" s="34"/>
      <c r="D72" s="34"/>
      <c r="E72" s="41" t="s">
        <v>427</v>
      </c>
      <c r="F72" s="34"/>
      <c r="G72" s="34"/>
      <c r="H72" s="34"/>
      <c r="I72" s="34"/>
      <c r="J72" s="35"/>
    </row>
    <row r="73" spans="1:16" ht="409.5" x14ac:dyDescent="0.25">
      <c r="A73" s="26" t="s">
        <v>36</v>
      </c>
      <c r="B73" s="33"/>
      <c r="C73" s="34"/>
      <c r="D73" s="34"/>
      <c r="E73" s="28" t="s">
        <v>221</v>
      </c>
      <c r="F73" s="34"/>
      <c r="G73" s="34"/>
      <c r="H73" s="34"/>
      <c r="I73" s="34"/>
      <c r="J73" s="35"/>
    </row>
    <row r="74" spans="1:16" x14ac:dyDescent="0.25">
      <c r="A74" s="26" t="s">
        <v>29</v>
      </c>
      <c r="B74" s="26">
        <v>17</v>
      </c>
      <c r="C74" s="27" t="s">
        <v>222</v>
      </c>
      <c r="D74" s="26" t="s">
        <v>31</v>
      </c>
      <c r="E74" s="28" t="s">
        <v>223</v>
      </c>
      <c r="F74" s="29" t="s">
        <v>98</v>
      </c>
      <c r="G74" s="30">
        <v>2796.1</v>
      </c>
      <c r="H74" s="31">
        <v>0</v>
      </c>
      <c r="I74" s="31">
        <f>ROUND(G74*H74,P4)</f>
        <v>0</v>
      </c>
      <c r="J74" s="26"/>
      <c r="O74" s="32">
        <f>I74*0.21</f>
        <v>0</v>
      </c>
      <c r="P74">
        <v>3</v>
      </c>
    </row>
    <row r="75" spans="1:16" x14ac:dyDescent="0.25">
      <c r="A75" s="26" t="s">
        <v>34</v>
      </c>
      <c r="B75" s="33"/>
      <c r="C75" s="34"/>
      <c r="D75" s="34"/>
      <c r="E75" s="39" t="s">
        <v>31</v>
      </c>
      <c r="F75" s="34"/>
      <c r="G75" s="34"/>
      <c r="H75" s="34"/>
      <c r="I75" s="34"/>
      <c r="J75" s="35"/>
    </row>
    <row r="76" spans="1:16" ht="45" x14ac:dyDescent="0.25">
      <c r="A76" s="26" t="s">
        <v>88</v>
      </c>
      <c r="B76" s="33"/>
      <c r="C76" s="34"/>
      <c r="D76" s="34"/>
      <c r="E76" s="41" t="s">
        <v>428</v>
      </c>
      <c r="F76" s="34"/>
      <c r="G76" s="34"/>
      <c r="H76" s="34"/>
      <c r="I76" s="34"/>
      <c r="J76" s="35"/>
    </row>
    <row r="77" spans="1:16" ht="30" x14ac:dyDescent="0.25">
      <c r="A77" s="26" t="s">
        <v>36</v>
      </c>
      <c r="B77" s="33"/>
      <c r="C77" s="34"/>
      <c r="D77" s="34"/>
      <c r="E77" s="28" t="s">
        <v>225</v>
      </c>
      <c r="F77" s="34"/>
      <c r="G77" s="34"/>
      <c r="H77" s="34"/>
      <c r="I77" s="34"/>
      <c r="J77" s="35"/>
    </row>
    <row r="78" spans="1:16" x14ac:dyDescent="0.25">
      <c r="A78" s="26" t="s">
        <v>29</v>
      </c>
      <c r="B78" s="26">
        <v>18</v>
      </c>
      <c r="C78" s="27" t="s">
        <v>226</v>
      </c>
      <c r="D78" s="26" t="s">
        <v>31</v>
      </c>
      <c r="E78" s="28" t="s">
        <v>227</v>
      </c>
      <c r="F78" s="29" t="s">
        <v>98</v>
      </c>
      <c r="G78" s="30">
        <v>3469</v>
      </c>
      <c r="H78" s="31">
        <v>0</v>
      </c>
      <c r="I78" s="31">
        <f>ROUND(G78*H78,P4)</f>
        <v>0</v>
      </c>
      <c r="J78" s="26"/>
      <c r="O78" s="32">
        <f>I78*0.21</f>
        <v>0</v>
      </c>
      <c r="P78">
        <v>3</v>
      </c>
    </row>
    <row r="79" spans="1:16" x14ac:dyDescent="0.25">
      <c r="A79" s="26" t="s">
        <v>34</v>
      </c>
      <c r="B79" s="33"/>
      <c r="C79" s="34"/>
      <c r="D79" s="34"/>
      <c r="E79" s="28" t="s">
        <v>228</v>
      </c>
      <c r="F79" s="34"/>
      <c r="G79" s="34"/>
      <c r="H79" s="34"/>
      <c r="I79" s="34"/>
      <c r="J79" s="35"/>
    </row>
    <row r="80" spans="1:16" ht="30" x14ac:dyDescent="0.25">
      <c r="A80" s="26" t="s">
        <v>88</v>
      </c>
      <c r="B80" s="33"/>
      <c r="C80" s="34"/>
      <c r="D80" s="34"/>
      <c r="E80" s="41" t="s">
        <v>429</v>
      </c>
      <c r="F80" s="34"/>
      <c r="G80" s="34"/>
      <c r="H80" s="34"/>
      <c r="I80" s="34"/>
      <c r="J80" s="35"/>
    </row>
    <row r="81" spans="1:16" x14ac:dyDescent="0.25">
      <c r="A81" s="26" t="s">
        <v>36</v>
      </c>
      <c r="B81" s="33"/>
      <c r="C81" s="34"/>
      <c r="D81" s="34"/>
      <c r="E81" s="28" t="s">
        <v>230</v>
      </c>
      <c r="F81" s="34"/>
      <c r="G81" s="34"/>
      <c r="H81" s="34"/>
      <c r="I81" s="34"/>
      <c r="J81" s="35"/>
    </row>
    <row r="82" spans="1:16" x14ac:dyDescent="0.25">
      <c r="A82" s="26" t="s">
        <v>29</v>
      </c>
      <c r="B82" s="26">
        <v>19</v>
      </c>
      <c r="C82" s="27" t="s">
        <v>231</v>
      </c>
      <c r="D82" s="26" t="s">
        <v>31</v>
      </c>
      <c r="E82" s="28" t="s">
        <v>232</v>
      </c>
      <c r="F82" s="29" t="s">
        <v>98</v>
      </c>
      <c r="G82" s="30">
        <v>3469</v>
      </c>
      <c r="H82" s="31">
        <v>0</v>
      </c>
      <c r="I82" s="31">
        <f>ROUND(G82*H82,P4)</f>
        <v>0</v>
      </c>
      <c r="J82" s="26"/>
      <c r="O82" s="32">
        <f>I82*0.21</f>
        <v>0</v>
      </c>
      <c r="P82">
        <v>3</v>
      </c>
    </row>
    <row r="83" spans="1:16" x14ac:dyDescent="0.25">
      <c r="A83" s="26" t="s">
        <v>34</v>
      </c>
      <c r="B83" s="33"/>
      <c r="C83" s="34"/>
      <c r="D83" s="34"/>
      <c r="E83" s="39" t="s">
        <v>31</v>
      </c>
      <c r="F83" s="34"/>
      <c r="G83" s="34"/>
      <c r="H83" s="34"/>
      <c r="I83" s="34"/>
      <c r="J83" s="35"/>
    </row>
    <row r="84" spans="1:16" ht="30" x14ac:dyDescent="0.25">
      <c r="A84" s="26" t="s">
        <v>88</v>
      </c>
      <c r="B84" s="33"/>
      <c r="C84" s="34"/>
      <c r="D84" s="34"/>
      <c r="E84" s="41" t="s">
        <v>429</v>
      </c>
      <c r="F84" s="34"/>
      <c r="G84" s="34"/>
      <c r="H84" s="34"/>
      <c r="I84" s="34"/>
      <c r="J84" s="35"/>
    </row>
    <row r="85" spans="1:16" ht="45" x14ac:dyDescent="0.25">
      <c r="A85" s="26" t="s">
        <v>36</v>
      </c>
      <c r="B85" s="33"/>
      <c r="C85" s="34"/>
      <c r="D85" s="34"/>
      <c r="E85" s="28" t="s">
        <v>233</v>
      </c>
      <c r="F85" s="34"/>
      <c r="G85" s="34"/>
      <c r="H85" s="34"/>
      <c r="I85" s="34"/>
      <c r="J85" s="35"/>
    </row>
    <row r="86" spans="1:16" x14ac:dyDescent="0.25">
      <c r="A86" s="26" t="s">
        <v>29</v>
      </c>
      <c r="B86" s="26">
        <v>20</v>
      </c>
      <c r="C86" s="27" t="s">
        <v>234</v>
      </c>
      <c r="D86" s="26" t="s">
        <v>31</v>
      </c>
      <c r="E86" s="28" t="s">
        <v>235</v>
      </c>
      <c r="F86" s="29" t="s">
        <v>98</v>
      </c>
      <c r="G86" s="30">
        <v>3469</v>
      </c>
      <c r="H86" s="31">
        <v>0</v>
      </c>
      <c r="I86" s="31">
        <f>ROUND(G86*H86,P4)</f>
        <v>0</v>
      </c>
      <c r="J86" s="26"/>
      <c r="O86" s="32">
        <f>I86*0.21</f>
        <v>0</v>
      </c>
      <c r="P86">
        <v>3</v>
      </c>
    </row>
    <row r="87" spans="1:16" x14ac:dyDescent="0.25">
      <c r="A87" s="26" t="s">
        <v>34</v>
      </c>
      <c r="B87" s="33"/>
      <c r="C87" s="34"/>
      <c r="D87" s="34"/>
      <c r="E87" s="28" t="s">
        <v>236</v>
      </c>
      <c r="F87" s="34"/>
      <c r="G87" s="34"/>
      <c r="H87" s="34"/>
      <c r="I87" s="34"/>
      <c r="J87" s="35"/>
    </row>
    <row r="88" spans="1:16" ht="30" x14ac:dyDescent="0.25">
      <c r="A88" s="26" t="s">
        <v>88</v>
      </c>
      <c r="B88" s="33"/>
      <c r="C88" s="34"/>
      <c r="D88" s="34"/>
      <c r="E88" s="41" t="s">
        <v>429</v>
      </c>
      <c r="F88" s="34"/>
      <c r="G88" s="34"/>
      <c r="H88" s="34"/>
      <c r="I88" s="34"/>
      <c r="J88" s="35"/>
    </row>
    <row r="89" spans="1:16" ht="45" x14ac:dyDescent="0.25">
      <c r="A89" s="26" t="s">
        <v>36</v>
      </c>
      <c r="B89" s="33"/>
      <c r="C89" s="34"/>
      <c r="D89" s="34"/>
      <c r="E89" s="28" t="s">
        <v>237</v>
      </c>
      <c r="F89" s="34"/>
      <c r="G89" s="34"/>
      <c r="H89" s="34"/>
      <c r="I89" s="34"/>
      <c r="J89" s="35"/>
    </row>
    <row r="90" spans="1:16" x14ac:dyDescent="0.25">
      <c r="A90" s="20" t="s">
        <v>26</v>
      </c>
      <c r="B90" s="21"/>
      <c r="C90" s="22" t="s">
        <v>238</v>
      </c>
      <c r="D90" s="23"/>
      <c r="E90" s="20" t="s">
        <v>239</v>
      </c>
      <c r="F90" s="23"/>
      <c r="G90" s="23"/>
      <c r="H90" s="23"/>
      <c r="I90" s="24">
        <f>SUMIFS(I91:I106,A91:A106,"P")</f>
        <v>0</v>
      </c>
      <c r="J90" s="25"/>
    </row>
    <row r="91" spans="1:16" x14ac:dyDescent="0.25">
      <c r="A91" s="26" t="s">
        <v>29</v>
      </c>
      <c r="B91" s="26">
        <v>21</v>
      </c>
      <c r="C91" s="27" t="s">
        <v>240</v>
      </c>
      <c r="D91" s="26" t="s">
        <v>31</v>
      </c>
      <c r="E91" s="28" t="s">
        <v>241</v>
      </c>
      <c r="F91" s="29" t="s">
        <v>98</v>
      </c>
      <c r="G91" s="30">
        <v>3638.8</v>
      </c>
      <c r="H91" s="31">
        <v>0</v>
      </c>
      <c r="I91" s="31">
        <f>ROUND(G91*H91,P4)</f>
        <v>0</v>
      </c>
      <c r="J91" s="26"/>
      <c r="O91" s="32">
        <f>I91*0.21</f>
        <v>0</v>
      </c>
      <c r="P91">
        <v>3</v>
      </c>
    </row>
    <row r="92" spans="1:16" ht="30" x14ac:dyDescent="0.25">
      <c r="A92" s="26" t="s">
        <v>34</v>
      </c>
      <c r="B92" s="33"/>
      <c r="C92" s="34"/>
      <c r="D92" s="34"/>
      <c r="E92" s="28" t="s">
        <v>242</v>
      </c>
      <c r="F92" s="34"/>
      <c r="G92" s="34"/>
      <c r="H92" s="34"/>
      <c r="I92" s="34"/>
      <c r="J92" s="35"/>
    </row>
    <row r="93" spans="1:16" ht="30" x14ac:dyDescent="0.25">
      <c r="A93" s="26" t="s">
        <v>88</v>
      </c>
      <c r="B93" s="33"/>
      <c r="C93" s="34"/>
      <c r="D93" s="34"/>
      <c r="E93" s="41" t="s">
        <v>430</v>
      </c>
      <c r="F93" s="34"/>
      <c r="G93" s="34"/>
      <c r="H93" s="34"/>
      <c r="I93" s="34"/>
      <c r="J93" s="35"/>
    </row>
    <row r="94" spans="1:16" ht="45" x14ac:dyDescent="0.25">
      <c r="A94" s="26" t="s">
        <v>36</v>
      </c>
      <c r="B94" s="33"/>
      <c r="C94" s="34"/>
      <c r="D94" s="34"/>
      <c r="E94" s="28" t="s">
        <v>244</v>
      </c>
      <c r="F94" s="34"/>
      <c r="G94" s="34"/>
      <c r="H94" s="34"/>
      <c r="I94" s="34"/>
      <c r="J94" s="35"/>
    </row>
    <row r="95" spans="1:16" x14ac:dyDescent="0.25">
      <c r="A95" s="26" t="s">
        <v>29</v>
      </c>
      <c r="B95" s="26">
        <v>22</v>
      </c>
      <c r="C95" s="27" t="s">
        <v>245</v>
      </c>
      <c r="D95" s="26" t="s">
        <v>31</v>
      </c>
      <c r="E95" s="28" t="s">
        <v>246</v>
      </c>
      <c r="F95" s="29" t="s">
        <v>144</v>
      </c>
      <c r="G95" s="30">
        <v>1654</v>
      </c>
      <c r="H95" s="31">
        <v>0</v>
      </c>
      <c r="I95" s="31">
        <f>ROUND(G95*H95,P4)</f>
        <v>0</v>
      </c>
      <c r="J95" s="26"/>
      <c r="O95" s="32">
        <f>I95*0.21</f>
        <v>0</v>
      </c>
      <c r="P95">
        <v>3</v>
      </c>
    </row>
    <row r="96" spans="1:16" ht="90" x14ac:dyDescent="0.25">
      <c r="A96" s="26" t="s">
        <v>34</v>
      </c>
      <c r="B96" s="33"/>
      <c r="C96" s="34"/>
      <c r="D96" s="34"/>
      <c r="E96" s="28" t="s">
        <v>431</v>
      </c>
      <c r="F96" s="34"/>
      <c r="G96" s="34"/>
      <c r="H96" s="34"/>
      <c r="I96" s="34"/>
      <c r="J96" s="35"/>
    </row>
    <row r="97" spans="1:16" ht="285" x14ac:dyDescent="0.25">
      <c r="A97" s="26" t="s">
        <v>88</v>
      </c>
      <c r="B97" s="33"/>
      <c r="C97" s="34"/>
      <c r="D97" s="34"/>
      <c r="E97" s="41" t="s">
        <v>432</v>
      </c>
      <c r="F97" s="34"/>
      <c r="G97" s="34"/>
      <c r="H97" s="34"/>
      <c r="I97" s="34"/>
      <c r="J97" s="35"/>
    </row>
    <row r="98" spans="1:16" ht="195" x14ac:dyDescent="0.25">
      <c r="A98" s="26" t="s">
        <v>36</v>
      </c>
      <c r="B98" s="33"/>
      <c r="C98" s="34"/>
      <c r="D98" s="34"/>
      <c r="E98" s="28" t="s">
        <v>249</v>
      </c>
      <c r="F98" s="34"/>
      <c r="G98" s="34"/>
      <c r="H98" s="34"/>
      <c r="I98" s="34"/>
      <c r="J98" s="35"/>
    </row>
    <row r="99" spans="1:16" x14ac:dyDescent="0.25">
      <c r="A99" s="26" t="s">
        <v>29</v>
      </c>
      <c r="B99" s="26">
        <v>23</v>
      </c>
      <c r="C99" s="27" t="s">
        <v>250</v>
      </c>
      <c r="D99" s="26" t="s">
        <v>31</v>
      </c>
      <c r="E99" s="28" t="s">
        <v>251</v>
      </c>
      <c r="F99" s="29" t="s">
        <v>110</v>
      </c>
      <c r="G99" s="30">
        <v>1118.4000000000001</v>
      </c>
      <c r="H99" s="31">
        <v>0</v>
      </c>
      <c r="I99" s="31">
        <f>ROUND(G99*H99,P4)</f>
        <v>0</v>
      </c>
      <c r="J99" s="26"/>
      <c r="O99" s="32">
        <f>I99*0.21</f>
        <v>0</v>
      </c>
      <c r="P99">
        <v>3</v>
      </c>
    </row>
    <row r="100" spans="1:16" ht="30" x14ac:dyDescent="0.25">
      <c r="A100" s="26" t="s">
        <v>34</v>
      </c>
      <c r="B100" s="33"/>
      <c r="C100" s="34"/>
      <c r="D100" s="34"/>
      <c r="E100" s="28" t="s">
        <v>252</v>
      </c>
      <c r="F100" s="34"/>
      <c r="G100" s="34"/>
      <c r="H100" s="34"/>
      <c r="I100" s="34"/>
      <c r="J100" s="35"/>
    </row>
    <row r="101" spans="1:16" ht="60" x14ac:dyDescent="0.25">
      <c r="A101" s="26" t="s">
        <v>88</v>
      </c>
      <c r="B101" s="33"/>
      <c r="C101" s="34"/>
      <c r="D101" s="34"/>
      <c r="E101" s="41" t="s">
        <v>433</v>
      </c>
      <c r="F101" s="34"/>
      <c r="G101" s="34"/>
      <c r="H101" s="34"/>
      <c r="I101" s="34"/>
      <c r="J101" s="35"/>
    </row>
    <row r="102" spans="1:16" ht="60" x14ac:dyDescent="0.25">
      <c r="A102" s="26" t="s">
        <v>36</v>
      </c>
      <c r="B102" s="33"/>
      <c r="C102" s="34"/>
      <c r="D102" s="34"/>
      <c r="E102" s="28" t="s">
        <v>254</v>
      </c>
      <c r="F102" s="34"/>
      <c r="G102" s="34"/>
      <c r="H102" s="34"/>
      <c r="I102" s="34"/>
      <c r="J102" s="35"/>
    </row>
    <row r="103" spans="1:16" x14ac:dyDescent="0.25">
      <c r="A103" s="26" t="s">
        <v>29</v>
      </c>
      <c r="B103" s="26">
        <v>24</v>
      </c>
      <c r="C103" s="27" t="s">
        <v>255</v>
      </c>
      <c r="D103" s="26" t="s">
        <v>31</v>
      </c>
      <c r="E103" s="28" t="s">
        <v>256</v>
      </c>
      <c r="F103" s="29" t="s">
        <v>98</v>
      </c>
      <c r="G103" s="30">
        <v>2796.1</v>
      </c>
      <c r="H103" s="31">
        <v>0</v>
      </c>
      <c r="I103" s="31">
        <f>ROUND(G103*H103,P4)</f>
        <v>0</v>
      </c>
      <c r="J103" s="26"/>
      <c r="O103" s="32">
        <f>I103*0.21</f>
        <v>0</v>
      </c>
      <c r="P103">
        <v>3</v>
      </c>
    </row>
    <row r="104" spans="1:16" ht="30" x14ac:dyDescent="0.25">
      <c r="A104" s="26" t="s">
        <v>34</v>
      </c>
      <c r="B104" s="33"/>
      <c r="C104" s="34"/>
      <c r="D104" s="34"/>
      <c r="E104" s="28" t="s">
        <v>257</v>
      </c>
      <c r="F104" s="34"/>
      <c r="G104" s="34"/>
      <c r="H104" s="34"/>
      <c r="I104" s="34"/>
      <c r="J104" s="35"/>
    </row>
    <row r="105" spans="1:16" ht="60" x14ac:dyDescent="0.25">
      <c r="A105" s="26" t="s">
        <v>88</v>
      </c>
      <c r="B105" s="33"/>
      <c r="C105" s="34"/>
      <c r="D105" s="34"/>
      <c r="E105" s="41" t="s">
        <v>434</v>
      </c>
      <c r="F105" s="34"/>
      <c r="G105" s="34"/>
      <c r="H105" s="34"/>
      <c r="I105" s="34"/>
      <c r="J105" s="35"/>
    </row>
    <row r="106" spans="1:16" ht="120" x14ac:dyDescent="0.25">
      <c r="A106" s="26" t="s">
        <v>36</v>
      </c>
      <c r="B106" s="33"/>
      <c r="C106" s="34"/>
      <c r="D106" s="34"/>
      <c r="E106" s="28" t="s">
        <v>259</v>
      </c>
      <c r="F106" s="34"/>
      <c r="G106" s="34"/>
      <c r="H106" s="34"/>
      <c r="I106" s="34"/>
      <c r="J106" s="35"/>
    </row>
    <row r="107" spans="1:16" x14ac:dyDescent="0.25">
      <c r="A107" s="20" t="s">
        <v>26</v>
      </c>
      <c r="B107" s="21"/>
      <c r="C107" s="22" t="s">
        <v>260</v>
      </c>
      <c r="D107" s="23"/>
      <c r="E107" s="20" t="s">
        <v>261</v>
      </c>
      <c r="F107" s="23"/>
      <c r="G107" s="23"/>
      <c r="H107" s="23"/>
      <c r="I107" s="24">
        <f>SUMIFS(I108:I111,A108:A111,"P")</f>
        <v>0</v>
      </c>
      <c r="J107" s="25"/>
    </row>
    <row r="108" spans="1:16" x14ac:dyDescent="0.25">
      <c r="A108" s="26" t="s">
        <v>29</v>
      </c>
      <c r="B108" s="26">
        <v>25</v>
      </c>
      <c r="C108" s="27" t="s">
        <v>271</v>
      </c>
      <c r="D108" s="26" t="s">
        <v>204</v>
      </c>
      <c r="E108" s="28" t="s">
        <v>272</v>
      </c>
      <c r="F108" s="29" t="s">
        <v>110</v>
      </c>
      <c r="G108" s="30">
        <v>6.1</v>
      </c>
      <c r="H108" s="31">
        <v>0</v>
      </c>
      <c r="I108" s="31">
        <f>ROUND(G108*H108,P4)</f>
        <v>0</v>
      </c>
      <c r="J108" s="26"/>
      <c r="O108" s="32">
        <f>I108*0.21</f>
        <v>0</v>
      </c>
      <c r="P108">
        <v>3</v>
      </c>
    </row>
    <row r="109" spans="1:16" ht="45" x14ac:dyDescent="0.25">
      <c r="A109" s="26" t="s">
        <v>34</v>
      </c>
      <c r="B109" s="33"/>
      <c r="C109" s="34"/>
      <c r="D109" s="34"/>
      <c r="E109" s="28" t="s">
        <v>273</v>
      </c>
      <c r="F109" s="34"/>
      <c r="G109" s="34"/>
      <c r="H109" s="34"/>
      <c r="I109" s="34"/>
      <c r="J109" s="35"/>
    </row>
    <row r="110" spans="1:16" ht="30" x14ac:dyDescent="0.25">
      <c r="A110" s="26" t="s">
        <v>88</v>
      </c>
      <c r="B110" s="33"/>
      <c r="C110" s="34"/>
      <c r="D110" s="34"/>
      <c r="E110" s="41" t="s">
        <v>435</v>
      </c>
      <c r="F110" s="34"/>
      <c r="G110" s="34"/>
      <c r="H110" s="34"/>
      <c r="I110" s="34"/>
      <c r="J110" s="35"/>
    </row>
    <row r="111" spans="1:16" ht="60" x14ac:dyDescent="0.25">
      <c r="A111" s="26" t="s">
        <v>36</v>
      </c>
      <c r="B111" s="33"/>
      <c r="C111" s="34"/>
      <c r="D111" s="34"/>
      <c r="E111" s="28" t="s">
        <v>254</v>
      </c>
      <c r="F111" s="34"/>
      <c r="G111" s="34"/>
      <c r="H111" s="34"/>
      <c r="I111" s="34"/>
      <c r="J111" s="35"/>
    </row>
    <row r="112" spans="1:16" x14ac:dyDescent="0.25">
      <c r="A112" s="20" t="s">
        <v>26</v>
      </c>
      <c r="B112" s="21"/>
      <c r="C112" s="22" t="s">
        <v>285</v>
      </c>
      <c r="D112" s="23"/>
      <c r="E112" s="20" t="s">
        <v>286</v>
      </c>
      <c r="F112" s="23"/>
      <c r="G112" s="23"/>
      <c r="H112" s="23"/>
      <c r="I112" s="24">
        <f>SUMIFS(I113:I152,A113:A152,"P")</f>
        <v>0</v>
      </c>
      <c r="J112" s="25"/>
    </row>
    <row r="113" spans="1:16" x14ac:dyDescent="0.25">
      <c r="A113" s="26" t="s">
        <v>29</v>
      </c>
      <c r="B113" s="26">
        <v>26</v>
      </c>
      <c r="C113" s="27" t="s">
        <v>287</v>
      </c>
      <c r="D113" s="26" t="s">
        <v>156</v>
      </c>
      <c r="E113" s="28" t="s">
        <v>288</v>
      </c>
      <c r="F113" s="29" t="s">
        <v>110</v>
      </c>
      <c r="G113" s="30">
        <v>124.7</v>
      </c>
      <c r="H113" s="31">
        <v>0</v>
      </c>
      <c r="I113" s="31">
        <f>ROUND(G113*H113,P4)</f>
        <v>0</v>
      </c>
      <c r="J113" s="26"/>
      <c r="O113" s="32">
        <f>I113*0.21</f>
        <v>0</v>
      </c>
      <c r="P113">
        <v>3</v>
      </c>
    </row>
    <row r="114" spans="1:16" ht="180" x14ac:dyDescent="0.25">
      <c r="A114" s="26" t="s">
        <v>34</v>
      </c>
      <c r="B114" s="33"/>
      <c r="C114" s="34"/>
      <c r="D114" s="34"/>
      <c r="E114" s="28" t="s">
        <v>436</v>
      </c>
      <c r="F114" s="34"/>
      <c r="G114" s="34"/>
      <c r="H114" s="34"/>
      <c r="I114" s="34"/>
      <c r="J114" s="35"/>
    </row>
    <row r="115" spans="1:16" ht="30" x14ac:dyDescent="0.25">
      <c r="A115" s="26" t="s">
        <v>88</v>
      </c>
      <c r="B115" s="33"/>
      <c r="C115" s="34"/>
      <c r="D115" s="34"/>
      <c r="E115" s="41" t="s">
        <v>437</v>
      </c>
      <c r="F115" s="34"/>
      <c r="G115" s="34"/>
      <c r="H115" s="34"/>
      <c r="I115" s="34"/>
      <c r="J115" s="35"/>
    </row>
    <row r="116" spans="1:16" ht="60" x14ac:dyDescent="0.25">
      <c r="A116" s="26" t="s">
        <v>36</v>
      </c>
      <c r="B116" s="33"/>
      <c r="C116" s="34"/>
      <c r="D116" s="34"/>
      <c r="E116" s="28" t="s">
        <v>291</v>
      </c>
      <c r="F116" s="34"/>
      <c r="G116" s="34"/>
      <c r="H116" s="34"/>
      <c r="I116" s="34"/>
      <c r="J116" s="35"/>
    </row>
    <row r="117" spans="1:16" x14ac:dyDescent="0.25">
      <c r="A117" s="26" t="s">
        <v>29</v>
      </c>
      <c r="B117" s="26">
        <v>27</v>
      </c>
      <c r="C117" s="27" t="s">
        <v>292</v>
      </c>
      <c r="D117" s="26" t="s">
        <v>171</v>
      </c>
      <c r="E117" s="28" t="s">
        <v>293</v>
      </c>
      <c r="F117" s="29" t="s">
        <v>98</v>
      </c>
      <c r="G117" s="30">
        <v>3238.6</v>
      </c>
      <c r="H117" s="31">
        <v>0</v>
      </c>
      <c r="I117" s="31">
        <f>ROUND(G117*H117,P4)</f>
        <v>0</v>
      </c>
      <c r="J117" s="26"/>
      <c r="O117" s="32">
        <f>I117*0.21</f>
        <v>0</v>
      </c>
      <c r="P117">
        <v>3</v>
      </c>
    </row>
    <row r="118" spans="1:16" x14ac:dyDescent="0.25">
      <c r="A118" s="26" t="s">
        <v>34</v>
      </c>
      <c r="B118" s="33"/>
      <c r="C118" s="34"/>
      <c r="D118" s="34"/>
      <c r="E118" s="28" t="s">
        <v>294</v>
      </c>
      <c r="F118" s="34"/>
      <c r="G118" s="34"/>
      <c r="H118" s="34"/>
      <c r="I118" s="34"/>
      <c r="J118" s="35"/>
    </row>
    <row r="119" spans="1:16" ht="135" x14ac:dyDescent="0.25">
      <c r="A119" s="26" t="s">
        <v>88</v>
      </c>
      <c r="B119" s="33"/>
      <c r="C119" s="34"/>
      <c r="D119" s="34"/>
      <c r="E119" s="41" t="s">
        <v>438</v>
      </c>
      <c r="F119" s="34"/>
      <c r="G119" s="34"/>
      <c r="H119" s="34"/>
      <c r="I119" s="34"/>
      <c r="J119" s="35"/>
    </row>
    <row r="120" spans="1:16" ht="60" x14ac:dyDescent="0.25">
      <c r="A120" s="26" t="s">
        <v>36</v>
      </c>
      <c r="B120" s="33"/>
      <c r="C120" s="34"/>
      <c r="D120" s="34"/>
      <c r="E120" s="28" t="s">
        <v>291</v>
      </c>
      <c r="F120" s="34"/>
      <c r="G120" s="34"/>
      <c r="H120" s="34"/>
      <c r="I120" s="34"/>
      <c r="J120" s="35"/>
    </row>
    <row r="121" spans="1:16" x14ac:dyDescent="0.25">
      <c r="A121" s="26" t="s">
        <v>29</v>
      </c>
      <c r="B121" s="26">
        <v>28</v>
      </c>
      <c r="C121" s="27" t="s">
        <v>292</v>
      </c>
      <c r="D121" s="26" t="s">
        <v>176</v>
      </c>
      <c r="E121" s="28" t="s">
        <v>293</v>
      </c>
      <c r="F121" s="29" t="s">
        <v>98</v>
      </c>
      <c r="G121" s="30">
        <v>3360.3</v>
      </c>
      <c r="H121" s="31">
        <v>0</v>
      </c>
      <c r="I121" s="31">
        <f>ROUND(G121*H121,P4)</f>
        <v>0</v>
      </c>
      <c r="J121" s="26"/>
      <c r="O121" s="32">
        <f>I121*0.21</f>
        <v>0</v>
      </c>
      <c r="P121">
        <v>3</v>
      </c>
    </row>
    <row r="122" spans="1:16" x14ac:dyDescent="0.25">
      <c r="A122" s="26" t="s">
        <v>34</v>
      </c>
      <c r="B122" s="33"/>
      <c r="C122" s="34"/>
      <c r="D122" s="34"/>
      <c r="E122" s="28" t="s">
        <v>296</v>
      </c>
      <c r="F122" s="34"/>
      <c r="G122" s="34"/>
      <c r="H122" s="34"/>
      <c r="I122" s="34"/>
      <c r="J122" s="35"/>
    </row>
    <row r="123" spans="1:16" ht="135" x14ac:dyDescent="0.25">
      <c r="A123" s="26" t="s">
        <v>88</v>
      </c>
      <c r="B123" s="33"/>
      <c r="C123" s="34"/>
      <c r="D123" s="34"/>
      <c r="E123" s="41" t="s">
        <v>439</v>
      </c>
      <c r="F123" s="34"/>
      <c r="G123" s="34"/>
      <c r="H123" s="34"/>
      <c r="I123" s="34"/>
      <c r="J123" s="35"/>
    </row>
    <row r="124" spans="1:16" ht="60" x14ac:dyDescent="0.25">
      <c r="A124" s="26" t="s">
        <v>36</v>
      </c>
      <c r="B124" s="33"/>
      <c r="C124" s="34"/>
      <c r="D124" s="34"/>
      <c r="E124" s="28" t="s">
        <v>291</v>
      </c>
      <c r="F124" s="34"/>
      <c r="G124" s="34"/>
      <c r="H124" s="34"/>
      <c r="I124" s="34"/>
      <c r="J124" s="35"/>
    </row>
    <row r="125" spans="1:16" x14ac:dyDescent="0.25">
      <c r="A125" s="26" t="s">
        <v>29</v>
      </c>
      <c r="B125" s="26">
        <v>29</v>
      </c>
      <c r="C125" s="27" t="s">
        <v>298</v>
      </c>
      <c r="D125" s="26" t="s">
        <v>156</v>
      </c>
      <c r="E125" s="28" t="s">
        <v>299</v>
      </c>
      <c r="F125" s="29" t="s">
        <v>110</v>
      </c>
      <c r="G125" s="30">
        <v>418.8</v>
      </c>
      <c r="H125" s="31">
        <v>0</v>
      </c>
      <c r="I125" s="31">
        <f>ROUND(G125*H125,P4)</f>
        <v>0</v>
      </c>
      <c r="J125" s="26"/>
      <c r="O125" s="32">
        <f>I125*0.21</f>
        <v>0</v>
      </c>
      <c r="P125">
        <v>3</v>
      </c>
    </row>
    <row r="126" spans="1:16" ht="150" x14ac:dyDescent="0.25">
      <c r="A126" s="26" t="s">
        <v>34</v>
      </c>
      <c r="B126" s="33"/>
      <c r="C126" s="34"/>
      <c r="D126" s="34"/>
      <c r="E126" s="28" t="s">
        <v>440</v>
      </c>
      <c r="F126" s="34"/>
      <c r="G126" s="34"/>
      <c r="H126" s="34"/>
      <c r="I126" s="34"/>
      <c r="J126" s="35"/>
    </row>
    <row r="127" spans="1:16" ht="135" x14ac:dyDescent="0.25">
      <c r="A127" s="26" t="s">
        <v>88</v>
      </c>
      <c r="B127" s="33"/>
      <c r="C127" s="34"/>
      <c r="D127" s="34"/>
      <c r="E127" s="41" t="s">
        <v>441</v>
      </c>
      <c r="F127" s="34"/>
      <c r="G127" s="34"/>
      <c r="H127" s="34"/>
      <c r="I127" s="34"/>
      <c r="J127" s="35"/>
    </row>
    <row r="128" spans="1:16" ht="120" x14ac:dyDescent="0.25">
      <c r="A128" s="26" t="s">
        <v>36</v>
      </c>
      <c r="B128" s="33"/>
      <c r="C128" s="34"/>
      <c r="D128" s="34"/>
      <c r="E128" s="28" t="s">
        <v>302</v>
      </c>
      <c r="F128" s="34"/>
      <c r="G128" s="34"/>
      <c r="H128" s="34"/>
      <c r="I128" s="34"/>
      <c r="J128" s="35"/>
    </row>
    <row r="129" spans="1:16" x14ac:dyDescent="0.25">
      <c r="A129" s="26" t="s">
        <v>29</v>
      </c>
      <c r="B129" s="26">
        <v>30</v>
      </c>
      <c r="C129" s="27" t="s">
        <v>303</v>
      </c>
      <c r="D129" s="26" t="s">
        <v>156</v>
      </c>
      <c r="E129" s="28" t="s">
        <v>304</v>
      </c>
      <c r="F129" s="29" t="s">
        <v>98</v>
      </c>
      <c r="G129" s="30">
        <v>8123.4</v>
      </c>
      <c r="H129" s="31">
        <v>0</v>
      </c>
      <c r="I129" s="31">
        <f>ROUND(G129*H129,P4)</f>
        <v>0</v>
      </c>
      <c r="J129" s="26"/>
      <c r="O129" s="32">
        <f>I129*0.21</f>
        <v>0</v>
      </c>
      <c r="P129">
        <v>3</v>
      </c>
    </row>
    <row r="130" spans="1:16" ht="75" x14ac:dyDescent="0.25">
      <c r="A130" s="26" t="s">
        <v>34</v>
      </c>
      <c r="B130" s="33"/>
      <c r="C130" s="34"/>
      <c r="D130" s="34"/>
      <c r="E130" s="28" t="s">
        <v>305</v>
      </c>
      <c r="F130" s="34"/>
      <c r="G130" s="34"/>
      <c r="H130" s="34"/>
      <c r="I130" s="34"/>
      <c r="J130" s="35"/>
    </row>
    <row r="131" spans="1:16" ht="135" x14ac:dyDescent="0.25">
      <c r="A131" s="26" t="s">
        <v>88</v>
      </c>
      <c r="B131" s="33"/>
      <c r="C131" s="34"/>
      <c r="D131" s="34"/>
      <c r="E131" s="41" t="s">
        <v>442</v>
      </c>
      <c r="F131" s="34"/>
      <c r="G131" s="34"/>
      <c r="H131" s="34"/>
      <c r="I131" s="34"/>
      <c r="J131" s="35"/>
    </row>
    <row r="132" spans="1:16" ht="90" x14ac:dyDescent="0.25">
      <c r="A132" s="26" t="s">
        <v>36</v>
      </c>
      <c r="B132" s="33"/>
      <c r="C132" s="34"/>
      <c r="D132" s="34"/>
      <c r="E132" s="28" t="s">
        <v>307</v>
      </c>
      <c r="F132" s="34"/>
      <c r="G132" s="34"/>
      <c r="H132" s="34"/>
      <c r="I132" s="34"/>
      <c r="J132" s="35"/>
    </row>
    <row r="133" spans="1:16" x14ac:dyDescent="0.25">
      <c r="A133" s="26" t="s">
        <v>29</v>
      </c>
      <c r="B133" s="26">
        <v>31</v>
      </c>
      <c r="C133" s="27" t="s">
        <v>308</v>
      </c>
      <c r="D133" s="26" t="s">
        <v>31</v>
      </c>
      <c r="E133" s="28" t="s">
        <v>309</v>
      </c>
      <c r="F133" s="29" t="s">
        <v>98</v>
      </c>
      <c r="G133" s="30">
        <v>1714</v>
      </c>
      <c r="H133" s="31">
        <v>0</v>
      </c>
      <c r="I133" s="31">
        <f>ROUND(G133*H133,P4)</f>
        <v>0</v>
      </c>
      <c r="J133" s="26"/>
      <c r="O133" s="32">
        <f>I133*0.21</f>
        <v>0</v>
      </c>
      <c r="P133">
        <v>3</v>
      </c>
    </row>
    <row r="134" spans="1:16" ht="60" x14ac:dyDescent="0.25">
      <c r="A134" s="26" t="s">
        <v>34</v>
      </c>
      <c r="B134" s="33"/>
      <c r="C134" s="34"/>
      <c r="D134" s="34"/>
      <c r="E134" s="28" t="s">
        <v>310</v>
      </c>
      <c r="F134" s="34"/>
      <c r="G134" s="34"/>
      <c r="H134" s="34"/>
      <c r="I134" s="34"/>
      <c r="J134" s="35"/>
    </row>
    <row r="135" spans="1:16" ht="30" x14ac:dyDescent="0.25">
      <c r="A135" s="26" t="s">
        <v>88</v>
      </c>
      <c r="B135" s="33"/>
      <c r="C135" s="34"/>
      <c r="D135" s="34"/>
      <c r="E135" s="41" t="s">
        <v>443</v>
      </c>
      <c r="F135" s="34"/>
      <c r="G135" s="34"/>
      <c r="H135" s="34"/>
      <c r="I135" s="34"/>
      <c r="J135" s="35"/>
    </row>
    <row r="136" spans="1:16" ht="120" x14ac:dyDescent="0.25">
      <c r="A136" s="26" t="s">
        <v>36</v>
      </c>
      <c r="B136" s="33"/>
      <c r="C136" s="34"/>
      <c r="D136" s="34"/>
      <c r="E136" s="28" t="s">
        <v>302</v>
      </c>
      <c r="F136" s="34"/>
      <c r="G136" s="34"/>
      <c r="H136" s="34"/>
      <c r="I136" s="34"/>
      <c r="J136" s="35"/>
    </row>
    <row r="137" spans="1:16" x14ac:dyDescent="0.25">
      <c r="A137" s="26" t="s">
        <v>29</v>
      </c>
      <c r="B137" s="26">
        <v>32</v>
      </c>
      <c r="C137" s="27" t="s">
        <v>312</v>
      </c>
      <c r="D137" s="26" t="s">
        <v>171</v>
      </c>
      <c r="E137" s="28" t="s">
        <v>313</v>
      </c>
      <c r="F137" s="29" t="s">
        <v>98</v>
      </c>
      <c r="G137" s="30">
        <v>7806.9</v>
      </c>
      <c r="H137" s="31">
        <v>0</v>
      </c>
      <c r="I137" s="31">
        <f>ROUND(G137*H137,P4)</f>
        <v>0</v>
      </c>
      <c r="J137" s="26"/>
      <c r="O137" s="32">
        <f>I137*0.21</f>
        <v>0</v>
      </c>
      <c r="P137">
        <v>3</v>
      </c>
    </row>
    <row r="138" spans="1:16" ht="45" x14ac:dyDescent="0.25">
      <c r="A138" s="26" t="s">
        <v>34</v>
      </c>
      <c r="B138" s="33"/>
      <c r="C138" s="34"/>
      <c r="D138" s="34"/>
      <c r="E138" s="28" t="s">
        <v>314</v>
      </c>
      <c r="F138" s="34"/>
      <c r="G138" s="34"/>
      <c r="H138" s="34"/>
      <c r="I138" s="34"/>
      <c r="J138" s="35"/>
    </row>
    <row r="139" spans="1:16" ht="135" x14ac:dyDescent="0.25">
      <c r="A139" s="26" t="s">
        <v>88</v>
      </c>
      <c r="B139" s="33"/>
      <c r="C139" s="34"/>
      <c r="D139" s="34"/>
      <c r="E139" s="41" t="s">
        <v>444</v>
      </c>
      <c r="F139" s="34"/>
      <c r="G139" s="34"/>
      <c r="H139" s="34"/>
      <c r="I139" s="34"/>
      <c r="J139" s="35"/>
    </row>
    <row r="140" spans="1:16" ht="75" x14ac:dyDescent="0.25">
      <c r="A140" s="26" t="s">
        <v>36</v>
      </c>
      <c r="B140" s="33"/>
      <c r="C140" s="34"/>
      <c r="D140" s="34"/>
      <c r="E140" s="28" t="s">
        <v>316</v>
      </c>
      <c r="F140" s="34"/>
      <c r="G140" s="34"/>
      <c r="H140" s="34"/>
      <c r="I140" s="34"/>
      <c r="J140" s="35"/>
    </row>
    <row r="141" spans="1:16" x14ac:dyDescent="0.25">
      <c r="A141" s="26" t="s">
        <v>29</v>
      </c>
      <c r="B141" s="26">
        <v>33</v>
      </c>
      <c r="C141" s="27" t="s">
        <v>312</v>
      </c>
      <c r="D141" s="26" t="s">
        <v>176</v>
      </c>
      <c r="E141" s="28" t="s">
        <v>313</v>
      </c>
      <c r="F141" s="29" t="s">
        <v>98</v>
      </c>
      <c r="G141" s="30">
        <v>8123.4</v>
      </c>
      <c r="H141" s="31">
        <v>0</v>
      </c>
      <c r="I141" s="31">
        <f>ROUND(G141*H141,P4)</f>
        <v>0</v>
      </c>
      <c r="J141" s="26"/>
      <c r="O141" s="32">
        <f>I141*0.21</f>
        <v>0</v>
      </c>
      <c r="P141">
        <v>3</v>
      </c>
    </row>
    <row r="142" spans="1:16" ht="45" x14ac:dyDescent="0.25">
      <c r="A142" s="26" t="s">
        <v>34</v>
      </c>
      <c r="B142" s="33"/>
      <c r="C142" s="34"/>
      <c r="D142" s="34"/>
      <c r="E142" s="28" t="s">
        <v>317</v>
      </c>
      <c r="F142" s="34"/>
      <c r="G142" s="34"/>
      <c r="H142" s="34"/>
      <c r="I142" s="34"/>
      <c r="J142" s="35"/>
    </row>
    <row r="143" spans="1:16" ht="135" x14ac:dyDescent="0.25">
      <c r="A143" s="26" t="s">
        <v>88</v>
      </c>
      <c r="B143" s="33"/>
      <c r="C143" s="34"/>
      <c r="D143" s="34"/>
      <c r="E143" s="41" t="s">
        <v>442</v>
      </c>
      <c r="F143" s="34"/>
      <c r="G143" s="34"/>
      <c r="H143" s="34"/>
      <c r="I143" s="34"/>
      <c r="J143" s="35"/>
    </row>
    <row r="144" spans="1:16" ht="75" x14ac:dyDescent="0.25">
      <c r="A144" s="26" t="s">
        <v>36</v>
      </c>
      <c r="B144" s="33"/>
      <c r="C144" s="34"/>
      <c r="D144" s="34"/>
      <c r="E144" s="28" t="s">
        <v>316</v>
      </c>
      <c r="F144" s="34"/>
      <c r="G144" s="34"/>
      <c r="H144" s="34"/>
      <c r="I144" s="34"/>
      <c r="J144" s="35"/>
    </row>
    <row r="145" spans="1:16" x14ac:dyDescent="0.25">
      <c r="A145" s="26" t="s">
        <v>29</v>
      </c>
      <c r="B145" s="26">
        <v>34</v>
      </c>
      <c r="C145" s="27" t="s">
        <v>325</v>
      </c>
      <c r="D145" s="26" t="s">
        <v>31</v>
      </c>
      <c r="E145" s="28" t="s">
        <v>326</v>
      </c>
      <c r="F145" s="29" t="s">
        <v>98</v>
      </c>
      <c r="G145" s="30">
        <v>7539</v>
      </c>
      <c r="H145" s="31">
        <v>0</v>
      </c>
      <c r="I145" s="31">
        <f>ROUND(G145*H145,P4)</f>
        <v>0</v>
      </c>
      <c r="J145" s="26"/>
      <c r="O145" s="32">
        <f>I145*0.21</f>
        <v>0</v>
      </c>
      <c r="P145">
        <v>3</v>
      </c>
    </row>
    <row r="146" spans="1:16" x14ac:dyDescent="0.25">
      <c r="A146" s="26" t="s">
        <v>34</v>
      </c>
      <c r="B146" s="33"/>
      <c r="C146" s="34"/>
      <c r="D146" s="34"/>
      <c r="E146" s="28" t="s">
        <v>327</v>
      </c>
      <c r="F146" s="34"/>
      <c r="G146" s="34"/>
      <c r="H146" s="34"/>
      <c r="I146" s="34"/>
      <c r="J146" s="35"/>
    </row>
    <row r="147" spans="1:16" ht="135" x14ac:dyDescent="0.25">
      <c r="A147" s="26" t="s">
        <v>88</v>
      </c>
      <c r="B147" s="33"/>
      <c r="C147" s="34"/>
      <c r="D147" s="34"/>
      <c r="E147" s="41" t="s">
        <v>445</v>
      </c>
      <c r="F147" s="34"/>
      <c r="G147" s="34"/>
      <c r="H147" s="34"/>
      <c r="I147" s="34"/>
      <c r="J147" s="35"/>
    </row>
    <row r="148" spans="1:16" ht="165" x14ac:dyDescent="0.25">
      <c r="A148" s="26" t="s">
        <v>36</v>
      </c>
      <c r="B148" s="33"/>
      <c r="C148" s="34"/>
      <c r="D148" s="34"/>
      <c r="E148" s="28" t="s">
        <v>329</v>
      </c>
      <c r="F148" s="34"/>
      <c r="G148" s="34"/>
      <c r="H148" s="34"/>
      <c r="I148" s="34"/>
      <c r="J148" s="35"/>
    </row>
    <row r="149" spans="1:16" x14ac:dyDescent="0.25">
      <c r="A149" s="26" t="s">
        <v>29</v>
      </c>
      <c r="B149" s="26">
        <v>35</v>
      </c>
      <c r="C149" s="27" t="s">
        <v>330</v>
      </c>
      <c r="D149" s="26" t="s">
        <v>31</v>
      </c>
      <c r="E149" s="28" t="s">
        <v>331</v>
      </c>
      <c r="F149" s="29" t="s">
        <v>98</v>
      </c>
      <c r="G149" s="30">
        <v>7806.9</v>
      </c>
      <c r="H149" s="31">
        <v>0</v>
      </c>
      <c r="I149" s="31">
        <f>ROUND(G149*H149,P4)</f>
        <v>0</v>
      </c>
      <c r="J149" s="26"/>
      <c r="O149" s="32">
        <f>I149*0.21</f>
        <v>0</v>
      </c>
      <c r="P149">
        <v>3</v>
      </c>
    </row>
    <row r="150" spans="1:16" x14ac:dyDescent="0.25">
      <c r="A150" s="26" t="s">
        <v>34</v>
      </c>
      <c r="B150" s="33"/>
      <c r="C150" s="34"/>
      <c r="D150" s="34"/>
      <c r="E150" s="28" t="s">
        <v>332</v>
      </c>
      <c r="F150" s="34"/>
      <c r="G150" s="34"/>
      <c r="H150" s="34"/>
      <c r="I150" s="34"/>
      <c r="J150" s="35"/>
    </row>
    <row r="151" spans="1:16" ht="135" x14ac:dyDescent="0.25">
      <c r="A151" s="26" t="s">
        <v>88</v>
      </c>
      <c r="B151" s="33"/>
      <c r="C151" s="34"/>
      <c r="D151" s="34"/>
      <c r="E151" s="41" t="s">
        <v>444</v>
      </c>
      <c r="F151" s="34"/>
      <c r="G151" s="34"/>
      <c r="H151" s="34"/>
      <c r="I151" s="34"/>
      <c r="J151" s="35"/>
    </row>
    <row r="152" spans="1:16" ht="165" x14ac:dyDescent="0.25">
      <c r="A152" s="26" t="s">
        <v>36</v>
      </c>
      <c r="B152" s="33"/>
      <c r="C152" s="34"/>
      <c r="D152" s="34"/>
      <c r="E152" s="28" t="s">
        <v>329</v>
      </c>
      <c r="F152" s="34"/>
      <c r="G152" s="34"/>
      <c r="H152" s="34"/>
      <c r="I152" s="34"/>
      <c r="J152" s="35"/>
    </row>
    <row r="153" spans="1:16" x14ac:dyDescent="0.25">
      <c r="A153" s="20" t="s">
        <v>26</v>
      </c>
      <c r="B153" s="21"/>
      <c r="C153" s="22" t="s">
        <v>338</v>
      </c>
      <c r="D153" s="23"/>
      <c r="E153" s="20" t="s">
        <v>339</v>
      </c>
      <c r="F153" s="23"/>
      <c r="G153" s="23"/>
      <c r="H153" s="23"/>
      <c r="I153" s="24">
        <f>SUMIFS(I154:I157,A154:A157,"P")</f>
        <v>0</v>
      </c>
      <c r="J153" s="25"/>
    </row>
    <row r="154" spans="1:16" x14ac:dyDescent="0.25">
      <c r="A154" s="26" t="s">
        <v>29</v>
      </c>
      <c r="B154" s="26">
        <v>36</v>
      </c>
      <c r="C154" s="27" t="s">
        <v>340</v>
      </c>
      <c r="D154" s="26" t="s">
        <v>204</v>
      </c>
      <c r="E154" s="28" t="s">
        <v>341</v>
      </c>
      <c r="F154" s="29" t="s">
        <v>104</v>
      </c>
      <c r="G154" s="30">
        <v>8</v>
      </c>
      <c r="H154" s="31">
        <v>0</v>
      </c>
      <c r="I154" s="31">
        <f>ROUND(G154*H154,P4)</f>
        <v>0</v>
      </c>
      <c r="J154" s="26"/>
      <c r="O154" s="32">
        <f>I154*0.21</f>
        <v>0</v>
      </c>
      <c r="P154">
        <v>3</v>
      </c>
    </row>
    <row r="155" spans="1:16" ht="45" x14ac:dyDescent="0.25">
      <c r="A155" s="26" t="s">
        <v>34</v>
      </c>
      <c r="B155" s="33"/>
      <c r="C155" s="34"/>
      <c r="D155" s="34"/>
      <c r="E155" s="28" t="s">
        <v>342</v>
      </c>
      <c r="F155" s="34"/>
      <c r="G155" s="34"/>
      <c r="H155" s="34"/>
      <c r="I155" s="34"/>
      <c r="J155" s="35"/>
    </row>
    <row r="156" spans="1:16" ht="30" x14ac:dyDescent="0.25">
      <c r="A156" s="26" t="s">
        <v>88</v>
      </c>
      <c r="B156" s="33"/>
      <c r="C156" s="34"/>
      <c r="D156" s="34"/>
      <c r="E156" s="41" t="s">
        <v>446</v>
      </c>
      <c r="F156" s="34"/>
      <c r="G156" s="34"/>
      <c r="H156" s="34"/>
      <c r="I156" s="34"/>
      <c r="J156" s="35"/>
    </row>
    <row r="157" spans="1:16" ht="120" x14ac:dyDescent="0.25">
      <c r="A157" s="26" t="s">
        <v>36</v>
      </c>
      <c r="B157" s="33"/>
      <c r="C157" s="34"/>
      <c r="D157" s="34"/>
      <c r="E157" s="28" t="s">
        <v>344</v>
      </c>
      <c r="F157" s="34"/>
      <c r="G157" s="34"/>
      <c r="H157" s="34"/>
      <c r="I157" s="34"/>
      <c r="J157" s="35"/>
    </row>
    <row r="158" spans="1:16" x14ac:dyDescent="0.25">
      <c r="A158" s="20" t="s">
        <v>26</v>
      </c>
      <c r="B158" s="21"/>
      <c r="C158" s="22" t="s">
        <v>140</v>
      </c>
      <c r="D158" s="23"/>
      <c r="E158" s="20" t="s">
        <v>141</v>
      </c>
      <c r="F158" s="23"/>
      <c r="G158" s="23"/>
      <c r="H158" s="23"/>
      <c r="I158" s="24">
        <f>SUMIFS(I159:I190,A159:A190,"P")</f>
        <v>0</v>
      </c>
      <c r="J158" s="25"/>
    </row>
    <row r="159" spans="1:16" x14ac:dyDescent="0.25">
      <c r="A159" s="26" t="s">
        <v>29</v>
      </c>
      <c r="B159" s="26">
        <v>37</v>
      </c>
      <c r="C159" s="27" t="s">
        <v>358</v>
      </c>
      <c r="D159" s="26" t="s">
        <v>171</v>
      </c>
      <c r="E159" s="28" t="s">
        <v>359</v>
      </c>
      <c r="F159" s="29" t="s">
        <v>104</v>
      </c>
      <c r="G159" s="30">
        <v>54</v>
      </c>
      <c r="H159" s="31">
        <v>0</v>
      </c>
      <c r="I159" s="31">
        <f>ROUND(G159*H159,P4)</f>
        <v>0</v>
      </c>
      <c r="J159" s="26"/>
      <c r="O159" s="32">
        <f>I159*0.21</f>
        <v>0</v>
      </c>
      <c r="P159">
        <v>3</v>
      </c>
    </row>
    <row r="160" spans="1:16" ht="30" x14ac:dyDescent="0.25">
      <c r="A160" s="26" t="s">
        <v>34</v>
      </c>
      <c r="B160" s="33"/>
      <c r="C160" s="34"/>
      <c r="D160" s="34"/>
      <c r="E160" s="28" t="s">
        <v>360</v>
      </c>
      <c r="F160" s="34"/>
      <c r="G160" s="34"/>
      <c r="H160" s="34"/>
      <c r="I160" s="34"/>
      <c r="J160" s="35"/>
    </row>
    <row r="161" spans="1:16" ht="30" x14ac:dyDescent="0.25">
      <c r="A161" s="26" t="s">
        <v>88</v>
      </c>
      <c r="B161" s="33"/>
      <c r="C161" s="34"/>
      <c r="D161" s="34"/>
      <c r="E161" s="41" t="s">
        <v>447</v>
      </c>
      <c r="F161" s="34"/>
      <c r="G161" s="34"/>
      <c r="H161" s="34"/>
      <c r="I161" s="34"/>
      <c r="J161" s="35"/>
    </row>
    <row r="162" spans="1:16" ht="60" x14ac:dyDescent="0.25">
      <c r="A162" s="26" t="s">
        <v>36</v>
      </c>
      <c r="B162" s="33"/>
      <c r="C162" s="34"/>
      <c r="D162" s="34"/>
      <c r="E162" s="28" t="s">
        <v>362</v>
      </c>
      <c r="F162" s="34"/>
      <c r="G162" s="34"/>
      <c r="H162" s="34"/>
      <c r="I162" s="34"/>
      <c r="J162" s="35"/>
    </row>
    <row r="163" spans="1:16" ht="30" x14ac:dyDescent="0.25">
      <c r="A163" s="26" t="s">
        <v>29</v>
      </c>
      <c r="B163" s="26">
        <v>38</v>
      </c>
      <c r="C163" s="27" t="s">
        <v>364</v>
      </c>
      <c r="D163" s="26" t="s">
        <v>31</v>
      </c>
      <c r="E163" s="28" t="s">
        <v>365</v>
      </c>
      <c r="F163" s="29" t="s">
        <v>104</v>
      </c>
      <c r="G163" s="30">
        <v>2</v>
      </c>
      <c r="H163" s="31">
        <v>0</v>
      </c>
      <c r="I163" s="31">
        <f>ROUND(G163*H163,P4)</f>
        <v>0</v>
      </c>
      <c r="J163" s="26"/>
      <c r="O163" s="32">
        <f>I163*0.21</f>
        <v>0</v>
      </c>
      <c r="P163">
        <v>3</v>
      </c>
    </row>
    <row r="164" spans="1:16" x14ac:dyDescent="0.25">
      <c r="A164" s="26" t="s">
        <v>34</v>
      </c>
      <c r="B164" s="33"/>
      <c r="C164" s="34"/>
      <c r="D164" s="34"/>
      <c r="E164" s="28" t="s">
        <v>366</v>
      </c>
      <c r="F164" s="34"/>
      <c r="G164" s="34"/>
      <c r="H164" s="34"/>
      <c r="I164" s="34"/>
      <c r="J164" s="35"/>
    </row>
    <row r="165" spans="1:16" ht="30" x14ac:dyDescent="0.25">
      <c r="A165" s="26" t="s">
        <v>88</v>
      </c>
      <c r="B165" s="33"/>
      <c r="C165" s="34"/>
      <c r="D165" s="34"/>
      <c r="E165" s="41" t="s">
        <v>343</v>
      </c>
      <c r="F165" s="34"/>
      <c r="G165" s="34"/>
      <c r="H165" s="34"/>
      <c r="I165" s="34"/>
      <c r="J165" s="35"/>
    </row>
    <row r="166" spans="1:16" ht="30" x14ac:dyDescent="0.25">
      <c r="A166" s="26" t="s">
        <v>36</v>
      </c>
      <c r="B166" s="33"/>
      <c r="C166" s="34"/>
      <c r="D166" s="34"/>
      <c r="E166" s="28" t="s">
        <v>368</v>
      </c>
      <c r="F166" s="34"/>
      <c r="G166" s="34"/>
      <c r="H166" s="34"/>
      <c r="I166" s="34"/>
      <c r="J166" s="35"/>
    </row>
    <row r="167" spans="1:16" ht="30" x14ac:dyDescent="0.25">
      <c r="A167" s="26" t="s">
        <v>29</v>
      </c>
      <c r="B167" s="26">
        <v>39</v>
      </c>
      <c r="C167" s="27" t="s">
        <v>373</v>
      </c>
      <c r="D167" s="26" t="s">
        <v>31</v>
      </c>
      <c r="E167" s="28" t="s">
        <v>374</v>
      </c>
      <c r="F167" s="29" t="s">
        <v>104</v>
      </c>
      <c r="G167" s="30">
        <v>1</v>
      </c>
      <c r="H167" s="31">
        <v>0</v>
      </c>
      <c r="I167" s="31">
        <f>ROUND(G167*H167,P4)</f>
        <v>0</v>
      </c>
      <c r="J167" s="26"/>
      <c r="O167" s="32">
        <f>I167*0.21</f>
        <v>0</v>
      </c>
      <c r="P167">
        <v>3</v>
      </c>
    </row>
    <row r="168" spans="1:16" x14ac:dyDescent="0.25">
      <c r="A168" s="26" t="s">
        <v>34</v>
      </c>
      <c r="B168" s="33"/>
      <c r="C168" s="34"/>
      <c r="D168" s="34"/>
      <c r="E168" s="28" t="s">
        <v>375</v>
      </c>
      <c r="F168" s="34"/>
      <c r="G168" s="34"/>
      <c r="H168" s="34"/>
      <c r="I168" s="34"/>
      <c r="J168" s="35"/>
    </row>
    <row r="169" spans="1:16" ht="30" x14ac:dyDescent="0.25">
      <c r="A169" s="26" t="s">
        <v>88</v>
      </c>
      <c r="B169" s="33"/>
      <c r="C169" s="34"/>
      <c r="D169" s="34"/>
      <c r="E169" s="41" t="s">
        <v>448</v>
      </c>
      <c r="F169" s="34"/>
      <c r="G169" s="34"/>
      <c r="H169" s="34"/>
      <c r="I169" s="34"/>
      <c r="J169" s="35"/>
    </row>
    <row r="170" spans="1:16" ht="45" x14ac:dyDescent="0.25">
      <c r="A170" s="26" t="s">
        <v>36</v>
      </c>
      <c r="B170" s="33"/>
      <c r="C170" s="34"/>
      <c r="D170" s="34"/>
      <c r="E170" s="28" t="s">
        <v>377</v>
      </c>
      <c r="F170" s="34"/>
      <c r="G170" s="34"/>
      <c r="H170" s="34"/>
      <c r="I170" s="34"/>
      <c r="J170" s="35"/>
    </row>
    <row r="171" spans="1:16" ht="30" x14ac:dyDescent="0.25">
      <c r="A171" s="26" t="s">
        <v>29</v>
      </c>
      <c r="B171" s="26">
        <v>40</v>
      </c>
      <c r="C171" s="27" t="s">
        <v>382</v>
      </c>
      <c r="D171" s="26" t="s">
        <v>31</v>
      </c>
      <c r="E171" s="28" t="s">
        <v>383</v>
      </c>
      <c r="F171" s="29" t="s">
        <v>98</v>
      </c>
      <c r="G171" s="30">
        <v>690.7</v>
      </c>
      <c r="H171" s="31">
        <v>0</v>
      </c>
      <c r="I171" s="31">
        <f>ROUND(G171*H171,P4)</f>
        <v>0</v>
      </c>
      <c r="J171" s="26"/>
      <c r="O171" s="32">
        <f>I171*0.21</f>
        <v>0</v>
      </c>
      <c r="P171">
        <v>3</v>
      </c>
    </row>
    <row r="172" spans="1:16" x14ac:dyDescent="0.25">
      <c r="A172" s="26" t="s">
        <v>34</v>
      </c>
      <c r="B172" s="33"/>
      <c r="C172" s="34"/>
      <c r="D172" s="34"/>
      <c r="E172" s="28" t="s">
        <v>384</v>
      </c>
      <c r="F172" s="34"/>
      <c r="G172" s="34"/>
      <c r="H172" s="34"/>
      <c r="I172" s="34"/>
      <c r="J172" s="35"/>
    </row>
    <row r="173" spans="1:16" ht="75" x14ac:dyDescent="0.25">
      <c r="A173" s="26" t="s">
        <v>88</v>
      </c>
      <c r="B173" s="33"/>
      <c r="C173" s="34"/>
      <c r="D173" s="34"/>
      <c r="E173" s="41" t="s">
        <v>449</v>
      </c>
      <c r="F173" s="34"/>
      <c r="G173" s="34"/>
      <c r="H173" s="34"/>
      <c r="I173" s="34"/>
      <c r="J173" s="35"/>
    </row>
    <row r="174" spans="1:16" ht="60" x14ac:dyDescent="0.25">
      <c r="A174" s="26" t="s">
        <v>36</v>
      </c>
      <c r="B174" s="33"/>
      <c r="C174" s="34"/>
      <c r="D174" s="34"/>
      <c r="E174" s="28" t="s">
        <v>386</v>
      </c>
      <c r="F174" s="34"/>
      <c r="G174" s="34"/>
      <c r="H174" s="34"/>
      <c r="I174" s="34"/>
      <c r="J174" s="35"/>
    </row>
    <row r="175" spans="1:16" x14ac:dyDescent="0.25">
      <c r="A175" s="26" t="s">
        <v>29</v>
      </c>
      <c r="B175" s="26">
        <v>41</v>
      </c>
      <c r="C175" s="27" t="s">
        <v>387</v>
      </c>
      <c r="D175" s="26" t="s">
        <v>31</v>
      </c>
      <c r="E175" s="28" t="s">
        <v>388</v>
      </c>
      <c r="F175" s="29" t="s">
        <v>98</v>
      </c>
      <c r="G175" s="30">
        <v>690.7</v>
      </c>
      <c r="H175" s="31">
        <v>0</v>
      </c>
      <c r="I175" s="31">
        <f>ROUND(G175*H175,P4)</f>
        <v>0</v>
      </c>
      <c r="J175" s="26"/>
      <c r="O175" s="32">
        <f>I175*0.21</f>
        <v>0</v>
      </c>
      <c r="P175">
        <v>3</v>
      </c>
    </row>
    <row r="176" spans="1:16" x14ac:dyDescent="0.25">
      <c r="A176" s="26" t="s">
        <v>34</v>
      </c>
      <c r="B176" s="33"/>
      <c r="C176" s="34"/>
      <c r="D176" s="34"/>
      <c r="E176" s="28" t="s">
        <v>384</v>
      </c>
      <c r="F176" s="34"/>
      <c r="G176" s="34"/>
      <c r="H176" s="34"/>
      <c r="I176" s="34"/>
      <c r="J176" s="35"/>
    </row>
    <row r="177" spans="1:16" ht="75" x14ac:dyDescent="0.25">
      <c r="A177" s="26" t="s">
        <v>88</v>
      </c>
      <c r="B177" s="33"/>
      <c r="C177" s="34"/>
      <c r="D177" s="34"/>
      <c r="E177" s="41" t="s">
        <v>449</v>
      </c>
      <c r="F177" s="34"/>
      <c r="G177" s="34"/>
      <c r="H177" s="34"/>
      <c r="I177" s="34"/>
      <c r="J177" s="35"/>
    </row>
    <row r="178" spans="1:16" ht="60" x14ac:dyDescent="0.25">
      <c r="A178" s="26" t="s">
        <v>36</v>
      </c>
      <c r="B178" s="33"/>
      <c r="C178" s="34"/>
      <c r="D178" s="34"/>
      <c r="E178" s="28" t="s">
        <v>386</v>
      </c>
      <c r="F178" s="34"/>
      <c r="G178" s="34"/>
      <c r="H178" s="34"/>
      <c r="I178" s="34"/>
      <c r="J178" s="35"/>
    </row>
    <row r="179" spans="1:16" ht="30" x14ac:dyDescent="0.25">
      <c r="A179" s="26" t="s">
        <v>29</v>
      </c>
      <c r="B179" s="26">
        <v>42</v>
      </c>
      <c r="C179" s="27" t="s">
        <v>389</v>
      </c>
      <c r="D179" s="26" t="s">
        <v>176</v>
      </c>
      <c r="E179" s="28" t="s">
        <v>390</v>
      </c>
      <c r="F179" s="29" t="s">
        <v>144</v>
      </c>
      <c r="G179" s="30">
        <v>4.3</v>
      </c>
      <c r="H179" s="31">
        <v>0</v>
      </c>
      <c r="I179" s="31">
        <f>ROUND(G179*H179,P4)</f>
        <v>0</v>
      </c>
      <c r="J179" s="26"/>
      <c r="O179" s="32">
        <f>I179*0.21</f>
        <v>0</v>
      </c>
      <c r="P179">
        <v>3</v>
      </c>
    </row>
    <row r="180" spans="1:16" ht="45" x14ac:dyDescent="0.25">
      <c r="A180" s="26" t="s">
        <v>34</v>
      </c>
      <c r="B180" s="33"/>
      <c r="C180" s="34"/>
      <c r="D180" s="34"/>
      <c r="E180" s="28" t="s">
        <v>391</v>
      </c>
      <c r="F180" s="34"/>
      <c r="G180" s="34"/>
      <c r="H180" s="34"/>
      <c r="I180" s="34"/>
      <c r="J180" s="35"/>
    </row>
    <row r="181" spans="1:16" ht="30" x14ac:dyDescent="0.25">
      <c r="A181" s="26" t="s">
        <v>88</v>
      </c>
      <c r="B181" s="33"/>
      <c r="C181" s="34"/>
      <c r="D181" s="34"/>
      <c r="E181" s="41" t="s">
        <v>450</v>
      </c>
      <c r="F181" s="34"/>
      <c r="G181" s="34"/>
      <c r="H181" s="34"/>
      <c r="I181" s="34"/>
      <c r="J181" s="35"/>
    </row>
    <row r="182" spans="1:16" ht="60" x14ac:dyDescent="0.25">
      <c r="A182" s="26" t="s">
        <v>36</v>
      </c>
      <c r="B182" s="33"/>
      <c r="C182" s="34"/>
      <c r="D182" s="34"/>
      <c r="E182" s="28" t="s">
        <v>393</v>
      </c>
      <c r="F182" s="34"/>
      <c r="G182" s="34"/>
      <c r="H182" s="34"/>
      <c r="I182" s="34"/>
      <c r="J182" s="35"/>
    </row>
    <row r="183" spans="1:16" x14ac:dyDescent="0.25">
      <c r="A183" s="26" t="s">
        <v>29</v>
      </c>
      <c r="B183" s="26">
        <v>43</v>
      </c>
      <c r="C183" s="27" t="s">
        <v>399</v>
      </c>
      <c r="D183" s="26" t="s">
        <v>31</v>
      </c>
      <c r="E183" s="28" t="s">
        <v>400</v>
      </c>
      <c r="F183" s="29" t="s">
        <v>144</v>
      </c>
      <c r="G183" s="30">
        <v>12</v>
      </c>
      <c r="H183" s="31">
        <v>0</v>
      </c>
      <c r="I183" s="31">
        <f>ROUND(G183*H183,P4)</f>
        <v>0</v>
      </c>
      <c r="J183" s="26"/>
      <c r="O183" s="32">
        <f>I183*0.21</f>
        <v>0</v>
      </c>
      <c r="P183">
        <v>3</v>
      </c>
    </row>
    <row r="184" spans="1:16" x14ac:dyDescent="0.25">
      <c r="A184" s="26" t="s">
        <v>34</v>
      </c>
      <c r="B184" s="33"/>
      <c r="C184" s="34"/>
      <c r="D184" s="34"/>
      <c r="E184" s="39" t="s">
        <v>31</v>
      </c>
      <c r="F184" s="34"/>
      <c r="G184" s="34"/>
      <c r="H184" s="34"/>
      <c r="I184" s="34"/>
      <c r="J184" s="35"/>
    </row>
    <row r="185" spans="1:16" ht="45" x14ac:dyDescent="0.25">
      <c r="A185" s="26" t="s">
        <v>88</v>
      </c>
      <c r="B185" s="33"/>
      <c r="C185" s="34"/>
      <c r="D185" s="34"/>
      <c r="E185" s="41" t="s">
        <v>401</v>
      </c>
      <c r="F185" s="34"/>
      <c r="G185" s="34"/>
      <c r="H185" s="34"/>
      <c r="I185" s="34"/>
      <c r="J185" s="35"/>
    </row>
    <row r="186" spans="1:16" ht="30" x14ac:dyDescent="0.25">
      <c r="A186" s="26" t="s">
        <v>36</v>
      </c>
      <c r="B186" s="33"/>
      <c r="C186" s="34"/>
      <c r="D186" s="34"/>
      <c r="E186" s="28" t="s">
        <v>402</v>
      </c>
      <c r="F186" s="34"/>
      <c r="G186" s="34"/>
      <c r="H186" s="34"/>
      <c r="I186" s="34"/>
      <c r="J186" s="35"/>
    </row>
    <row r="187" spans="1:16" x14ac:dyDescent="0.25">
      <c r="A187" s="26" t="s">
        <v>29</v>
      </c>
      <c r="B187" s="26">
        <v>44</v>
      </c>
      <c r="C187" s="27" t="s">
        <v>403</v>
      </c>
      <c r="D187" s="26" t="s">
        <v>31</v>
      </c>
      <c r="E187" s="28" t="s">
        <v>404</v>
      </c>
      <c r="F187" s="29" t="s">
        <v>144</v>
      </c>
      <c r="G187" s="30">
        <v>32.5</v>
      </c>
      <c r="H187" s="31">
        <v>0</v>
      </c>
      <c r="I187" s="31">
        <f>ROUND(G187*H187,P4)</f>
        <v>0</v>
      </c>
      <c r="J187" s="26"/>
      <c r="O187" s="32">
        <f>I187*0.21</f>
        <v>0</v>
      </c>
      <c r="P187">
        <v>3</v>
      </c>
    </row>
    <row r="188" spans="1:16" ht="45" x14ac:dyDescent="0.25">
      <c r="A188" s="26" t="s">
        <v>34</v>
      </c>
      <c r="B188" s="33"/>
      <c r="C188" s="34"/>
      <c r="D188" s="34"/>
      <c r="E188" s="28" t="s">
        <v>405</v>
      </c>
      <c r="F188" s="34"/>
      <c r="G188" s="34"/>
      <c r="H188" s="34"/>
      <c r="I188" s="34"/>
      <c r="J188" s="35"/>
    </row>
    <row r="189" spans="1:16" ht="30" x14ac:dyDescent="0.25">
      <c r="A189" s="26" t="s">
        <v>88</v>
      </c>
      <c r="B189" s="33"/>
      <c r="C189" s="34"/>
      <c r="D189" s="34"/>
      <c r="E189" s="41" t="s">
        <v>419</v>
      </c>
      <c r="F189" s="34"/>
      <c r="G189" s="34"/>
      <c r="H189" s="34"/>
      <c r="I189" s="34"/>
      <c r="J189" s="35"/>
    </row>
    <row r="190" spans="1:16" ht="45" x14ac:dyDescent="0.25">
      <c r="A190" s="26" t="s">
        <v>36</v>
      </c>
      <c r="B190" s="36"/>
      <c r="C190" s="37"/>
      <c r="D190" s="37"/>
      <c r="E190" s="28" t="s">
        <v>406</v>
      </c>
      <c r="F190" s="37"/>
      <c r="G190" s="37"/>
      <c r="H190" s="37"/>
      <c r="I190" s="37"/>
      <c r="J190" s="38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1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2" t="s">
        <v>5</v>
      </c>
      <c r="D3" s="43"/>
      <c r="E3" s="12" t="s">
        <v>6</v>
      </c>
      <c r="F3" s="7"/>
      <c r="G3" s="7"/>
      <c r="H3" s="13" t="s">
        <v>451</v>
      </c>
      <c r="I3" s="14">
        <f>SUMIFS(I8:I230,A8:A230,"SD")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13</v>
      </c>
      <c r="C4" s="42" t="s">
        <v>451</v>
      </c>
      <c r="D4" s="43"/>
      <c r="E4" s="12" t="s">
        <v>452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44" t="s">
        <v>15</v>
      </c>
      <c r="B5" s="45" t="s">
        <v>16</v>
      </c>
      <c r="C5" s="46" t="s">
        <v>17</v>
      </c>
      <c r="D5" s="46" t="s">
        <v>18</v>
      </c>
      <c r="E5" s="46" t="s">
        <v>19</v>
      </c>
      <c r="F5" s="46" t="s">
        <v>20</v>
      </c>
      <c r="G5" s="46" t="s">
        <v>21</v>
      </c>
      <c r="H5" s="46" t="s">
        <v>22</v>
      </c>
      <c r="I5" s="46"/>
      <c r="J5" s="47" t="s">
        <v>23</v>
      </c>
      <c r="O5">
        <v>0.21</v>
      </c>
    </row>
    <row r="6" spans="1:16" x14ac:dyDescent="0.25">
      <c r="A6" s="44"/>
      <c r="B6" s="45"/>
      <c r="C6" s="46"/>
      <c r="D6" s="46"/>
      <c r="E6" s="46"/>
      <c r="F6" s="46"/>
      <c r="G6" s="46"/>
      <c r="H6" s="16" t="s">
        <v>24</v>
      </c>
      <c r="I6" s="16" t="s">
        <v>25</v>
      </c>
      <c r="J6" s="47"/>
    </row>
    <row r="7" spans="1:16" x14ac:dyDescent="0.25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25">
      <c r="A8" s="20" t="s">
        <v>26</v>
      </c>
      <c r="B8" s="21"/>
      <c r="C8" s="22" t="s">
        <v>27</v>
      </c>
      <c r="D8" s="23"/>
      <c r="E8" s="20" t="s">
        <v>28</v>
      </c>
      <c r="F8" s="23"/>
      <c r="G8" s="23"/>
      <c r="H8" s="23"/>
      <c r="I8" s="24">
        <f>SUMIFS(I9:I16,A9:A16,"P")</f>
        <v>0</v>
      </c>
      <c r="J8" s="25"/>
    </row>
    <row r="9" spans="1:16" x14ac:dyDescent="0.25">
      <c r="A9" s="26" t="s">
        <v>29</v>
      </c>
      <c r="B9" s="26">
        <v>1</v>
      </c>
      <c r="C9" s="27" t="s">
        <v>83</v>
      </c>
      <c r="D9" s="26" t="s">
        <v>84</v>
      </c>
      <c r="E9" s="28" t="s">
        <v>85</v>
      </c>
      <c r="F9" s="29" t="s">
        <v>86</v>
      </c>
      <c r="G9" s="30">
        <v>4621.2</v>
      </c>
      <c r="H9" s="31">
        <v>0</v>
      </c>
      <c r="I9" s="31">
        <f>ROUND(G9*H9,P4)</f>
        <v>0</v>
      </c>
      <c r="J9" s="26"/>
      <c r="O9" s="32">
        <f>I9*0.21</f>
        <v>0</v>
      </c>
      <c r="P9">
        <v>3</v>
      </c>
    </row>
    <row r="10" spans="1:16" x14ac:dyDescent="0.25">
      <c r="A10" s="26" t="s">
        <v>34</v>
      </c>
      <c r="B10" s="33"/>
      <c r="C10" s="34"/>
      <c r="D10" s="34"/>
      <c r="E10" s="28" t="s">
        <v>150</v>
      </c>
      <c r="F10" s="34"/>
      <c r="G10" s="34"/>
      <c r="H10" s="34"/>
      <c r="I10" s="34"/>
      <c r="J10" s="35"/>
    </row>
    <row r="11" spans="1:16" ht="75" x14ac:dyDescent="0.25">
      <c r="A11" s="26" t="s">
        <v>88</v>
      </c>
      <c r="B11" s="33"/>
      <c r="C11" s="34"/>
      <c r="D11" s="34"/>
      <c r="E11" s="41" t="s">
        <v>453</v>
      </c>
      <c r="F11" s="34"/>
      <c r="G11" s="34"/>
      <c r="H11" s="34"/>
      <c r="I11" s="34"/>
      <c r="J11" s="35"/>
    </row>
    <row r="12" spans="1:16" ht="30" x14ac:dyDescent="0.25">
      <c r="A12" s="26" t="s">
        <v>36</v>
      </c>
      <c r="B12" s="33"/>
      <c r="C12" s="34"/>
      <c r="D12" s="34"/>
      <c r="E12" s="28" t="s">
        <v>90</v>
      </c>
      <c r="F12" s="34"/>
      <c r="G12" s="34"/>
      <c r="H12" s="34"/>
      <c r="I12" s="34"/>
      <c r="J12" s="35"/>
    </row>
    <row r="13" spans="1:16" x14ac:dyDescent="0.25">
      <c r="A13" s="26" t="s">
        <v>29</v>
      </c>
      <c r="B13" s="26">
        <v>2</v>
      </c>
      <c r="C13" s="27" t="s">
        <v>83</v>
      </c>
      <c r="D13" s="26" t="s">
        <v>152</v>
      </c>
      <c r="E13" s="28" t="s">
        <v>85</v>
      </c>
      <c r="F13" s="29" t="s">
        <v>86</v>
      </c>
      <c r="G13" s="30">
        <v>1569.8</v>
      </c>
      <c r="H13" s="31">
        <v>0</v>
      </c>
      <c r="I13" s="31">
        <f>ROUND(G13*H13,P4)</f>
        <v>0</v>
      </c>
      <c r="J13" s="26"/>
      <c r="O13" s="32">
        <f>I13*0.21</f>
        <v>0</v>
      </c>
      <c r="P13">
        <v>3</v>
      </c>
    </row>
    <row r="14" spans="1:16" x14ac:dyDescent="0.25">
      <c r="A14" s="26" t="s">
        <v>34</v>
      </c>
      <c r="B14" s="33"/>
      <c r="C14" s="34"/>
      <c r="D14" s="34"/>
      <c r="E14" s="28" t="s">
        <v>153</v>
      </c>
      <c r="F14" s="34"/>
      <c r="G14" s="34"/>
      <c r="H14" s="34"/>
      <c r="I14" s="34"/>
      <c r="J14" s="35"/>
    </row>
    <row r="15" spans="1:16" x14ac:dyDescent="0.25">
      <c r="A15" s="26" t="s">
        <v>88</v>
      </c>
      <c r="B15" s="33"/>
      <c r="C15" s="34"/>
      <c r="D15" s="34"/>
      <c r="E15" s="41" t="s">
        <v>454</v>
      </c>
      <c r="F15" s="34"/>
      <c r="G15" s="34"/>
      <c r="H15" s="34"/>
      <c r="I15" s="34"/>
      <c r="J15" s="35"/>
    </row>
    <row r="16" spans="1:16" ht="30" x14ac:dyDescent="0.25">
      <c r="A16" s="26" t="s">
        <v>36</v>
      </c>
      <c r="B16" s="33"/>
      <c r="C16" s="34"/>
      <c r="D16" s="34"/>
      <c r="E16" s="28" t="s">
        <v>90</v>
      </c>
      <c r="F16" s="34"/>
      <c r="G16" s="34"/>
      <c r="H16" s="34"/>
      <c r="I16" s="34"/>
      <c r="J16" s="35"/>
    </row>
    <row r="17" spans="1:16" x14ac:dyDescent="0.25">
      <c r="A17" s="20" t="s">
        <v>26</v>
      </c>
      <c r="B17" s="21"/>
      <c r="C17" s="22" t="s">
        <v>94</v>
      </c>
      <c r="D17" s="23"/>
      <c r="E17" s="20" t="s">
        <v>95</v>
      </c>
      <c r="F17" s="23"/>
      <c r="G17" s="23"/>
      <c r="H17" s="23"/>
      <c r="I17" s="24">
        <f>SUMIFS(I18:I89,A18:A89,"P")</f>
        <v>0</v>
      </c>
      <c r="J17" s="25"/>
    </row>
    <row r="18" spans="1:16" x14ac:dyDescent="0.25">
      <c r="A18" s="26" t="s">
        <v>29</v>
      </c>
      <c r="B18" s="26">
        <v>3</v>
      </c>
      <c r="C18" s="27" t="s">
        <v>155</v>
      </c>
      <c r="D18" s="26" t="s">
        <v>156</v>
      </c>
      <c r="E18" s="28" t="s">
        <v>157</v>
      </c>
      <c r="F18" s="29" t="s">
        <v>110</v>
      </c>
      <c r="G18" s="30">
        <v>59.6</v>
      </c>
      <c r="H18" s="31">
        <v>0</v>
      </c>
      <c r="I18" s="31">
        <f>ROUND(G18*H18,P4)</f>
        <v>0</v>
      </c>
      <c r="J18" s="26"/>
      <c r="O18" s="32">
        <f>I18*0.21</f>
        <v>0</v>
      </c>
      <c r="P18">
        <v>3</v>
      </c>
    </row>
    <row r="19" spans="1:16" ht="195" x14ac:dyDescent="0.25">
      <c r="A19" s="26" t="s">
        <v>34</v>
      </c>
      <c r="B19" s="33"/>
      <c r="C19" s="34"/>
      <c r="D19" s="34"/>
      <c r="E19" s="28" t="s">
        <v>158</v>
      </c>
      <c r="F19" s="34"/>
      <c r="G19" s="34"/>
      <c r="H19" s="34"/>
      <c r="I19" s="34"/>
      <c r="J19" s="35"/>
    </row>
    <row r="20" spans="1:16" ht="30" x14ac:dyDescent="0.25">
      <c r="A20" s="26" t="s">
        <v>88</v>
      </c>
      <c r="B20" s="33"/>
      <c r="C20" s="34"/>
      <c r="D20" s="34"/>
      <c r="E20" s="41" t="s">
        <v>455</v>
      </c>
      <c r="F20" s="34"/>
      <c r="G20" s="34"/>
      <c r="H20" s="34"/>
      <c r="I20" s="34"/>
      <c r="J20" s="35"/>
    </row>
    <row r="21" spans="1:16" ht="45" x14ac:dyDescent="0.25">
      <c r="A21" s="26" t="s">
        <v>36</v>
      </c>
      <c r="B21" s="33"/>
      <c r="C21" s="34"/>
      <c r="D21" s="34"/>
      <c r="E21" s="28" t="s">
        <v>412</v>
      </c>
      <c r="F21" s="34"/>
      <c r="G21" s="34"/>
      <c r="H21" s="34"/>
      <c r="I21" s="34"/>
      <c r="J21" s="35"/>
    </row>
    <row r="22" spans="1:16" ht="30" x14ac:dyDescent="0.25">
      <c r="A22" s="26" t="s">
        <v>29</v>
      </c>
      <c r="B22" s="26">
        <v>4</v>
      </c>
      <c r="C22" s="27" t="s">
        <v>161</v>
      </c>
      <c r="D22" s="26" t="s">
        <v>31</v>
      </c>
      <c r="E22" s="28" t="s">
        <v>162</v>
      </c>
      <c r="F22" s="29" t="s">
        <v>110</v>
      </c>
      <c r="G22" s="30">
        <v>826.2</v>
      </c>
      <c r="H22" s="31">
        <v>0</v>
      </c>
      <c r="I22" s="31">
        <f>ROUND(G22*H22,P4)</f>
        <v>0</v>
      </c>
      <c r="J22" s="26"/>
      <c r="O22" s="32">
        <f>I22*0.21</f>
        <v>0</v>
      </c>
      <c r="P22">
        <v>3</v>
      </c>
    </row>
    <row r="23" spans="1:16" ht="105" x14ac:dyDescent="0.25">
      <c r="A23" s="26" t="s">
        <v>34</v>
      </c>
      <c r="B23" s="33"/>
      <c r="C23" s="34"/>
      <c r="D23" s="34"/>
      <c r="E23" s="28" t="s">
        <v>456</v>
      </c>
      <c r="F23" s="34"/>
      <c r="G23" s="34"/>
      <c r="H23" s="34"/>
      <c r="I23" s="34"/>
      <c r="J23" s="35"/>
    </row>
    <row r="24" spans="1:16" ht="120" x14ac:dyDescent="0.25">
      <c r="A24" s="26" t="s">
        <v>88</v>
      </c>
      <c r="B24" s="33"/>
      <c r="C24" s="34"/>
      <c r="D24" s="34"/>
      <c r="E24" s="41" t="s">
        <v>457</v>
      </c>
      <c r="F24" s="34"/>
      <c r="G24" s="34"/>
      <c r="H24" s="34"/>
      <c r="I24" s="34"/>
      <c r="J24" s="35"/>
    </row>
    <row r="25" spans="1:16" ht="90" x14ac:dyDescent="0.25">
      <c r="A25" s="26" t="s">
        <v>36</v>
      </c>
      <c r="B25" s="33"/>
      <c r="C25" s="34"/>
      <c r="D25" s="34"/>
      <c r="E25" s="28" t="s">
        <v>165</v>
      </c>
      <c r="F25" s="34"/>
      <c r="G25" s="34"/>
      <c r="H25" s="34"/>
      <c r="I25" s="34"/>
      <c r="J25" s="35"/>
    </row>
    <row r="26" spans="1:16" x14ac:dyDescent="0.25">
      <c r="A26" s="26" t="s">
        <v>29</v>
      </c>
      <c r="B26" s="26">
        <v>5</v>
      </c>
      <c r="C26" s="27" t="s">
        <v>166</v>
      </c>
      <c r="D26" s="26" t="s">
        <v>156</v>
      </c>
      <c r="E26" s="28" t="s">
        <v>167</v>
      </c>
      <c r="F26" s="29" t="s">
        <v>110</v>
      </c>
      <c r="G26" s="30">
        <v>327.8</v>
      </c>
      <c r="H26" s="31">
        <v>0</v>
      </c>
      <c r="I26" s="31">
        <f>ROUND(G26*H26,P4)</f>
        <v>0</v>
      </c>
      <c r="J26" s="26"/>
      <c r="O26" s="32">
        <f>I26*0.21</f>
        <v>0</v>
      </c>
      <c r="P26">
        <v>3</v>
      </c>
    </row>
    <row r="27" spans="1:16" ht="135" x14ac:dyDescent="0.25">
      <c r="A27" s="26" t="s">
        <v>34</v>
      </c>
      <c r="B27" s="33"/>
      <c r="C27" s="34"/>
      <c r="D27" s="34"/>
      <c r="E27" s="28" t="s">
        <v>168</v>
      </c>
      <c r="F27" s="34"/>
      <c r="G27" s="34"/>
      <c r="H27" s="34"/>
      <c r="I27" s="34"/>
      <c r="J27" s="35"/>
    </row>
    <row r="28" spans="1:16" ht="120" x14ac:dyDescent="0.25">
      <c r="A28" s="26" t="s">
        <v>88</v>
      </c>
      <c r="B28" s="33"/>
      <c r="C28" s="34"/>
      <c r="D28" s="34"/>
      <c r="E28" s="41" t="s">
        <v>458</v>
      </c>
      <c r="F28" s="34"/>
      <c r="G28" s="34"/>
      <c r="H28" s="34"/>
      <c r="I28" s="34"/>
      <c r="J28" s="35"/>
    </row>
    <row r="29" spans="1:16" ht="30" x14ac:dyDescent="0.25">
      <c r="A29" s="26" t="s">
        <v>36</v>
      </c>
      <c r="B29" s="33"/>
      <c r="C29" s="34"/>
      <c r="D29" s="34"/>
      <c r="E29" s="28" t="s">
        <v>459</v>
      </c>
      <c r="F29" s="34"/>
      <c r="G29" s="34"/>
      <c r="H29" s="34"/>
      <c r="I29" s="34"/>
      <c r="J29" s="35"/>
    </row>
    <row r="30" spans="1:16" x14ac:dyDescent="0.25">
      <c r="A30" s="26" t="s">
        <v>29</v>
      </c>
      <c r="B30" s="26">
        <v>6</v>
      </c>
      <c r="C30" s="27" t="s">
        <v>170</v>
      </c>
      <c r="D30" s="26" t="s">
        <v>171</v>
      </c>
      <c r="E30" s="28" t="s">
        <v>172</v>
      </c>
      <c r="F30" s="29" t="s">
        <v>110</v>
      </c>
      <c r="G30" s="30">
        <v>482.1</v>
      </c>
      <c r="H30" s="31">
        <v>0</v>
      </c>
      <c r="I30" s="31">
        <f>ROUND(G30*H30,P4)</f>
        <v>0</v>
      </c>
      <c r="J30" s="26"/>
      <c r="O30" s="32">
        <f>I30*0.21</f>
        <v>0</v>
      </c>
      <c r="P30">
        <v>3</v>
      </c>
    </row>
    <row r="31" spans="1:16" ht="135" x14ac:dyDescent="0.25">
      <c r="A31" s="26" t="s">
        <v>34</v>
      </c>
      <c r="B31" s="33"/>
      <c r="C31" s="34"/>
      <c r="D31" s="34"/>
      <c r="E31" s="28" t="s">
        <v>173</v>
      </c>
      <c r="F31" s="34"/>
      <c r="G31" s="34"/>
      <c r="H31" s="34"/>
      <c r="I31" s="34"/>
      <c r="J31" s="35"/>
    </row>
    <row r="32" spans="1:16" ht="210" x14ac:dyDescent="0.25">
      <c r="A32" s="26" t="s">
        <v>88</v>
      </c>
      <c r="B32" s="33"/>
      <c r="C32" s="34"/>
      <c r="D32" s="34"/>
      <c r="E32" s="41" t="s">
        <v>460</v>
      </c>
      <c r="F32" s="34"/>
      <c r="G32" s="34"/>
      <c r="H32" s="34"/>
      <c r="I32" s="34"/>
      <c r="J32" s="35"/>
    </row>
    <row r="33" spans="1:16" ht="30" x14ac:dyDescent="0.25">
      <c r="A33" s="26" t="s">
        <v>36</v>
      </c>
      <c r="B33" s="33"/>
      <c r="C33" s="34"/>
      <c r="D33" s="34"/>
      <c r="E33" s="28" t="s">
        <v>461</v>
      </c>
      <c r="F33" s="34"/>
      <c r="G33" s="34"/>
      <c r="H33" s="34"/>
      <c r="I33" s="34"/>
      <c r="J33" s="35"/>
    </row>
    <row r="34" spans="1:16" x14ac:dyDescent="0.25">
      <c r="A34" s="26" t="s">
        <v>29</v>
      </c>
      <c r="B34" s="26">
        <v>7</v>
      </c>
      <c r="C34" s="27" t="s">
        <v>170</v>
      </c>
      <c r="D34" s="26" t="s">
        <v>176</v>
      </c>
      <c r="E34" s="28" t="s">
        <v>172</v>
      </c>
      <c r="F34" s="29" t="s">
        <v>110</v>
      </c>
      <c r="G34" s="30">
        <v>261.10000000000002</v>
      </c>
      <c r="H34" s="31">
        <v>0</v>
      </c>
      <c r="I34" s="31">
        <f>ROUND(G34*H34,P4)</f>
        <v>0</v>
      </c>
      <c r="J34" s="26"/>
      <c r="O34" s="32">
        <f>I34*0.21</f>
        <v>0</v>
      </c>
      <c r="P34">
        <v>3</v>
      </c>
    </row>
    <row r="35" spans="1:16" ht="120" x14ac:dyDescent="0.25">
      <c r="A35" s="26" t="s">
        <v>34</v>
      </c>
      <c r="B35" s="33"/>
      <c r="C35" s="34"/>
      <c r="D35" s="34"/>
      <c r="E35" s="28" t="s">
        <v>177</v>
      </c>
      <c r="F35" s="34"/>
      <c r="G35" s="34"/>
      <c r="H35" s="34"/>
      <c r="I35" s="34"/>
      <c r="J35" s="35"/>
    </row>
    <row r="36" spans="1:16" ht="45" x14ac:dyDescent="0.25">
      <c r="A36" s="26" t="s">
        <v>88</v>
      </c>
      <c r="B36" s="33"/>
      <c r="C36" s="34"/>
      <c r="D36" s="34"/>
      <c r="E36" s="41" t="s">
        <v>462</v>
      </c>
      <c r="F36" s="34"/>
      <c r="G36" s="34"/>
      <c r="H36" s="34"/>
      <c r="I36" s="34"/>
      <c r="J36" s="35"/>
    </row>
    <row r="37" spans="1:16" ht="45" x14ac:dyDescent="0.25">
      <c r="A37" s="26" t="s">
        <v>36</v>
      </c>
      <c r="B37" s="33"/>
      <c r="C37" s="34"/>
      <c r="D37" s="34"/>
      <c r="E37" s="28" t="s">
        <v>412</v>
      </c>
      <c r="F37" s="34"/>
      <c r="G37" s="34"/>
      <c r="H37" s="34"/>
      <c r="I37" s="34"/>
      <c r="J37" s="35"/>
    </row>
    <row r="38" spans="1:16" x14ac:dyDescent="0.25">
      <c r="A38" s="26" t="s">
        <v>29</v>
      </c>
      <c r="B38" s="26">
        <v>8</v>
      </c>
      <c r="C38" s="27" t="s">
        <v>179</v>
      </c>
      <c r="D38" s="26" t="s">
        <v>31</v>
      </c>
      <c r="E38" s="28" t="s">
        <v>180</v>
      </c>
      <c r="F38" s="29" t="s">
        <v>144</v>
      </c>
      <c r="G38" s="30">
        <v>67.5</v>
      </c>
      <c r="H38" s="31">
        <v>0</v>
      </c>
      <c r="I38" s="31">
        <f>ROUND(G38*H38,P4)</f>
        <v>0</v>
      </c>
      <c r="J38" s="26"/>
      <c r="O38" s="32">
        <f>I38*0.21</f>
        <v>0</v>
      </c>
      <c r="P38">
        <v>3</v>
      </c>
    </row>
    <row r="39" spans="1:16" ht="60" x14ac:dyDescent="0.25">
      <c r="A39" s="26" t="s">
        <v>34</v>
      </c>
      <c r="B39" s="33"/>
      <c r="C39" s="34"/>
      <c r="D39" s="34"/>
      <c r="E39" s="28" t="s">
        <v>181</v>
      </c>
      <c r="F39" s="34"/>
      <c r="G39" s="34"/>
      <c r="H39" s="34"/>
      <c r="I39" s="34"/>
      <c r="J39" s="35"/>
    </row>
    <row r="40" spans="1:16" x14ac:dyDescent="0.25">
      <c r="A40" s="26" t="s">
        <v>88</v>
      </c>
      <c r="B40" s="33"/>
      <c r="C40" s="34"/>
      <c r="D40" s="34"/>
      <c r="E40" s="41" t="s">
        <v>463</v>
      </c>
      <c r="F40" s="34"/>
      <c r="G40" s="34"/>
      <c r="H40" s="34"/>
      <c r="I40" s="34"/>
      <c r="J40" s="35"/>
    </row>
    <row r="41" spans="1:16" ht="30" x14ac:dyDescent="0.25">
      <c r="A41" s="26" t="s">
        <v>36</v>
      </c>
      <c r="B41" s="33"/>
      <c r="C41" s="34"/>
      <c r="D41" s="34"/>
      <c r="E41" s="28" t="s">
        <v>183</v>
      </c>
      <c r="F41" s="34"/>
      <c r="G41" s="34"/>
      <c r="H41" s="34"/>
      <c r="I41" s="34"/>
      <c r="J41" s="35"/>
    </row>
    <row r="42" spans="1:16" x14ac:dyDescent="0.25">
      <c r="A42" s="26" t="s">
        <v>29</v>
      </c>
      <c r="B42" s="26">
        <v>9</v>
      </c>
      <c r="C42" s="27" t="s">
        <v>184</v>
      </c>
      <c r="D42" s="26" t="s">
        <v>171</v>
      </c>
      <c r="E42" s="28" t="s">
        <v>185</v>
      </c>
      <c r="F42" s="29" t="s">
        <v>110</v>
      </c>
      <c r="G42" s="30">
        <v>714.7</v>
      </c>
      <c r="H42" s="31">
        <v>0</v>
      </c>
      <c r="I42" s="31">
        <f>ROUND(G42*H42,P4)</f>
        <v>0</v>
      </c>
      <c r="J42" s="26"/>
      <c r="O42" s="32">
        <f>I42*0.21</f>
        <v>0</v>
      </c>
      <c r="P42">
        <v>3</v>
      </c>
    </row>
    <row r="43" spans="1:16" x14ac:dyDescent="0.25">
      <c r="A43" s="26" t="s">
        <v>34</v>
      </c>
      <c r="B43" s="33"/>
      <c r="C43" s="34"/>
      <c r="D43" s="34"/>
      <c r="E43" s="39" t="s">
        <v>31</v>
      </c>
      <c r="F43" s="34"/>
      <c r="G43" s="34"/>
      <c r="H43" s="34"/>
      <c r="I43" s="34"/>
      <c r="J43" s="35"/>
    </row>
    <row r="44" spans="1:16" ht="255" x14ac:dyDescent="0.25">
      <c r="A44" s="26" t="s">
        <v>88</v>
      </c>
      <c r="B44" s="33"/>
      <c r="C44" s="34"/>
      <c r="D44" s="34"/>
      <c r="E44" s="41" t="s">
        <v>464</v>
      </c>
      <c r="F44" s="34"/>
      <c r="G44" s="34"/>
      <c r="H44" s="34"/>
      <c r="I44" s="34"/>
      <c r="J44" s="35"/>
    </row>
    <row r="45" spans="1:16" ht="409.5" x14ac:dyDescent="0.25">
      <c r="A45" s="26" t="s">
        <v>36</v>
      </c>
      <c r="B45" s="33"/>
      <c r="C45" s="34"/>
      <c r="D45" s="34"/>
      <c r="E45" s="28" t="s">
        <v>187</v>
      </c>
      <c r="F45" s="34"/>
      <c r="G45" s="34"/>
      <c r="H45" s="34"/>
      <c r="I45" s="34"/>
      <c r="J45" s="35"/>
    </row>
    <row r="46" spans="1:16" x14ac:dyDescent="0.25">
      <c r="A46" s="26" t="s">
        <v>29</v>
      </c>
      <c r="B46" s="26">
        <v>10</v>
      </c>
      <c r="C46" s="27" t="s">
        <v>184</v>
      </c>
      <c r="D46" s="26" t="s">
        <v>176</v>
      </c>
      <c r="E46" s="28" t="s">
        <v>185</v>
      </c>
      <c r="F46" s="29" t="s">
        <v>110</v>
      </c>
      <c r="G46" s="30">
        <v>1434.9</v>
      </c>
      <c r="H46" s="31">
        <v>0</v>
      </c>
      <c r="I46" s="31">
        <f>ROUND(G46*H46,P4)</f>
        <v>0</v>
      </c>
      <c r="J46" s="26"/>
      <c r="O46" s="32">
        <f>I46*0.21</f>
        <v>0</v>
      </c>
      <c r="P46">
        <v>3</v>
      </c>
    </row>
    <row r="47" spans="1:16" x14ac:dyDescent="0.25">
      <c r="A47" s="26" t="s">
        <v>34</v>
      </c>
      <c r="B47" s="33"/>
      <c r="C47" s="34"/>
      <c r="D47" s="34"/>
      <c r="E47" s="28" t="s">
        <v>188</v>
      </c>
      <c r="F47" s="34"/>
      <c r="G47" s="34"/>
      <c r="H47" s="34"/>
      <c r="I47" s="34"/>
      <c r="J47" s="35"/>
    </row>
    <row r="48" spans="1:16" ht="135" x14ac:dyDescent="0.25">
      <c r="A48" s="26" t="s">
        <v>88</v>
      </c>
      <c r="B48" s="33"/>
      <c r="C48" s="34"/>
      <c r="D48" s="34"/>
      <c r="E48" s="41" t="s">
        <v>465</v>
      </c>
      <c r="F48" s="34"/>
      <c r="G48" s="34"/>
      <c r="H48" s="34"/>
      <c r="I48" s="34"/>
      <c r="J48" s="35"/>
    </row>
    <row r="49" spans="1:16" ht="409.5" x14ac:dyDescent="0.25">
      <c r="A49" s="26" t="s">
        <v>36</v>
      </c>
      <c r="B49" s="33"/>
      <c r="C49" s="34"/>
      <c r="D49" s="34"/>
      <c r="E49" s="28" t="s">
        <v>187</v>
      </c>
      <c r="F49" s="34"/>
      <c r="G49" s="34"/>
      <c r="H49" s="34"/>
      <c r="I49" s="34"/>
      <c r="J49" s="35"/>
    </row>
    <row r="50" spans="1:16" x14ac:dyDescent="0.25">
      <c r="A50" s="26" t="s">
        <v>29</v>
      </c>
      <c r="B50" s="26">
        <v>11</v>
      </c>
      <c r="C50" s="27" t="s">
        <v>114</v>
      </c>
      <c r="D50" s="26" t="s">
        <v>156</v>
      </c>
      <c r="E50" s="28" t="s">
        <v>115</v>
      </c>
      <c r="F50" s="29" t="s">
        <v>110</v>
      </c>
      <c r="G50" s="30">
        <v>648.5</v>
      </c>
      <c r="H50" s="31">
        <v>0</v>
      </c>
      <c r="I50" s="31">
        <f>ROUND(G50*H50,P4)</f>
        <v>0</v>
      </c>
      <c r="J50" s="26"/>
      <c r="O50" s="32">
        <f>I50*0.21</f>
        <v>0</v>
      </c>
      <c r="P50">
        <v>3</v>
      </c>
    </row>
    <row r="51" spans="1:16" ht="30" x14ac:dyDescent="0.25">
      <c r="A51" s="26" t="s">
        <v>34</v>
      </c>
      <c r="B51" s="33"/>
      <c r="C51" s="34"/>
      <c r="D51" s="34"/>
      <c r="E51" s="28" t="s">
        <v>190</v>
      </c>
      <c r="F51" s="34"/>
      <c r="G51" s="34"/>
      <c r="H51" s="34"/>
      <c r="I51" s="34"/>
      <c r="J51" s="35"/>
    </row>
    <row r="52" spans="1:16" ht="60" x14ac:dyDescent="0.25">
      <c r="A52" s="26" t="s">
        <v>88</v>
      </c>
      <c r="B52" s="33"/>
      <c r="C52" s="34"/>
      <c r="D52" s="34"/>
      <c r="E52" s="41" t="s">
        <v>466</v>
      </c>
      <c r="F52" s="34"/>
      <c r="G52" s="34"/>
      <c r="H52" s="34"/>
      <c r="I52" s="34"/>
      <c r="J52" s="35"/>
    </row>
    <row r="53" spans="1:16" ht="405" x14ac:dyDescent="0.25">
      <c r="A53" s="26" t="s">
        <v>36</v>
      </c>
      <c r="B53" s="33"/>
      <c r="C53" s="34"/>
      <c r="D53" s="34"/>
      <c r="E53" s="28" t="s">
        <v>118</v>
      </c>
      <c r="F53" s="34"/>
      <c r="G53" s="34"/>
      <c r="H53" s="34"/>
      <c r="I53" s="34"/>
      <c r="J53" s="35"/>
    </row>
    <row r="54" spans="1:16" x14ac:dyDescent="0.25">
      <c r="A54" s="26" t="s">
        <v>29</v>
      </c>
      <c r="B54" s="26">
        <v>12</v>
      </c>
      <c r="C54" s="27" t="s">
        <v>203</v>
      </c>
      <c r="D54" s="26" t="s">
        <v>204</v>
      </c>
      <c r="E54" s="28" t="s">
        <v>205</v>
      </c>
      <c r="F54" s="29" t="s">
        <v>110</v>
      </c>
      <c r="G54" s="30">
        <v>16.399999999999999</v>
      </c>
      <c r="H54" s="31">
        <v>0</v>
      </c>
      <c r="I54" s="31">
        <f>ROUND(G54*H54,P4)</f>
        <v>0</v>
      </c>
      <c r="J54" s="26"/>
      <c r="O54" s="32">
        <f>I54*0.21</f>
        <v>0</v>
      </c>
      <c r="P54">
        <v>3</v>
      </c>
    </row>
    <row r="55" spans="1:16" ht="60" x14ac:dyDescent="0.25">
      <c r="A55" s="26" t="s">
        <v>34</v>
      </c>
      <c r="B55" s="33"/>
      <c r="C55" s="34"/>
      <c r="D55" s="34"/>
      <c r="E55" s="28" t="s">
        <v>206</v>
      </c>
      <c r="F55" s="34"/>
      <c r="G55" s="34"/>
      <c r="H55" s="34"/>
      <c r="I55" s="34"/>
      <c r="J55" s="35"/>
    </row>
    <row r="56" spans="1:16" ht="30" x14ac:dyDescent="0.25">
      <c r="A56" s="26" t="s">
        <v>88</v>
      </c>
      <c r="B56" s="33"/>
      <c r="C56" s="34"/>
      <c r="D56" s="34"/>
      <c r="E56" s="41" t="s">
        <v>467</v>
      </c>
      <c r="F56" s="34"/>
      <c r="G56" s="34"/>
      <c r="H56" s="34"/>
      <c r="I56" s="34"/>
      <c r="J56" s="35"/>
    </row>
    <row r="57" spans="1:16" ht="409.5" x14ac:dyDescent="0.25">
      <c r="A57" s="26" t="s">
        <v>36</v>
      </c>
      <c r="B57" s="33"/>
      <c r="C57" s="34"/>
      <c r="D57" s="34"/>
      <c r="E57" s="28" t="s">
        <v>123</v>
      </c>
      <c r="F57" s="34"/>
      <c r="G57" s="34"/>
      <c r="H57" s="34"/>
      <c r="I57" s="34"/>
      <c r="J57" s="35"/>
    </row>
    <row r="58" spans="1:16" x14ac:dyDescent="0.25">
      <c r="A58" s="26" t="s">
        <v>29</v>
      </c>
      <c r="B58" s="26">
        <v>13</v>
      </c>
      <c r="C58" s="27" t="s">
        <v>124</v>
      </c>
      <c r="D58" s="26" t="s">
        <v>31</v>
      </c>
      <c r="E58" s="28" t="s">
        <v>125</v>
      </c>
      <c r="F58" s="29" t="s">
        <v>110</v>
      </c>
      <c r="G58" s="30">
        <v>2166</v>
      </c>
      <c r="H58" s="31">
        <v>0</v>
      </c>
      <c r="I58" s="31">
        <f>ROUND(G58*H58,P4)</f>
        <v>0</v>
      </c>
      <c r="J58" s="26"/>
      <c r="O58" s="32">
        <f>I58*0.21</f>
        <v>0</v>
      </c>
      <c r="P58">
        <v>3</v>
      </c>
    </row>
    <row r="59" spans="1:16" x14ac:dyDescent="0.25">
      <c r="A59" s="26" t="s">
        <v>34</v>
      </c>
      <c r="B59" s="33"/>
      <c r="C59" s="34"/>
      <c r="D59" s="34"/>
      <c r="E59" s="39" t="s">
        <v>31</v>
      </c>
      <c r="F59" s="34"/>
      <c r="G59" s="34"/>
      <c r="H59" s="34"/>
      <c r="I59" s="34"/>
      <c r="J59" s="35"/>
    </row>
    <row r="60" spans="1:16" ht="60" x14ac:dyDescent="0.25">
      <c r="A60" s="26" t="s">
        <v>88</v>
      </c>
      <c r="B60" s="33"/>
      <c r="C60" s="34"/>
      <c r="D60" s="34"/>
      <c r="E60" s="41" t="s">
        <v>468</v>
      </c>
      <c r="F60" s="34"/>
      <c r="G60" s="34"/>
      <c r="H60" s="34"/>
      <c r="I60" s="34"/>
      <c r="J60" s="35"/>
    </row>
    <row r="61" spans="1:16" ht="255" x14ac:dyDescent="0.25">
      <c r="A61" s="26" t="s">
        <v>36</v>
      </c>
      <c r="B61" s="33"/>
      <c r="C61" s="34"/>
      <c r="D61" s="34"/>
      <c r="E61" s="28" t="s">
        <v>127</v>
      </c>
      <c r="F61" s="34"/>
      <c r="G61" s="34"/>
      <c r="H61" s="34"/>
      <c r="I61" s="34"/>
      <c r="J61" s="35"/>
    </row>
    <row r="62" spans="1:16" x14ac:dyDescent="0.25">
      <c r="A62" s="26" t="s">
        <v>29</v>
      </c>
      <c r="B62" s="26">
        <v>14</v>
      </c>
      <c r="C62" s="27" t="s">
        <v>209</v>
      </c>
      <c r="D62" s="26" t="s">
        <v>171</v>
      </c>
      <c r="E62" s="28" t="s">
        <v>210</v>
      </c>
      <c r="F62" s="29" t="s">
        <v>110</v>
      </c>
      <c r="G62" s="30">
        <v>761.2</v>
      </c>
      <c r="H62" s="31">
        <v>0</v>
      </c>
      <c r="I62" s="31">
        <f>ROUND(G62*H62,P4)</f>
        <v>0</v>
      </c>
      <c r="J62" s="26"/>
      <c r="O62" s="32">
        <f>I62*0.21</f>
        <v>0</v>
      </c>
      <c r="P62">
        <v>3</v>
      </c>
    </row>
    <row r="63" spans="1:16" ht="45" x14ac:dyDescent="0.25">
      <c r="A63" s="26" t="s">
        <v>34</v>
      </c>
      <c r="B63" s="33"/>
      <c r="C63" s="34"/>
      <c r="D63" s="34"/>
      <c r="E63" s="28" t="s">
        <v>211</v>
      </c>
      <c r="F63" s="34"/>
      <c r="G63" s="34"/>
      <c r="H63" s="34"/>
      <c r="I63" s="34"/>
      <c r="J63" s="35"/>
    </row>
    <row r="64" spans="1:16" ht="45" x14ac:dyDescent="0.25">
      <c r="A64" s="26" t="s">
        <v>88</v>
      </c>
      <c r="B64" s="33"/>
      <c r="C64" s="34"/>
      <c r="D64" s="34"/>
      <c r="E64" s="41" t="s">
        <v>469</v>
      </c>
      <c r="F64" s="34"/>
      <c r="G64" s="34"/>
      <c r="H64" s="34"/>
      <c r="I64" s="34"/>
      <c r="J64" s="35"/>
    </row>
    <row r="65" spans="1:16" ht="405" x14ac:dyDescent="0.25">
      <c r="A65" s="26" t="s">
        <v>36</v>
      </c>
      <c r="B65" s="33"/>
      <c r="C65" s="34"/>
      <c r="D65" s="34"/>
      <c r="E65" s="28" t="s">
        <v>213</v>
      </c>
      <c r="F65" s="34"/>
      <c r="G65" s="34"/>
      <c r="H65" s="34"/>
      <c r="I65" s="34"/>
      <c r="J65" s="35"/>
    </row>
    <row r="66" spans="1:16" x14ac:dyDescent="0.25">
      <c r="A66" s="26" t="s">
        <v>29</v>
      </c>
      <c r="B66" s="26">
        <v>15</v>
      </c>
      <c r="C66" s="27" t="s">
        <v>209</v>
      </c>
      <c r="D66" s="26" t="s">
        <v>176</v>
      </c>
      <c r="E66" s="28" t="s">
        <v>210</v>
      </c>
      <c r="F66" s="29" t="s">
        <v>110</v>
      </c>
      <c r="G66" s="30">
        <v>688</v>
      </c>
      <c r="H66" s="31">
        <v>0</v>
      </c>
      <c r="I66" s="31">
        <f>ROUND(G66*H66,P4)</f>
        <v>0</v>
      </c>
      <c r="J66" s="26"/>
      <c r="O66" s="32">
        <f>I66*0.21</f>
        <v>0</v>
      </c>
      <c r="P66">
        <v>3</v>
      </c>
    </row>
    <row r="67" spans="1:16" ht="60" x14ac:dyDescent="0.25">
      <c r="A67" s="26" t="s">
        <v>34</v>
      </c>
      <c r="B67" s="33"/>
      <c r="C67" s="34"/>
      <c r="D67" s="34"/>
      <c r="E67" s="28" t="s">
        <v>214</v>
      </c>
      <c r="F67" s="34"/>
      <c r="G67" s="34"/>
      <c r="H67" s="34"/>
      <c r="I67" s="34"/>
      <c r="J67" s="35"/>
    </row>
    <row r="68" spans="1:16" ht="30" x14ac:dyDescent="0.25">
      <c r="A68" s="26" t="s">
        <v>88</v>
      </c>
      <c r="B68" s="33"/>
      <c r="C68" s="34"/>
      <c r="D68" s="34"/>
      <c r="E68" s="41" t="s">
        <v>470</v>
      </c>
      <c r="F68" s="34"/>
      <c r="G68" s="34"/>
      <c r="H68" s="34"/>
      <c r="I68" s="34"/>
      <c r="J68" s="35"/>
    </row>
    <row r="69" spans="1:16" ht="405" x14ac:dyDescent="0.25">
      <c r="A69" s="26" t="s">
        <v>36</v>
      </c>
      <c r="B69" s="33"/>
      <c r="C69" s="34"/>
      <c r="D69" s="34"/>
      <c r="E69" s="28" t="s">
        <v>213</v>
      </c>
      <c r="F69" s="34"/>
      <c r="G69" s="34"/>
      <c r="H69" s="34"/>
      <c r="I69" s="34"/>
      <c r="J69" s="35"/>
    </row>
    <row r="70" spans="1:16" x14ac:dyDescent="0.25">
      <c r="A70" s="26" t="s">
        <v>29</v>
      </c>
      <c r="B70" s="26">
        <v>16</v>
      </c>
      <c r="C70" s="27" t="s">
        <v>217</v>
      </c>
      <c r="D70" s="26" t="s">
        <v>204</v>
      </c>
      <c r="E70" s="28" t="s">
        <v>218</v>
      </c>
      <c r="F70" s="29" t="s">
        <v>110</v>
      </c>
      <c r="G70" s="30">
        <v>13.3</v>
      </c>
      <c r="H70" s="31">
        <v>0</v>
      </c>
      <c r="I70" s="31">
        <f>ROUND(G70*H70,P4)</f>
        <v>0</v>
      </c>
      <c r="J70" s="26"/>
      <c r="O70" s="32">
        <f>I70*0.21</f>
        <v>0</v>
      </c>
      <c r="P70">
        <v>3</v>
      </c>
    </row>
    <row r="71" spans="1:16" ht="60" x14ac:dyDescent="0.25">
      <c r="A71" s="26" t="s">
        <v>34</v>
      </c>
      <c r="B71" s="33"/>
      <c r="C71" s="34"/>
      <c r="D71" s="34"/>
      <c r="E71" s="28" t="s">
        <v>219</v>
      </c>
      <c r="F71" s="34"/>
      <c r="G71" s="34"/>
      <c r="H71" s="34"/>
      <c r="I71" s="34"/>
      <c r="J71" s="35"/>
    </row>
    <row r="72" spans="1:16" ht="75" x14ac:dyDescent="0.25">
      <c r="A72" s="26" t="s">
        <v>88</v>
      </c>
      <c r="B72" s="33"/>
      <c r="C72" s="34"/>
      <c r="D72" s="34"/>
      <c r="E72" s="41" t="s">
        <v>471</v>
      </c>
      <c r="F72" s="34"/>
      <c r="G72" s="34"/>
      <c r="H72" s="34"/>
      <c r="I72" s="34"/>
      <c r="J72" s="35"/>
    </row>
    <row r="73" spans="1:16" ht="409.5" x14ac:dyDescent="0.25">
      <c r="A73" s="26" t="s">
        <v>36</v>
      </c>
      <c r="B73" s="33"/>
      <c r="C73" s="34"/>
      <c r="D73" s="34"/>
      <c r="E73" s="28" t="s">
        <v>221</v>
      </c>
      <c r="F73" s="34"/>
      <c r="G73" s="34"/>
      <c r="H73" s="34"/>
      <c r="I73" s="34"/>
      <c r="J73" s="35"/>
    </row>
    <row r="74" spans="1:16" x14ac:dyDescent="0.25">
      <c r="A74" s="26" t="s">
        <v>29</v>
      </c>
      <c r="B74" s="26">
        <v>17</v>
      </c>
      <c r="C74" s="27" t="s">
        <v>222</v>
      </c>
      <c r="D74" s="26" t="s">
        <v>31</v>
      </c>
      <c r="E74" s="28" t="s">
        <v>223</v>
      </c>
      <c r="F74" s="29" t="s">
        <v>98</v>
      </c>
      <c r="G74" s="30">
        <v>3587.2</v>
      </c>
      <c r="H74" s="31">
        <v>0</v>
      </c>
      <c r="I74" s="31">
        <f>ROUND(G74*H74,P4)</f>
        <v>0</v>
      </c>
      <c r="J74" s="26"/>
      <c r="O74" s="32">
        <f>I74*0.21</f>
        <v>0</v>
      </c>
      <c r="P74">
        <v>3</v>
      </c>
    </row>
    <row r="75" spans="1:16" x14ac:dyDescent="0.25">
      <c r="A75" s="26" t="s">
        <v>34</v>
      </c>
      <c r="B75" s="33"/>
      <c r="C75" s="34"/>
      <c r="D75" s="34"/>
      <c r="E75" s="39" t="s">
        <v>31</v>
      </c>
      <c r="F75" s="34"/>
      <c r="G75" s="34"/>
      <c r="H75" s="34"/>
      <c r="I75" s="34"/>
      <c r="J75" s="35"/>
    </row>
    <row r="76" spans="1:16" ht="45" x14ac:dyDescent="0.25">
      <c r="A76" s="26" t="s">
        <v>88</v>
      </c>
      <c r="B76" s="33"/>
      <c r="C76" s="34"/>
      <c r="D76" s="34"/>
      <c r="E76" s="41" t="s">
        <v>472</v>
      </c>
      <c r="F76" s="34"/>
      <c r="G76" s="34"/>
      <c r="H76" s="34"/>
      <c r="I76" s="34"/>
      <c r="J76" s="35"/>
    </row>
    <row r="77" spans="1:16" ht="30" x14ac:dyDescent="0.25">
      <c r="A77" s="26" t="s">
        <v>36</v>
      </c>
      <c r="B77" s="33"/>
      <c r="C77" s="34"/>
      <c r="D77" s="34"/>
      <c r="E77" s="28" t="s">
        <v>225</v>
      </c>
      <c r="F77" s="34"/>
      <c r="G77" s="34"/>
      <c r="H77" s="34"/>
      <c r="I77" s="34"/>
      <c r="J77" s="35"/>
    </row>
    <row r="78" spans="1:16" x14ac:dyDescent="0.25">
      <c r="A78" s="26" t="s">
        <v>29</v>
      </c>
      <c r="B78" s="26">
        <v>18</v>
      </c>
      <c r="C78" s="27" t="s">
        <v>226</v>
      </c>
      <c r="D78" s="26" t="s">
        <v>31</v>
      </c>
      <c r="E78" s="28" t="s">
        <v>227</v>
      </c>
      <c r="F78" s="29" t="s">
        <v>98</v>
      </c>
      <c r="G78" s="30">
        <v>5395</v>
      </c>
      <c r="H78" s="31">
        <v>0</v>
      </c>
      <c r="I78" s="31">
        <f>ROUND(G78*H78,P4)</f>
        <v>0</v>
      </c>
      <c r="J78" s="26"/>
      <c r="O78" s="32">
        <f>I78*0.21</f>
        <v>0</v>
      </c>
      <c r="P78">
        <v>3</v>
      </c>
    </row>
    <row r="79" spans="1:16" x14ac:dyDescent="0.25">
      <c r="A79" s="26" t="s">
        <v>34</v>
      </c>
      <c r="B79" s="33"/>
      <c r="C79" s="34"/>
      <c r="D79" s="34"/>
      <c r="E79" s="28" t="s">
        <v>228</v>
      </c>
      <c r="F79" s="34"/>
      <c r="G79" s="34"/>
      <c r="H79" s="34"/>
      <c r="I79" s="34"/>
      <c r="J79" s="35"/>
    </row>
    <row r="80" spans="1:16" ht="30" x14ac:dyDescent="0.25">
      <c r="A80" s="26" t="s">
        <v>88</v>
      </c>
      <c r="B80" s="33"/>
      <c r="C80" s="34"/>
      <c r="D80" s="34"/>
      <c r="E80" s="41" t="s">
        <v>473</v>
      </c>
      <c r="F80" s="34"/>
      <c r="G80" s="34"/>
      <c r="H80" s="34"/>
      <c r="I80" s="34"/>
      <c r="J80" s="35"/>
    </row>
    <row r="81" spans="1:16" x14ac:dyDescent="0.25">
      <c r="A81" s="26" t="s">
        <v>36</v>
      </c>
      <c r="B81" s="33"/>
      <c r="C81" s="34"/>
      <c r="D81" s="34"/>
      <c r="E81" s="28" t="s">
        <v>230</v>
      </c>
      <c r="F81" s="34"/>
      <c r="G81" s="34"/>
      <c r="H81" s="34"/>
      <c r="I81" s="34"/>
      <c r="J81" s="35"/>
    </row>
    <row r="82" spans="1:16" x14ac:dyDescent="0.25">
      <c r="A82" s="26" t="s">
        <v>29</v>
      </c>
      <c r="B82" s="26">
        <v>19</v>
      </c>
      <c r="C82" s="27" t="s">
        <v>231</v>
      </c>
      <c r="D82" s="26" t="s">
        <v>31</v>
      </c>
      <c r="E82" s="28" t="s">
        <v>232</v>
      </c>
      <c r="F82" s="29" t="s">
        <v>98</v>
      </c>
      <c r="G82" s="30">
        <v>5395</v>
      </c>
      <c r="H82" s="31">
        <v>0</v>
      </c>
      <c r="I82" s="31">
        <f>ROUND(G82*H82,P4)</f>
        <v>0</v>
      </c>
      <c r="J82" s="26"/>
      <c r="O82" s="32">
        <f>I82*0.21</f>
        <v>0</v>
      </c>
      <c r="P82">
        <v>3</v>
      </c>
    </row>
    <row r="83" spans="1:16" x14ac:dyDescent="0.25">
      <c r="A83" s="26" t="s">
        <v>34</v>
      </c>
      <c r="B83" s="33"/>
      <c r="C83" s="34"/>
      <c r="D83" s="34"/>
      <c r="E83" s="39" t="s">
        <v>31</v>
      </c>
      <c r="F83" s="34"/>
      <c r="G83" s="34"/>
      <c r="H83" s="34"/>
      <c r="I83" s="34"/>
      <c r="J83" s="35"/>
    </row>
    <row r="84" spans="1:16" ht="30" x14ac:dyDescent="0.25">
      <c r="A84" s="26" t="s">
        <v>88</v>
      </c>
      <c r="B84" s="33"/>
      <c r="C84" s="34"/>
      <c r="D84" s="34"/>
      <c r="E84" s="41" t="s">
        <v>473</v>
      </c>
      <c r="F84" s="34"/>
      <c r="G84" s="34"/>
      <c r="H84" s="34"/>
      <c r="I84" s="34"/>
      <c r="J84" s="35"/>
    </row>
    <row r="85" spans="1:16" ht="45" x14ac:dyDescent="0.25">
      <c r="A85" s="26" t="s">
        <v>36</v>
      </c>
      <c r="B85" s="33"/>
      <c r="C85" s="34"/>
      <c r="D85" s="34"/>
      <c r="E85" s="28" t="s">
        <v>233</v>
      </c>
      <c r="F85" s="34"/>
      <c r="G85" s="34"/>
      <c r="H85" s="34"/>
      <c r="I85" s="34"/>
      <c r="J85" s="35"/>
    </row>
    <row r="86" spans="1:16" x14ac:dyDescent="0.25">
      <c r="A86" s="26" t="s">
        <v>29</v>
      </c>
      <c r="B86" s="26">
        <v>20</v>
      </c>
      <c r="C86" s="27" t="s">
        <v>234</v>
      </c>
      <c r="D86" s="26" t="s">
        <v>31</v>
      </c>
      <c r="E86" s="28" t="s">
        <v>235</v>
      </c>
      <c r="F86" s="29" t="s">
        <v>98</v>
      </c>
      <c r="G86" s="30">
        <v>5395</v>
      </c>
      <c r="H86" s="31">
        <v>0</v>
      </c>
      <c r="I86" s="31">
        <f>ROUND(G86*H86,P4)</f>
        <v>0</v>
      </c>
      <c r="J86" s="26"/>
      <c r="O86" s="32">
        <f>I86*0.21</f>
        <v>0</v>
      </c>
      <c r="P86">
        <v>3</v>
      </c>
    </row>
    <row r="87" spans="1:16" x14ac:dyDescent="0.25">
      <c r="A87" s="26" t="s">
        <v>34</v>
      </c>
      <c r="B87" s="33"/>
      <c r="C87" s="34"/>
      <c r="D87" s="34"/>
      <c r="E87" s="28" t="s">
        <v>236</v>
      </c>
      <c r="F87" s="34"/>
      <c r="G87" s="34"/>
      <c r="H87" s="34"/>
      <c r="I87" s="34"/>
      <c r="J87" s="35"/>
    </row>
    <row r="88" spans="1:16" ht="30" x14ac:dyDescent="0.25">
      <c r="A88" s="26" t="s">
        <v>88</v>
      </c>
      <c r="B88" s="33"/>
      <c r="C88" s="34"/>
      <c r="D88" s="34"/>
      <c r="E88" s="41" t="s">
        <v>473</v>
      </c>
      <c r="F88" s="34"/>
      <c r="G88" s="34"/>
      <c r="H88" s="34"/>
      <c r="I88" s="34"/>
      <c r="J88" s="35"/>
    </row>
    <row r="89" spans="1:16" ht="45" x14ac:dyDescent="0.25">
      <c r="A89" s="26" t="s">
        <v>36</v>
      </c>
      <c r="B89" s="33"/>
      <c r="C89" s="34"/>
      <c r="D89" s="34"/>
      <c r="E89" s="28" t="s">
        <v>237</v>
      </c>
      <c r="F89" s="34"/>
      <c r="G89" s="34"/>
      <c r="H89" s="34"/>
      <c r="I89" s="34"/>
      <c r="J89" s="35"/>
    </row>
    <row r="90" spans="1:16" x14ac:dyDescent="0.25">
      <c r="A90" s="20" t="s">
        <v>26</v>
      </c>
      <c r="B90" s="21"/>
      <c r="C90" s="22" t="s">
        <v>238</v>
      </c>
      <c r="D90" s="23"/>
      <c r="E90" s="20" t="s">
        <v>239</v>
      </c>
      <c r="F90" s="23"/>
      <c r="G90" s="23"/>
      <c r="H90" s="23"/>
      <c r="I90" s="24">
        <f>SUMIFS(I91:I106,A91:A106,"P")</f>
        <v>0</v>
      </c>
      <c r="J90" s="25"/>
    </row>
    <row r="91" spans="1:16" x14ac:dyDescent="0.25">
      <c r="A91" s="26" t="s">
        <v>29</v>
      </c>
      <c r="B91" s="26">
        <v>21</v>
      </c>
      <c r="C91" s="27" t="s">
        <v>240</v>
      </c>
      <c r="D91" s="26" t="s">
        <v>31</v>
      </c>
      <c r="E91" s="28" t="s">
        <v>241</v>
      </c>
      <c r="F91" s="29" t="s">
        <v>98</v>
      </c>
      <c r="G91" s="30">
        <v>1060.4000000000001</v>
      </c>
      <c r="H91" s="31">
        <v>0</v>
      </c>
      <c r="I91" s="31">
        <f>ROUND(G91*H91,P4)</f>
        <v>0</v>
      </c>
      <c r="J91" s="26"/>
      <c r="O91" s="32">
        <f>I91*0.21</f>
        <v>0</v>
      </c>
      <c r="P91">
        <v>3</v>
      </c>
    </row>
    <row r="92" spans="1:16" ht="30" x14ac:dyDescent="0.25">
      <c r="A92" s="26" t="s">
        <v>34</v>
      </c>
      <c r="B92" s="33"/>
      <c r="C92" s="34"/>
      <c r="D92" s="34"/>
      <c r="E92" s="28" t="s">
        <v>242</v>
      </c>
      <c r="F92" s="34"/>
      <c r="G92" s="34"/>
      <c r="H92" s="34"/>
      <c r="I92" s="34"/>
      <c r="J92" s="35"/>
    </row>
    <row r="93" spans="1:16" ht="30" x14ac:dyDescent="0.25">
      <c r="A93" s="26" t="s">
        <v>88</v>
      </c>
      <c r="B93" s="33"/>
      <c r="C93" s="34"/>
      <c r="D93" s="34"/>
      <c r="E93" s="41" t="s">
        <v>474</v>
      </c>
      <c r="F93" s="34"/>
      <c r="G93" s="34"/>
      <c r="H93" s="34"/>
      <c r="I93" s="34"/>
      <c r="J93" s="35"/>
    </row>
    <row r="94" spans="1:16" ht="45" x14ac:dyDescent="0.25">
      <c r="A94" s="26" t="s">
        <v>36</v>
      </c>
      <c r="B94" s="33"/>
      <c r="C94" s="34"/>
      <c r="D94" s="34"/>
      <c r="E94" s="28" t="s">
        <v>244</v>
      </c>
      <c r="F94" s="34"/>
      <c r="G94" s="34"/>
      <c r="H94" s="34"/>
      <c r="I94" s="34"/>
      <c r="J94" s="35"/>
    </row>
    <row r="95" spans="1:16" x14ac:dyDescent="0.25">
      <c r="A95" s="26" t="s">
        <v>29</v>
      </c>
      <c r="B95" s="26">
        <v>22</v>
      </c>
      <c r="C95" s="27" t="s">
        <v>245</v>
      </c>
      <c r="D95" s="26" t="s">
        <v>31</v>
      </c>
      <c r="E95" s="28" t="s">
        <v>246</v>
      </c>
      <c r="F95" s="29" t="s">
        <v>144</v>
      </c>
      <c r="G95" s="30">
        <v>482</v>
      </c>
      <c r="H95" s="31">
        <v>0</v>
      </c>
      <c r="I95" s="31">
        <f>ROUND(G95*H95,P4)</f>
        <v>0</v>
      </c>
      <c r="J95" s="26"/>
      <c r="O95" s="32">
        <f>I95*0.21</f>
        <v>0</v>
      </c>
      <c r="P95">
        <v>3</v>
      </c>
    </row>
    <row r="96" spans="1:16" ht="90" x14ac:dyDescent="0.25">
      <c r="A96" s="26" t="s">
        <v>34</v>
      </c>
      <c r="B96" s="33"/>
      <c r="C96" s="34"/>
      <c r="D96" s="34"/>
      <c r="E96" s="28" t="s">
        <v>475</v>
      </c>
      <c r="F96" s="34"/>
      <c r="G96" s="34"/>
      <c r="H96" s="34"/>
      <c r="I96" s="34"/>
      <c r="J96" s="35"/>
    </row>
    <row r="97" spans="1:16" ht="195" x14ac:dyDescent="0.25">
      <c r="A97" s="26" t="s">
        <v>88</v>
      </c>
      <c r="B97" s="33"/>
      <c r="C97" s="34"/>
      <c r="D97" s="34"/>
      <c r="E97" s="41" t="s">
        <v>476</v>
      </c>
      <c r="F97" s="34"/>
      <c r="G97" s="34"/>
      <c r="H97" s="34"/>
      <c r="I97" s="34"/>
      <c r="J97" s="35"/>
    </row>
    <row r="98" spans="1:16" ht="195" x14ac:dyDescent="0.25">
      <c r="A98" s="26" t="s">
        <v>36</v>
      </c>
      <c r="B98" s="33"/>
      <c r="C98" s="34"/>
      <c r="D98" s="34"/>
      <c r="E98" s="28" t="s">
        <v>249</v>
      </c>
      <c r="F98" s="34"/>
      <c r="G98" s="34"/>
      <c r="H98" s="34"/>
      <c r="I98" s="34"/>
      <c r="J98" s="35"/>
    </row>
    <row r="99" spans="1:16" x14ac:dyDescent="0.25">
      <c r="A99" s="26" t="s">
        <v>29</v>
      </c>
      <c r="B99" s="26">
        <v>23</v>
      </c>
      <c r="C99" s="27" t="s">
        <v>250</v>
      </c>
      <c r="D99" s="26" t="s">
        <v>31</v>
      </c>
      <c r="E99" s="28" t="s">
        <v>251</v>
      </c>
      <c r="F99" s="29" t="s">
        <v>110</v>
      </c>
      <c r="G99" s="30">
        <v>1434.9</v>
      </c>
      <c r="H99" s="31">
        <v>0</v>
      </c>
      <c r="I99" s="31">
        <f>ROUND(G99*H99,P4)</f>
        <v>0</v>
      </c>
      <c r="J99" s="26"/>
      <c r="O99" s="32">
        <f>I99*0.21</f>
        <v>0</v>
      </c>
      <c r="P99">
        <v>3</v>
      </c>
    </row>
    <row r="100" spans="1:16" ht="30" x14ac:dyDescent="0.25">
      <c r="A100" s="26" t="s">
        <v>34</v>
      </c>
      <c r="B100" s="33"/>
      <c r="C100" s="34"/>
      <c r="D100" s="34"/>
      <c r="E100" s="28" t="s">
        <v>252</v>
      </c>
      <c r="F100" s="34"/>
      <c r="G100" s="34"/>
      <c r="H100" s="34"/>
      <c r="I100" s="34"/>
      <c r="J100" s="35"/>
    </row>
    <row r="101" spans="1:16" ht="60" x14ac:dyDescent="0.25">
      <c r="A101" s="26" t="s">
        <v>88</v>
      </c>
      <c r="B101" s="33"/>
      <c r="C101" s="34"/>
      <c r="D101" s="34"/>
      <c r="E101" s="41" t="s">
        <v>477</v>
      </c>
      <c r="F101" s="34"/>
      <c r="G101" s="34"/>
      <c r="H101" s="34"/>
      <c r="I101" s="34"/>
      <c r="J101" s="35"/>
    </row>
    <row r="102" spans="1:16" ht="60" x14ac:dyDescent="0.25">
      <c r="A102" s="26" t="s">
        <v>36</v>
      </c>
      <c r="B102" s="33"/>
      <c r="C102" s="34"/>
      <c r="D102" s="34"/>
      <c r="E102" s="28" t="s">
        <v>254</v>
      </c>
      <c r="F102" s="34"/>
      <c r="G102" s="34"/>
      <c r="H102" s="34"/>
      <c r="I102" s="34"/>
      <c r="J102" s="35"/>
    </row>
    <row r="103" spans="1:16" x14ac:dyDescent="0.25">
      <c r="A103" s="26" t="s">
        <v>29</v>
      </c>
      <c r="B103" s="26">
        <v>24</v>
      </c>
      <c r="C103" s="27" t="s">
        <v>255</v>
      </c>
      <c r="D103" s="26" t="s">
        <v>31</v>
      </c>
      <c r="E103" s="28" t="s">
        <v>256</v>
      </c>
      <c r="F103" s="29" t="s">
        <v>98</v>
      </c>
      <c r="G103" s="30">
        <v>3587.2</v>
      </c>
      <c r="H103" s="31">
        <v>0</v>
      </c>
      <c r="I103" s="31">
        <f>ROUND(G103*H103,P4)</f>
        <v>0</v>
      </c>
      <c r="J103" s="26"/>
      <c r="O103" s="32">
        <f>I103*0.21</f>
        <v>0</v>
      </c>
      <c r="P103">
        <v>3</v>
      </c>
    </row>
    <row r="104" spans="1:16" ht="30" x14ac:dyDescent="0.25">
      <c r="A104" s="26" t="s">
        <v>34</v>
      </c>
      <c r="B104" s="33"/>
      <c r="C104" s="34"/>
      <c r="D104" s="34"/>
      <c r="E104" s="28" t="s">
        <v>257</v>
      </c>
      <c r="F104" s="34"/>
      <c r="G104" s="34"/>
      <c r="H104" s="34"/>
      <c r="I104" s="34"/>
      <c r="J104" s="35"/>
    </row>
    <row r="105" spans="1:16" ht="60" x14ac:dyDescent="0.25">
      <c r="A105" s="26" t="s">
        <v>88</v>
      </c>
      <c r="B105" s="33"/>
      <c r="C105" s="34"/>
      <c r="D105" s="34"/>
      <c r="E105" s="41" t="s">
        <v>478</v>
      </c>
      <c r="F105" s="34"/>
      <c r="G105" s="34"/>
      <c r="H105" s="34"/>
      <c r="I105" s="34"/>
      <c r="J105" s="35"/>
    </row>
    <row r="106" spans="1:16" ht="120" x14ac:dyDescent="0.25">
      <c r="A106" s="26" t="s">
        <v>36</v>
      </c>
      <c r="B106" s="33"/>
      <c r="C106" s="34"/>
      <c r="D106" s="34"/>
      <c r="E106" s="28" t="s">
        <v>259</v>
      </c>
      <c r="F106" s="34"/>
      <c r="G106" s="34"/>
      <c r="H106" s="34"/>
      <c r="I106" s="34"/>
      <c r="J106" s="35"/>
    </row>
    <row r="107" spans="1:16" x14ac:dyDescent="0.25">
      <c r="A107" s="20" t="s">
        <v>26</v>
      </c>
      <c r="B107" s="21"/>
      <c r="C107" s="22" t="s">
        <v>260</v>
      </c>
      <c r="D107" s="23"/>
      <c r="E107" s="20" t="s">
        <v>261</v>
      </c>
      <c r="F107" s="23"/>
      <c r="G107" s="23"/>
      <c r="H107" s="23"/>
      <c r="I107" s="24">
        <f>SUMIFS(I108:I111,A108:A111,"P")</f>
        <v>0</v>
      </c>
      <c r="J107" s="25"/>
    </row>
    <row r="108" spans="1:16" x14ac:dyDescent="0.25">
      <c r="A108" s="26" t="s">
        <v>29</v>
      </c>
      <c r="B108" s="26">
        <v>25</v>
      </c>
      <c r="C108" s="27" t="s">
        <v>271</v>
      </c>
      <c r="D108" s="26" t="s">
        <v>204</v>
      </c>
      <c r="E108" s="28" t="s">
        <v>272</v>
      </c>
      <c r="F108" s="29" t="s">
        <v>110</v>
      </c>
      <c r="G108" s="30">
        <v>3.1</v>
      </c>
      <c r="H108" s="31">
        <v>0</v>
      </c>
      <c r="I108" s="31">
        <f>ROUND(G108*H108,P4)</f>
        <v>0</v>
      </c>
      <c r="J108" s="26"/>
      <c r="O108" s="32">
        <f>I108*0.21</f>
        <v>0</v>
      </c>
      <c r="P108">
        <v>3</v>
      </c>
    </row>
    <row r="109" spans="1:16" ht="45" x14ac:dyDescent="0.25">
      <c r="A109" s="26" t="s">
        <v>34</v>
      </c>
      <c r="B109" s="33"/>
      <c r="C109" s="34"/>
      <c r="D109" s="34"/>
      <c r="E109" s="28" t="s">
        <v>273</v>
      </c>
      <c r="F109" s="34"/>
      <c r="G109" s="34"/>
      <c r="H109" s="34"/>
      <c r="I109" s="34"/>
      <c r="J109" s="35"/>
    </row>
    <row r="110" spans="1:16" ht="30" x14ac:dyDescent="0.25">
      <c r="A110" s="26" t="s">
        <v>88</v>
      </c>
      <c r="B110" s="33"/>
      <c r="C110" s="34"/>
      <c r="D110" s="34"/>
      <c r="E110" s="41" t="s">
        <v>479</v>
      </c>
      <c r="F110" s="34"/>
      <c r="G110" s="34"/>
      <c r="H110" s="34"/>
      <c r="I110" s="34"/>
      <c r="J110" s="35"/>
    </row>
    <row r="111" spans="1:16" ht="60" x14ac:dyDescent="0.25">
      <c r="A111" s="26" t="s">
        <v>36</v>
      </c>
      <c r="B111" s="33"/>
      <c r="C111" s="34"/>
      <c r="D111" s="34"/>
      <c r="E111" s="28" t="s">
        <v>254</v>
      </c>
      <c r="F111" s="34"/>
      <c r="G111" s="34"/>
      <c r="H111" s="34"/>
      <c r="I111" s="34"/>
      <c r="J111" s="35"/>
    </row>
    <row r="112" spans="1:16" x14ac:dyDescent="0.25">
      <c r="A112" s="20" t="s">
        <v>26</v>
      </c>
      <c r="B112" s="21"/>
      <c r="C112" s="22" t="s">
        <v>285</v>
      </c>
      <c r="D112" s="23"/>
      <c r="E112" s="20" t="s">
        <v>286</v>
      </c>
      <c r="F112" s="23"/>
      <c r="G112" s="23"/>
      <c r="H112" s="23"/>
      <c r="I112" s="24">
        <f>SUMIFS(I113:I172,A113:A172,"P")</f>
        <v>0</v>
      </c>
      <c r="J112" s="25"/>
    </row>
    <row r="113" spans="1:16" x14ac:dyDescent="0.25">
      <c r="A113" s="26" t="s">
        <v>29</v>
      </c>
      <c r="B113" s="26">
        <v>26</v>
      </c>
      <c r="C113" s="27" t="s">
        <v>287</v>
      </c>
      <c r="D113" s="26" t="s">
        <v>31</v>
      </c>
      <c r="E113" s="28" t="s">
        <v>288</v>
      </c>
      <c r="F113" s="29" t="s">
        <v>110</v>
      </c>
      <c r="G113" s="30">
        <v>28.8</v>
      </c>
      <c r="H113" s="31">
        <v>0</v>
      </c>
      <c r="I113" s="31">
        <f>ROUND(G113*H113,P4)</f>
        <v>0</v>
      </c>
      <c r="J113" s="26"/>
      <c r="O113" s="32">
        <f>I113*0.21</f>
        <v>0</v>
      </c>
      <c r="P113">
        <v>3</v>
      </c>
    </row>
    <row r="114" spans="1:16" ht="30" x14ac:dyDescent="0.25">
      <c r="A114" s="26" t="s">
        <v>34</v>
      </c>
      <c r="B114" s="33"/>
      <c r="C114" s="34"/>
      <c r="D114" s="34"/>
      <c r="E114" s="28" t="s">
        <v>480</v>
      </c>
      <c r="F114" s="34"/>
      <c r="G114" s="34"/>
      <c r="H114" s="34"/>
      <c r="I114" s="34"/>
      <c r="J114" s="35"/>
    </row>
    <row r="115" spans="1:16" ht="30" x14ac:dyDescent="0.25">
      <c r="A115" s="26" t="s">
        <v>88</v>
      </c>
      <c r="B115" s="33"/>
      <c r="C115" s="34"/>
      <c r="D115" s="34"/>
      <c r="E115" s="41" t="s">
        <v>481</v>
      </c>
      <c r="F115" s="34"/>
      <c r="G115" s="34"/>
      <c r="H115" s="34"/>
      <c r="I115" s="34"/>
      <c r="J115" s="35"/>
    </row>
    <row r="116" spans="1:16" ht="60" x14ac:dyDescent="0.25">
      <c r="A116" s="26" t="s">
        <v>36</v>
      </c>
      <c r="B116" s="33"/>
      <c r="C116" s="34"/>
      <c r="D116" s="34"/>
      <c r="E116" s="28" t="s">
        <v>291</v>
      </c>
      <c r="F116" s="34"/>
      <c r="G116" s="34"/>
      <c r="H116" s="34"/>
      <c r="I116" s="34"/>
      <c r="J116" s="35"/>
    </row>
    <row r="117" spans="1:16" x14ac:dyDescent="0.25">
      <c r="A117" s="26" t="s">
        <v>29</v>
      </c>
      <c r="B117" s="26">
        <v>27</v>
      </c>
      <c r="C117" s="27" t="s">
        <v>287</v>
      </c>
      <c r="D117" s="26" t="s">
        <v>156</v>
      </c>
      <c r="E117" s="28" t="s">
        <v>288</v>
      </c>
      <c r="F117" s="29" t="s">
        <v>110</v>
      </c>
      <c r="G117" s="30">
        <v>206.8</v>
      </c>
      <c r="H117" s="31">
        <v>0</v>
      </c>
      <c r="I117" s="31">
        <f>ROUND(G117*H117,P4)</f>
        <v>0</v>
      </c>
      <c r="J117" s="26"/>
      <c r="O117" s="32">
        <f>I117*0.21</f>
        <v>0</v>
      </c>
      <c r="P117">
        <v>3</v>
      </c>
    </row>
    <row r="118" spans="1:16" ht="180" x14ac:dyDescent="0.25">
      <c r="A118" s="26" t="s">
        <v>34</v>
      </c>
      <c r="B118" s="33"/>
      <c r="C118" s="34"/>
      <c r="D118" s="34"/>
      <c r="E118" s="28" t="s">
        <v>482</v>
      </c>
      <c r="F118" s="34"/>
      <c r="G118" s="34"/>
      <c r="H118" s="34"/>
      <c r="I118" s="34"/>
      <c r="J118" s="35"/>
    </row>
    <row r="119" spans="1:16" ht="30" x14ac:dyDescent="0.25">
      <c r="A119" s="26" t="s">
        <v>88</v>
      </c>
      <c r="B119" s="33"/>
      <c r="C119" s="34"/>
      <c r="D119" s="34"/>
      <c r="E119" s="41" t="s">
        <v>483</v>
      </c>
      <c r="F119" s="34"/>
      <c r="G119" s="34"/>
      <c r="H119" s="34"/>
      <c r="I119" s="34"/>
      <c r="J119" s="35"/>
    </row>
    <row r="120" spans="1:16" ht="60" x14ac:dyDescent="0.25">
      <c r="A120" s="26" t="s">
        <v>36</v>
      </c>
      <c r="B120" s="33"/>
      <c r="C120" s="34"/>
      <c r="D120" s="34"/>
      <c r="E120" s="28" t="s">
        <v>291</v>
      </c>
      <c r="F120" s="34"/>
      <c r="G120" s="34"/>
      <c r="H120" s="34"/>
      <c r="I120" s="34"/>
      <c r="J120" s="35"/>
    </row>
    <row r="121" spans="1:16" x14ac:dyDescent="0.25">
      <c r="A121" s="26" t="s">
        <v>29</v>
      </c>
      <c r="B121" s="26">
        <v>28</v>
      </c>
      <c r="C121" s="27" t="s">
        <v>484</v>
      </c>
      <c r="D121" s="26" t="s">
        <v>31</v>
      </c>
      <c r="E121" s="28" t="s">
        <v>485</v>
      </c>
      <c r="F121" s="29" t="s">
        <v>98</v>
      </c>
      <c r="G121" s="30">
        <v>96</v>
      </c>
      <c r="H121" s="31">
        <v>0</v>
      </c>
      <c r="I121" s="31">
        <f>ROUND(G121*H121,P4)</f>
        <v>0</v>
      </c>
      <c r="J121" s="26"/>
      <c r="O121" s="32">
        <f>I121*0.21</f>
        <v>0</v>
      </c>
      <c r="P121">
        <v>3</v>
      </c>
    </row>
    <row r="122" spans="1:16" ht="30" x14ac:dyDescent="0.25">
      <c r="A122" s="26" t="s">
        <v>34</v>
      </c>
      <c r="B122" s="33"/>
      <c r="C122" s="34"/>
      <c r="D122" s="34"/>
      <c r="E122" s="28" t="s">
        <v>480</v>
      </c>
      <c r="F122" s="34"/>
      <c r="G122" s="34"/>
      <c r="H122" s="34"/>
      <c r="I122" s="34"/>
      <c r="J122" s="35"/>
    </row>
    <row r="123" spans="1:16" ht="30" x14ac:dyDescent="0.25">
      <c r="A123" s="26" t="s">
        <v>88</v>
      </c>
      <c r="B123" s="33"/>
      <c r="C123" s="34"/>
      <c r="D123" s="34"/>
      <c r="E123" s="41" t="s">
        <v>486</v>
      </c>
      <c r="F123" s="34"/>
      <c r="G123" s="34"/>
      <c r="H123" s="34"/>
      <c r="I123" s="34"/>
      <c r="J123" s="35"/>
    </row>
    <row r="124" spans="1:16" ht="60" x14ac:dyDescent="0.25">
      <c r="A124" s="26" t="s">
        <v>36</v>
      </c>
      <c r="B124" s="33"/>
      <c r="C124" s="34"/>
      <c r="D124" s="34"/>
      <c r="E124" s="28" t="s">
        <v>291</v>
      </c>
      <c r="F124" s="34"/>
      <c r="G124" s="34"/>
      <c r="H124" s="34"/>
      <c r="I124" s="34"/>
      <c r="J124" s="35"/>
    </row>
    <row r="125" spans="1:16" x14ac:dyDescent="0.25">
      <c r="A125" s="26" t="s">
        <v>29</v>
      </c>
      <c r="B125" s="26">
        <v>29</v>
      </c>
      <c r="C125" s="27" t="s">
        <v>292</v>
      </c>
      <c r="D125" s="26" t="s">
        <v>171</v>
      </c>
      <c r="E125" s="28" t="s">
        <v>293</v>
      </c>
      <c r="F125" s="29" t="s">
        <v>98</v>
      </c>
      <c r="G125" s="30">
        <v>3540.5</v>
      </c>
      <c r="H125" s="31">
        <v>0</v>
      </c>
      <c r="I125" s="31">
        <f>ROUND(G125*H125,P4)</f>
        <v>0</v>
      </c>
      <c r="J125" s="26"/>
      <c r="O125" s="32">
        <f>I125*0.21</f>
        <v>0</v>
      </c>
      <c r="P125">
        <v>3</v>
      </c>
    </row>
    <row r="126" spans="1:16" x14ac:dyDescent="0.25">
      <c r="A126" s="26" t="s">
        <v>34</v>
      </c>
      <c r="B126" s="33"/>
      <c r="C126" s="34"/>
      <c r="D126" s="34"/>
      <c r="E126" s="28" t="s">
        <v>294</v>
      </c>
      <c r="F126" s="34"/>
      <c r="G126" s="34"/>
      <c r="H126" s="34"/>
      <c r="I126" s="34"/>
      <c r="J126" s="35"/>
    </row>
    <row r="127" spans="1:16" ht="135" x14ac:dyDescent="0.25">
      <c r="A127" s="26" t="s">
        <v>88</v>
      </c>
      <c r="B127" s="33"/>
      <c r="C127" s="34"/>
      <c r="D127" s="34"/>
      <c r="E127" s="41" t="s">
        <v>487</v>
      </c>
      <c r="F127" s="34"/>
      <c r="G127" s="34"/>
      <c r="H127" s="34"/>
      <c r="I127" s="34"/>
      <c r="J127" s="35"/>
    </row>
    <row r="128" spans="1:16" ht="60" x14ac:dyDescent="0.25">
      <c r="A128" s="26" t="s">
        <v>36</v>
      </c>
      <c r="B128" s="33"/>
      <c r="C128" s="34"/>
      <c r="D128" s="34"/>
      <c r="E128" s="28" t="s">
        <v>291</v>
      </c>
      <c r="F128" s="34"/>
      <c r="G128" s="34"/>
      <c r="H128" s="34"/>
      <c r="I128" s="34"/>
      <c r="J128" s="35"/>
    </row>
    <row r="129" spans="1:16" x14ac:dyDescent="0.25">
      <c r="A129" s="26" t="s">
        <v>29</v>
      </c>
      <c r="B129" s="26">
        <v>30</v>
      </c>
      <c r="C129" s="27" t="s">
        <v>292</v>
      </c>
      <c r="D129" s="26" t="s">
        <v>176</v>
      </c>
      <c r="E129" s="28" t="s">
        <v>293</v>
      </c>
      <c r="F129" s="29" t="s">
        <v>98</v>
      </c>
      <c r="G129" s="30">
        <v>3673.6</v>
      </c>
      <c r="H129" s="31">
        <v>0</v>
      </c>
      <c r="I129" s="31">
        <f>ROUND(G129*H129,P4)</f>
        <v>0</v>
      </c>
      <c r="J129" s="26"/>
      <c r="O129" s="32">
        <f>I129*0.21</f>
        <v>0</v>
      </c>
      <c r="P129">
        <v>3</v>
      </c>
    </row>
    <row r="130" spans="1:16" x14ac:dyDescent="0.25">
      <c r="A130" s="26" t="s">
        <v>34</v>
      </c>
      <c r="B130" s="33"/>
      <c r="C130" s="34"/>
      <c r="D130" s="34"/>
      <c r="E130" s="28" t="s">
        <v>296</v>
      </c>
      <c r="F130" s="34"/>
      <c r="G130" s="34"/>
      <c r="H130" s="34"/>
      <c r="I130" s="34"/>
      <c r="J130" s="35"/>
    </row>
    <row r="131" spans="1:16" ht="135" x14ac:dyDescent="0.25">
      <c r="A131" s="26" t="s">
        <v>88</v>
      </c>
      <c r="B131" s="33"/>
      <c r="C131" s="34"/>
      <c r="D131" s="34"/>
      <c r="E131" s="41" t="s">
        <v>488</v>
      </c>
      <c r="F131" s="34"/>
      <c r="G131" s="34"/>
      <c r="H131" s="34"/>
      <c r="I131" s="34"/>
      <c r="J131" s="35"/>
    </row>
    <row r="132" spans="1:16" ht="60" x14ac:dyDescent="0.25">
      <c r="A132" s="26" t="s">
        <v>36</v>
      </c>
      <c r="B132" s="33"/>
      <c r="C132" s="34"/>
      <c r="D132" s="34"/>
      <c r="E132" s="28" t="s">
        <v>291</v>
      </c>
      <c r="F132" s="34"/>
      <c r="G132" s="34"/>
      <c r="H132" s="34"/>
      <c r="I132" s="34"/>
      <c r="J132" s="35"/>
    </row>
    <row r="133" spans="1:16" x14ac:dyDescent="0.25">
      <c r="A133" s="26" t="s">
        <v>29</v>
      </c>
      <c r="B133" s="26">
        <v>31</v>
      </c>
      <c r="C133" s="27" t="s">
        <v>298</v>
      </c>
      <c r="D133" s="26" t="s">
        <v>156</v>
      </c>
      <c r="E133" s="28" t="s">
        <v>299</v>
      </c>
      <c r="F133" s="29" t="s">
        <v>110</v>
      </c>
      <c r="G133" s="30">
        <v>387.4</v>
      </c>
      <c r="H133" s="31">
        <v>0</v>
      </c>
      <c r="I133" s="31">
        <f>ROUND(G133*H133,P4)</f>
        <v>0</v>
      </c>
      <c r="J133" s="26"/>
      <c r="O133" s="32">
        <f>I133*0.21</f>
        <v>0</v>
      </c>
      <c r="P133">
        <v>3</v>
      </c>
    </row>
    <row r="134" spans="1:16" ht="150" x14ac:dyDescent="0.25">
      <c r="A134" s="26" t="s">
        <v>34</v>
      </c>
      <c r="B134" s="33"/>
      <c r="C134" s="34"/>
      <c r="D134" s="34"/>
      <c r="E134" s="28" t="s">
        <v>489</v>
      </c>
      <c r="F134" s="34"/>
      <c r="G134" s="34"/>
      <c r="H134" s="34"/>
      <c r="I134" s="34"/>
      <c r="J134" s="35"/>
    </row>
    <row r="135" spans="1:16" ht="135" x14ac:dyDescent="0.25">
      <c r="A135" s="26" t="s">
        <v>88</v>
      </c>
      <c r="B135" s="33"/>
      <c r="C135" s="34"/>
      <c r="D135" s="34"/>
      <c r="E135" s="41" t="s">
        <v>490</v>
      </c>
      <c r="F135" s="34"/>
      <c r="G135" s="34"/>
      <c r="H135" s="34"/>
      <c r="I135" s="34"/>
      <c r="J135" s="35"/>
    </row>
    <row r="136" spans="1:16" ht="120" x14ac:dyDescent="0.25">
      <c r="A136" s="26" t="s">
        <v>36</v>
      </c>
      <c r="B136" s="33"/>
      <c r="C136" s="34"/>
      <c r="D136" s="34"/>
      <c r="E136" s="28" t="s">
        <v>302</v>
      </c>
      <c r="F136" s="34"/>
      <c r="G136" s="34"/>
      <c r="H136" s="34"/>
      <c r="I136" s="34"/>
      <c r="J136" s="35"/>
    </row>
    <row r="137" spans="1:16" x14ac:dyDescent="0.25">
      <c r="A137" s="26" t="s">
        <v>29</v>
      </c>
      <c r="B137" s="26">
        <v>32</v>
      </c>
      <c r="C137" s="27" t="s">
        <v>303</v>
      </c>
      <c r="D137" s="26" t="s">
        <v>156</v>
      </c>
      <c r="E137" s="28" t="s">
        <v>304</v>
      </c>
      <c r="F137" s="29" t="s">
        <v>98</v>
      </c>
      <c r="G137" s="30">
        <v>8307.9</v>
      </c>
      <c r="H137" s="31">
        <v>0</v>
      </c>
      <c r="I137" s="31">
        <f>ROUND(G137*H137,P4)</f>
        <v>0</v>
      </c>
      <c r="J137" s="26"/>
      <c r="O137" s="32">
        <f>I137*0.21</f>
        <v>0</v>
      </c>
      <c r="P137">
        <v>3</v>
      </c>
    </row>
    <row r="138" spans="1:16" ht="75" x14ac:dyDescent="0.25">
      <c r="A138" s="26" t="s">
        <v>34</v>
      </c>
      <c r="B138" s="33"/>
      <c r="C138" s="34"/>
      <c r="D138" s="34"/>
      <c r="E138" s="28" t="s">
        <v>305</v>
      </c>
      <c r="F138" s="34"/>
      <c r="G138" s="34"/>
      <c r="H138" s="34"/>
      <c r="I138" s="34"/>
      <c r="J138" s="35"/>
    </row>
    <row r="139" spans="1:16" ht="135" x14ac:dyDescent="0.25">
      <c r="A139" s="26" t="s">
        <v>88</v>
      </c>
      <c r="B139" s="33"/>
      <c r="C139" s="34"/>
      <c r="D139" s="34"/>
      <c r="E139" s="41" t="s">
        <v>491</v>
      </c>
      <c r="F139" s="34"/>
      <c r="G139" s="34"/>
      <c r="H139" s="34"/>
      <c r="I139" s="34"/>
      <c r="J139" s="35"/>
    </row>
    <row r="140" spans="1:16" ht="90" x14ac:dyDescent="0.25">
      <c r="A140" s="26" t="s">
        <v>36</v>
      </c>
      <c r="B140" s="33"/>
      <c r="C140" s="34"/>
      <c r="D140" s="34"/>
      <c r="E140" s="28" t="s">
        <v>307</v>
      </c>
      <c r="F140" s="34"/>
      <c r="G140" s="34"/>
      <c r="H140" s="34"/>
      <c r="I140" s="34"/>
      <c r="J140" s="35"/>
    </row>
    <row r="141" spans="1:16" x14ac:dyDescent="0.25">
      <c r="A141" s="26" t="s">
        <v>29</v>
      </c>
      <c r="B141" s="26">
        <v>33</v>
      </c>
      <c r="C141" s="27" t="s">
        <v>308</v>
      </c>
      <c r="D141" s="26" t="s">
        <v>31</v>
      </c>
      <c r="E141" s="28" t="s">
        <v>309</v>
      </c>
      <c r="F141" s="29" t="s">
        <v>98</v>
      </c>
      <c r="G141" s="30">
        <v>1698</v>
      </c>
      <c r="H141" s="31">
        <v>0</v>
      </c>
      <c r="I141" s="31">
        <f>ROUND(G141*H141,P4)</f>
        <v>0</v>
      </c>
      <c r="J141" s="26"/>
      <c r="O141" s="32">
        <f>I141*0.21</f>
        <v>0</v>
      </c>
      <c r="P141">
        <v>3</v>
      </c>
    </row>
    <row r="142" spans="1:16" ht="60" x14ac:dyDescent="0.25">
      <c r="A142" s="26" t="s">
        <v>34</v>
      </c>
      <c r="B142" s="33"/>
      <c r="C142" s="34"/>
      <c r="D142" s="34"/>
      <c r="E142" s="28" t="s">
        <v>310</v>
      </c>
      <c r="F142" s="34"/>
      <c r="G142" s="34"/>
      <c r="H142" s="34"/>
      <c r="I142" s="34"/>
      <c r="J142" s="35"/>
    </row>
    <row r="143" spans="1:16" ht="30" x14ac:dyDescent="0.25">
      <c r="A143" s="26" t="s">
        <v>88</v>
      </c>
      <c r="B143" s="33"/>
      <c r="C143" s="34"/>
      <c r="D143" s="34"/>
      <c r="E143" s="41" t="s">
        <v>492</v>
      </c>
      <c r="F143" s="34"/>
      <c r="G143" s="34"/>
      <c r="H143" s="34"/>
      <c r="I143" s="34"/>
      <c r="J143" s="35"/>
    </row>
    <row r="144" spans="1:16" ht="120" x14ac:dyDescent="0.25">
      <c r="A144" s="26" t="s">
        <v>36</v>
      </c>
      <c r="B144" s="33"/>
      <c r="C144" s="34"/>
      <c r="D144" s="34"/>
      <c r="E144" s="28" t="s">
        <v>302</v>
      </c>
      <c r="F144" s="34"/>
      <c r="G144" s="34"/>
      <c r="H144" s="34"/>
      <c r="I144" s="34"/>
      <c r="J144" s="35"/>
    </row>
    <row r="145" spans="1:16" x14ac:dyDescent="0.25">
      <c r="A145" s="26" t="s">
        <v>29</v>
      </c>
      <c r="B145" s="26">
        <v>34</v>
      </c>
      <c r="C145" s="27" t="s">
        <v>312</v>
      </c>
      <c r="D145" s="26" t="s">
        <v>171</v>
      </c>
      <c r="E145" s="28" t="s">
        <v>313</v>
      </c>
      <c r="F145" s="29" t="s">
        <v>98</v>
      </c>
      <c r="G145" s="30">
        <v>7989.6</v>
      </c>
      <c r="H145" s="31">
        <v>0</v>
      </c>
      <c r="I145" s="31">
        <f>ROUND(G145*H145,P4)</f>
        <v>0</v>
      </c>
      <c r="J145" s="26"/>
      <c r="O145" s="32">
        <f>I145*0.21</f>
        <v>0</v>
      </c>
      <c r="P145">
        <v>3</v>
      </c>
    </row>
    <row r="146" spans="1:16" ht="45" x14ac:dyDescent="0.25">
      <c r="A146" s="26" t="s">
        <v>34</v>
      </c>
      <c r="B146" s="33"/>
      <c r="C146" s="34"/>
      <c r="D146" s="34"/>
      <c r="E146" s="28" t="s">
        <v>314</v>
      </c>
      <c r="F146" s="34"/>
      <c r="G146" s="34"/>
      <c r="H146" s="34"/>
      <c r="I146" s="34"/>
      <c r="J146" s="35"/>
    </row>
    <row r="147" spans="1:16" ht="195" x14ac:dyDescent="0.25">
      <c r="A147" s="26" t="s">
        <v>88</v>
      </c>
      <c r="B147" s="33"/>
      <c r="C147" s="34"/>
      <c r="D147" s="34"/>
      <c r="E147" s="41" t="s">
        <v>493</v>
      </c>
      <c r="F147" s="34"/>
      <c r="G147" s="34"/>
      <c r="H147" s="34"/>
      <c r="I147" s="34"/>
      <c r="J147" s="35"/>
    </row>
    <row r="148" spans="1:16" ht="75" x14ac:dyDescent="0.25">
      <c r="A148" s="26" t="s">
        <v>36</v>
      </c>
      <c r="B148" s="33"/>
      <c r="C148" s="34"/>
      <c r="D148" s="34"/>
      <c r="E148" s="28" t="s">
        <v>316</v>
      </c>
      <c r="F148" s="34"/>
      <c r="G148" s="34"/>
      <c r="H148" s="34"/>
      <c r="I148" s="34"/>
      <c r="J148" s="35"/>
    </row>
    <row r="149" spans="1:16" x14ac:dyDescent="0.25">
      <c r="A149" s="26" t="s">
        <v>29</v>
      </c>
      <c r="B149" s="26">
        <v>35</v>
      </c>
      <c r="C149" s="27" t="s">
        <v>312</v>
      </c>
      <c r="D149" s="26" t="s">
        <v>176</v>
      </c>
      <c r="E149" s="28" t="s">
        <v>313</v>
      </c>
      <c r="F149" s="29" t="s">
        <v>98</v>
      </c>
      <c r="G149" s="30">
        <v>8338.9</v>
      </c>
      <c r="H149" s="31">
        <v>0</v>
      </c>
      <c r="I149" s="31">
        <f>ROUND(G149*H149,P4)</f>
        <v>0</v>
      </c>
      <c r="J149" s="26"/>
      <c r="O149" s="32">
        <f>I149*0.21</f>
        <v>0</v>
      </c>
      <c r="P149">
        <v>3</v>
      </c>
    </row>
    <row r="150" spans="1:16" ht="45" x14ac:dyDescent="0.25">
      <c r="A150" s="26" t="s">
        <v>34</v>
      </c>
      <c r="B150" s="33"/>
      <c r="C150" s="34"/>
      <c r="D150" s="34"/>
      <c r="E150" s="28" t="s">
        <v>317</v>
      </c>
      <c r="F150" s="34"/>
      <c r="G150" s="34"/>
      <c r="H150" s="34"/>
      <c r="I150" s="34"/>
      <c r="J150" s="35"/>
    </row>
    <row r="151" spans="1:16" ht="195" x14ac:dyDescent="0.25">
      <c r="A151" s="26" t="s">
        <v>88</v>
      </c>
      <c r="B151" s="33"/>
      <c r="C151" s="34"/>
      <c r="D151" s="34"/>
      <c r="E151" s="41" t="s">
        <v>494</v>
      </c>
      <c r="F151" s="34"/>
      <c r="G151" s="34"/>
      <c r="H151" s="34"/>
      <c r="I151" s="34"/>
      <c r="J151" s="35"/>
    </row>
    <row r="152" spans="1:16" ht="75" x14ac:dyDescent="0.25">
      <c r="A152" s="26" t="s">
        <v>36</v>
      </c>
      <c r="B152" s="33"/>
      <c r="C152" s="34"/>
      <c r="D152" s="34"/>
      <c r="E152" s="28" t="s">
        <v>316</v>
      </c>
      <c r="F152" s="34"/>
      <c r="G152" s="34"/>
      <c r="H152" s="34"/>
      <c r="I152" s="34"/>
      <c r="J152" s="35"/>
    </row>
    <row r="153" spans="1:16" x14ac:dyDescent="0.25">
      <c r="A153" s="26" t="s">
        <v>29</v>
      </c>
      <c r="B153" s="26">
        <v>36</v>
      </c>
      <c r="C153" s="27" t="s">
        <v>319</v>
      </c>
      <c r="D153" s="26" t="s">
        <v>320</v>
      </c>
      <c r="E153" s="28" t="s">
        <v>321</v>
      </c>
      <c r="F153" s="29" t="s">
        <v>98</v>
      </c>
      <c r="G153" s="30">
        <v>30</v>
      </c>
      <c r="H153" s="31">
        <v>0</v>
      </c>
      <c r="I153" s="31">
        <f>ROUND(G153*H153,P4)</f>
        <v>0</v>
      </c>
      <c r="J153" s="26"/>
      <c r="O153" s="32">
        <f>I153*0.21</f>
        <v>0</v>
      </c>
      <c r="P153">
        <v>3</v>
      </c>
    </row>
    <row r="154" spans="1:16" ht="60" x14ac:dyDescent="0.25">
      <c r="A154" s="26" t="s">
        <v>34</v>
      </c>
      <c r="B154" s="33"/>
      <c r="C154" s="34"/>
      <c r="D154" s="34"/>
      <c r="E154" s="28" t="s">
        <v>322</v>
      </c>
      <c r="F154" s="34"/>
      <c r="G154" s="34"/>
      <c r="H154" s="34"/>
      <c r="I154" s="34"/>
      <c r="J154" s="35"/>
    </row>
    <row r="155" spans="1:16" ht="150" x14ac:dyDescent="0.25">
      <c r="A155" s="26" t="s">
        <v>88</v>
      </c>
      <c r="B155" s="33"/>
      <c r="C155" s="34"/>
      <c r="D155" s="34"/>
      <c r="E155" s="41" t="s">
        <v>323</v>
      </c>
      <c r="F155" s="34"/>
      <c r="G155" s="34"/>
      <c r="H155" s="34"/>
      <c r="I155" s="34"/>
      <c r="J155" s="35"/>
    </row>
    <row r="156" spans="1:16" ht="60" x14ac:dyDescent="0.25">
      <c r="A156" s="26" t="s">
        <v>36</v>
      </c>
      <c r="B156" s="33"/>
      <c r="C156" s="34"/>
      <c r="D156" s="34"/>
      <c r="E156" s="28" t="s">
        <v>324</v>
      </c>
      <c r="F156" s="34"/>
      <c r="G156" s="34"/>
      <c r="H156" s="34"/>
      <c r="I156" s="34"/>
      <c r="J156" s="35"/>
    </row>
    <row r="157" spans="1:16" x14ac:dyDescent="0.25">
      <c r="A157" s="26" t="s">
        <v>29</v>
      </c>
      <c r="B157" s="26">
        <v>37</v>
      </c>
      <c r="C157" s="27" t="s">
        <v>325</v>
      </c>
      <c r="D157" s="26" t="s">
        <v>31</v>
      </c>
      <c r="E157" s="28" t="s">
        <v>326</v>
      </c>
      <c r="F157" s="29" t="s">
        <v>98</v>
      </c>
      <c r="G157" s="30">
        <v>7694</v>
      </c>
      <c r="H157" s="31">
        <v>0</v>
      </c>
      <c r="I157" s="31">
        <f>ROUND(G157*H157,P4)</f>
        <v>0</v>
      </c>
      <c r="J157" s="26"/>
      <c r="O157" s="32">
        <f>I157*0.21</f>
        <v>0</v>
      </c>
      <c r="P157">
        <v>3</v>
      </c>
    </row>
    <row r="158" spans="1:16" x14ac:dyDescent="0.25">
      <c r="A158" s="26" t="s">
        <v>34</v>
      </c>
      <c r="B158" s="33"/>
      <c r="C158" s="34"/>
      <c r="D158" s="34"/>
      <c r="E158" s="28" t="s">
        <v>327</v>
      </c>
      <c r="F158" s="34"/>
      <c r="G158" s="34"/>
      <c r="H158" s="34"/>
      <c r="I158" s="34"/>
      <c r="J158" s="35"/>
    </row>
    <row r="159" spans="1:16" ht="195" x14ac:dyDescent="0.25">
      <c r="A159" s="26" t="s">
        <v>88</v>
      </c>
      <c r="B159" s="33"/>
      <c r="C159" s="34"/>
      <c r="D159" s="34"/>
      <c r="E159" s="41" t="s">
        <v>495</v>
      </c>
      <c r="F159" s="34"/>
      <c r="G159" s="34"/>
      <c r="H159" s="34"/>
      <c r="I159" s="34"/>
      <c r="J159" s="35"/>
    </row>
    <row r="160" spans="1:16" ht="165" x14ac:dyDescent="0.25">
      <c r="A160" s="26" t="s">
        <v>36</v>
      </c>
      <c r="B160" s="33"/>
      <c r="C160" s="34"/>
      <c r="D160" s="34"/>
      <c r="E160" s="28" t="s">
        <v>329</v>
      </c>
      <c r="F160" s="34"/>
      <c r="G160" s="34"/>
      <c r="H160" s="34"/>
      <c r="I160" s="34"/>
      <c r="J160" s="35"/>
    </row>
    <row r="161" spans="1:16" x14ac:dyDescent="0.25">
      <c r="A161" s="26" t="s">
        <v>29</v>
      </c>
      <c r="B161" s="26">
        <v>38</v>
      </c>
      <c r="C161" s="27" t="s">
        <v>330</v>
      </c>
      <c r="D161" s="26" t="s">
        <v>31</v>
      </c>
      <c r="E161" s="28" t="s">
        <v>331</v>
      </c>
      <c r="F161" s="29" t="s">
        <v>98</v>
      </c>
      <c r="G161" s="30">
        <v>7989.6</v>
      </c>
      <c r="H161" s="31">
        <v>0</v>
      </c>
      <c r="I161" s="31">
        <f>ROUND(G161*H161,P4)</f>
        <v>0</v>
      </c>
      <c r="J161" s="26"/>
      <c r="O161" s="32">
        <f>I161*0.21</f>
        <v>0</v>
      </c>
      <c r="P161">
        <v>3</v>
      </c>
    </row>
    <row r="162" spans="1:16" x14ac:dyDescent="0.25">
      <c r="A162" s="26" t="s">
        <v>34</v>
      </c>
      <c r="B162" s="33"/>
      <c r="C162" s="34"/>
      <c r="D162" s="34"/>
      <c r="E162" s="28" t="s">
        <v>332</v>
      </c>
      <c r="F162" s="34"/>
      <c r="G162" s="34"/>
      <c r="H162" s="34"/>
      <c r="I162" s="34"/>
      <c r="J162" s="35"/>
    </row>
    <row r="163" spans="1:16" ht="195" x14ac:dyDescent="0.25">
      <c r="A163" s="26" t="s">
        <v>88</v>
      </c>
      <c r="B163" s="33"/>
      <c r="C163" s="34"/>
      <c r="D163" s="34"/>
      <c r="E163" s="41" t="s">
        <v>493</v>
      </c>
      <c r="F163" s="34"/>
      <c r="G163" s="34"/>
      <c r="H163" s="34"/>
      <c r="I163" s="34"/>
      <c r="J163" s="35"/>
    </row>
    <row r="164" spans="1:16" ht="165" x14ac:dyDescent="0.25">
      <c r="A164" s="26" t="s">
        <v>36</v>
      </c>
      <c r="B164" s="33"/>
      <c r="C164" s="34"/>
      <c r="D164" s="34"/>
      <c r="E164" s="28" t="s">
        <v>329</v>
      </c>
      <c r="F164" s="34"/>
      <c r="G164" s="34"/>
      <c r="H164" s="34"/>
      <c r="I164" s="34"/>
      <c r="J164" s="35"/>
    </row>
    <row r="165" spans="1:16" x14ac:dyDescent="0.25">
      <c r="A165" s="26" t="s">
        <v>29</v>
      </c>
      <c r="B165" s="26">
        <v>39</v>
      </c>
      <c r="C165" s="27" t="s">
        <v>333</v>
      </c>
      <c r="D165" s="26" t="s">
        <v>320</v>
      </c>
      <c r="E165" s="28" t="s">
        <v>334</v>
      </c>
      <c r="F165" s="29" t="s">
        <v>144</v>
      </c>
      <c r="G165" s="30">
        <v>30</v>
      </c>
      <c r="H165" s="31">
        <v>0</v>
      </c>
      <c r="I165" s="31">
        <f>ROUND(G165*H165,P4)</f>
        <v>0</v>
      </c>
      <c r="J165" s="26"/>
      <c r="O165" s="32">
        <f>I165*0.21</f>
        <v>0</v>
      </c>
      <c r="P165">
        <v>3</v>
      </c>
    </row>
    <row r="166" spans="1:16" ht="90" x14ac:dyDescent="0.25">
      <c r="A166" s="26" t="s">
        <v>34</v>
      </c>
      <c r="B166" s="33"/>
      <c r="C166" s="34"/>
      <c r="D166" s="34"/>
      <c r="E166" s="28" t="s">
        <v>335</v>
      </c>
      <c r="F166" s="34"/>
      <c r="G166" s="34"/>
      <c r="H166" s="34"/>
      <c r="I166" s="34"/>
      <c r="J166" s="35"/>
    </row>
    <row r="167" spans="1:16" ht="45" x14ac:dyDescent="0.25">
      <c r="A167" s="26" t="s">
        <v>88</v>
      </c>
      <c r="B167" s="33"/>
      <c r="C167" s="34"/>
      <c r="D167" s="34"/>
      <c r="E167" s="41" t="s">
        <v>336</v>
      </c>
      <c r="F167" s="34"/>
      <c r="G167" s="34"/>
      <c r="H167" s="34"/>
      <c r="I167" s="34"/>
      <c r="J167" s="35"/>
    </row>
    <row r="168" spans="1:16" ht="60" x14ac:dyDescent="0.25">
      <c r="A168" s="26" t="s">
        <v>36</v>
      </c>
      <c r="B168" s="33"/>
      <c r="C168" s="34"/>
      <c r="D168" s="34"/>
      <c r="E168" s="28" t="s">
        <v>337</v>
      </c>
      <c r="F168" s="34"/>
      <c r="G168" s="34"/>
      <c r="H168" s="34"/>
      <c r="I168" s="34"/>
      <c r="J168" s="35"/>
    </row>
    <row r="169" spans="1:16" x14ac:dyDescent="0.25">
      <c r="A169" s="26" t="s">
        <v>29</v>
      </c>
      <c r="B169" s="26">
        <v>40</v>
      </c>
      <c r="C169" s="27" t="s">
        <v>496</v>
      </c>
      <c r="D169" s="26" t="s">
        <v>31</v>
      </c>
      <c r="E169" s="28" t="s">
        <v>497</v>
      </c>
      <c r="F169" s="29" t="s">
        <v>98</v>
      </c>
      <c r="G169" s="30">
        <v>96</v>
      </c>
      <c r="H169" s="31">
        <v>0</v>
      </c>
      <c r="I169" s="31">
        <f>ROUND(G169*H169,P4)</f>
        <v>0</v>
      </c>
      <c r="J169" s="26"/>
      <c r="O169" s="32">
        <f>I169*0.21</f>
        <v>0</v>
      </c>
      <c r="P169">
        <v>3</v>
      </c>
    </row>
    <row r="170" spans="1:16" ht="45" x14ac:dyDescent="0.25">
      <c r="A170" s="26" t="s">
        <v>34</v>
      </c>
      <c r="B170" s="33"/>
      <c r="C170" s="34"/>
      <c r="D170" s="34"/>
      <c r="E170" s="28" t="s">
        <v>498</v>
      </c>
      <c r="F170" s="34"/>
      <c r="G170" s="34"/>
      <c r="H170" s="34"/>
      <c r="I170" s="34"/>
      <c r="J170" s="35"/>
    </row>
    <row r="171" spans="1:16" ht="30" x14ac:dyDescent="0.25">
      <c r="A171" s="26" t="s">
        <v>88</v>
      </c>
      <c r="B171" s="33"/>
      <c r="C171" s="34"/>
      <c r="D171" s="34"/>
      <c r="E171" s="41" t="s">
        <v>499</v>
      </c>
      <c r="F171" s="34"/>
      <c r="G171" s="34"/>
      <c r="H171" s="34"/>
      <c r="I171" s="34"/>
      <c r="J171" s="35"/>
    </row>
    <row r="172" spans="1:16" ht="195" x14ac:dyDescent="0.25">
      <c r="A172" s="26" t="s">
        <v>36</v>
      </c>
      <c r="B172" s="33"/>
      <c r="C172" s="34"/>
      <c r="D172" s="34"/>
      <c r="E172" s="28" t="s">
        <v>500</v>
      </c>
      <c r="F172" s="34"/>
      <c r="G172" s="34"/>
      <c r="H172" s="34"/>
      <c r="I172" s="34"/>
      <c r="J172" s="35"/>
    </row>
    <row r="173" spans="1:16" x14ac:dyDescent="0.25">
      <c r="A173" s="20" t="s">
        <v>26</v>
      </c>
      <c r="B173" s="21"/>
      <c r="C173" s="22" t="s">
        <v>338</v>
      </c>
      <c r="D173" s="23"/>
      <c r="E173" s="20" t="s">
        <v>339</v>
      </c>
      <c r="F173" s="23"/>
      <c r="G173" s="23"/>
      <c r="H173" s="23"/>
      <c r="I173" s="24">
        <f>SUMIFS(I174:I177,A174:A177,"P")</f>
        <v>0</v>
      </c>
      <c r="J173" s="25"/>
    </row>
    <row r="174" spans="1:16" x14ac:dyDescent="0.25">
      <c r="A174" s="26" t="s">
        <v>29</v>
      </c>
      <c r="B174" s="26">
        <v>41</v>
      </c>
      <c r="C174" s="27" t="s">
        <v>340</v>
      </c>
      <c r="D174" s="26" t="s">
        <v>204</v>
      </c>
      <c r="E174" s="28" t="s">
        <v>341</v>
      </c>
      <c r="F174" s="29" t="s">
        <v>104</v>
      </c>
      <c r="G174" s="30">
        <v>4</v>
      </c>
      <c r="H174" s="31">
        <v>0</v>
      </c>
      <c r="I174" s="31">
        <f>ROUND(G174*H174,P4)</f>
        <v>0</v>
      </c>
      <c r="J174" s="26"/>
      <c r="O174" s="32">
        <f>I174*0.21</f>
        <v>0</v>
      </c>
      <c r="P174">
        <v>3</v>
      </c>
    </row>
    <row r="175" spans="1:16" ht="45" x14ac:dyDescent="0.25">
      <c r="A175" s="26" t="s">
        <v>34</v>
      </c>
      <c r="B175" s="33"/>
      <c r="C175" s="34"/>
      <c r="D175" s="34"/>
      <c r="E175" s="28" t="s">
        <v>342</v>
      </c>
      <c r="F175" s="34"/>
      <c r="G175" s="34"/>
      <c r="H175" s="34"/>
      <c r="I175" s="34"/>
      <c r="J175" s="35"/>
    </row>
    <row r="176" spans="1:16" ht="30" x14ac:dyDescent="0.25">
      <c r="A176" s="26" t="s">
        <v>88</v>
      </c>
      <c r="B176" s="33"/>
      <c r="C176" s="34"/>
      <c r="D176" s="34"/>
      <c r="E176" s="41" t="s">
        <v>381</v>
      </c>
      <c r="F176" s="34"/>
      <c r="G176" s="34"/>
      <c r="H176" s="34"/>
      <c r="I176" s="34"/>
      <c r="J176" s="35"/>
    </row>
    <row r="177" spans="1:16" ht="120" x14ac:dyDescent="0.25">
      <c r="A177" s="26" t="s">
        <v>36</v>
      </c>
      <c r="B177" s="33"/>
      <c r="C177" s="34"/>
      <c r="D177" s="34"/>
      <c r="E177" s="28" t="s">
        <v>344</v>
      </c>
      <c r="F177" s="34"/>
      <c r="G177" s="34"/>
      <c r="H177" s="34"/>
      <c r="I177" s="34"/>
      <c r="J177" s="35"/>
    </row>
    <row r="178" spans="1:16" x14ac:dyDescent="0.25">
      <c r="A178" s="20" t="s">
        <v>26</v>
      </c>
      <c r="B178" s="21"/>
      <c r="C178" s="22" t="s">
        <v>140</v>
      </c>
      <c r="D178" s="23"/>
      <c r="E178" s="20" t="s">
        <v>141</v>
      </c>
      <c r="F178" s="23"/>
      <c r="G178" s="23"/>
      <c r="H178" s="23"/>
      <c r="I178" s="24">
        <f>SUMIFS(I179:I230,A179:A230,"P")</f>
        <v>0</v>
      </c>
      <c r="J178" s="25"/>
    </row>
    <row r="179" spans="1:16" x14ac:dyDescent="0.25">
      <c r="A179" s="26" t="s">
        <v>29</v>
      </c>
      <c r="B179" s="26">
        <v>42</v>
      </c>
      <c r="C179" s="27" t="s">
        <v>358</v>
      </c>
      <c r="D179" s="26" t="s">
        <v>171</v>
      </c>
      <c r="E179" s="28" t="s">
        <v>359</v>
      </c>
      <c r="F179" s="29" t="s">
        <v>104</v>
      </c>
      <c r="G179" s="30">
        <v>59</v>
      </c>
      <c r="H179" s="31">
        <v>0</v>
      </c>
      <c r="I179" s="31">
        <f>ROUND(G179*H179,P4)</f>
        <v>0</v>
      </c>
      <c r="J179" s="26"/>
      <c r="O179" s="32">
        <f>I179*0.21</f>
        <v>0</v>
      </c>
      <c r="P179">
        <v>3</v>
      </c>
    </row>
    <row r="180" spans="1:16" ht="30" x14ac:dyDescent="0.25">
      <c r="A180" s="26" t="s">
        <v>34</v>
      </c>
      <c r="B180" s="33"/>
      <c r="C180" s="34"/>
      <c r="D180" s="34"/>
      <c r="E180" s="28" t="s">
        <v>360</v>
      </c>
      <c r="F180" s="34"/>
      <c r="G180" s="34"/>
      <c r="H180" s="34"/>
      <c r="I180" s="34"/>
      <c r="J180" s="35"/>
    </row>
    <row r="181" spans="1:16" ht="30" x14ac:dyDescent="0.25">
      <c r="A181" s="26" t="s">
        <v>88</v>
      </c>
      <c r="B181" s="33"/>
      <c r="C181" s="34"/>
      <c r="D181" s="34"/>
      <c r="E181" s="41" t="s">
        <v>501</v>
      </c>
      <c r="F181" s="34"/>
      <c r="G181" s="34"/>
      <c r="H181" s="34"/>
      <c r="I181" s="34"/>
      <c r="J181" s="35"/>
    </row>
    <row r="182" spans="1:16" ht="60" x14ac:dyDescent="0.25">
      <c r="A182" s="26" t="s">
        <v>36</v>
      </c>
      <c r="B182" s="33"/>
      <c r="C182" s="34"/>
      <c r="D182" s="34"/>
      <c r="E182" s="28" t="s">
        <v>362</v>
      </c>
      <c r="F182" s="34"/>
      <c r="G182" s="34"/>
      <c r="H182" s="34"/>
      <c r="I182" s="34"/>
      <c r="J182" s="35"/>
    </row>
    <row r="183" spans="1:16" x14ac:dyDescent="0.25">
      <c r="A183" s="26" t="s">
        <v>29</v>
      </c>
      <c r="B183" s="26">
        <v>43</v>
      </c>
      <c r="C183" s="27" t="s">
        <v>358</v>
      </c>
      <c r="D183" s="26" t="s">
        <v>176</v>
      </c>
      <c r="E183" s="28" t="s">
        <v>359</v>
      </c>
      <c r="F183" s="29" t="s">
        <v>104</v>
      </c>
      <c r="G183" s="30">
        <v>10</v>
      </c>
      <c r="H183" s="31">
        <v>0</v>
      </c>
      <c r="I183" s="31">
        <f>ROUND(G183*H183,P4)</f>
        <v>0</v>
      </c>
      <c r="J183" s="26"/>
      <c r="O183" s="32">
        <f>I183*0.21</f>
        <v>0</v>
      </c>
      <c r="P183">
        <v>3</v>
      </c>
    </row>
    <row r="184" spans="1:16" ht="30" x14ac:dyDescent="0.25">
      <c r="A184" s="26" t="s">
        <v>34</v>
      </c>
      <c r="B184" s="33"/>
      <c r="C184" s="34"/>
      <c r="D184" s="34"/>
      <c r="E184" s="28" t="s">
        <v>363</v>
      </c>
      <c r="F184" s="34"/>
      <c r="G184" s="34"/>
      <c r="H184" s="34"/>
      <c r="I184" s="34"/>
      <c r="J184" s="35"/>
    </row>
    <row r="185" spans="1:16" x14ac:dyDescent="0.25">
      <c r="A185" s="26" t="s">
        <v>88</v>
      </c>
      <c r="B185" s="33"/>
      <c r="C185" s="34"/>
      <c r="D185" s="34"/>
      <c r="E185" s="41" t="s">
        <v>502</v>
      </c>
      <c r="F185" s="34"/>
      <c r="G185" s="34"/>
      <c r="H185" s="34"/>
      <c r="I185" s="34"/>
      <c r="J185" s="35"/>
    </row>
    <row r="186" spans="1:16" ht="60" x14ac:dyDescent="0.25">
      <c r="A186" s="26" t="s">
        <v>36</v>
      </c>
      <c r="B186" s="33"/>
      <c r="C186" s="34"/>
      <c r="D186" s="34"/>
      <c r="E186" s="28" t="s">
        <v>362</v>
      </c>
      <c r="F186" s="34"/>
      <c r="G186" s="34"/>
      <c r="H186" s="34"/>
      <c r="I186" s="34"/>
      <c r="J186" s="35"/>
    </row>
    <row r="187" spans="1:16" ht="30" x14ac:dyDescent="0.25">
      <c r="A187" s="26" t="s">
        <v>29</v>
      </c>
      <c r="B187" s="26">
        <v>44</v>
      </c>
      <c r="C187" s="27" t="s">
        <v>364</v>
      </c>
      <c r="D187" s="26" t="s">
        <v>31</v>
      </c>
      <c r="E187" s="28" t="s">
        <v>365</v>
      </c>
      <c r="F187" s="29" t="s">
        <v>104</v>
      </c>
      <c r="G187" s="30">
        <v>16</v>
      </c>
      <c r="H187" s="31">
        <v>0</v>
      </c>
      <c r="I187" s="31">
        <f>ROUND(G187*H187,P4)</f>
        <v>0</v>
      </c>
      <c r="J187" s="26"/>
      <c r="O187" s="32">
        <f>I187*0.21</f>
        <v>0</v>
      </c>
      <c r="P187">
        <v>3</v>
      </c>
    </row>
    <row r="188" spans="1:16" x14ac:dyDescent="0.25">
      <c r="A188" s="26" t="s">
        <v>34</v>
      </c>
      <c r="B188" s="33"/>
      <c r="C188" s="34"/>
      <c r="D188" s="34"/>
      <c r="E188" s="28" t="s">
        <v>366</v>
      </c>
      <c r="F188" s="34"/>
      <c r="G188" s="34"/>
      <c r="H188" s="34"/>
      <c r="I188" s="34"/>
      <c r="J188" s="35"/>
    </row>
    <row r="189" spans="1:16" ht="30" x14ac:dyDescent="0.25">
      <c r="A189" s="26" t="s">
        <v>88</v>
      </c>
      <c r="B189" s="33"/>
      <c r="C189" s="34"/>
      <c r="D189" s="34"/>
      <c r="E189" s="41" t="s">
        <v>503</v>
      </c>
      <c r="F189" s="34"/>
      <c r="G189" s="34"/>
      <c r="H189" s="34"/>
      <c r="I189" s="34"/>
      <c r="J189" s="35"/>
    </row>
    <row r="190" spans="1:16" ht="30" x14ac:dyDescent="0.25">
      <c r="A190" s="26" t="s">
        <v>36</v>
      </c>
      <c r="B190" s="33"/>
      <c r="C190" s="34"/>
      <c r="D190" s="34"/>
      <c r="E190" s="28" t="s">
        <v>368</v>
      </c>
      <c r="F190" s="34"/>
      <c r="G190" s="34"/>
      <c r="H190" s="34"/>
      <c r="I190" s="34"/>
      <c r="J190" s="35"/>
    </row>
    <row r="191" spans="1:16" ht="30" x14ac:dyDescent="0.25">
      <c r="A191" s="26" t="s">
        <v>29</v>
      </c>
      <c r="B191" s="26">
        <v>45</v>
      </c>
      <c r="C191" s="27" t="s">
        <v>369</v>
      </c>
      <c r="D191" s="26" t="s">
        <v>31</v>
      </c>
      <c r="E191" s="28" t="s">
        <v>370</v>
      </c>
      <c r="F191" s="29" t="s">
        <v>104</v>
      </c>
      <c r="G191" s="30">
        <v>5</v>
      </c>
      <c r="H191" s="31">
        <v>0</v>
      </c>
      <c r="I191" s="31">
        <f>ROUND(G191*H191,P4)</f>
        <v>0</v>
      </c>
      <c r="J191" s="26"/>
      <c r="O191" s="32">
        <f>I191*0.21</f>
        <v>0</v>
      </c>
      <c r="P191">
        <v>3</v>
      </c>
    </row>
    <row r="192" spans="1:16" ht="30" x14ac:dyDescent="0.25">
      <c r="A192" s="26" t="s">
        <v>34</v>
      </c>
      <c r="B192" s="33"/>
      <c r="C192" s="34"/>
      <c r="D192" s="34"/>
      <c r="E192" s="28" t="s">
        <v>371</v>
      </c>
      <c r="F192" s="34"/>
      <c r="G192" s="34"/>
      <c r="H192" s="34"/>
      <c r="I192" s="34"/>
      <c r="J192" s="35"/>
    </row>
    <row r="193" spans="1:16" ht="30" x14ac:dyDescent="0.25">
      <c r="A193" s="26" t="s">
        <v>88</v>
      </c>
      <c r="B193" s="33"/>
      <c r="C193" s="34"/>
      <c r="D193" s="34"/>
      <c r="E193" s="41" t="s">
        <v>504</v>
      </c>
      <c r="F193" s="34"/>
      <c r="G193" s="34"/>
      <c r="H193" s="34"/>
      <c r="I193" s="34"/>
      <c r="J193" s="35"/>
    </row>
    <row r="194" spans="1:16" ht="30" x14ac:dyDescent="0.25">
      <c r="A194" s="26" t="s">
        <v>36</v>
      </c>
      <c r="B194" s="33"/>
      <c r="C194" s="34"/>
      <c r="D194" s="34"/>
      <c r="E194" s="28" t="s">
        <v>372</v>
      </c>
      <c r="F194" s="34"/>
      <c r="G194" s="34"/>
      <c r="H194" s="34"/>
      <c r="I194" s="34"/>
      <c r="J194" s="35"/>
    </row>
    <row r="195" spans="1:16" x14ac:dyDescent="0.25">
      <c r="A195" s="26" t="s">
        <v>29</v>
      </c>
      <c r="B195" s="26">
        <v>46</v>
      </c>
      <c r="C195" s="27" t="s">
        <v>505</v>
      </c>
      <c r="D195" s="26" t="s">
        <v>31</v>
      </c>
      <c r="E195" s="28" t="s">
        <v>506</v>
      </c>
      <c r="F195" s="29" t="s">
        <v>104</v>
      </c>
      <c r="G195" s="30">
        <v>1</v>
      </c>
      <c r="H195" s="31">
        <v>0</v>
      </c>
      <c r="I195" s="31">
        <f>ROUND(G195*H195,P4)</f>
        <v>0</v>
      </c>
      <c r="J195" s="26"/>
      <c r="O195" s="32">
        <f>I195*0.21</f>
        <v>0</v>
      </c>
      <c r="P195">
        <v>3</v>
      </c>
    </row>
    <row r="196" spans="1:16" x14ac:dyDescent="0.25">
      <c r="A196" s="26" t="s">
        <v>34</v>
      </c>
      <c r="B196" s="33"/>
      <c r="C196" s="34"/>
      <c r="D196" s="34"/>
      <c r="E196" s="28" t="s">
        <v>507</v>
      </c>
      <c r="F196" s="34"/>
      <c r="G196" s="34"/>
      <c r="H196" s="34"/>
      <c r="I196" s="34"/>
      <c r="J196" s="35"/>
    </row>
    <row r="197" spans="1:16" x14ac:dyDescent="0.25">
      <c r="A197" s="26" t="s">
        <v>88</v>
      </c>
      <c r="B197" s="33"/>
      <c r="C197" s="34"/>
      <c r="D197" s="34"/>
      <c r="E197" s="41" t="s">
        <v>508</v>
      </c>
      <c r="F197" s="34"/>
      <c r="G197" s="34"/>
      <c r="H197" s="34"/>
      <c r="I197" s="34"/>
      <c r="J197" s="35"/>
    </row>
    <row r="198" spans="1:16" ht="30" x14ac:dyDescent="0.25">
      <c r="A198" s="26" t="s">
        <v>36</v>
      </c>
      <c r="B198" s="33"/>
      <c r="C198" s="34"/>
      <c r="D198" s="34"/>
      <c r="E198" s="28" t="s">
        <v>368</v>
      </c>
      <c r="F198" s="34"/>
      <c r="G198" s="34"/>
      <c r="H198" s="34"/>
      <c r="I198" s="34"/>
      <c r="J198" s="35"/>
    </row>
    <row r="199" spans="1:16" ht="30" x14ac:dyDescent="0.25">
      <c r="A199" s="26" t="s">
        <v>29</v>
      </c>
      <c r="B199" s="26">
        <v>47</v>
      </c>
      <c r="C199" s="27" t="s">
        <v>373</v>
      </c>
      <c r="D199" s="26" t="s">
        <v>31</v>
      </c>
      <c r="E199" s="28" t="s">
        <v>374</v>
      </c>
      <c r="F199" s="29" t="s">
        <v>104</v>
      </c>
      <c r="G199" s="30">
        <v>11</v>
      </c>
      <c r="H199" s="31">
        <v>0</v>
      </c>
      <c r="I199" s="31">
        <f>ROUND(G199*H199,P4)</f>
        <v>0</v>
      </c>
      <c r="J199" s="26"/>
      <c r="O199" s="32">
        <f>I199*0.21</f>
        <v>0</v>
      </c>
      <c r="P199">
        <v>3</v>
      </c>
    </row>
    <row r="200" spans="1:16" x14ac:dyDescent="0.25">
      <c r="A200" s="26" t="s">
        <v>34</v>
      </c>
      <c r="B200" s="33"/>
      <c r="C200" s="34"/>
      <c r="D200" s="34"/>
      <c r="E200" s="28" t="s">
        <v>375</v>
      </c>
      <c r="F200" s="34"/>
      <c r="G200" s="34"/>
      <c r="H200" s="34"/>
      <c r="I200" s="34"/>
      <c r="J200" s="35"/>
    </row>
    <row r="201" spans="1:16" ht="30" x14ac:dyDescent="0.25">
      <c r="A201" s="26" t="s">
        <v>88</v>
      </c>
      <c r="B201" s="33"/>
      <c r="C201" s="34"/>
      <c r="D201" s="34"/>
      <c r="E201" s="41" t="s">
        <v>509</v>
      </c>
      <c r="F201" s="34"/>
      <c r="G201" s="34"/>
      <c r="H201" s="34"/>
      <c r="I201" s="34"/>
      <c r="J201" s="35"/>
    </row>
    <row r="202" spans="1:16" ht="45" x14ac:dyDescent="0.25">
      <c r="A202" s="26" t="s">
        <v>36</v>
      </c>
      <c r="B202" s="33"/>
      <c r="C202" s="34"/>
      <c r="D202" s="34"/>
      <c r="E202" s="28" t="s">
        <v>377</v>
      </c>
      <c r="F202" s="34"/>
      <c r="G202" s="34"/>
      <c r="H202" s="34"/>
      <c r="I202" s="34"/>
      <c r="J202" s="35"/>
    </row>
    <row r="203" spans="1:16" x14ac:dyDescent="0.25">
      <c r="A203" s="26" t="s">
        <v>29</v>
      </c>
      <c r="B203" s="26">
        <v>48</v>
      </c>
      <c r="C203" s="27" t="s">
        <v>378</v>
      </c>
      <c r="D203" s="26" t="s">
        <v>31</v>
      </c>
      <c r="E203" s="28" t="s">
        <v>379</v>
      </c>
      <c r="F203" s="29" t="s">
        <v>104</v>
      </c>
      <c r="G203" s="30">
        <v>4</v>
      </c>
      <c r="H203" s="31">
        <v>0</v>
      </c>
      <c r="I203" s="31">
        <f>ROUND(G203*H203,P4)</f>
        <v>0</v>
      </c>
      <c r="J203" s="26"/>
      <c r="O203" s="32">
        <f>I203*0.21</f>
        <v>0</v>
      </c>
      <c r="P203">
        <v>3</v>
      </c>
    </row>
    <row r="204" spans="1:16" ht="30" x14ac:dyDescent="0.25">
      <c r="A204" s="26" t="s">
        <v>34</v>
      </c>
      <c r="B204" s="33"/>
      <c r="C204" s="34"/>
      <c r="D204" s="34"/>
      <c r="E204" s="28" t="s">
        <v>380</v>
      </c>
      <c r="F204" s="34"/>
      <c r="G204" s="34"/>
      <c r="H204" s="34"/>
      <c r="I204" s="34"/>
      <c r="J204" s="35"/>
    </row>
    <row r="205" spans="1:16" ht="30" x14ac:dyDescent="0.25">
      <c r="A205" s="26" t="s">
        <v>88</v>
      </c>
      <c r="B205" s="33"/>
      <c r="C205" s="34"/>
      <c r="D205" s="34"/>
      <c r="E205" s="41" t="s">
        <v>381</v>
      </c>
      <c r="F205" s="34"/>
      <c r="G205" s="34"/>
      <c r="H205" s="34"/>
      <c r="I205" s="34"/>
      <c r="J205" s="35"/>
    </row>
    <row r="206" spans="1:16" ht="30" x14ac:dyDescent="0.25">
      <c r="A206" s="26" t="s">
        <v>36</v>
      </c>
      <c r="B206" s="33"/>
      <c r="C206" s="34"/>
      <c r="D206" s="34"/>
      <c r="E206" s="28" t="s">
        <v>372</v>
      </c>
      <c r="F206" s="34"/>
      <c r="G206" s="34"/>
      <c r="H206" s="34"/>
      <c r="I206" s="34"/>
      <c r="J206" s="35"/>
    </row>
    <row r="207" spans="1:16" ht="30" x14ac:dyDescent="0.25">
      <c r="A207" s="26" t="s">
        <v>29</v>
      </c>
      <c r="B207" s="26">
        <v>49</v>
      </c>
      <c r="C207" s="27" t="s">
        <v>382</v>
      </c>
      <c r="D207" s="26" t="s">
        <v>31</v>
      </c>
      <c r="E207" s="28" t="s">
        <v>383</v>
      </c>
      <c r="F207" s="29" t="s">
        <v>98</v>
      </c>
      <c r="G207" s="30">
        <v>628.20000000000005</v>
      </c>
      <c r="H207" s="31">
        <v>0</v>
      </c>
      <c r="I207" s="31">
        <f>ROUND(G207*H207,P4)</f>
        <v>0</v>
      </c>
      <c r="J207" s="26"/>
      <c r="O207" s="32">
        <f>I207*0.21</f>
        <v>0</v>
      </c>
      <c r="P207">
        <v>3</v>
      </c>
    </row>
    <row r="208" spans="1:16" x14ac:dyDescent="0.25">
      <c r="A208" s="26" t="s">
        <v>34</v>
      </c>
      <c r="B208" s="33"/>
      <c r="C208" s="34"/>
      <c r="D208" s="34"/>
      <c r="E208" s="28" t="s">
        <v>384</v>
      </c>
      <c r="F208" s="34"/>
      <c r="G208" s="34"/>
      <c r="H208" s="34"/>
      <c r="I208" s="34"/>
      <c r="J208" s="35"/>
    </row>
    <row r="209" spans="1:16" ht="90" x14ac:dyDescent="0.25">
      <c r="A209" s="26" t="s">
        <v>88</v>
      </c>
      <c r="B209" s="33"/>
      <c r="C209" s="34"/>
      <c r="D209" s="34"/>
      <c r="E209" s="41" t="s">
        <v>510</v>
      </c>
      <c r="F209" s="34"/>
      <c r="G209" s="34"/>
      <c r="H209" s="34"/>
      <c r="I209" s="34"/>
      <c r="J209" s="35"/>
    </row>
    <row r="210" spans="1:16" ht="60" x14ac:dyDescent="0.25">
      <c r="A210" s="26" t="s">
        <v>36</v>
      </c>
      <c r="B210" s="33"/>
      <c r="C210" s="34"/>
      <c r="D210" s="34"/>
      <c r="E210" s="28" t="s">
        <v>386</v>
      </c>
      <c r="F210" s="34"/>
      <c r="G210" s="34"/>
      <c r="H210" s="34"/>
      <c r="I210" s="34"/>
      <c r="J210" s="35"/>
    </row>
    <row r="211" spans="1:16" x14ac:dyDescent="0.25">
      <c r="A211" s="26" t="s">
        <v>29</v>
      </c>
      <c r="B211" s="26">
        <v>50</v>
      </c>
      <c r="C211" s="27" t="s">
        <v>387</v>
      </c>
      <c r="D211" s="26" t="s">
        <v>31</v>
      </c>
      <c r="E211" s="28" t="s">
        <v>388</v>
      </c>
      <c r="F211" s="29" t="s">
        <v>98</v>
      </c>
      <c r="G211" s="30">
        <v>628.20000000000005</v>
      </c>
      <c r="H211" s="31">
        <v>0</v>
      </c>
      <c r="I211" s="31">
        <f>ROUND(G211*H211,P4)</f>
        <v>0</v>
      </c>
      <c r="J211" s="26"/>
      <c r="O211" s="32">
        <f>I211*0.21</f>
        <v>0</v>
      </c>
      <c r="P211">
        <v>3</v>
      </c>
    </row>
    <row r="212" spans="1:16" x14ac:dyDescent="0.25">
      <c r="A212" s="26" t="s">
        <v>34</v>
      </c>
      <c r="B212" s="33"/>
      <c r="C212" s="34"/>
      <c r="D212" s="34"/>
      <c r="E212" s="28" t="s">
        <v>384</v>
      </c>
      <c r="F212" s="34"/>
      <c r="G212" s="34"/>
      <c r="H212" s="34"/>
      <c r="I212" s="34"/>
      <c r="J212" s="35"/>
    </row>
    <row r="213" spans="1:16" ht="90" x14ac:dyDescent="0.25">
      <c r="A213" s="26" t="s">
        <v>88</v>
      </c>
      <c r="B213" s="33"/>
      <c r="C213" s="34"/>
      <c r="D213" s="34"/>
      <c r="E213" s="41" t="s">
        <v>510</v>
      </c>
      <c r="F213" s="34"/>
      <c r="G213" s="34"/>
      <c r="H213" s="34"/>
      <c r="I213" s="34"/>
      <c r="J213" s="35"/>
    </row>
    <row r="214" spans="1:16" ht="60" x14ac:dyDescent="0.25">
      <c r="A214" s="26" t="s">
        <v>36</v>
      </c>
      <c r="B214" s="33"/>
      <c r="C214" s="34"/>
      <c r="D214" s="34"/>
      <c r="E214" s="28" t="s">
        <v>386</v>
      </c>
      <c r="F214" s="34"/>
      <c r="G214" s="34"/>
      <c r="H214" s="34"/>
      <c r="I214" s="34"/>
      <c r="J214" s="35"/>
    </row>
    <row r="215" spans="1:16" ht="30" x14ac:dyDescent="0.25">
      <c r="A215" s="26" t="s">
        <v>29</v>
      </c>
      <c r="B215" s="26">
        <v>51</v>
      </c>
      <c r="C215" s="27" t="s">
        <v>389</v>
      </c>
      <c r="D215" s="26" t="s">
        <v>31</v>
      </c>
      <c r="E215" s="28" t="s">
        <v>390</v>
      </c>
      <c r="F215" s="29" t="s">
        <v>144</v>
      </c>
      <c r="G215" s="30">
        <v>72</v>
      </c>
      <c r="H215" s="31">
        <v>0</v>
      </c>
      <c r="I215" s="31">
        <f>ROUND(G215*H215,P4)</f>
        <v>0</v>
      </c>
      <c r="J215" s="26"/>
      <c r="O215" s="32">
        <f>I215*0.21</f>
        <v>0</v>
      </c>
      <c r="P215">
        <v>3</v>
      </c>
    </row>
    <row r="216" spans="1:16" ht="30" x14ac:dyDescent="0.25">
      <c r="A216" s="26" t="s">
        <v>34</v>
      </c>
      <c r="B216" s="33"/>
      <c r="C216" s="34"/>
      <c r="D216" s="34"/>
      <c r="E216" s="28" t="s">
        <v>511</v>
      </c>
      <c r="F216" s="34"/>
      <c r="G216" s="34"/>
      <c r="H216" s="34"/>
      <c r="I216" s="34"/>
      <c r="J216" s="35"/>
    </row>
    <row r="217" spans="1:16" ht="30" x14ac:dyDescent="0.25">
      <c r="A217" s="26" t="s">
        <v>88</v>
      </c>
      <c r="B217" s="33"/>
      <c r="C217" s="34"/>
      <c r="D217" s="34"/>
      <c r="E217" s="41" t="s">
        <v>512</v>
      </c>
      <c r="F217" s="34"/>
      <c r="G217" s="34"/>
      <c r="H217" s="34"/>
      <c r="I217" s="34"/>
      <c r="J217" s="35"/>
    </row>
    <row r="218" spans="1:16" ht="60" x14ac:dyDescent="0.25">
      <c r="A218" s="26" t="s">
        <v>36</v>
      </c>
      <c r="B218" s="33"/>
      <c r="C218" s="34"/>
      <c r="D218" s="34"/>
      <c r="E218" s="28" t="s">
        <v>393</v>
      </c>
      <c r="F218" s="34"/>
      <c r="G218" s="34"/>
      <c r="H218" s="34"/>
      <c r="I218" s="34"/>
      <c r="J218" s="35"/>
    </row>
    <row r="219" spans="1:16" ht="30" x14ac:dyDescent="0.25">
      <c r="A219" s="26" t="s">
        <v>29</v>
      </c>
      <c r="B219" s="26">
        <v>52</v>
      </c>
      <c r="C219" s="27" t="s">
        <v>389</v>
      </c>
      <c r="D219" s="26" t="s">
        <v>176</v>
      </c>
      <c r="E219" s="28" t="s">
        <v>390</v>
      </c>
      <c r="F219" s="29" t="s">
        <v>144</v>
      </c>
      <c r="G219" s="30">
        <v>28.4</v>
      </c>
      <c r="H219" s="31">
        <v>0</v>
      </c>
      <c r="I219" s="31">
        <f>ROUND(G219*H219,P4)</f>
        <v>0</v>
      </c>
      <c r="J219" s="26"/>
      <c r="O219" s="32">
        <f>I219*0.21</f>
        <v>0</v>
      </c>
      <c r="P219">
        <v>3</v>
      </c>
    </row>
    <row r="220" spans="1:16" ht="45" x14ac:dyDescent="0.25">
      <c r="A220" s="26" t="s">
        <v>34</v>
      </c>
      <c r="B220" s="33"/>
      <c r="C220" s="34"/>
      <c r="D220" s="34"/>
      <c r="E220" s="28" t="s">
        <v>391</v>
      </c>
      <c r="F220" s="34"/>
      <c r="G220" s="34"/>
      <c r="H220" s="34"/>
      <c r="I220" s="34"/>
      <c r="J220" s="35"/>
    </row>
    <row r="221" spans="1:16" ht="30" x14ac:dyDescent="0.25">
      <c r="A221" s="26" t="s">
        <v>88</v>
      </c>
      <c r="B221" s="33"/>
      <c r="C221" s="34"/>
      <c r="D221" s="34"/>
      <c r="E221" s="41" t="s">
        <v>513</v>
      </c>
      <c r="F221" s="34"/>
      <c r="G221" s="34"/>
      <c r="H221" s="34"/>
      <c r="I221" s="34"/>
      <c r="J221" s="35"/>
    </row>
    <row r="222" spans="1:16" ht="60" x14ac:dyDescent="0.25">
      <c r="A222" s="26" t="s">
        <v>36</v>
      </c>
      <c r="B222" s="33"/>
      <c r="C222" s="34"/>
      <c r="D222" s="34"/>
      <c r="E222" s="28" t="s">
        <v>393</v>
      </c>
      <c r="F222" s="34"/>
      <c r="G222" s="34"/>
      <c r="H222" s="34"/>
      <c r="I222" s="34"/>
      <c r="J222" s="35"/>
    </row>
    <row r="223" spans="1:16" x14ac:dyDescent="0.25">
      <c r="A223" s="26" t="s">
        <v>29</v>
      </c>
      <c r="B223" s="26">
        <v>53</v>
      </c>
      <c r="C223" s="27" t="s">
        <v>399</v>
      </c>
      <c r="D223" s="26" t="s">
        <v>31</v>
      </c>
      <c r="E223" s="28" t="s">
        <v>400</v>
      </c>
      <c r="F223" s="29" t="s">
        <v>144</v>
      </c>
      <c r="G223" s="30">
        <v>122</v>
      </c>
      <c r="H223" s="31">
        <v>0</v>
      </c>
      <c r="I223" s="31">
        <f>ROUND(G223*H223,P4)</f>
        <v>0</v>
      </c>
      <c r="J223" s="26"/>
      <c r="O223" s="32">
        <f>I223*0.21</f>
        <v>0</v>
      </c>
      <c r="P223">
        <v>3</v>
      </c>
    </row>
    <row r="224" spans="1:16" x14ac:dyDescent="0.25">
      <c r="A224" s="26" t="s">
        <v>34</v>
      </c>
      <c r="B224" s="33"/>
      <c r="C224" s="34"/>
      <c r="D224" s="34"/>
      <c r="E224" s="39" t="s">
        <v>31</v>
      </c>
      <c r="F224" s="34"/>
      <c r="G224" s="34"/>
      <c r="H224" s="34"/>
      <c r="I224" s="34"/>
      <c r="J224" s="35"/>
    </row>
    <row r="225" spans="1:16" ht="105" x14ac:dyDescent="0.25">
      <c r="A225" s="26" t="s">
        <v>88</v>
      </c>
      <c r="B225" s="33"/>
      <c r="C225" s="34"/>
      <c r="D225" s="34"/>
      <c r="E225" s="41" t="s">
        <v>514</v>
      </c>
      <c r="F225" s="34"/>
      <c r="G225" s="34"/>
      <c r="H225" s="34"/>
      <c r="I225" s="34"/>
      <c r="J225" s="35"/>
    </row>
    <row r="226" spans="1:16" ht="30" x14ac:dyDescent="0.25">
      <c r="A226" s="26" t="s">
        <v>36</v>
      </c>
      <c r="B226" s="33"/>
      <c r="C226" s="34"/>
      <c r="D226" s="34"/>
      <c r="E226" s="28" t="s">
        <v>402</v>
      </c>
      <c r="F226" s="34"/>
      <c r="G226" s="34"/>
      <c r="H226" s="34"/>
      <c r="I226" s="34"/>
      <c r="J226" s="35"/>
    </row>
    <row r="227" spans="1:16" x14ac:dyDescent="0.25">
      <c r="A227" s="26" t="s">
        <v>29</v>
      </c>
      <c r="B227" s="26">
        <v>54</v>
      </c>
      <c r="C227" s="27" t="s">
        <v>403</v>
      </c>
      <c r="D227" s="26" t="s">
        <v>31</v>
      </c>
      <c r="E227" s="28" t="s">
        <v>404</v>
      </c>
      <c r="F227" s="29" t="s">
        <v>144</v>
      </c>
      <c r="G227" s="30">
        <v>67.5</v>
      </c>
      <c r="H227" s="31">
        <v>0</v>
      </c>
      <c r="I227" s="31">
        <f>ROUND(G227*H227,P4)</f>
        <v>0</v>
      </c>
      <c r="J227" s="26"/>
      <c r="O227" s="32">
        <f>I227*0.21</f>
        <v>0</v>
      </c>
      <c r="P227">
        <v>3</v>
      </c>
    </row>
    <row r="228" spans="1:16" ht="45" x14ac:dyDescent="0.25">
      <c r="A228" s="26" t="s">
        <v>34</v>
      </c>
      <c r="B228" s="33"/>
      <c r="C228" s="34"/>
      <c r="D228" s="34"/>
      <c r="E228" s="28" t="s">
        <v>405</v>
      </c>
      <c r="F228" s="34"/>
      <c r="G228" s="34"/>
      <c r="H228" s="34"/>
      <c r="I228" s="34"/>
      <c r="J228" s="35"/>
    </row>
    <row r="229" spans="1:16" x14ac:dyDescent="0.25">
      <c r="A229" s="26" t="s">
        <v>88</v>
      </c>
      <c r="B229" s="33"/>
      <c r="C229" s="34"/>
      <c r="D229" s="34"/>
      <c r="E229" s="41" t="s">
        <v>463</v>
      </c>
      <c r="F229" s="34"/>
      <c r="G229" s="34"/>
      <c r="H229" s="34"/>
      <c r="I229" s="34"/>
      <c r="J229" s="35"/>
    </row>
    <row r="230" spans="1:16" ht="45" x14ac:dyDescent="0.25">
      <c r="A230" s="26" t="s">
        <v>36</v>
      </c>
      <c r="B230" s="36"/>
      <c r="C230" s="37"/>
      <c r="D230" s="37"/>
      <c r="E230" s="28" t="s">
        <v>406</v>
      </c>
      <c r="F230" s="37"/>
      <c r="G230" s="37"/>
      <c r="H230" s="37"/>
      <c r="I230" s="37"/>
      <c r="J230" s="38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2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1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2" t="s">
        <v>5</v>
      </c>
      <c r="D3" s="43"/>
      <c r="E3" s="12" t="s">
        <v>6</v>
      </c>
      <c r="F3" s="7"/>
      <c r="G3" s="7"/>
      <c r="H3" s="13" t="s">
        <v>515</v>
      </c>
      <c r="I3" s="14">
        <f>SUMIFS(I8:I72,A8:A72,"SD")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13</v>
      </c>
      <c r="C4" s="42" t="s">
        <v>515</v>
      </c>
      <c r="D4" s="43"/>
      <c r="E4" s="12" t="s">
        <v>516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44" t="s">
        <v>15</v>
      </c>
      <c r="B5" s="45" t="s">
        <v>16</v>
      </c>
      <c r="C5" s="46" t="s">
        <v>17</v>
      </c>
      <c r="D5" s="46" t="s">
        <v>18</v>
      </c>
      <c r="E5" s="46" t="s">
        <v>19</v>
      </c>
      <c r="F5" s="46" t="s">
        <v>20</v>
      </c>
      <c r="G5" s="46" t="s">
        <v>21</v>
      </c>
      <c r="H5" s="46" t="s">
        <v>22</v>
      </c>
      <c r="I5" s="46"/>
      <c r="J5" s="47" t="s">
        <v>23</v>
      </c>
      <c r="O5">
        <v>0.21</v>
      </c>
    </row>
    <row r="6" spans="1:16" x14ac:dyDescent="0.25">
      <c r="A6" s="44"/>
      <c r="B6" s="45"/>
      <c r="C6" s="46"/>
      <c r="D6" s="46"/>
      <c r="E6" s="46"/>
      <c r="F6" s="46"/>
      <c r="G6" s="46"/>
      <c r="H6" s="16" t="s">
        <v>24</v>
      </c>
      <c r="I6" s="16" t="s">
        <v>25</v>
      </c>
      <c r="J6" s="47"/>
    </row>
    <row r="7" spans="1:16" x14ac:dyDescent="0.25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25">
      <c r="A8" s="20" t="s">
        <v>26</v>
      </c>
      <c r="B8" s="21"/>
      <c r="C8" s="22" t="s">
        <v>27</v>
      </c>
      <c r="D8" s="23"/>
      <c r="E8" s="20" t="s">
        <v>28</v>
      </c>
      <c r="F8" s="23"/>
      <c r="G8" s="23"/>
      <c r="H8" s="23"/>
      <c r="I8" s="24">
        <f>SUMIFS(I9:I12,A9:A12,"P")</f>
        <v>0</v>
      </c>
      <c r="J8" s="25"/>
    </row>
    <row r="9" spans="1:16" x14ac:dyDescent="0.25">
      <c r="A9" s="26" t="s">
        <v>29</v>
      </c>
      <c r="B9" s="26">
        <v>1</v>
      </c>
      <c r="C9" s="27" t="s">
        <v>83</v>
      </c>
      <c r="D9" s="26" t="s">
        <v>84</v>
      </c>
      <c r="E9" s="28" t="s">
        <v>85</v>
      </c>
      <c r="F9" s="29" t="s">
        <v>86</v>
      </c>
      <c r="G9" s="30">
        <v>79.8</v>
      </c>
      <c r="H9" s="31">
        <v>0</v>
      </c>
      <c r="I9" s="31">
        <f>ROUND(G9*H9,P4)</f>
        <v>0</v>
      </c>
      <c r="J9" s="26"/>
      <c r="O9" s="32">
        <f>I9*0.21</f>
        <v>0</v>
      </c>
      <c r="P9">
        <v>3</v>
      </c>
    </row>
    <row r="10" spans="1:16" x14ac:dyDescent="0.25">
      <c r="A10" s="26" t="s">
        <v>34</v>
      </c>
      <c r="B10" s="33"/>
      <c r="C10" s="34"/>
      <c r="D10" s="34"/>
      <c r="E10" s="39" t="s">
        <v>31</v>
      </c>
      <c r="F10" s="34"/>
      <c r="G10" s="34"/>
      <c r="H10" s="34"/>
      <c r="I10" s="34"/>
      <c r="J10" s="35"/>
    </row>
    <row r="11" spans="1:16" ht="45" x14ac:dyDescent="0.25">
      <c r="A11" s="26" t="s">
        <v>88</v>
      </c>
      <c r="B11" s="33"/>
      <c r="C11" s="34"/>
      <c r="D11" s="34"/>
      <c r="E11" s="41" t="s">
        <v>517</v>
      </c>
      <c r="F11" s="34"/>
      <c r="G11" s="34"/>
      <c r="H11" s="34"/>
      <c r="I11" s="34"/>
      <c r="J11" s="35"/>
    </row>
    <row r="12" spans="1:16" ht="30" x14ac:dyDescent="0.25">
      <c r="A12" s="26" t="s">
        <v>36</v>
      </c>
      <c r="B12" s="33"/>
      <c r="C12" s="34"/>
      <c r="D12" s="34"/>
      <c r="E12" s="28" t="s">
        <v>90</v>
      </c>
      <c r="F12" s="34"/>
      <c r="G12" s="34"/>
      <c r="H12" s="34"/>
      <c r="I12" s="34"/>
      <c r="J12" s="35"/>
    </row>
    <row r="13" spans="1:16" x14ac:dyDescent="0.25">
      <c r="A13" s="20" t="s">
        <v>26</v>
      </c>
      <c r="B13" s="21"/>
      <c r="C13" s="22" t="s">
        <v>94</v>
      </c>
      <c r="D13" s="23"/>
      <c r="E13" s="20" t="s">
        <v>95</v>
      </c>
      <c r="F13" s="23"/>
      <c r="G13" s="23"/>
      <c r="H13" s="23"/>
      <c r="I13" s="24">
        <f>SUMIFS(I14:I37,A14:A37,"P")</f>
        <v>0</v>
      </c>
      <c r="J13" s="25"/>
    </row>
    <row r="14" spans="1:16" ht="30" x14ac:dyDescent="0.25">
      <c r="A14" s="26" t="s">
        <v>29</v>
      </c>
      <c r="B14" s="26">
        <v>2</v>
      </c>
      <c r="C14" s="27" t="s">
        <v>161</v>
      </c>
      <c r="D14" s="26" t="s">
        <v>31</v>
      </c>
      <c r="E14" s="28" t="s">
        <v>162</v>
      </c>
      <c r="F14" s="29" t="s">
        <v>110</v>
      </c>
      <c r="G14" s="30">
        <v>20.2</v>
      </c>
      <c r="H14" s="31">
        <v>0</v>
      </c>
      <c r="I14" s="31">
        <f>ROUND(G14*H14,P4)</f>
        <v>0</v>
      </c>
      <c r="J14" s="26"/>
      <c r="O14" s="32">
        <f>I14*0.21</f>
        <v>0</v>
      </c>
      <c r="P14">
        <v>3</v>
      </c>
    </row>
    <row r="15" spans="1:16" ht="60" x14ac:dyDescent="0.25">
      <c r="A15" s="26" t="s">
        <v>34</v>
      </c>
      <c r="B15" s="33"/>
      <c r="C15" s="34"/>
      <c r="D15" s="34"/>
      <c r="E15" s="28" t="s">
        <v>518</v>
      </c>
      <c r="F15" s="34"/>
      <c r="G15" s="34"/>
      <c r="H15" s="34"/>
      <c r="I15" s="34"/>
      <c r="J15" s="35"/>
    </row>
    <row r="16" spans="1:16" ht="405" x14ac:dyDescent="0.25">
      <c r="A16" s="26" t="s">
        <v>88</v>
      </c>
      <c r="B16" s="33"/>
      <c r="C16" s="34"/>
      <c r="D16" s="34"/>
      <c r="E16" s="41" t="s">
        <v>519</v>
      </c>
      <c r="F16" s="34"/>
      <c r="G16" s="34"/>
      <c r="H16" s="34"/>
      <c r="I16" s="34"/>
      <c r="J16" s="35"/>
    </row>
    <row r="17" spans="1:16" ht="90" x14ac:dyDescent="0.25">
      <c r="A17" s="26" t="s">
        <v>36</v>
      </c>
      <c r="B17" s="33"/>
      <c r="C17" s="34"/>
      <c r="D17" s="34"/>
      <c r="E17" s="28" t="s">
        <v>165</v>
      </c>
      <c r="F17" s="34"/>
      <c r="G17" s="34"/>
      <c r="H17" s="34"/>
      <c r="I17" s="34"/>
      <c r="J17" s="35"/>
    </row>
    <row r="18" spans="1:16" x14ac:dyDescent="0.25">
      <c r="A18" s="26" t="s">
        <v>29</v>
      </c>
      <c r="B18" s="26">
        <v>3</v>
      </c>
      <c r="C18" s="27" t="s">
        <v>170</v>
      </c>
      <c r="D18" s="26" t="s">
        <v>171</v>
      </c>
      <c r="E18" s="28" t="s">
        <v>172</v>
      </c>
      <c r="F18" s="29" t="s">
        <v>110</v>
      </c>
      <c r="G18" s="30">
        <v>7.9</v>
      </c>
      <c r="H18" s="31">
        <v>0</v>
      </c>
      <c r="I18" s="31">
        <f>ROUND(G18*H18,P4)</f>
        <v>0</v>
      </c>
      <c r="J18" s="26"/>
      <c r="O18" s="32">
        <f>I18*0.21</f>
        <v>0</v>
      </c>
      <c r="P18">
        <v>3</v>
      </c>
    </row>
    <row r="19" spans="1:16" ht="30" x14ac:dyDescent="0.25">
      <c r="A19" s="26" t="s">
        <v>34</v>
      </c>
      <c r="B19" s="33"/>
      <c r="C19" s="34"/>
      <c r="D19" s="34"/>
      <c r="E19" s="28" t="s">
        <v>520</v>
      </c>
      <c r="F19" s="34"/>
      <c r="G19" s="34"/>
      <c r="H19" s="34"/>
      <c r="I19" s="34"/>
      <c r="J19" s="35"/>
    </row>
    <row r="20" spans="1:16" ht="409.5" x14ac:dyDescent="0.25">
      <c r="A20" s="26" t="s">
        <v>88</v>
      </c>
      <c r="B20" s="33"/>
      <c r="C20" s="34"/>
      <c r="D20" s="34"/>
      <c r="E20" s="41" t="s">
        <v>521</v>
      </c>
      <c r="F20" s="34"/>
      <c r="G20" s="34"/>
      <c r="H20" s="34"/>
      <c r="I20" s="34"/>
      <c r="J20" s="35"/>
    </row>
    <row r="21" spans="1:16" x14ac:dyDescent="0.25">
      <c r="A21" s="26" t="s">
        <v>36</v>
      </c>
      <c r="B21" s="33"/>
      <c r="C21" s="34"/>
      <c r="D21" s="34"/>
      <c r="E21" s="39" t="s">
        <v>31</v>
      </c>
      <c r="F21" s="34"/>
      <c r="G21" s="34"/>
      <c r="H21" s="34"/>
      <c r="I21" s="34"/>
      <c r="J21" s="35"/>
    </row>
    <row r="22" spans="1:16" x14ac:dyDescent="0.25">
      <c r="A22" s="26" t="s">
        <v>29</v>
      </c>
      <c r="B22" s="26">
        <v>4</v>
      </c>
      <c r="C22" s="27" t="s">
        <v>119</v>
      </c>
      <c r="D22" s="26" t="s">
        <v>31</v>
      </c>
      <c r="E22" s="28" t="s">
        <v>120</v>
      </c>
      <c r="F22" s="29" t="s">
        <v>110</v>
      </c>
      <c r="G22" s="30">
        <v>19.7</v>
      </c>
      <c r="H22" s="31">
        <v>0</v>
      </c>
      <c r="I22" s="31">
        <f>ROUND(G22*H22,P4)</f>
        <v>0</v>
      </c>
      <c r="J22" s="26"/>
      <c r="O22" s="32">
        <f>I22*0.21</f>
        <v>0</v>
      </c>
      <c r="P22">
        <v>3</v>
      </c>
    </row>
    <row r="23" spans="1:16" ht="30" x14ac:dyDescent="0.25">
      <c r="A23" s="26" t="s">
        <v>34</v>
      </c>
      <c r="B23" s="33"/>
      <c r="C23" s="34"/>
      <c r="D23" s="34"/>
      <c r="E23" s="28" t="s">
        <v>522</v>
      </c>
      <c r="F23" s="34"/>
      <c r="G23" s="34"/>
      <c r="H23" s="34"/>
      <c r="I23" s="34"/>
      <c r="J23" s="35"/>
    </row>
    <row r="24" spans="1:16" ht="270" x14ac:dyDescent="0.25">
      <c r="A24" s="26" t="s">
        <v>88</v>
      </c>
      <c r="B24" s="33"/>
      <c r="C24" s="34"/>
      <c r="D24" s="34"/>
      <c r="E24" s="41" t="s">
        <v>523</v>
      </c>
      <c r="F24" s="34"/>
      <c r="G24" s="34"/>
      <c r="H24" s="34"/>
      <c r="I24" s="34"/>
      <c r="J24" s="35"/>
    </row>
    <row r="25" spans="1:16" ht="409.5" x14ac:dyDescent="0.25">
      <c r="A25" s="26" t="s">
        <v>36</v>
      </c>
      <c r="B25" s="33"/>
      <c r="C25" s="34"/>
      <c r="D25" s="34"/>
      <c r="E25" s="28" t="s">
        <v>123</v>
      </c>
      <c r="F25" s="34"/>
      <c r="G25" s="34"/>
      <c r="H25" s="34"/>
      <c r="I25" s="34"/>
      <c r="J25" s="35"/>
    </row>
    <row r="26" spans="1:16" x14ac:dyDescent="0.25">
      <c r="A26" s="26" t="s">
        <v>29</v>
      </c>
      <c r="B26" s="26">
        <v>5</v>
      </c>
      <c r="C26" s="27" t="s">
        <v>124</v>
      </c>
      <c r="D26" s="26" t="s">
        <v>31</v>
      </c>
      <c r="E26" s="28" t="s">
        <v>125</v>
      </c>
      <c r="F26" s="29" t="s">
        <v>110</v>
      </c>
      <c r="G26" s="30">
        <v>39.9</v>
      </c>
      <c r="H26" s="31">
        <v>0</v>
      </c>
      <c r="I26" s="31">
        <f>ROUND(G26*H26,P4)</f>
        <v>0</v>
      </c>
      <c r="J26" s="26"/>
      <c r="O26" s="32">
        <f>I26*0.21</f>
        <v>0</v>
      </c>
      <c r="P26">
        <v>3</v>
      </c>
    </row>
    <row r="27" spans="1:16" x14ac:dyDescent="0.25">
      <c r="A27" s="26" t="s">
        <v>34</v>
      </c>
      <c r="B27" s="33"/>
      <c r="C27" s="34"/>
      <c r="D27" s="34"/>
      <c r="E27" s="39" t="s">
        <v>31</v>
      </c>
      <c r="F27" s="34"/>
      <c r="G27" s="34"/>
      <c r="H27" s="34"/>
      <c r="I27" s="34"/>
      <c r="J27" s="35"/>
    </row>
    <row r="28" spans="1:16" ht="45" x14ac:dyDescent="0.25">
      <c r="A28" s="26" t="s">
        <v>88</v>
      </c>
      <c r="B28" s="33"/>
      <c r="C28" s="34"/>
      <c r="D28" s="34"/>
      <c r="E28" s="41" t="s">
        <v>524</v>
      </c>
      <c r="F28" s="34"/>
      <c r="G28" s="34"/>
      <c r="H28" s="34"/>
      <c r="I28" s="34"/>
      <c r="J28" s="35"/>
    </row>
    <row r="29" spans="1:16" ht="255" x14ac:dyDescent="0.25">
      <c r="A29" s="26" t="s">
        <v>36</v>
      </c>
      <c r="B29" s="33"/>
      <c r="C29" s="34"/>
      <c r="D29" s="34"/>
      <c r="E29" s="28" t="s">
        <v>127</v>
      </c>
      <c r="F29" s="34"/>
      <c r="G29" s="34"/>
      <c r="H29" s="34"/>
      <c r="I29" s="34"/>
      <c r="J29" s="35"/>
    </row>
    <row r="30" spans="1:16" x14ac:dyDescent="0.25">
      <c r="A30" s="26" t="s">
        <v>29</v>
      </c>
      <c r="B30" s="26">
        <v>6</v>
      </c>
      <c r="C30" s="27" t="s">
        <v>217</v>
      </c>
      <c r="D30" s="26" t="s">
        <v>31</v>
      </c>
      <c r="E30" s="28" t="s">
        <v>218</v>
      </c>
      <c r="F30" s="29" t="s">
        <v>110</v>
      </c>
      <c r="G30" s="30">
        <v>10.5</v>
      </c>
      <c r="H30" s="31">
        <v>0</v>
      </c>
      <c r="I30" s="31">
        <f>ROUND(G30*H30,P4)</f>
        <v>0</v>
      </c>
      <c r="J30" s="26"/>
      <c r="O30" s="32">
        <f>I30*0.21</f>
        <v>0</v>
      </c>
      <c r="P30">
        <v>3</v>
      </c>
    </row>
    <row r="31" spans="1:16" x14ac:dyDescent="0.25">
      <c r="A31" s="26" t="s">
        <v>34</v>
      </c>
      <c r="B31" s="33"/>
      <c r="C31" s="34"/>
      <c r="D31" s="34"/>
      <c r="E31" s="28" t="s">
        <v>525</v>
      </c>
      <c r="F31" s="34"/>
      <c r="G31" s="34"/>
      <c r="H31" s="34"/>
      <c r="I31" s="34"/>
      <c r="J31" s="35"/>
    </row>
    <row r="32" spans="1:16" ht="270" x14ac:dyDescent="0.25">
      <c r="A32" s="26" t="s">
        <v>88</v>
      </c>
      <c r="B32" s="33"/>
      <c r="C32" s="34"/>
      <c r="D32" s="34"/>
      <c r="E32" s="41" t="s">
        <v>526</v>
      </c>
      <c r="F32" s="34"/>
      <c r="G32" s="34"/>
      <c r="H32" s="34"/>
      <c r="I32" s="34"/>
      <c r="J32" s="35"/>
    </row>
    <row r="33" spans="1:16" ht="409.5" x14ac:dyDescent="0.25">
      <c r="A33" s="26" t="s">
        <v>36</v>
      </c>
      <c r="B33" s="33"/>
      <c r="C33" s="34"/>
      <c r="D33" s="34"/>
      <c r="E33" s="28" t="s">
        <v>221</v>
      </c>
      <c r="F33" s="34"/>
      <c r="G33" s="34"/>
      <c r="H33" s="34"/>
      <c r="I33" s="34"/>
      <c r="J33" s="35"/>
    </row>
    <row r="34" spans="1:16" x14ac:dyDescent="0.25">
      <c r="A34" s="26" t="s">
        <v>29</v>
      </c>
      <c r="B34" s="26">
        <v>7</v>
      </c>
      <c r="C34" s="27" t="s">
        <v>222</v>
      </c>
      <c r="D34" s="26" t="s">
        <v>31</v>
      </c>
      <c r="E34" s="28" t="s">
        <v>223</v>
      </c>
      <c r="F34" s="29" t="s">
        <v>98</v>
      </c>
      <c r="G34" s="30">
        <v>126.5</v>
      </c>
      <c r="H34" s="31">
        <v>0</v>
      </c>
      <c r="I34" s="31">
        <f>ROUND(G34*H34,P4)</f>
        <v>0</v>
      </c>
      <c r="J34" s="26"/>
      <c r="O34" s="32">
        <f>I34*0.21</f>
        <v>0</v>
      </c>
      <c r="P34">
        <v>3</v>
      </c>
    </row>
    <row r="35" spans="1:16" x14ac:dyDescent="0.25">
      <c r="A35" s="26" t="s">
        <v>34</v>
      </c>
      <c r="B35" s="33"/>
      <c r="C35" s="34"/>
      <c r="D35" s="34"/>
      <c r="E35" s="28" t="s">
        <v>527</v>
      </c>
      <c r="F35" s="34"/>
      <c r="G35" s="34"/>
      <c r="H35" s="34"/>
      <c r="I35" s="34"/>
      <c r="J35" s="35"/>
    </row>
    <row r="36" spans="1:16" ht="390" x14ac:dyDescent="0.25">
      <c r="A36" s="26" t="s">
        <v>88</v>
      </c>
      <c r="B36" s="33"/>
      <c r="C36" s="34"/>
      <c r="D36" s="34"/>
      <c r="E36" s="41" t="s">
        <v>528</v>
      </c>
      <c r="F36" s="34"/>
      <c r="G36" s="34"/>
      <c r="H36" s="34"/>
      <c r="I36" s="34"/>
      <c r="J36" s="35"/>
    </row>
    <row r="37" spans="1:16" ht="30" x14ac:dyDescent="0.25">
      <c r="A37" s="26" t="s">
        <v>36</v>
      </c>
      <c r="B37" s="33"/>
      <c r="C37" s="34"/>
      <c r="D37" s="34"/>
      <c r="E37" s="28" t="s">
        <v>225</v>
      </c>
      <c r="F37" s="34"/>
      <c r="G37" s="34"/>
      <c r="H37" s="34"/>
      <c r="I37" s="34"/>
      <c r="J37" s="35"/>
    </row>
    <row r="38" spans="1:16" x14ac:dyDescent="0.25">
      <c r="A38" s="20" t="s">
        <v>26</v>
      </c>
      <c r="B38" s="21"/>
      <c r="C38" s="22" t="s">
        <v>260</v>
      </c>
      <c r="D38" s="23"/>
      <c r="E38" s="20" t="s">
        <v>261</v>
      </c>
      <c r="F38" s="23"/>
      <c r="G38" s="23"/>
      <c r="H38" s="23"/>
      <c r="I38" s="24">
        <f>SUMIFS(I39:I50,A39:A50,"P")</f>
        <v>0</v>
      </c>
      <c r="J38" s="25"/>
    </row>
    <row r="39" spans="1:16" x14ac:dyDescent="0.25">
      <c r="A39" s="26" t="s">
        <v>29</v>
      </c>
      <c r="B39" s="26">
        <v>8</v>
      </c>
      <c r="C39" s="27" t="s">
        <v>267</v>
      </c>
      <c r="D39" s="26" t="s">
        <v>31</v>
      </c>
      <c r="E39" s="28" t="s">
        <v>268</v>
      </c>
      <c r="F39" s="29" t="s">
        <v>110</v>
      </c>
      <c r="G39" s="30">
        <v>2.6</v>
      </c>
      <c r="H39" s="31">
        <v>0</v>
      </c>
      <c r="I39" s="31">
        <f>ROUND(G39*H39,P4)</f>
        <v>0</v>
      </c>
      <c r="J39" s="26"/>
      <c r="O39" s="32">
        <f>I39*0.21</f>
        <v>0</v>
      </c>
      <c r="P39">
        <v>3</v>
      </c>
    </row>
    <row r="40" spans="1:16" x14ac:dyDescent="0.25">
      <c r="A40" s="26" t="s">
        <v>34</v>
      </c>
      <c r="B40" s="33"/>
      <c r="C40" s="34"/>
      <c r="D40" s="34"/>
      <c r="E40" s="28" t="s">
        <v>529</v>
      </c>
      <c r="F40" s="34"/>
      <c r="G40" s="34"/>
      <c r="H40" s="34"/>
      <c r="I40" s="34"/>
      <c r="J40" s="35"/>
    </row>
    <row r="41" spans="1:16" ht="270" x14ac:dyDescent="0.25">
      <c r="A41" s="26" t="s">
        <v>88</v>
      </c>
      <c r="B41" s="33"/>
      <c r="C41" s="34"/>
      <c r="D41" s="34"/>
      <c r="E41" s="41" t="s">
        <v>530</v>
      </c>
      <c r="F41" s="34"/>
      <c r="G41" s="34"/>
      <c r="H41" s="34"/>
      <c r="I41" s="34"/>
      <c r="J41" s="35"/>
    </row>
    <row r="42" spans="1:16" ht="409.5" x14ac:dyDescent="0.25">
      <c r="A42" s="26" t="s">
        <v>36</v>
      </c>
      <c r="B42" s="33"/>
      <c r="C42" s="34"/>
      <c r="D42" s="34"/>
      <c r="E42" s="28" t="s">
        <v>266</v>
      </c>
      <c r="F42" s="34"/>
      <c r="G42" s="34"/>
      <c r="H42" s="34"/>
      <c r="I42" s="34"/>
      <c r="J42" s="35"/>
    </row>
    <row r="43" spans="1:16" x14ac:dyDescent="0.25">
      <c r="A43" s="26" t="s">
        <v>29</v>
      </c>
      <c r="B43" s="26">
        <v>9</v>
      </c>
      <c r="C43" s="27" t="s">
        <v>271</v>
      </c>
      <c r="D43" s="26" t="s">
        <v>31</v>
      </c>
      <c r="E43" s="28" t="s">
        <v>272</v>
      </c>
      <c r="F43" s="29" t="s">
        <v>110</v>
      </c>
      <c r="G43" s="30">
        <v>4.8</v>
      </c>
      <c r="H43" s="31">
        <v>0</v>
      </c>
      <c r="I43" s="31">
        <f>ROUND(G43*H43,P4)</f>
        <v>0</v>
      </c>
      <c r="J43" s="26"/>
      <c r="O43" s="32">
        <f>I43*0.21</f>
        <v>0</v>
      </c>
      <c r="P43">
        <v>3</v>
      </c>
    </row>
    <row r="44" spans="1:16" ht="30" x14ac:dyDescent="0.25">
      <c r="A44" s="26" t="s">
        <v>34</v>
      </c>
      <c r="B44" s="33"/>
      <c r="C44" s="34"/>
      <c r="D44" s="34"/>
      <c r="E44" s="28" t="s">
        <v>531</v>
      </c>
      <c r="F44" s="34"/>
      <c r="G44" s="34"/>
      <c r="H44" s="34"/>
      <c r="I44" s="34"/>
      <c r="J44" s="35"/>
    </row>
    <row r="45" spans="1:16" ht="270" x14ac:dyDescent="0.25">
      <c r="A45" s="26" t="s">
        <v>88</v>
      </c>
      <c r="B45" s="33"/>
      <c r="C45" s="34"/>
      <c r="D45" s="34"/>
      <c r="E45" s="41" t="s">
        <v>532</v>
      </c>
      <c r="F45" s="34"/>
      <c r="G45" s="34"/>
      <c r="H45" s="34"/>
      <c r="I45" s="34"/>
      <c r="J45" s="35"/>
    </row>
    <row r="46" spans="1:16" ht="60" x14ac:dyDescent="0.25">
      <c r="A46" s="26" t="s">
        <v>36</v>
      </c>
      <c r="B46" s="33"/>
      <c r="C46" s="34"/>
      <c r="D46" s="34"/>
      <c r="E46" s="28" t="s">
        <v>254</v>
      </c>
      <c r="F46" s="34"/>
      <c r="G46" s="34"/>
      <c r="H46" s="34"/>
      <c r="I46" s="34"/>
      <c r="J46" s="35"/>
    </row>
    <row r="47" spans="1:16" x14ac:dyDescent="0.25">
      <c r="A47" s="26" t="s">
        <v>29</v>
      </c>
      <c r="B47" s="26">
        <v>10</v>
      </c>
      <c r="C47" s="27" t="s">
        <v>280</v>
      </c>
      <c r="D47" s="26" t="s">
        <v>31</v>
      </c>
      <c r="E47" s="28" t="s">
        <v>281</v>
      </c>
      <c r="F47" s="29" t="s">
        <v>110</v>
      </c>
      <c r="G47" s="30">
        <v>5.0999999999999996</v>
      </c>
      <c r="H47" s="31">
        <v>0</v>
      </c>
      <c r="I47" s="31">
        <f>ROUND(G47*H47,P4)</f>
        <v>0</v>
      </c>
      <c r="J47" s="26"/>
      <c r="O47" s="32">
        <f>I47*0.21</f>
        <v>0</v>
      </c>
      <c r="P47">
        <v>3</v>
      </c>
    </row>
    <row r="48" spans="1:16" ht="45" x14ac:dyDescent="0.25">
      <c r="A48" s="26" t="s">
        <v>34</v>
      </c>
      <c r="B48" s="33"/>
      <c r="C48" s="34"/>
      <c r="D48" s="34"/>
      <c r="E48" s="28" t="s">
        <v>533</v>
      </c>
      <c r="F48" s="34"/>
      <c r="G48" s="34"/>
      <c r="H48" s="34"/>
      <c r="I48" s="34"/>
      <c r="J48" s="35"/>
    </row>
    <row r="49" spans="1:16" ht="270" x14ac:dyDescent="0.25">
      <c r="A49" s="26" t="s">
        <v>88</v>
      </c>
      <c r="B49" s="33"/>
      <c r="C49" s="34"/>
      <c r="D49" s="34"/>
      <c r="E49" s="41" t="s">
        <v>534</v>
      </c>
      <c r="F49" s="34"/>
      <c r="G49" s="34"/>
      <c r="H49" s="34"/>
      <c r="I49" s="34"/>
      <c r="J49" s="35"/>
    </row>
    <row r="50" spans="1:16" ht="180" x14ac:dyDescent="0.25">
      <c r="A50" s="26" t="s">
        <v>36</v>
      </c>
      <c r="B50" s="33"/>
      <c r="C50" s="34"/>
      <c r="D50" s="34"/>
      <c r="E50" s="28" t="s">
        <v>284</v>
      </c>
      <c r="F50" s="34"/>
      <c r="G50" s="34"/>
      <c r="H50" s="34"/>
      <c r="I50" s="34"/>
      <c r="J50" s="35"/>
    </row>
    <row r="51" spans="1:16" x14ac:dyDescent="0.25">
      <c r="A51" s="20" t="s">
        <v>26</v>
      </c>
      <c r="B51" s="21"/>
      <c r="C51" s="22" t="s">
        <v>285</v>
      </c>
      <c r="D51" s="23"/>
      <c r="E51" s="20" t="s">
        <v>286</v>
      </c>
      <c r="F51" s="23"/>
      <c r="G51" s="23"/>
      <c r="H51" s="23"/>
      <c r="I51" s="24">
        <f>SUMIFS(I52:I67,A52:A67,"P")</f>
        <v>0</v>
      </c>
      <c r="J51" s="25"/>
    </row>
    <row r="52" spans="1:16" x14ac:dyDescent="0.25">
      <c r="A52" s="26" t="s">
        <v>29</v>
      </c>
      <c r="B52" s="26">
        <v>11</v>
      </c>
      <c r="C52" s="27" t="s">
        <v>535</v>
      </c>
      <c r="D52" s="26" t="s">
        <v>31</v>
      </c>
      <c r="E52" s="28" t="s">
        <v>536</v>
      </c>
      <c r="F52" s="29" t="s">
        <v>98</v>
      </c>
      <c r="G52" s="30">
        <v>126.5</v>
      </c>
      <c r="H52" s="31">
        <v>0</v>
      </c>
      <c r="I52" s="31">
        <f>ROUND(G52*H52,P4)</f>
        <v>0</v>
      </c>
      <c r="J52" s="26"/>
      <c r="O52" s="32">
        <f>I52*0.21</f>
        <v>0</v>
      </c>
      <c r="P52">
        <v>3</v>
      </c>
    </row>
    <row r="53" spans="1:16" x14ac:dyDescent="0.25">
      <c r="A53" s="26" t="s">
        <v>34</v>
      </c>
      <c r="B53" s="33"/>
      <c r="C53" s="34"/>
      <c r="D53" s="34"/>
      <c r="E53" s="39" t="s">
        <v>31</v>
      </c>
      <c r="F53" s="34"/>
      <c r="G53" s="34"/>
      <c r="H53" s="34"/>
      <c r="I53" s="34"/>
      <c r="J53" s="35"/>
    </row>
    <row r="54" spans="1:16" ht="375" x14ac:dyDescent="0.25">
      <c r="A54" s="26" t="s">
        <v>88</v>
      </c>
      <c r="B54" s="33"/>
      <c r="C54" s="34"/>
      <c r="D54" s="34"/>
      <c r="E54" s="41" t="s">
        <v>537</v>
      </c>
      <c r="F54" s="34"/>
      <c r="G54" s="34"/>
      <c r="H54" s="34"/>
      <c r="I54" s="34"/>
      <c r="J54" s="35"/>
    </row>
    <row r="55" spans="1:16" ht="120" x14ac:dyDescent="0.25">
      <c r="A55" s="26" t="s">
        <v>36</v>
      </c>
      <c r="B55" s="33"/>
      <c r="C55" s="34"/>
      <c r="D55" s="34"/>
      <c r="E55" s="28" t="s">
        <v>302</v>
      </c>
      <c r="F55" s="34"/>
      <c r="G55" s="34"/>
      <c r="H55" s="34"/>
      <c r="I55" s="34"/>
      <c r="J55" s="35"/>
    </row>
    <row r="56" spans="1:16" x14ac:dyDescent="0.25">
      <c r="A56" s="26" t="s">
        <v>29</v>
      </c>
      <c r="B56" s="26">
        <v>12</v>
      </c>
      <c r="C56" s="27" t="s">
        <v>312</v>
      </c>
      <c r="D56" s="26" t="s">
        <v>31</v>
      </c>
      <c r="E56" s="28" t="s">
        <v>313</v>
      </c>
      <c r="F56" s="29" t="s">
        <v>98</v>
      </c>
      <c r="G56" s="30">
        <v>133.1</v>
      </c>
      <c r="H56" s="31">
        <v>0</v>
      </c>
      <c r="I56" s="31">
        <f>ROUND(G56*H56,P4)</f>
        <v>0</v>
      </c>
      <c r="J56" s="26"/>
      <c r="O56" s="32">
        <f>I56*0.21</f>
        <v>0</v>
      </c>
      <c r="P56">
        <v>3</v>
      </c>
    </row>
    <row r="57" spans="1:16" ht="30" x14ac:dyDescent="0.25">
      <c r="A57" s="26" t="s">
        <v>34</v>
      </c>
      <c r="B57" s="33"/>
      <c r="C57" s="34"/>
      <c r="D57" s="34"/>
      <c r="E57" s="28" t="s">
        <v>538</v>
      </c>
      <c r="F57" s="34"/>
      <c r="G57" s="34"/>
      <c r="H57" s="34"/>
      <c r="I57" s="34"/>
      <c r="J57" s="35"/>
    </row>
    <row r="58" spans="1:16" ht="45" x14ac:dyDescent="0.25">
      <c r="A58" s="26" t="s">
        <v>88</v>
      </c>
      <c r="B58" s="33"/>
      <c r="C58" s="34"/>
      <c r="D58" s="34"/>
      <c r="E58" s="41" t="s">
        <v>539</v>
      </c>
      <c r="F58" s="34"/>
      <c r="G58" s="34"/>
      <c r="H58" s="34"/>
      <c r="I58" s="34"/>
      <c r="J58" s="35"/>
    </row>
    <row r="59" spans="1:16" ht="75" x14ac:dyDescent="0.25">
      <c r="A59" s="26" t="s">
        <v>36</v>
      </c>
      <c r="B59" s="33"/>
      <c r="C59" s="34"/>
      <c r="D59" s="34"/>
      <c r="E59" s="28" t="s">
        <v>316</v>
      </c>
      <c r="F59" s="34"/>
      <c r="G59" s="34"/>
      <c r="H59" s="34"/>
      <c r="I59" s="34"/>
      <c r="J59" s="35"/>
    </row>
    <row r="60" spans="1:16" x14ac:dyDescent="0.25">
      <c r="A60" s="26" t="s">
        <v>29</v>
      </c>
      <c r="B60" s="26">
        <v>13</v>
      </c>
      <c r="C60" s="27" t="s">
        <v>325</v>
      </c>
      <c r="D60" s="26" t="s">
        <v>31</v>
      </c>
      <c r="E60" s="28" t="s">
        <v>326</v>
      </c>
      <c r="F60" s="29" t="s">
        <v>98</v>
      </c>
      <c r="G60" s="30">
        <v>88.7</v>
      </c>
      <c r="H60" s="31">
        <v>0</v>
      </c>
      <c r="I60" s="31">
        <f>ROUND(G60*H60,P4)</f>
        <v>0</v>
      </c>
      <c r="J60" s="26"/>
      <c r="O60" s="32">
        <f>I60*0.21</f>
        <v>0</v>
      </c>
      <c r="P60">
        <v>3</v>
      </c>
    </row>
    <row r="61" spans="1:16" x14ac:dyDescent="0.25">
      <c r="A61" s="26" t="s">
        <v>34</v>
      </c>
      <c r="B61" s="33"/>
      <c r="C61" s="34"/>
      <c r="D61" s="34"/>
      <c r="E61" s="28" t="s">
        <v>327</v>
      </c>
      <c r="F61" s="34"/>
      <c r="G61" s="34"/>
      <c r="H61" s="34"/>
      <c r="I61" s="34"/>
      <c r="J61" s="35"/>
    </row>
    <row r="62" spans="1:16" ht="375" x14ac:dyDescent="0.25">
      <c r="A62" s="26" t="s">
        <v>88</v>
      </c>
      <c r="B62" s="33"/>
      <c r="C62" s="34"/>
      <c r="D62" s="34"/>
      <c r="E62" s="41" t="s">
        <v>540</v>
      </c>
      <c r="F62" s="34"/>
      <c r="G62" s="34"/>
      <c r="H62" s="34"/>
      <c r="I62" s="34"/>
      <c r="J62" s="35"/>
    </row>
    <row r="63" spans="1:16" ht="165" x14ac:dyDescent="0.25">
      <c r="A63" s="26" t="s">
        <v>36</v>
      </c>
      <c r="B63" s="33"/>
      <c r="C63" s="34"/>
      <c r="D63" s="34"/>
      <c r="E63" s="28" t="s">
        <v>329</v>
      </c>
      <c r="F63" s="34"/>
      <c r="G63" s="34"/>
      <c r="H63" s="34"/>
      <c r="I63" s="34"/>
      <c r="J63" s="35"/>
    </row>
    <row r="64" spans="1:16" x14ac:dyDescent="0.25">
      <c r="A64" s="26" t="s">
        <v>29</v>
      </c>
      <c r="B64" s="26">
        <v>14</v>
      </c>
      <c r="C64" s="27" t="s">
        <v>330</v>
      </c>
      <c r="D64" s="26" t="s">
        <v>31</v>
      </c>
      <c r="E64" s="28" t="s">
        <v>331</v>
      </c>
      <c r="F64" s="29" t="s">
        <v>98</v>
      </c>
      <c r="G64" s="30">
        <v>44.4</v>
      </c>
      <c r="H64" s="31">
        <v>0</v>
      </c>
      <c r="I64" s="31">
        <f>ROUND(G64*H64,P4)</f>
        <v>0</v>
      </c>
      <c r="J64" s="26"/>
      <c r="O64" s="32">
        <f>I64*0.21</f>
        <v>0</v>
      </c>
      <c r="P64">
        <v>3</v>
      </c>
    </row>
    <row r="65" spans="1:16" x14ac:dyDescent="0.25">
      <c r="A65" s="26" t="s">
        <v>34</v>
      </c>
      <c r="B65" s="33"/>
      <c r="C65" s="34"/>
      <c r="D65" s="34"/>
      <c r="E65" s="28" t="s">
        <v>332</v>
      </c>
      <c r="F65" s="34"/>
      <c r="G65" s="34"/>
      <c r="H65" s="34"/>
      <c r="I65" s="34"/>
      <c r="J65" s="35"/>
    </row>
    <row r="66" spans="1:16" ht="390" x14ac:dyDescent="0.25">
      <c r="A66" s="26" t="s">
        <v>88</v>
      </c>
      <c r="B66" s="33"/>
      <c r="C66" s="34"/>
      <c r="D66" s="34"/>
      <c r="E66" s="41" t="s">
        <v>541</v>
      </c>
      <c r="F66" s="34"/>
      <c r="G66" s="34"/>
      <c r="H66" s="34"/>
      <c r="I66" s="34"/>
      <c r="J66" s="35"/>
    </row>
    <row r="67" spans="1:16" ht="165" x14ac:dyDescent="0.25">
      <c r="A67" s="26" t="s">
        <v>36</v>
      </c>
      <c r="B67" s="33"/>
      <c r="C67" s="34"/>
      <c r="D67" s="34"/>
      <c r="E67" s="28" t="s">
        <v>329</v>
      </c>
      <c r="F67" s="34"/>
      <c r="G67" s="34"/>
      <c r="H67" s="34"/>
      <c r="I67" s="34"/>
      <c r="J67" s="35"/>
    </row>
    <row r="68" spans="1:16" x14ac:dyDescent="0.25">
      <c r="A68" s="20" t="s">
        <v>26</v>
      </c>
      <c r="B68" s="21"/>
      <c r="C68" s="22" t="s">
        <v>140</v>
      </c>
      <c r="D68" s="23"/>
      <c r="E68" s="20" t="s">
        <v>141</v>
      </c>
      <c r="F68" s="23"/>
      <c r="G68" s="23"/>
      <c r="H68" s="23"/>
      <c r="I68" s="24">
        <f>SUMIFS(I69:I72,A69:A72,"P")</f>
        <v>0</v>
      </c>
      <c r="J68" s="25"/>
    </row>
    <row r="69" spans="1:16" x14ac:dyDescent="0.25">
      <c r="A69" s="26" t="s">
        <v>29</v>
      </c>
      <c r="B69" s="26">
        <v>15</v>
      </c>
      <c r="C69" s="27" t="s">
        <v>542</v>
      </c>
      <c r="D69" s="26" t="s">
        <v>31</v>
      </c>
      <c r="E69" s="28" t="s">
        <v>543</v>
      </c>
      <c r="F69" s="29" t="s">
        <v>144</v>
      </c>
      <c r="G69" s="30">
        <v>26.2</v>
      </c>
      <c r="H69" s="31">
        <v>0</v>
      </c>
      <c r="I69" s="31">
        <f>ROUND(G69*H69,P4)</f>
        <v>0</v>
      </c>
      <c r="J69" s="26"/>
      <c r="O69" s="32">
        <f>I69*0.21</f>
        <v>0</v>
      </c>
      <c r="P69">
        <v>3</v>
      </c>
    </row>
    <row r="70" spans="1:16" ht="30" x14ac:dyDescent="0.25">
      <c r="A70" s="26" t="s">
        <v>34</v>
      </c>
      <c r="B70" s="33"/>
      <c r="C70" s="34"/>
      <c r="D70" s="34"/>
      <c r="E70" s="28" t="s">
        <v>544</v>
      </c>
      <c r="F70" s="34"/>
      <c r="G70" s="34"/>
      <c r="H70" s="34"/>
      <c r="I70" s="34"/>
      <c r="J70" s="35"/>
    </row>
    <row r="71" spans="1:16" ht="240" x14ac:dyDescent="0.25">
      <c r="A71" s="26" t="s">
        <v>88</v>
      </c>
      <c r="B71" s="33"/>
      <c r="C71" s="34"/>
      <c r="D71" s="34"/>
      <c r="E71" s="41" t="s">
        <v>545</v>
      </c>
      <c r="F71" s="34"/>
      <c r="G71" s="34"/>
      <c r="H71" s="34"/>
      <c r="I71" s="34"/>
      <c r="J71" s="35"/>
    </row>
    <row r="72" spans="1:16" ht="75" x14ac:dyDescent="0.25">
      <c r="A72" s="26" t="s">
        <v>36</v>
      </c>
      <c r="B72" s="36"/>
      <c r="C72" s="37"/>
      <c r="D72" s="37"/>
      <c r="E72" s="28" t="s">
        <v>398</v>
      </c>
      <c r="F72" s="37"/>
      <c r="G72" s="37"/>
      <c r="H72" s="37"/>
      <c r="I72" s="37"/>
      <c r="J72" s="38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1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2" t="s">
        <v>5</v>
      </c>
      <c r="D3" s="43"/>
      <c r="E3" s="12" t="s">
        <v>6</v>
      </c>
      <c r="F3" s="7"/>
      <c r="G3" s="7"/>
      <c r="H3" s="13" t="s">
        <v>546</v>
      </c>
      <c r="I3" s="14">
        <f>SUMIFS(I8:I193,A8:A193,"SD")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13</v>
      </c>
      <c r="C4" s="42" t="s">
        <v>546</v>
      </c>
      <c r="D4" s="43"/>
      <c r="E4" s="12" t="s">
        <v>547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44" t="s">
        <v>15</v>
      </c>
      <c r="B5" s="45" t="s">
        <v>16</v>
      </c>
      <c r="C5" s="46" t="s">
        <v>17</v>
      </c>
      <c r="D5" s="46" t="s">
        <v>18</v>
      </c>
      <c r="E5" s="46" t="s">
        <v>19</v>
      </c>
      <c r="F5" s="46" t="s">
        <v>20</v>
      </c>
      <c r="G5" s="46" t="s">
        <v>21</v>
      </c>
      <c r="H5" s="46" t="s">
        <v>22</v>
      </c>
      <c r="I5" s="46"/>
      <c r="J5" s="47" t="s">
        <v>23</v>
      </c>
      <c r="O5">
        <v>0.21</v>
      </c>
    </row>
    <row r="6" spans="1:16" x14ac:dyDescent="0.25">
      <c r="A6" s="44"/>
      <c r="B6" s="45"/>
      <c r="C6" s="46"/>
      <c r="D6" s="46"/>
      <c r="E6" s="46"/>
      <c r="F6" s="46"/>
      <c r="G6" s="46"/>
      <c r="H6" s="16" t="s">
        <v>24</v>
      </c>
      <c r="I6" s="16" t="s">
        <v>25</v>
      </c>
      <c r="J6" s="47"/>
    </row>
    <row r="7" spans="1:16" x14ac:dyDescent="0.25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25">
      <c r="A8" s="20" t="s">
        <v>26</v>
      </c>
      <c r="B8" s="21"/>
      <c r="C8" s="22" t="s">
        <v>27</v>
      </c>
      <c r="D8" s="23"/>
      <c r="E8" s="20" t="s">
        <v>28</v>
      </c>
      <c r="F8" s="23"/>
      <c r="G8" s="23"/>
      <c r="H8" s="23"/>
      <c r="I8" s="24">
        <f>SUMIFS(I9:I16,A9:A16,"P")</f>
        <v>0</v>
      </c>
      <c r="J8" s="25"/>
    </row>
    <row r="9" spans="1:16" x14ac:dyDescent="0.25">
      <c r="A9" s="26" t="s">
        <v>29</v>
      </c>
      <c r="B9" s="26">
        <v>1</v>
      </c>
      <c r="C9" s="27" t="s">
        <v>83</v>
      </c>
      <c r="D9" s="26" t="s">
        <v>84</v>
      </c>
      <c r="E9" s="28" t="s">
        <v>85</v>
      </c>
      <c r="F9" s="29" t="s">
        <v>86</v>
      </c>
      <c r="G9" s="30">
        <v>1851.4</v>
      </c>
      <c r="H9" s="31">
        <v>0</v>
      </c>
      <c r="I9" s="31">
        <f>ROUND(G9*H9,P4)</f>
        <v>0</v>
      </c>
      <c r="J9" s="26"/>
      <c r="O9" s="32">
        <f>I9*0.21</f>
        <v>0</v>
      </c>
      <c r="P9">
        <v>3</v>
      </c>
    </row>
    <row r="10" spans="1:16" x14ac:dyDescent="0.25">
      <c r="A10" s="26" t="s">
        <v>34</v>
      </c>
      <c r="B10" s="33"/>
      <c r="C10" s="34"/>
      <c r="D10" s="34"/>
      <c r="E10" s="28" t="s">
        <v>150</v>
      </c>
      <c r="F10" s="34"/>
      <c r="G10" s="34"/>
      <c r="H10" s="34"/>
      <c r="I10" s="34"/>
      <c r="J10" s="35"/>
    </row>
    <row r="11" spans="1:16" ht="105" x14ac:dyDescent="0.25">
      <c r="A11" s="26" t="s">
        <v>88</v>
      </c>
      <c r="B11" s="33"/>
      <c r="C11" s="34"/>
      <c r="D11" s="34"/>
      <c r="E11" s="41" t="s">
        <v>548</v>
      </c>
      <c r="F11" s="34"/>
      <c r="G11" s="34"/>
      <c r="H11" s="34"/>
      <c r="I11" s="34"/>
      <c r="J11" s="35"/>
    </row>
    <row r="12" spans="1:16" ht="30" x14ac:dyDescent="0.25">
      <c r="A12" s="26" t="s">
        <v>36</v>
      </c>
      <c r="B12" s="33"/>
      <c r="C12" s="34"/>
      <c r="D12" s="34"/>
      <c r="E12" s="28" t="s">
        <v>90</v>
      </c>
      <c r="F12" s="34"/>
      <c r="G12" s="34"/>
      <c r="H12" s="34"/>
      <c r="I12" s="34"/>
      <c r="J12" s="35"/>
    </row>
    <row r="13" spans="1:16" x14ac:dyDescent="0.25">
      <c r="A13" s="26" t="s">
        <v>29</v>
      </c>
      <c r="B13" s="26">
        <v>2</v>
      </c>
      <c r="C13" s="27" t="s">
        <v>83</v>
      </c>
      <c r="D13" s="26" t="s">
        <v>152</v>
      </c>
      <c r="E13" s="28" t="s">
        <v>85</v>
      </c>
      <c r="F13" s="29" t="s">
        <v>86</v>
      </c>
      <c r="G13" s="30">
        <v>126.7</v>
      </c>
      <c r="H13" s="31">
        <v>0</v>
      </c>
      <c r="I13" s="31">
        <f>ROUND(G13*H13,P4)</f>
        <v>0</v>
      </c>
      <c r="J13" s="26"/>
      <c r="O13" s="32">
        <f>I13*0.21</f>
        <v>0</v>
      </c>
      <c r="P13">
        <v>3</v>
      </c>
    </row>
    <row r="14" spans="1:16" x14ac:dyDescent="0.25">
      <c r="A14" s="26" t="s">
        <v>34</v>
      </c>
      <c r="B14" s="33"/>
      <c r="C14" s="34"/>
      <c r="D14" s="34"/>
      <c r="E14" s="28" t="s">
        <v>153</v>
      </c>
      <c r="F14" s="34"/>
      <c r="G14" s="34"/>
      <c r="H14" s="34"/>
      <c r="I14" s="34"/>
      <c r="J14" s="35"/>
    </row>
    <row r="15" spans="1:16" x14ac:dyDescent="0.25">
      <c r="A15" s="26" t="s">
        <v>88</v>
      </c>
      <c r="B15" s="33"/>
      <c r="C15" s="34"/>
      <c r="D15" s="34"/>
      <c r="E15" s="41" t="s">
        <v>549</v>
      </c>
      <c r="F15" s="34"/>
      <c r="G15" s="34"/>
      <c r="H15" s="34"/>
      <c r="I15" s="34"/>
      <c r="J15" s="35"/>
    </row>
    <row r="16" spans="1:16" ht="30" x14ac:dyDescent="0.25">
      <c r="A16" s="26" t="s">
        <v>36</v>
      </c>
      <c r="B16" s="33"/>
      <c r="C16" s="34"/>
      <c r="D16" s="34"/>
      <c r="E16" s="28" t="s">
        <v>90</v>
      </c>
      <c r="F16" s="34"/>
      <c r="G16" s="34"/>
      <c r="H16" s="34"/>
      <c r="I16" s="34"/>
      <c r="J16" s="35"/>
    </row>
    <row r="17" spans="1:16" x14ac:dyDescent="0.25">
      <c r="A17" s="20" t="s">
        <v>26</v>
      </c>
      <c r="B17" s="21"/>
      <c r="C17" s="22" t="s">
        <v>94</v>
      </c>
      <c r="D17" s="23"/>
      <c r="E17" s="20" t="s">
        <v>95</v>
      </c>
      <c r="F17" s="23"/>
      <c r="G17" s="23"/>
      <c r="H17" s="23"/>
      <c r="I17" s="24">
        <f>SUMIFS(I18:I85,A18:A85,"P")</f>
        <v>0</v>
      </c>
      <c r="J17" s="25"/>
    </row>
    <row r="18" spans="1:16" ht="30" x14ac:dyDescent="0.25">
      <c r="A18" s="26" t="s">
        <v>29</v>
      </c>
      <c r="B18" s="26">
        <v>3</v>
      </c>
      <c r="C18" s="27" t="s">
        <v>161</v>
      </c>
      <c r="D18" s="26" t="s">
        <v>31</v>
      </c>
      <c r="E18" s="28" t="s">
        <v>162</v>
      </c>
      <c r="F18" s="29" t="s">
        <v>110</v>
      </c>
      <c r="G18" s="30">
        <v>66.7</v>
      </c>
      <c r="H18" s="31">
        <v>0</v>
      </c>
      <c r="I18" s="31">
        <f>ROUND(G18*H18,P4)</f>
        <v>0</v>
      </c>
      <c r="J18" s="26"/>
      <c r="O18" s="32">
        <f>I18*0.21</f>
        <v>0</v>
      </c>
      <c r="P18">
        <v>3</v>
      </c>
    </row>
    <row r="19" spans="1:16" ht="30" x14ac:dyDescent="0.25">
      <c r="A19" s="26" t="s">
        <v>34</v>
      </c>
      <c r="B19" s="33"/>
      <c r="C19" s="34"/>
      <c r="D19" s="34"/>
      <c r="E19" s="28" t="s">
        <v>550</v>
      </c>
      <c r="F19" s="34"/>
      <c r="G19" s="34"/>
      <c r="H19" s="34"/>
      <c r="I19" s="34"/>
      <c r="J19" s="35"/>
    </row>
    <row r="20" spans="1:16" ht="150" x14ac:dyDescent="0.25">
      <c r="A20" s="26" t="s">
        <v>88</v>
      </c>
      <c r="B20" s="33"/>
      <c r="C20" s="34"/>
      <c r="D20" s="34"/>
      <c r="E20" s="41" t="s">
        <v>551</v>
      </c>
      <c r="F20" s="34"/>
      <c r="G20" s="34"/>
      <c r="H20" s="34"/>
      <c r="I20" s="34"/>
      <c r="J20" s="35"/>
    </row>
    <row r="21" spans="1:16" ht="90" x14ac:dyDescent="0.25">
      <c r="A21" s="26" t="s">
        <v>36</v>
      </c>
      <c r="B21" s="33"/>
      <c r="C21" s="34"/>
      <c r="D21" s="34"/>
      <c r="E21" s="28" t="s">
        <v>165</v>
      </c>
      <c r="F21" s="34"/>
      <c r="G21" s="34"/>
      <c r="H21" s="34"/>
      <c r="I21" s="34"/>
      <c r="J21" s="35"/>
    </row>
    <row r="22" spans="1:16" x14ac:dyDescent="0.25">
      <c r="A22" s="26" t="s">
        <v>29</v>
      </c>
      <c r="B22" s="26">
        <v>4</v>
      </c>
      <c r="C22" s="27" t="s">
        <v>166</v>
      </c>
      <c r="D22" s="26" t="s">
        <v>171</v>
      </c>
      <c r="E22" s="28" t="s">
        <v>167</v>
      </c>
      <c r="F22" s="29" t="s">
        <v>110</v>
      </c>
      <c r="G22" s="30">
        <v>57.8</v>
      </c>
      <c r="H22" s="31">
        <v>0</v>
      </c>
      <c r="I22" s="31">
        <f>ROUND(G22*H22,P4)</f>
        <v>0</v>
      </c>
      <c r="J22" s="26"/>
      <c r="O22" s="32">
        <f>I22*0.21</f>
        <v>0</v>
      </c>
      <c r="P22">
        <v>3</v>
      </c>
    </row>
    <row r="23" spans="1:16" ht="135" x14ac:dyDescent="0.25">
      <c r="A23" s="26" t="s">
        <v>34</v>
      </c>
      <c r="B23" s="33"/>
      <c r="C23" s="34"/>
      <c r="D23" s="34"/>
      <c r="E23" s="28" t="s">
        <v>552</v>
      </c>
      <c r="F23" s="34"/>
      <c r="G23" s="34"/>
      <c r="H23" s="34"/>
      <c r="I23" s="34"/>
      <c r="J23" s="35"/>
    </row>
    <row r="24" spans="1:16" ht="165" x14ac:dyDescent="0.25">
      <c r="A24" s="26" t="s">
        <v>88</v>
      </c>
      <c r="B24" s="33"/>
      <c r="C24" s="34"/>
      <c r="D24" s="34"/>
      <c r="E24" s="41" t="s">
        <v>553</v>
      </c>
      <c r="F24" s="34"/>
      <c r="G24" s="34"/>
      <c r="H24" s="34"/>
      <c r="I24" s="34"/>
      <c r="J24" s="35"/>
    </row>
    <row r="25" spans="1:16" ht="45" x14ac:dyDescent="0.25">
      <c r="A25" s="26" t="s">
        <v>36</v>
      </c>
      <c r="B25" s="33"/>
      <c r="C25" s="34"/>
      <c r="D25" s="34"/>
      <c r="E25" s="28" t="s">
        <v>160</v>
      </c>
      <c r="F25" s="34"/>
      <c r="G25" s="34"/>
      <c r="H25" s="34"/>
      <c r="I25" s="34"/>
      <c r="J25" s="35"/>
    </row>
    <row r="26" spans="1:16" x14ac:dyDescent="0.25">
      <c r="A26" s="26" t="s">
        <v>29</v>
      </c>
      <c r="B26" s="26">
        <v>5</v>
      </c>
      <c r="C26" s="27" t="s">
        <v>166</v>
      </c>
      <c r="D26" s="26" t="s">
        <v>176</v>
      </c>
      <c r="E26" s="28" t="s">
        <v>167</v>
      </c>
      <c r="F26" s="29" t="s">
        <v>110</v>
      </c>
      <c r="G26" s="30">
        <v>200.5</v>
      </c>
      <c r="H26" s="31">
        <v>0</v>
      </c>
      <c r="I26" s="31">
        <f>ROUND(G26*H26,P4)</f>
        <v>0</v>
      </c>
      <c r="J26" s="26"/>
      <c r="O26" s="32">
        <f>I26*0.21</f>
        <v>0</v>
      </c>
      <c r="P26">
        <v>3</v>
      </c>
    </row>
    <row r="27" spans="1:16" ht="135" x14ac:dyDescent="0.25">
      <c r="A27" s="26" t="s">
        <v>34</v>
      </c>
      <c r="B27" s="33"/>
      <c r="C27" s="34"/>
      <c r="D27" s="34"/>
      <c r="E27" s="28" t="s">
        <v>554</v>
      </c>
      <c r="F27" s="34"/>
      <c r="G27" s="34"/>
      <c r="H27" s="34"/>
      <c r="I27" s="34"/>
      <c r="J27" s="35"/>
    </row>
    <row r="28" spans="1:16" ht="120" x14ac:dyDescent="0.25">
      <c r="A28" s="26" t="s">
        <v>88</v>
      </c>
      <c r="B28" s="33"/>
      <c r="C28" s="34"/>
      <c r="D28" s="34"/>
      <c r="E28" s="41" t="s">
        <v>555</v>
      </c>
      <c r="F28" s="34"/>
      <c r="G28" s="34"/>
      <c r="H28" s="34"/>
      <c r="I28" s="34"/>
      <c r="J28" s="35"/>
    </row>
    <row r="29" spans="1:16" ht="45" x14ac:dyDescent="0.25">
      <c r="A29" s="26" t="s">
        <v>36</v>
      </c>
      <c r="B29" s="33"/>
      <c r="C29" s="34"/>
      <c r="D29" s="34"/>
      <c r="E29" s="28" t="s">
        <v>417</v>
      </c>
      <c r="F29" s="34"/>
      <c r="G29" s="34"/>
      <c r="H29" s="34"/>
      <c r="I29" s="34"/>
      <c r="J29" s="35"/>
    </row>
    <row r="30" spans="1:16" x14ac:dyDescent="0.25">
      <c r="A30" s="26" t="s">
        <v>29</v>
      </c>
      <c r="B30" s="26">
        <v>6</v>
      </c>
      <c r="C30" s="27" t="s">
        <v>170</v>
      </c>
      <c r="D30" s="26" t="s">
        <v>556</v>
      </c>
      <c r="E30" s="28" t="s">
        <v>172</v>
      </c>
      <c r="F30" s="29" t="s">
        <v>110</v>
      </c>
      <c r="G30" s="30">
        <v>8.1999999999999993</v>
      </c>
      <c r="H30" s="31">
        <v>0</v>
      </c>
      <c r="I30" s="31">
        <f>ROUND(G30*H30,P4)</f>
        <v>0</v>
      </c>
      <c r="J30" s="26"/>
      <c r="O30" s="32">
        <f>I30*0.21</f>
        <v>0</v>
      </c>
      <c r="P30">
        <v>3</v>
      </c>
    </row>
    <row r="31" spans="1:16" ht="75" x14ac:dyDescent="0.25">
      <c r="A31" s="26" t="s">
        <v>34</v>
      </c>
      <c r="B31" s="33"/>
      <c r="C31" s="34"/>
      <c r="D31" s="34"/>
      <c r="E31" s="28" t="s">
        <v>557</v>
      </c>
      <c r="F31" s="34"/>
      <c r="G31" s="34"/>
      <c r="H31" s="34"/>
      <c r="I31" s="34"/>
      <c r="J31" s="35"/>
    </row>
    <row r="32" spans="1:16" ht="150" x14ac:dyDescent="0.25">
      <c r="A32" s="26" t="s">
        <v>88</v>
      </c>
      <c r="B32" s="33"/>
      <c r="C32" s="34"/>
      <c r="D32" s="34"/>
      <c r="E32" s="41" t="s">
        <v>558</v>
      </c>
      <c r="F32" s="34"/>
      <c r="G32" s="34"/>
      <c r="H32" s="34"/>
      <c r="I32" s="34"/>
      <c r="J32" s="35"/>
    </row>
    <row r="33" spans="1:16" ht="45" x14ac:dyDescent="0.25">
      <c r="A33" s="26" t="s">
        <v>36</v>
      </c>
      <c r="B33" s="33"/>
      <c r="C33" s="34"/>
      <c r="D33" s="34"/>
      <c r="E33" s="28" t="s">
        <v>417</v>
      </c>
      <c r="F33" s="34"/>
      <c r="G33" s="34"/>
      <c r="H33" s="34"/>
      <c r="I33" s="34"/>
      <c r="J33" s="35"/>
    </row>
    <row r="34" spans="1:16" x14ac:dyDescent="0.25">
      <c r="A34" s="26" t="s">
        <v>29</v>
      </c>
      <c r="B34" s="26">
        <v>7</v>
      </c>
      <c r="C34" s="27" t="s">
        <v>170</v>
      </c>
      <c r="D34" s="26" t="s">
        <v>559</v>
      </c>
      <c r="E34" s="28" t="s">
        <v>172</v>
      </c>
      <c r="F34" s="29" t="s">
        <v>110</v>
      </c>
      <c r="G34" s="30">
        <v>46.6</v>
      </c>
      <c r="H34" s="31">
        <v>0</v>
      </c>
      <c r="I34" s="31">
        <f>ROUND(G34*H34,P4)</f>
        <v>0</v>
      </c>
      <c r="J34" s="26"/>
      <c r="O34" s="32">
        <f>I34*0.21</f>
        <v>0</v>
      </c>
      <c r="P34">
        <v>3</v>
      </c>
    </row>
    <row r="35" spans="1:16" ht="75" x14ac:dyDescent="0.25">
      <c r="A35" s="26" t="s">
        <v>34</v>
      </c>
      <c r="B35" s="33"/>
      <c r="C35" s="34"/>
      <c r="D35" s="34"/>
      <c r="E35" s="28" t="s">
        <v>560</v>
      </c>
      <c r="F35" s="34"/>
      <c r="G35" s="34"/>
      <c r="H35" s="34"/>
      <c r="I35" s="34"/>
      <c r="J35" s="35"/>
    </row>
    <row r="36" spans="1:16" ht="135" x14ac:dyDescent="0.25">
      <c r="A36" s="26" t="s">
        <v>88</v>
      </c>
      <c r="B36" s="33"/>
      <c r="C36" s="34"/>
      <c r="D36" s="34"/>
      <c r="E36" s="41" t="s">
        <v>561</v>
      </c>
      <c r="F36" s="34"/>
      <c r="G36" s="34"/>
      <c r="H36" s="34"/>
      <c r="I36" s="34"/>
      <c r="J36" s="35"/>
    </row>
    <row r="37" spans="1:16" ht="45" x14ac:dyDescent="0.25">
      <c r="A37" s="26" t="s">
        <v>36</v>
      </c>
      <c r="B37" s="33"/>
      <c r="C37" s="34"/>
      <c r="D37" s="34"/>
      <c r="E37" s="28" t="s">
        <v>417</v>
      </c>
      <c r="F37" s="34"/>
      <c r="G37" s="34"/>
      <c r="H37" s="34"/>
      <c r="I37" s="34"/>
      <c r="J37" s="35"/>
    </row>
    <row r="38" spans="1:16" x14ac:dyDescent="0.25">
      <c r="A38" s="26" t="s">
        <v>29</v>
      </c>
      <c r="B38" s="26">
        <v>8</v>
      </c>
      <c r="C38" s="27" t="s">
        <v>179</v>
      </c>
      <c r="D38" s="26" t="s">
        <v>31</v>
      </c>
      <c r="E38" s="28" t="s">
        <v>180</v>
      </c>
      <c r="F38" s="29" t="s">
        <v>144</v>
      </c>
      <c r="G38" s="30">
        <v>742</v>
      </c>
      <c r="H38" s="31">
        <v>0</v>
      </c>
      <c r="I38" s="31">
        <f>ROUND(G38*H38,P4)</f>
        <v>0</v>
      </c>
      <c r="J38" s="26"/>
      <c r="O38" s="32">
        <f>I38*0.21</f>
        <v>0</v>
      </c>
      <c r="P38">
        <v>3</v>
      </c>
    </row>
    <row r="39" spans="1:16" ht="75" x14ac:dyDescent="0.25">
      <c r="A39" s="26" t="s">
        <v>34</v>
      </c>
      <c r="B39" s="33"/>
      <c r="C39" s="34"/>
      <c r="D39" s="34"/>
      <c r="E39" s="28" t="s">
        <v>562</v>
      </c>
      <c r="F39" s="34"/>
      <c r="G39" s="34"/>
      <c r="H39" s="34"/>
      <c r="I39" s="34"/>
      <c r="J39" s="35"/>
    </row>
    <row r="40" spans="1:16" ht="30" x14ac:dyDescent="0.25">
      <c r="A40" s="26" t="s">
        <v>88</v>
      </c>
      <c r="B40" s="33"/>
      <c r="C40" s="34"/>
      <c r="D40" s="34"/>
      <c r="E40" s="41" t="s">
        <v>563</v>
      </c>
      <c r="F40" s="34"/>
      <c r="G40" s="34"/>
      <c r="H40" s="34"/>
      <c r="I40" s="34"/>
      <c r="J40" s="35"/>
    </row>
    <row r="41" spans="1:16" ht="30" x14ac:dyDescent="0.25">
      <c r="A41" s="26" t="s">
        <v>36</v>
      </c>
      <c r="B41" s="33"/>
      <c r="C41" s="34"/>
      <c r="D41" s="34"/>
      <c r="E41" s="28" t="s">
        <v>183</v>
      </c>
      <c r="F41" s="34"/>
      <c r="G41" s="34"/>
      <c r="H41" s="34"/>
      <c r="I41" s="34"/>
      <c r="J41" s="35"/>
    </row>
    <row r="42" spans="1:16" x14ac:dyDescent="0.25">
      <c r="A42" s="26" t="s">
        <v>29</v>
      </c>
      <c r="B42" s="26">
        <v>9</v>
      </c>
      <c r="C42" s="27" t="s">
        <v>184</v>
      </c>
      <c r="D42" s="26" t="s">
        <v>171</v>
      </c>
      <c r="E42" s="28" t="s">
        <v>185</v>
      </c>
      <c r="F42" s="29" t="s">
        <v>110</v>
      </c>
      <c r="G42" s="30">
        <v>46.3</v>
      </c>
      <c r="H42" s="31">
        <v>0</v>
      </c>
      <c r="I42" s="31">
        <f>ROUND(G42*H42,P4)</f>
        <v>0</v>
      </c>
      <c r="J42" s="26"/>
      <c r="O42" s="32">
        <f>I42*0.21</f>
        <v>0</v>
      </c>
      <c r="P42">
        <v>3</v>
      </c>
    </row>
    <row r="43" spans="1:16" ht="60" x14ac:dyDescent="0.25">
      <c r="A43" s="26" t="s">
        <v>34</v>
      </c>
      <c r="B43" s="33"/>
      <c r="C43" s="34"/>
      <c r="D43" s="34"/>
      <c r="E43" s="28" t="s">
        <v>564</v>
      </c>
      <c r="F43" s="34"/>
      <c r="G43" s="34"/>
      <c r="H43" s="34"/>
      <c r="I43" s="34"/>
      <c r="J43" s="35"/>
    </row>
    <row r="44" spans="1:16" ht="165" x14ac:dyDescent="0.25">
      <c r="A44" s="26" t="s">
        <v>88</v>
      </c>
      <c r="B44" s="33"/>
      <c r="C44" s="34"/>
      <c r="D44" s="34"/>
      <c r="E44" s="41" t="s">
        <v>565</v>
      </c>
      <c r="F44" s="34"/>
      <c r="G44" s="34"/>
      <c r="H44" s="34"/>
      <c r="I44" s="34"/>
      <c r="J44" s="35"/>
    </row>
    <row r="45" spans="1:16" ht="409.5" x14ac:dyDescent="0.25">
      <c r="A45" s="26" t="s">
        <v>36</v>
      </c>
      <c r="B45" s="33"/>
      <c r="C45" s="34"/>
      <c r="D45" s="34"/>
      <c r="E45" s="28" t="s">
        <v>187</v>
      </c>
      <c r="F45" s="34"/>
      <c r="G45" s="34"/>
      <c r="H45" s="34"/>
      <c r="I45" s="34"/>
      <c r="J45" s="35"/>
    </row>
    <row r="46" spans="1:16" x14ac:dyDescent="0.25">
      <c r="A46" s="26" t="s">
        <v>29</v>
      </c>
      <c r="B46" s="26">
        <v>10</v>
      </c>
      <c r="C46" s="27" t="s">
        <v>184</v>
      </c>
      <c r="D46" s="26" t="s">
        <v>176</v>
      </c>
      <c r="E46" s="28" t="s">
        <v>185</v>
      </c>
      <c r="F46" s="29" t="s">
        <v>110</v>
      </c>
      <c r="G46" s="30">
        <v>194.2</v>
      </c>
      <c r="H46" s="31">
        <v>0</v>
      </c>
      <c r="I46" s="31">
        <f>ROUND(G46*H46,P4)</f>
        <v>0</v>
      </c>
      <c r="J46" s="26"/>
      <c r="O46" s="32">
        <f>I46*0.21</f>
        <v>0</v>
      </c>
      <c r="P46">
        <v>3</v>
      </c>
    </row>
    <row r="47" spans="1:16" ht="45" x14ac:dyDescent="0.25">
      <c r="A47" s="26" t="s">
        <v>34</v>
      </c>
      <c r="B47" s="33"/>
      <c r="C47" s="34"/>
      <c r="D47" s="34"/>
      <c r="E47" s="28" t="s">
        <v>566</v>
      </c>
      <c r="F47" s="34"/>
      <c r="G47" s="34"/>
      <c r="H47" s="34"/>
      <c r="I47" s="34"/>
      <c r="J47" s="35"/>
    </row>
    <row r="48" spans="1:16" ht="165" x14ac:dyDescent="0.25">
      <c r="A48" s="26" t="s">
        <v>88</v>
      </c>
      <c r="B48" s="33"/>
      <c r="C48" s="34"/>
      <c r="D48" s="34"/>
      <c r="E48" s="41" t="s">
        <v>567</v>
      </c>
      <c r="F48" s="34"/>
      <c r="G48" s="34"/>
      <c r="H48" s="34"/>
      <c r="I48" s="34"/>
      <c r="J48" s="35"/>
    </row>
    <row r="49" spans="1:16" ht="409.5" x14ac:dyDescent="0.25">
      <c r="A49" s="26" t="s">
        <v>36</v>
      </c>
      <c r="B49" s="33"/>
      <c r="C49" s="34"/>
      <c r="D49" s="34"/>
      <c r="E49" s="28" t="s">
        <v>187</v>
      </c>
      <c r="F49" s="34"/>
      <c r="G49" s="34"/>
      <c r="H49" s="34"/>
      <c r="I49" s="34"/>
      <c r="J49" s="35"/>
    </row>
    <row r="50" spans="1:16" x14ac:dyDescent="0.25">
      <c r="A50" s="26" t="s">
        <v>29</v>
      </c>
      <c r="B50" s="26">
        <v>11</v>
      </c>
      <c r="C50" s="27" t="s">
        <v>184</v>
      </c>
      <c r="D50" s="26" t="s">
        <v>568</v>
      </c>
      <c r="E50" s="28" t="s">
        <v>185</v>
      </c>
      <c r="F50" s="29" t="s">
        <v>110</v>
      </c>
      <c r="G50" s="30">
        <v>102</v>
      </c>
      <c r="H50" s="31">
        <v>0</v>
      </c>
      <c r="I50" s="31">
        <f>ROUND(G50*H50,P4)</f>
        <v>0</v>
      </c>
      <c r="J50" s="26"/>
      <c r="O50" s="32">
        <f>I50*0.21</f>
        <v>0</v>
      </c>
      <c r="P50">
        <v>3</v>
      </c>
    </row>
    <row r="51" spans="1:16" ht="60" x14ac:dyDescent="0.25">
      <c r="A51" s="26" t="s">
        <v>34</v>
      </c>
      <c r="B51" s="33"/>
      <c r="C51" s="34"/>
      <c r="D51" s="34"/>
      <c r="E51" s="28" t="s">
        <v>569</v>
      </c>
      <c r="F51" s="34"/>
      <c r="G51" s="34"/>
      <c r="H51" s="34"/>
      <c r="I51" s="34"/>
      <c r="J51" s="35"/>
    </row>
    <row r="52" spans="1:16" ht="30" x14ac:dyDescent="0.25">
      <c r="A52" s="26" t="s">
        <v>88</v>
      </c>
      <c r="B52" s="33"/>
      <c r="C52" s="34"/>
      <c r="D52" s="34"/>
      <c r="E52" s="41" t="s">
        <v>570</v>
      </c>
      <c r="F52" s="34"/>
      <c r="G52" s="34"/>
      <c r="H52" s="34"/>
      <c r="I52" s="34"/>
      <c r="J52" s="35"/>
    </row>
    <row r="53" spans="1:16" ht="409.5" x14ac:dyDescent="0.25">
      <c r="A53" s="26" t="s">
        <v>36</v>
      </c>
      <c r="B53" s="33"/>
      <c r="C53" s="34"/>
      <c r="D53" s="34"/>
      <c r="E53" s="28" t="s">
        <v>187</v>
      </c>
      <c r="F53" s="34"/>
      <c r="G53" s="34"/>
      <c r="H53" s="34"/>
      <c r="I53" s="34"/>
      <c r="J53" s="35"/>
    </row>
    <row r="54" spans="1:16" x14ac:dyDescent="0.25">
      <c r="A54" s="26" t="s">
        <v>29</v>
      </c>
      <c r="B54" s="26">
        <v>12</v>
      </c>
      <c r="C54" s="27" t="s">
        <v>184</v>
      </c>
      <c r="D54" s="26" t="s">
        <v>571</v>
      </c>
      <c r="E54" s="28" t="s">
        <v>185</v>
      </c>
      <c r="F54" s="29" t="s">
        <v>110</v>
      </c>
      <c r="G54" s="30">
        <v>36.299999999999997</v>
      </c>
      <c r="H54" s="31">
        <v>0</v>
      </c>
      <c r="I54" s="31">
        <f>ROUND(G54*H54,P4)</f>
        <v>0</v>
      </c>
      <c r="J54" s="26"/>
      <c r="O54" s="32">
        <f>I54*0.21</f>
        <v>0</v>
      </c>
      <c r="P54">
        <v>3</v>
      </c>
    </row>
    <row r="55" spans="1:16" x14ac:dyDescent="0.25">
      <c r="A55" s="26" t="s">
        <v>34</v>
      </c>
      <c r="B55" s="33"/>
      <c r="C55" s="34"/>
      <c r="D55" s="34"/>
      <c r="E55" s="28" t="s">
        <v>572</v>
      </c>
      <c r="F55" s="34"/>
      <c r="G55" s="34"/>
      <c r="H55" s="34"/>
      <c r="I55" s="34"/>
      <c r="J55" s="35"/>
    </row>
    <row r="56" spans="1:16" ht="120" x14ac:dyDescent="0.25">
      <c r="A56" s="26" t="s">
        <v>88</v>
      </c>
      <c r="B56" s="33"/>
      <c r="C56" s="34"/>
      <c r="D56" s="34"/>
      <c r="E56" s="41" t="s">
        <v>573</v>
      </c>
      <c r="F56" s="34"/>
      <c r="G56" s="34"/>
      <c r="H56" s="34"/>
      <c r="I56" s="34"/>
      <c r="J56" s="35"/>
    </row>
    <row r="57" spans="1:16" ht="409.5" x14ac:dyDescent="0.25">
      <c r="A57" s="26" t="s">
        <v>36</v>
      </c>
      <c r="B57" s="33"/>
      <c r="C57" s="34"/>
      <c r="D57" s="34"/>
      <c r="E57" s="28" t="s">
        <v>187</v>
      </c>
      <c r="F57" s="34"/>
      <c r="G57" s="34"/>
      <c r="H57" s="34"/>
      <c r="I57" s="34"/>
      <c r="J57" s="35"/>
    </row>
    <row r="58" spans="1:16" x14ac:dyDescent="0.25">
      <c r="A58" s="26" t="s">
        <v>29</v>
      </c>
      <c r="B58" s="26">
        <v>13</v>
      </c>
      <c r="C58" s="27" t="s">
        <v>184</v>
      </c>
      <c r="D58" s="26" t="s">
        <v>574</v>
      </c>
      <c r="E58" s="28" t="s">
        <v>185</v>
      </c>
      <c r="F58" s="29" t="s">
        <v>110</v>
      </c>
      <c r="G58" s="30">
        <v>21.9</v>
      </c>
      <c r="H58" s="31">
        <v>0</v>
      </c>
      <c r="I58" s="31">
        <f>ROUND(G58*H58,P4)</f>
        <v>0</v>
      </c>
      <c r="J58" s="26"/>
      <c r="O58" s="32">
        <f>I58*0.21</f>
        <v>0</v>
      </c>
      <c r="P58">
        <v>3</v>
      </c>
    </row>
    <row r="59" spans="1:16" x14ac:dyDescent="0.25">
      <c r="A59" s="26" t="s">
        <v>34</v>
      </c>
      <c r="B59" s="33"/>
      <c r="C59" s="34"/>
      <c r="D59" s="34"/>
      <c r="E59" s="28" t="s">
        <v>575</v>
      </c>
      <c r="F59" s="34"/>
      <c r="G59" s="34"/>
      <c r="H59" s="34"/>
      <c r="I59" s="34"/>
      <c r="J59" s="35"/>
    </row>
    <row r="60" spans="1:16" ht="225" x14ac:dyDescent="0.25">
      <c r="A60" s="26" t="s">
        <v>88</v>
      </c>
      <c r="B60" s="33"/>
      <c r="C60" s="34"/>
      <c r="D60" s="34"/>
      <c r="E60" s="41" t="s">
        <v>576</v>
      </c>
      <c r="F60" s="34"/>
      <c r="G60" s="34"/>
      <c r="H60" s="34"/>
      <c r="I60" s="34"/>
      <c r="J60" s="35"/>
    </row>
    <row r="61" spans="1:16" ht="409.5" x14ac:dyDescent="0.25">
      <c r="A61" s="26" t="s">
        <v>36</v>
      </c>
      <c r="B61" s="33"/>
      <c r="C61" s="34"/>
      <c r="D61" s="34"/>
      <c r="E61" s="28" t="s">
        <v>187</v>
      </c>
      <c r="F61" s="34"/>
      <c r="G61" s="34"/>
      <c r="H61" s="34"/>
      <c r="I61" s="34"/>
      <c r="J61" s="35"/>
    </row>
    <row r="62" spans="1:16" x14ac:dyDescent="0.25">
      <c r="A62" s="26" t="s">
        <v>29</v>
      </c>
      <c r="B62" s="26">
        <v>14</v>
      </c>
      <c r="C62" s="27" t="s">
        <v>114</v>
      </c>
      <c r="D62" s="26" t="s">
        <v>31</v>
      </c>
      <c r="E62" s="28" t="s">
        <v>115</v>
      </c>
      <c r="F62" s="29" t="s">
        <v>110</v>
      </c>
      <c r="G62" s="30">
        <v>258.3</v>
      </c>
      <c r="H62" s="31">
        <v>0</v>
      </c>
      <c r="I62" s="31">
        <f>ROUND(G62*H62,P4)</f>
        <v>0</v>
      </c>
      <c r="J62" s="26"/>
      <c r="O62" s="32">
        <f>I62*0.21</f>
        <v>0</v>
      </c>
      <c r="P62">
        <v>3</v>
      </c>
    </row>
    <row r="63" spans="1:16" ht="30" x14ac:dyDescent="0.25">
      <c r="A63" s="26" t="s">
        <v>34</v>
      </c>
      <c r="B63" s="33"/>
      <c r="C63" s="34"/>
      <c r="D63" s="34"/>
      <c r="E63" s="28" t="s">
        <v>190</v>
      </c>
      <c r="F63" s="34"/>
      <c r="G63" s="34"/>
      <c r="H63" s="34"/>
      <c r="I63" s="34"/>
      <c r="J63" s="35"/>
    </row>
    <row r="64" spans="1:16" ht="60" x14ac:dyDescent="0.25">
      <c r="A64" s="26" t="s">
        <v>88</v>
      </c>
      <c r="B64" s="33"/>
      <c r="C64" s="34"/>
      <c r="D64" s="34"/>
      <c r="E64" s="41" t="s">
        <v>577</v>
      </c>
      <c r="F64" s="34"/>
      <c r="G64" s="34"/>
      <c r="H64" s="34"/>
      <c r="I64" s="34"/>
      <c r="J64" s="35"/>
    </row>
    <row r="65" spans="1:16" ht="405" x14ac:dyDescent="0.25">
      <c r="A65" s="26" t="s">
        <v>36</v>
      </c>
      <c r="B65" s="33"/>
      <c r="C65" s="34"/>
      <c r="D65" s="34"/>
      <c r="E65" s="28" t="s">
        <v>118</v>
      </c>
      <c r="F65" s="34"/>
      <c r="G65" s="34"/>
      <c r="H65" s="34"/>
      <c r="I65" s="34"/>
      <c r="J65" s="35"/>
    </row>
    <row r="66" spans="1:16" x14ac:dyDescent="0.25">
      <c r="A66" s="26" t="s">
        <v>29</v>
      </c>
      <c r="B66" s="26">
        <v>15</v>
      </c>
      <c r="C66" s="27" t="s">
        <v>578</v>
      </c>
      <c r="D66" s="26" t="s">
        <v>31</v>
      </c>
      <c r="E66" s="28" t="s">
        <v>579</v>
      </c>
      <c r="F66" s="29" t="s">
        <v>144</v>
      </c>
      <c r="G66" s="30">
        <v>2100</v>
      </c>
      <c r="H66" s="31">
        <v>0</v>
      </c>
      <c r="I66" s="31">
        <f>ROUND(G66*H66,P4)</f>
        <v>0</v>
      </c>
      <c r="J66" s="26"/>
      <c r="O66" s="32">
        <f>I66*0.21</f>
        <v>0</v>
      </c>
      <c r="P66">
        <v>3</v>
      </c>
    </row>
    <row r="67" spans="1:16" ht="45" x14ac:dyDescent="0.25">
      <c r="A67" s="26" t="s">
        <v>34</v>
      </c>
      <c r="B67" s="33"/>
      <c r="C67" s="34"/>
      <c r="D67" s="34"/>
      <c r="E67" s="28" t="s">
        <v>580</v>
      </c>
      <c r="F67" s="34"/>
      <c r="G67" s="34"/>
      <c r="H67" s="34"/>
      <c r="I67" s="34"/>
      <c r="J67" s="35"/>
    </row>
    <row r="68" spans="1:16" ht="285" x14ac:dyDescent="0.25">
      <c r="A68" s="26" t="s">
        <v>88</v>
      </c>
      <c r="B68" s="33"/>
      <c r="C68" s="34"/>
      <c r="D68" s="34"/>
      <c r="E68" s="41" t="s">
        <v>581</v>
      </c>
      <c r="F68" s="34"/>
      <c r="G68" s="34"/>
      <c r="H68" s="34"/>
      <c r="I68" s="34"/>
      <c r="J68" s="35"/>
    </row>
    <row r="69" spans="1:16" ht="90" x14ac:dyDescent="0.25">
      <c r="A69" s="26" t="s">
        <v>36</v>
      </c>
      <c r="B69" s="33"/>
      <c r="C69" s="34"/>
      <c r="D69" s="34"/>
      <c r="E69" s="28" t="s">
        <v>202</v>
      </c>
      <c r="F69" s="34"/>
      <c r="G69" s="34"/>
      <c r="H69" s="34"/>
      <c r="I69" s="34"/>
      <c r="J69" s="35"/>
    </row>
    <row r="70" spans="1:16" x14ac:dyDescent="0.25">
      <c r="A70" s="26" t="s">
        <v>29</v>
      </c>
      <c r="B70" s="26">
        <v>16</v>
      </c>
      <c r="C70" s="27" t="s">
        <v>124</v>
      </c>
      <c r="D70" s="26" t="s">
        <v>31</v>
      </c>
      <c r="E70" s="28" t="s">
        <v>125</v>
      </c>
      <c r="F70" s="29" t="s">
        <v>110</v>
      </c>
      <c r="G70" s="30">
        <v>400.7</v>
      </c>
      <c r="H70" s="31">
        <v>0</v>
      </c>
      <c r="I70" s="31">
        <f>ROUND(G70*H70,P4)</f>
        <v>0</v>
      </c>
      <c r="J70" s="26"/>
      <c r="O70" s="32">
        <f>I70*0.21</f>
        <v>0</v>
      </c>
      <c r="P70">
        <v>3</v>
      </c>
    </row>
    <row r="71" spans="1:16" x14ac:dyDescent="0.25">
      <c r="A71" s="26" t="s">
        <v>34</v>
      </c>
      <c r="B71" s="33"/>
      <c r="C71" s="34"/>
      <c r="D71" s="34"/>
      <c r="E71" s="39" t="s">
        <v>31</v>
      </c>
      <c r="F71" s="34"/>
      <c r="G71" s="34"/>
      <c r="H71" s="34"/>
      <c r="I71" s="34"/>
      <c r="J71" s="35"/>
    </row>
    <row r="72" spans="1:16" ht="120" x14ac:dyDescent="0.25">
      <c r="A72" s="26" t="s">
        <v>88</v>
      </c>
      <c r="B72" s="33"/>
      <c r="C72" s="34"/>
      <c r="D72" s="34"/>
      <c r="E72" s="41" t="s">
        <v>582</v>
      </c>
      <c r="F72" s="34"/>
      <c r="G72" s="34"/>
      <c r="H72" s="34"/>
      <c r="I72" s="34"/>
      <c r="J72" s="35"/>
    </row>
    <row r="73" spans="1:16" ht="255" x14ac:dyDescent="0.25">
      <c r="A73" s="26" t="s">
        <v>36</v>
      </c>
      <c r="B73" s="33"/>
      <c r="C73" s="34"/>
      <c r="D73" s="34"/>
      <c r="E73" s="28" t="s">
        <v>127</v>
      </c>
      <c r="F73" s="34"/>
      <c r="G73" s="34"/>
      <c r="H73" s="34"/>
      <c r="I73" s="34"/>
      <c r="J73" s="35"/>
    </row>
    <row r="74" spans="1:16" x14ac:dyDescent="0.25">
      <c r="A74" s="26" t="s">
        <v>29</v>
      </c>
      <c r="B74" s="26">
        <v>17</v>
      </c>
      <c r="C74" s="27" t="s">
        <v>209</v>
      </c>
      <c r="D74" s="26" t="s">
        <v>171</v>
      </c>
      <c r="E74" s="28" t="s">
        <v>210</v>
      </c>
      <c r="F74" s="29" t="s">
        <v>110</v>
      </c>
      <c r="G74" s="30">
        <v>2.8</v>
      </c>
      <c r="H74" s="31">
        <v>0</v>
      </c>
      <c r="I74" s="31">
        <f>ROUND(G74*H74,P4)</f>
        <v>0</v>
      </c>
      <c r="J74" s="26"/>
      <c r="O74" s="32">
        <f>I74*0.21</f>
        <v>0</v>
      </c>
      <c r="P74">
        <v>3</v>
      </c>
    </row>
    <row r="75" spans="1:16" ht="45" x14ac:dyDescent="0.25">
      <c r="A75" s="26" t="s">
        <v>34</v>
      </c>
      <c r="B75" s="33"/>
      <c r="C75" s="34"/>
      <c r="D75" s="34"/>
      <c r="E75" s="28" t="s">
        <v>211</v>
      </c>
      <c r="F75" s="34"/>
      <c r="G75" s="34"/>
      <c r="H75" s="34"/>
      <c r="I75" s="34"/>
      <c r="J75" s="35"/>
    </row>
    <row r="76" spans="1:16" ht="150" x14ac:dyDescent="0.25">
      <c r="A76" s="26" t="s">
        <v>88</v>
      </c>
      <c r="B76" s="33"/>
      <c r="C76" s="34"/>
      <c r="D76" s="34"/>
      <c r="E76" s="41" t="s">
        <v>583</v>
      </c>
      <c r="F76" s="34"/>
      <c r="G76" s="34"/>
      <c r="H76" s="34"/>
      <c r="I76" s="34"/>
      <c r="J76" s="35"/>
    </row>
    <row r="77" spans="1:16" ht="405" x14ac:dyDescent="0.25">
      <c r="A77" s="26" t="s">
        <v>36</v>
      </c>
      <c r="B77" s="33"/>
      <c r="C77" s="34"/>
      <c r="D77" s="34"/>
      <c r="E77" s="28" t="s">
        <v>213</v>
      </c>
      <c r="F77" s="34"/>
      <c r="G77" s="34"/>
      <c r="H77" s="34"/>
      <c r="I77" s="34"/>
      <c r="J77" s="35"/>
    </row>
    <row r="78" spans="1:16" x14ac:dyDescent="0.25">
      <c r="A78" s="26" t="s">
        <v>29</v>
      </c>
      <c r="B78" s="26">
        <v>18</v>
      </c>
      <c r="C78" s="27" t="s">
        <v>209</v>
      </c>
      <c r="D78" s="26" t="s">
        <v>176</v>
      </c>
      <c r="E78" s="28" t="s">
        <v>210</v>
      </c>
      <c r="F78" s="29" t="s">
        <v>110</v>
      </c>
      <c r="G78" s="30">
        <v>255</v>
      </c>
      <c r="H78" s="31">
        <v>0</v>
      </c>
      <c r="I78" s="31">
        <f>ROUND(G78*H78,P4)</f>
        <v>0</v>
      </c>
      <c r="J78" s="26"/>
      <c r="O78" s="32">
        <f>I78*0.21</f>
        <v>0</v>
      </c>
      <c r="P78">
        <v>3</v>
      </c>
    </row>
    <row r="79" spans="1:16" ht="45" x14ac:dyDescent="0.25">
      <c r="A79" s="26" t="s">
        <v>34</v>
      </c>
      <c r="B79" s="33"/>
      <c r="C79" s="34"/>
      <c r="D79" s="34"/>
      <c r="E79" s="28" t="s">
        <v>584</v>
      </c>
      <c r="F79" s="34"/>
      <c r="G79" s="34"/>
      <c r="H79" s="34"/>
      <c r="I79" s="34"/>
      <c r="J79" s="35"/>
    </row>
    <row r="80" spans="1:16" ht="30" x14ac:dyDescent="0.25">
      <c r="A80" s="26" t="s">
        <v>88</v>
      </c>
      <c r="B80" s="33"/>
      <c r="C80" s="34"/>
      <c r="D80" s="34"/>
      <c r="E80" s="41" t="s">
        <v>585</v>
      </c>
      <c r="F80" s="34"/>
      <c r="G80" s="34"/>
      <c r="H80" s="34"/>
      <c r="I80" s="34"/>
      <c r="J80" s="35"/>
    </row>
    <row r="81" spans="1:16" ht="405" x14ac:dyDescent="0.25">
      <c r="A81" s="26" t="s">
        <v>36</v>
      </c>
      <c r="B81" s="33"/>
      <c r="C81" s="34"/>
      <c r="D81" s="34"/>
      <c r="E81" s="28" t="s">
        <v>213</v>
      </c>
      <c r="F81" s="34"/>
      <c r="G81" s="34"/>
      <c r="H81" s="34"/>
      <c r="I81" s="34"/>
      <c r="J81" s="35"/>
    </row>
    <row r="82" spans="1:16" x14ac:dyDescent="0.25">
      <c r="A82" s="26" t="s">
        <v>29</v>
      </c>
      <c r="B82" s="26">
        <v>19</v>
      </c>
      <c r="C82" s="27" t="s">
        <v>222</v>
      </c>
      <c r="D82" s="26" t="s">
        <v>31</v>
      </c>
      <c r="E82" s="28" t="s">
        <v>223</v>
      </c>
      <c r="F82" s="29" t="s">
        <v>98</v>
      </c>
      <c r="G82" s="30">
        <v>828.7</v>
      </c>
      <c r="H82" s="31">
        <v>0</v>
      </c>
      <c r="I82" s="31">
        <f>ROUND(G82*H82,P4)</f>
        <v>0</v>
      </c>
      <c r="J82" s="26"/>
      <c r="O82" s="32">
        <f>I82*0.21</f>
        <v>0</v>
      </c>
      <c r="P82">
        <v>3</v>
      </c>
    </row>
    <row r="83" spans="1:16" x14ac:dyDescent="0.25">
      <c r="A83" s="26" t="s">
        <v>34</v>
      </c>
      <c r="B83" s="33"/>
      <c r="C83" s="34"/>
      <c r="D83" s="34"/>
      <c r="E83" s="39" t="s">
        <v>31</v>
      </c>
      <c r="F83" s="34"/>
      <c r="G83" s="34"/>
      <c r="H83" s="34"/>
      <c r="I83" s="34"/>
      <c r="J83" s="35"/>
    </row>
    <row r="84" spans="1:16" ht="330" x14ac:dyDescent="0.25">
      <c r="A84" s="26" t="s">
        <v>88</v>
      </c>
      <c r="B84" s="33"/>
      <c r="C84" s="34"/>
      <c r="D84" s="34"/>
      <c r="E84" s="41" t="s">
        <v>586</v>
      </c>
      <c r="F84" s="34"/>
      <c r="G84" s="34"/>
      <c r="H84" s="34"/>
      <c r="I84" s="34"/>
      <c r="J84" s="35"/>
    </row>
    <row r="85" spans="1:16" ht="30" x14ac:dyDescent="0.25">
      <c r="A85" s="26" t="s">
        <v>36</v>
      </c>
      <c r="B85" s="33"/>
      <c r="C85" s="34"/>
      <c r="D85" s="34"/>
      <c r="E85" s="28" t="s">
        <v>225</v>
      </c>
      <c r="F85" s="34"/>
      <c r="G85" s="34"/>
      <c r="H85" s="34"/>
      <c r="I85" s="34"/>
      <c r="J85" s="35"/>
    </row>
    <row r="86" spans="1:16" x14ac:dyDescent="0.25">
      <c r="A86" s="20" t="s">
        <v>26</v>
      </c>
      <c r="B86" s="21"/>
      <c r="C86" s="22" t="s">
        <v>238</v>
      </c>
      <c r="D86" s="23"/>
      <c r="E86" s="20" t="s">
        <v>239</v>
      </c>
      <c r="F86" s="23"/>
      <c r="G86" s="23"/>
      <c r="H86" s="23"/>
      <c r="I86" s="24">
        <f>SUMIFS(I87:I90,A87:A90,"P")</f>
        <v>0</v>
      </c>
      <c r="J86" s="25"/>
    </row>
    <row r="87" spans="1:16" x14ac:dyDescent="0.25">
      <c r="A87" s="26" t="s">
        <v>29</v>
      </c>
      <c r="B87" s="26">
        <v>20</v>
      </c>
      <c r="C87" s="27" t="s">
        <v>250</v>
      </c>
      <c r="D87" s="26" t="s">
        <v>31</v>
      </c>
      <c r="E87" s="28" t="s">
        <v>251</v>
      </c>
      <c r="F87" s="29" t="s">
        <v>110</v>
      </c>
      <c r="G87" s="30">
        <v>194.2</v>
      </c>
      <c r="H87" s="31">
        <v>0</v>
      </c>
      <c r="I87" s="31">
        <f>ROUND(G87*H87,P4)</f>
        <v>0</v>
      </c>
      <c r="J87" s="26"/>
      <c r="O87" s="32">
        <f>I87*0.21</f>
        <v>0</v>
      </c>
      <c r="P87">
        <v>3</v>
      </c>
    </row>
    <row r="88" spans="1:16" x14ac:dyDescent="0.25">
      <c r="A88" s="26" t="s">
        <v>34</v>
      </c>
      <c r="B88" s="33"/>
      <c r="C88" s="34"/>
      <c r="D88" s="34"/>
      <c r="E88" s="39" t="s">
        <v>31</v>
      </c>
      <c r="F88" s="34"/>
      <c r="G88" s="34"/>
      <c r="H88" s="34"/>
      <c r="I88" s="34"/>
      <c r="J88" s="35"/>
    </row>
    <row r="89" spans="1:16" ht="195" x14ac:dyDescent="0.25">
      <c r="A89" s="26" t="s">
        <v>88</v>
      </c>
      <c r="B89" s="33"/>
      <c r="C89" s="34"/>
      <c r="D89" s="34"/>
      <c r="E89" s="41" t="s">
        <v>587</v>
      </c>
      <c r="F89" s="34"/>
      <c r="G89" s="34"/>
      <c r="H89" s="34"/>
      <c r="I89" s="34"/>
      <c r="J89" s="35"/>
    </row>
    <row r="90" spans="1:16" ht="60" x14ac:dyDescent="0.25">
      <c r="A90" s="26" t="s">
        <v>36</v>
      </c>
      <c r="B90" s="33"/>
      <c r="C90" s="34"/>
      <c r="D90" s="34"/>
      <c r="E90" s="28" t="s">
        <v>254</v>
      </c>
      <c r="F90" s="34"/>
      <c r="G90" s="34"/>
      <c r="H90" s="34"/>
      <c r="I90" s="34"/>
      <c r="J90" s="35"/>
    </row>
    <row r="91" spans="1:16" x14ac:dyDescent="0.25">
      <c r="A91" s="20" t="s">
        <v>26</v>
      </c>
      <c r="B91" s="21"/>
      <c r="C91" s="22" t="s">
        <v>285</v>
      </c>
      <c r="D91" s="23"/>
      <c r="E91" s="20" t="s">
        <v>286</v>
      </c>
      <c r="F91" s="23"/>
      <c r="G91" s="23"/>
      <c r="H91" s="23"/>
      <c r="I91" s="24">
        <f>SUMIFS(I92:I151,A92:A151,"P")</f>
        <v>0</v>
      </c>
      <c r="J91" s="25"/>
    </row>
    <row r="92" spans="1:16" x14ac:dyDescent="0.25">
      <c r="A92" s="26" t="s">
        <v>29</v>
      </c>
      <c r="B92" s="26">
        <v>21</v>
      </c>
      <c r="C92" s="27" t="s">
        <v>287</v>
      </c>
      <c r="D92" s="26" t="s">
        <v>171</v>
      </c>
      <c r="E92" s="28" t="s">
        <v>288</v>
      </c>
      <c r="F92" s="29" t="s">
        <v>110</v>
      </c>
      <c r="G92" s="30">
        <v>180.4</v>
      </c>
      <c r="H92" s="31">
        <v>0</v>
      </c>
      <c r="I92" s="31">
        <f>ROUND(G92*H92,P4)</f>
        <v>0</v>
      </c>
      <c r="J92" s="26"/>
      <c r="O92" s="32">
        <f>I92*0.21</f>
        <v>0</v>
      </c>
      <c r="P92">
        <v>3</v>
      </c>
    </row>
    <row r="93" spans="1:16" ht="150" x14ac:dyDescent="0.25">
      <c r="A93" s="26" t="s">
        <v>34</v>
      </c>
      <c r="B93" s="33"/>
      <c r="C93" s="34"/>
      <c r="D93" s="34"/>
      <c r="E93" s="28" t="s">
        <v>588</v>
      </c>
      <c r="F93" s="34"/>
      <c r="G93" s="34"/>
      <c r="H93" s="34"/>
      <c r="I93" s="34"/>
      <c r="J93" s="35"/>
    </row>
    <row r="94" spans="1:16" ht="30" x14ac:dyDescent="0.25">
      <c r="A94" s="26" t="s">
        <v>88</v>
      </c>
      <c r="B94" s="33"/>
      <c r="C94" s="34"/>
      <c r="D94" s="34"/>
      <c r="E94" s="41" t="s">
        <v>589</v>
      </c>
      <c r="F94" s="34"/>
      <c r="G94" s="34"/>
      <c r="H94" s="34"/>
      <c r="I94" s="34"/>
      <c r="J94" s="35"/>
    </row>
    <row r="95" spans="1:16" ht="60" x14ac:dyDescent="0.25">
      <c r="A95" s="26" t="s">
        <v>36</v>
      </c>
      <c r="B95" s="33"/>
      <c r="C95" s="34"/>
      <c r="D95" s="34"/>
      <c r="E95" s="28" t="s">
        <v>291</v>
      </c>
      <c r="F95" s="34"/>
      <c r="G95" s="34"/>
      <c r="H95" s="34"/>
      <c r="I95" s="34"/>
      <c r="J95" s="35"/>
    </row>
    <row r="96" spans="1:16" x14ac:dyDescent="0.25">
      <c r="A96" s="26" t="s">
        <v>29</v>
      </c>
      <c r="B96" s="26">
        <v>22</v>
      </c>
      <c r="C96" s="27" t="s">
        <v>287</v>
      </c>
      <c r="D96" s="26" t="s">
        <v>176</v>
      </c>
      <c r="E96" s="28" t="s">
        <v>288</v>
      </c>
      <c r="F96" s="29" t="s">
        <v>110</v>
      </c>
      <c r="G96" s="30">
        <v>22.3</v>
      </c>
      <c r="H96" s="31">
        <v>0</v>
      </c>
      <c r="I96" s="31">
        <f>ROUND(G96*H96,P4)</f>
        <v>0</v>
      </c>
      <c r="J96" s="26"/>
      <c r="O96" s="32">
        <f>I96*0.21</f>
        <v>0</v>
      </c>
      <c r="P96">
        <v>3</v>
      </c>
    </row>
    <row r="97" spans="1:16" ht="90" x14ac:dyDescent="0.25">
      <c r="A97" s="26" t="s">
        <v>34</v>
      </c>
      <c r="B97" s="33"/>
      <c r="C97" s="34"/>
      <c r="D97" s="34"/>
      <c r="E97" s="28" t="s">
        <v>590</v>
      </c>
      <c r="F97" s="34"/>
      <c r="G97" s="34"/>
      <c r="H97" s="34"/>
      <c r="I97" s="34"/>
      <c r="J97" s="35"/>
    </row>
    <row r="98" spans="1:16" ht="30" x14ac:dyDescent="0.25">
      <c r="A98" s="26" t="s">
        <v>88</v>
      </c>
      <c r="B98" s="33"/>
      <c r="C98" s="34"/>
      <c r="D98" s="34"/>
      <c r="E98" s="41" t="s">
        <v>591</v>
      </c>
      <c r="F98" s="34"/>
      <c r="G98" s="34"/>
      <c r="H98" s="34"/>
      <c r="I98" s="34"/>
      <c r="J98" s="35"/>
    </row>
    <row r="99" spans="1:16" ht="60" x14ac:dyDescent="0.25">
      <c r="A99" s="26" t="s">
        <v>36</v>
      </c>
      <c r="B99" s="33"/>
      <c r="C99" s="34"/>
      <c r="D99" s="34"/>
      <c r="E99" s="28" t="s">
        <v>291</v>
      </c>
      <c r="F99" s="34"/>
      <c r="G99" s="34"/>
      <c r="H99" s="34"/>
      <c r="I99" s="34"/>
      <c r="J99" s="35"/>
    </row>
    <row r="100" spans="1:16" x14ac:dyDescent="0.25">
      <c r="A100" s="26" t="s">
        <v>29</v>
      </c>
      <c r="B100" s="26">
        <v>23</v>
      </c>
      <c r="C100" s="27" t="s">
        <v>592</v>
      </c>
      <c r="D100" s="26" t="s">
        <v>171</v>
      </c>
      <c r="E100" s="28" t="s">
        <v>593</v>
      </c>
      <c r="F100" s="29" t="s">
        <v>98</v>
      </c>
      <c r="G100" s="30">
        <v>485.5</v>
      </c>
      <c r="H100" s="31">
        <v>0</v>
      </c>
      <c r="I100" s="31">
        <f>ROUND(G100*H100,P4)</f>
        <v>0</v>
      </c>
      <c r="J100" s="26"/>
      <c r="O100" s="32">
        <f>I100*0.21</f>
        <v>0</v>
      </c>
      <c r="P100">
        <v>3</v>
      </c>
    </row>
    <row r="101" spans="1:16" x14ac:dyDescent="0.25">
      <c r="A101" s="26" t="s">
        <v>34</v>
      </c>
      <c r="B101" s="33"/>
      <c r="C101" s="34"/>
      <c r="D101" s="34"/>
      <c r="E101" s="28" t="s">
        <v>594</v>
      </c>
      <c r="F101" s="34"/>
      <c r="G101" s="34"/>
      <c r="H101" s="34"/>
      <c r="I101" s="34"/>
      <c r="J101" s="35"/>
    </row>
    <row r="102" spans="1:16" ht="180" x14ac:dyDescent="0.25">
      <c r="A102" s="26" t="s">
        <v>88</v>
      </c>
      <c r="B102" s="33"/>
      <c r="C102" s="34"/>
      <c r="D102" s="34"/>
      <c r="E102" s="41" t="s">
        <v>595</v>
      </c>
      <c r="F102" s="34"/>
      <c r="G102" s="34"/>
      <c r="H102" s="34"/>
      <c r="I102" s="34"/>
      <c r="J102" s="35"/>
    </row>
    <row r="103" spans="1:16" ht="60" x14ac:dyDescent="0.25">
      <c r="A103" s="26" t="s">
        <v>36</v>
      </c>
      <c r="B103" s="33"/>
      <c r="C103" s="34"/>
      <c r="D103" s="34"/>
      <c r="E103" s="28" t="s">
        <v>291</v>
      </c>
      <c r="F103" s="34"/>
      <c r="G103" s="34"/>
      <c r="H103" s="34"/>
      <c r="I103" s="34"/>
      <c r="J103" s="35"/>
    </row>
    <row r="104" spans="1:16" x14ac:dyDescent="0.25">
      <c r="A104" s="26" t="s">
        <v>29</v>
      </c>
      <c r="B104" s="26">
        <v>24</v>
      </c>
      <c r="C104" s="27" t="s">
        <v>592</v>
      </c>
      <c r="D104" s="26" t="s">
        <v>176</v>
      </c>
      <c r="E104" s="28" t="s">
        <v>593</v>
      </c>
      <c r="F104" s="29" t="s">
        <v>98</v>
      </c>
      <c r="G104" s="30">
        <v>235</v>
      </c>
      <c r="H104" s="31">
        <v>0</v>
      </c>
      <c r="I104" s="31">
        <f>ROUND(G104*H104,P4)</f>
        <v>0</v>
      </c>
      <c r="J104" s="26"/>
      <c r="O104" s="32">
        <f>I104*0.21</f>
        <v>0</v>
      </c>
      <c r="P104">
        <v>3</v>
      </c>
    </row>
    <row r="105" spans="1:16" ht="30" x14ac:dyDescent="0.25">
      <c r="A105" s="26" t="s">
        <v>34</v>
      </c>
      <c r="B105" s="33"/>
      <c r="C105" s="34"/>
      <c r="D105" s="34"/>
      <c r="E105" s="28" t="s">
        <v>596</v>
      </c>
      <c r="F105" s="34"/>
      <c r="G105" s="34"/>
      <c r="H105" s="34"/>
      <c r="I105" s="34"/>
      <c r="J105" s="35"/>
    </row>
    <row r="106" spans="1:16" ht="120" x14ac:dyDescent="0.25">
      <c r="A106" s="26" t="s">
        <v>88</v>
      </c>
      <c r="B106" s="33"/>
      <c r="C106" s="34"/>
      <c r="D106" s="34"/>
      <c r="E106" s="41" t="s">
        <v>597</v>
      </c>
      <c r="F106" s="34"/>
      <c r="G106" s="34"/>
      <c r="H106" s="34"/>
      <c r="I106" s="34"/>
      <c r="J106" s="35"/>
    </row>
    <row r="107" spans="1:16" ht="60" x14ac:dyDescent="0.25">
      <c r="A107" s="26" t="s">
        <v>36</v>
      </c>
      <c r="B107" s="33"/>
      <c r="C107" s="34"/>
      <c r="D107" s="34"/>
      <c r="E107" s="28" t="s">
        <v>291</v>
      </c>
      <c r="F107" s="34"/>
      <c r="G107" s="34"/>
      <c r="H107" s="34"/>
      <c r="I107" s="34"/>
      <c r="J107" s="35"/>
    </row>
    <row r="108" spans="1:16" x14ac:dyDescent="0.25">
      <c r="A108" s="26" t="s">
        <v>29</v>
      </c>
      <c r="B108" s="26">
        <v>25</v>
      </c>
      <c r="C108" s="27" t="s">
        <v>292</v>
      </c>
      <c r="D108" s="26" t="s">
        <v>31</v>
      </c>
      <c r="E108" s="28" t="s">
        <v>293</v>
      </c>
      <c r="F108" s="29" t="s">
        <v>98</v>
      </c>
      <c r="G108" s="30">
        <v>182.3</v>
      </c>
      <c r="H108" s="31">
        <v>0</v>
      </c>
      <c r="I108" s="31">
        <f>ROUND(G108*H108,P4)</f>
        <v>0</v>
      </c>
      <c r="J108" s="26"/>
      <c r="O108" s="32">
        <f>I108*0.21</f>
        <v>0</v>
      </c>
      <c r="P108">
        <v>3</v>
      </c>
    </row>
    <row r="109" spans="1:16" ht="45" x14ac:dyDescent="0.25">
      <c r="A109" s="26" t="s">
        <v>34</v>
      </c>
      <c r="B109" s="33"/>
      <c r="C109" s="34"/>
      <c r="D109" s="34"/>
      <c r="E109" s="28" t="s">
        <v>598</v>
      </c>
      <c r="F109" s="34"/>
      <c r="G109" s="34"/>
      <c r="H109" s="34"/>
      <c r="I109" s="34"/>
      <c r="J109" s="35"/>
    </row>
    <row r="110" spans="1:16" ht="195" x14ac:dyDescent="0.25">
      <c r="A110" s="26" t="s">
        <v>88</v>
      </c>
      <c r="B110" s="33"/>
      <c r="C110" s="34"/>
      <c r="D110" s="34"/>
      <c r="E110" s="41" t="s">
        <v>599</v>
      </c>
      <c r="F110" s="34"/>
      <c r="G110" s="34"/>
      <c r="H110" s="34"/>
      <c r="I110" s="34"/>
      <c r="J110" s="35"/>
    </row>
    <row r="111" spans="1:16" ht="60" x14ac:dyDescent="0.25">
      <c r="A111" s="26" t="s">
        <v>36</v>
      </c>
      <c r="B111" s="33"/>
      <c r="C111" s="34"/>
      <c r="D111" s="34"/>
      <c r="E111" s="28" t="s">
        <v>291</v>
      </c>
      <c r="F111" s="34"/>
      <c r="G111" s="34"/>
      <c r="H111" s="34"/>
      <c r="I111" s="34"/>
      <c r="J111" s="35"/>
    </row>
    <row r="112" spans="1:16" x14ac:dyDescent="0.25">
      <c r="A112" s="26" t="s">
        <v>29</v>
      </c>
      <c r="B112" s="26">
        <v>26</v>
      </c>
      <c r="C112" s="27" t="s">
        <v>298</v>
      </c>
      <c r="D112" s="26" t="s">
        <v>171</v>
      </c>
      <c r="E112" s="28" t="s">
        <v>299</v>
      </c>
      <c r="F112" s="29" t="s">
        <v>110</v>
      </c>
      <c r="G112" s="30">
        <v>236</v>
      </c>
      <c r="H112" s="31">
        <v>0</v>
      </c>
      <c r="I112" s="31">
        <f>ROUND(G112*H112,P4)</f>
        <v>0</v>
      </c>
      <c r="J112" s="26"/>
      <c r="O112" s="32">
        <f>I112*0.21</f>
        <v>0</v>
      </c>
      <c r="P112">
        <v>3</v>
      </c>
    </row>
    <row r="113" spans="1:16" ht="135" x14ac:dyDescent="0.25">
      <c r="A113" s="26" t="s">
        <v>34</v>
      </c>
      <c r="B113" s="33"/>
      <c r="C113" s="34"/>
      <c r="D113" s="34"/>
      <c r="E113" s="28" t="s">
        <v>600</v>
      </c>
      <c r="F113" s="34"/>
      <c r="G113" s="34"/>
      <c r="H113" s="34"/>
      <c r="I113" s="34"/>
      <c r="J113" s="35"/>
    </row>
    <row r="114" spans="1:16" ht="105" x14ac:dyDescent="0.25">
      <c r="A114" s="26" t="s">
        <v>88</v>
      </c>
      <c r="B114" s="33"/>
      <c r="C114" s="34"/>
      <c r="D114" s="34"/>
      <c r="E114" s="41" t="s">
        <v>601</v>
      </c>
      <c r="F114" s="34"/>
      <c r="G114" s="34"/>
      <c r="H114" s="34"/>
      <c r="I114" s="34"/>
      <c r="J114" s="35"/>
    </row>
    <row r="115" spans="1:16" ht="120" x14ac:dyDescent="0.25">
      <c r="A115" s="26" t="s">
        <v>36</v>
      </c>
      <c r="B115" s="33"/>
      <c r="C115" s="34"/>
      <c r="D115" s="34"/>
      <c r="E115" s="28" t="s">
        <v>302</v>
      </c>
      <c r="F115" s="34"/>
      <c r="G115" s="34"/>
      <c r="H115" s="34"/>
      <c r="I115" s="34"/>
      <c r="J115" s="35"/>
    </row>
    <row r="116" spans="1:16" x14ac:dyDescent="0.25">
      <c r="A116" s="26" t="s">
        <v>29</v>
      </c>
      <c r="B116" s="26">
        <v>27</v>
      </c>
      <c r="C116" s="27" t="s">
        <v>298</v>
      </c>
      <c r="D116" s="26" t="s">
        <v>176</v>
      </c>
      <c r="E116" s="28" t="s">
        <v>299</v>
      </c>
      <c r="F116" s="29" t="s">
        <v>110</v>
      </c>
      <c r="G116" s="30">
        <v>57.8</v>
      </c>
      <c r="H116" s="31">
        <v>0</v>
      </c>
      <c r="I116" s="31">
        <f>ROUND(G116*H116,P4)</f>
        <v>0</v>
      </c>
      <c r="J116" s="26"/>
      <c r="O116" s="32">
        <f>I116*0.21</f>
        <v>0</v>
      </c>
      <c r="P116">
        <v>3</v>
      </c>
    </row>
    <row r="117" spans="1:16" ht="90" x14ac:dyDescent="0.25">
      <c r="A117" s="26" t="s">
        <v>34</v>
      </c>
      <c r="B117" s="33"/>
      <c r="C117" s="34"/>
      <c r="D117" s="34"/>
      <c r="E117" s="28" t="s">
        <v>602</v>
      </c>
      <c r="F117" s="34"/>
      <c r="G117" s="34"/>
      <c r="H117" s="34"/>
      <c r="I117" s="34"/>
      <c r="J117" s="35"/>
    </row>
    <row r="118" spans="1:16" ht="30" x14ac:dyDescent="0.25">
      <c r="A118" s="26" t="s">
        <v>88</v>
      </c>
      <c r="B118" s="33"/>
      <c r="C118" s="34"/>
      <c r="D118" s="34"/>
      <c r="E118" s="41" t="s">
        <v>603</v>
      </c>
      <c r="F118" s="34"/>
      <c r="G118" s="34"/>
      <c r="H118" s="34"/>
      <c r="I118" s="34"/>
      <c r="J118" s="35"/>
    </row>
    <row r="119" spans="1:16" ht="120" x14ac:dyDescent="0.25">
      <c r="A119" s="26" t="s">
        <v>36</v>
      </c>
      <c r="B119" s="33"/>
      <c r="C119" s="34"/>
      <c r="D119" s="34"/>
      <c r="E119" s="28" t="s">
        <v>302</v>
      </c>
      <c r="F119" s="34"/>
      <c r="G119" s="34"/>
      <c r="H119" s="34"/>
      <c r="I119" s="34"/>
      <c r="J119" s="35"/>
    </row>
    <row r="120" spans="1:16" x14ac:dyDescent="0.25">
      <c r="A120" s="26" t="s">
        <v>29</v>
      </c>
      <c r="B120" s="26">
        <v>28</v>
      </c>
      <c r="C120" s="27" t="s">
        <v>303</v>
      </c>
      <c r="D120" s="26" t="s">
        <v>31</v>
      </c>
      <c r="E120" s="28" t="s">
        <v>304</v>
      </c>
      <c r="F120" s="29" t="s">
        <v>98</v>
      </c>
      <c r="G120" s="30">
        <v>11099.6</v>
      </c>
      <c r="H120" s="31">
        <v>0</v>
      </c>
      <c r="I120" s="31">
        <f>ROUND(G120*H120,P4)</f>
        <v>0</v>
      </c>
      <c r="J120" s="26"/>
      <c r="O120" s="32">
        <f>I120*0.21</f>
        <v>0</v>
      </c>
      <c r="P120">
        <v>3</v>
      </c>
    </row>
    <row r="121" spans="1:16" ht="75" x14ac:dyDescent="0.25">
      <c r="A121" s="26" t="s">
        <v>34</v>
      </c>
      <c r="B121" s="33"/>
      <c r="C121" s="34"/>
      <c r="D121" s="34"/>
      <c r="E121" s="28" t="s">
        <v>604</v>
      </c>
      <c r="F121" s="34"/>
      <c r="G121" s="34"/>
      <c r="H121" s="34"/>
      <c r="I121" s="34"/>
      <c r="J121" s="35"/>
    </row>
    <row r="122" spans="1:16" ht="255" x14ac:dyDescent="0.25">
      <c r="A122" s="26" t="s">
        <v>88</v>
      </c>
      <c r="B122" s="33"/>
      <c r="C122" s="34"/>
      <c r="D122" s="34"/>
      <c r="E122" s="41" t="s">
        <v>605</v>
      </c>
      <c r="F122" s="34"/>
      <c r="G122" s="34"/>
      <c r="H122" s="34"/>
      <c r="I122" s="34"/>
      <c r="J122" s="35"/>
    </row>
    <row r="123" spans="1:16" ht="90" x14ac:dyDescent="0.25">
      <c r="A123" s="26" t="s">
        <v>36</v>
      </c>
      <c r="B123" s="33"/>
      <c r="C123" s="34"/>
      <c r="D123" s="34"/>
      <c r="E123" s="28" t="s">
        <v>307</v>
      </c>
      <c r="F123" s="34"/>
      <c r="G123" s="34"/>
      <c r="H123" s="34"/>
      <c r="I123" s="34"/>
      <c r="J123" s="35"/>
    </row>
    <row r="124" spans="1:16" x14ac:dyDescent="0.25">
      <c r="A124" s="26" t="s">
        <v>29</v>
      </c>
      <c r="B124" s="26">
        <v>29</v>
      </c>
      <c r="C124" s="27" t="s">
        <v>606</v>
      </c>
      <c r="D124" s="26" t="s">
        <v>31</v>
      </c>
      <c r="E124" s="28" t="s">
        <v>607</v>
      </c>
      <c r="F124" s="29" t="s">
        <v>98</v>
      </c>
      <c r="G124" s="30">
        <v>2044</v>
      </c>
      <c r="H124" s="31">
        <v>0</v>
      </c>
      <c r="I124" s="31">
        <f>ROUND(G124*H124,P4)</f>
        <v>0</v>
      </c>
      <c r="J124" s="26"/>
      <c r="O124" s="32">
        <f>I124*0.21</f>
        <v>0</v>
      </c>
      <c r="P124">
        <v>3</v>
      </c>
    </row>
    <row r="125" spans="1:16" ht="30" x14ac:dyDescent="0.25">
      <c r="A125" s="26" t="s">
        <v>34</v>
      </c>
      <c r="B125" s="33"/>
      <c r="C125" s="34"/>
      <c r="D125" s="34"/>
      <c r="E125" s="28" t="s">
        <v>608</v>
      </c>
      <c r="F125" s="34"/>
      <c r="G125" s="34"/>
      <c r="H125" s="34"/>
      <c r="I125" s="34"/>
      <c r="J125" s="35"/>
    </row>
    <row r="126" spans="1:16" ht="30" x14ac:dyDescent="0.25">
      <c r="A126" s="26" t="s">
        <v>88</v>
      </c>
      <c r="B126" s="33"/>
      <c r="C126" s="34"/>
      <c r="D126" s="34"/>
      <c r="E126" s="41" t="s">
        <v>609</v>
      </c>
      <c r="F126" s="34"/>
      <c r="G126" s="34"/>
      <c r="H126" s="34"/>
      <c r="I126" s="34"/>
      <c r="J126" s="35"/>
    </row>
    <row r="127" spans="1:16" ht="45" x14ac:dyDescent="0.25">
      <c r="A127" s="26" t="s">
        <v>36</v>
      </c>
      <c r="B127" s="33"/>
      <c r="C127" s="34"/>
      <c r="D127" s="34"/>
      <c r="E127" s="28" t="s">
        <v>610</v>
      </c>
      <c r="F127" s="34"/>
      <c r="G127" s="34"/>
      <c r="H127" s="34"/>
      <c r="I127" s="34"/>
      <c r="J127" s="35"/>
    </row>
    <row r="128" spans="1:16" x14ac:dyDescent="0.25">
      <c r="A128" s="26" t="s">
        <v>29</v>
      </c>
      <c r="B128" s="26">
        <v>30</v>
      </c>
      <c r="C128" s="27" t="s">
        <v>312</v>
      </c>
      <c r="D128" s="26" t="s">
        <v>171</v>
      </c>
      <c r="E128" s="28" t="s">
        <v>313</v>
      </c>
      <c r="F128" s="29" t="s">
        <v>98</v>
      </c>
      <c r="G128" s="30">
        <v>13045.2</v>
      </c>
      <c r="H128" s="31">
        <v>0</v>
      </c>
      <c r="I128" s="31">
        <f>ROUND(G128*H128,P4)</f>
        <v>0</v>
      </c>
      <c r="J128" s="26"/>
      <c r="O128" s="32">
        <f>I128*0.21</f>
        <v>0</v>
      </c>
      <c r="P128">
        <v>3</v>
      </c>
    </row>
    <row r="129" spans="1:16" ht="45" x14ac:dyDescent="0.25">
      <c r="A129" s="26" t="s">
        <v>34</v>
      </c>
      <c r="B129" s="33"/>
      <c r="C129" s="34"/>
      <c r="D129" s="34"/>
      <c r="E129" s="28" t="s">
        <v>314</v>
      </c>
      <c r="F129" s="34"/>
      <c r="G129" s="34"/>
      <c r="H129" s="34"/>
      <c r="I129" s="34"/>
      <c r="J129" s="35"/>
    </row>
    <row r="130" spans="1:16" ht="390" x14ac:dyDescent="0.25">
      <c r="A130" s="26" t="s">
        <v>88</v>
      </c>
      <c r="B130" s="33"/>
      <c r="C130" s="34"/>
      <c r="D130" s="34"/>
      <c r="E130" s="41" t="s">
        <v>611</v>
      </c>
      <c r="F130" s="34"/>
      <c r="G130" s="34"/>
      <c r="H130" s="34"/>
      <c r="I130" s="34"/>
      <c r="J130" s="35"/>
    </row>
    <row r="131" spans="1:16" ht="75" x14ac:dyDescent="0.25">
      <c r="A131" s="26" t="s">
        <v>36</v>
      </c>
      <c r="B131" s="33"/>
      <c r="C131" s="34"/>
      <c r="D131" s="34"/>
      <c r="E131" s="28" t="s">
        <v>316</v>
      </c>
      <c r="F131" s="34"/>
      <c r="G131" s="34"/>
      <c r="H131" s="34"/>
      <c r="I131" s="34"/>
      <c r="J131" s="35"/>
    </row>
    <row r="132" spans="1:16" x14ac:dyDescent="0.25">
      <c r="A132" s="26" t="s">
        <v>29</v>
      </c>
      <c r="B132" s="26">
        <v>31</v>
      </c>
      <c r="C132" s="27" t="s">
        <v>312</v>
      </c>
      <c r="D132" s="26" t="s">
        <v>176</v>
      </c>
      <c r="E132" s="28" t="s">
        <v>313</v>
      </c>
      <c r="F132" s="29" t="s">
        <v>98</v>
      </c>
      <c r="G132" s="30">
        <v>13545.4</v>
      </c>
      <c r="H132" s="31">
        <v>0</v>
      </c>
      <c r="I132" s="31">
        <f>ROUND(G132*H132,P4)</f>
        <v>0</v>
      </c>
      <c r="J132" s="26"/>
      <c r="O132" s="32">
        <f>I132*0.21</f>
        <v>0</v>
      </c>
      <c r="P132">
        <v>3</v>
      </c>
    </row>
    <row r="133" spans="1:16" ht="45" x14ac:dyDescent="0.25">
      <c r="A133" s="26" t="s">
        <v>34</v>
      </c>
      <c r="B133" s="33"/>
      <c r="C133" s="34"/>
      <c r="D133" s="34"/>
      <c r="E133" s="28" t="s">
        <v>317</v>
      </c>
      <c r="F133" s="34"/>
      <c r="G133" s="34"/>
      <c r="H133" s="34"/>
      <c r="I133" s="34"/>
      <c r="J133" s="35"/>
    </row>
    <row r="134" spans="1:16" ht="390" x14ac:dyDescent="0.25">
      <c r="A134" s="26" t="s">
        <v>88</v>
      </c>
      <c r="B134" s="33"/>
      <c r="C134" s="34"/>
      <c r="D134" s="34"/>
      <c r="E134" s="41" t="s">
        <v>612</v>
      </c>
      <c r="F134" s="34"/>
      <c r="G134" s="34"/>
      <c r="H134" s="34"/>
      <c r="I134" s="34"/>
      <c r="J134" s="35"/>
    </row>
    <row r="135" spans="1:16" ht="75" x14ac:dyDescent="0.25">
      <c r="A135" s="26" t="s">
        <v>36</v>
      </c>
      <c r="B135" s="33"/>
      <c r="C135" s="34"/>
      <c r="D135" s="34"/>
      <c r="E135" s="28" t="s">
        <v>316</v>
      </c>
      <c r="F135" s="34"/>
      <c r="G135" s="34"/>
      <c r="H135" s="34"/>
      <c r="I135" s="34"/>
      <c r="J135" s="35"/>
    </row>
    <row r="136" spans="1:16" x14ac:dyDescent="0.25">
      <c r="A136" s="26" t="s">
        <v>29</v>
      </c>
      <c r="B136" s="26">
        <v>32</v>
      </c>
      <c r="C136" s="27" t="s">
        <v>319</v>
      </c>
      <c r="D136" s="26" t="s">
        <v>320</v>
      </c>
      <c r="E136" s="28" t="s">
        <v>321</v>
      </c>
      <c r="F136" s="29" t="s">
        <v>98</v>
      </c>
      <c r="G136" s="30">
        <v>300</v>
      </c>
      <c r="H136" s="31">
        <v>0</v>
      </c>
      <c r="I136" s="31">
        <f>ROUND(G136*H136,P4)</f>
        <v>0</v>
      </c>
      <c r="J136" s="26"/>
      <c r="O136" s="32">
        <f>I136*0.21</f>
        <v>0</v>
      </c>
      <c r="P136">
        <v>3</v>
      </c>
    </row>
    <row r="137" spans="1:16" ht="60" x14ac:dyDescent="0.25">
      <c r="A137" s="26" t="s">
        <v>34</v>
      </c>
      <c r="B137" s="33"/>
      <c r="C137" s="34"/>
      <c r="D137" s="34"/>
      <c r="E137" s="28" t="s">
        <v>322</v>
      </c>
      <c r="F137" s="34"/>
      <c r="G137" s="34"/>
      <c r="H137" s="34"/>
      <c r="I137" s="34"/>
      <c r="J137" s="35"/>
    </row>
    <row r="138" spans="1:16" ht="150" x14ac:dyDescent="0.25">
      <c r="A138" s="26" t="s">
        <v>88</v>
      </c>
      <c r="B138" s="33"/>
      <c r="C138" s="34"/>
      <c r="D138" s="34"/>
      <c r="E138" s="41" t="s">
        <v>613</v>
      </c>
      <c r="F138" s="34"/>
      <c r="G138" s="34"/>
      <c r="H138" s="34"/>
      <c r="I138" s="34"/>
      <c r="J138" s="35"/>
    </row>
    <row r="139" spans="1:16" ht="60" x14ac:dyDescent="0.25">
      <c r="A139" s="26" t="s">
        <v>36</v>
      </c>
      <c r="B139" s="33"/>
      <c r="C139" s="34"/>
      <c r="D139" s="34"/>
      <c r="E139" s="28" t="s">
        <v>324</v>
      </c>
      <c r="F139" s="34"/>
      <c r="G139" s="34"/>
      <c r="H139" s="34"/>
      <c r="I139" s="34"/>
      <c r="J139" s="35"/>
    </row>
    <row r="140" spans="1:16" x14ac:dyDescent="0.25">
      <c r="A140" s="26" t="s">
        <v>29</v>
      </c>
      <c r="B140" s="26">
        <v>33</v>
      </c>
      <c r="C140" s="27" t="s">
        <v>325</v>
      </c>
      <c r="D140" s="26" t="s">
        <v>31</v>
      </c>
      <c r="E140" s="28" t="s">
        <v>326</v>
      </c>
      <c r="F140" s="29" t="s">
        <v>98</v>
      </c>
      <c r="G140" s="30">
        <v>12545</v>
      </c>
      <c r="H140" s="31">
        <v>0</v>
      </c>
      <c r="I140" s="31">
        <f>ROUND(G140*H140,P4)</f>
        <v>0</v>
      </c>
      <c r="J140" s="26"/>
      <c r="O140" s="32">
        <f>I140*0.21</f>
        <v>0</v>
      </c>
      <c r="P140">
        <v>3</v>
      </c>
    </row>
    <row r="141" spans="1:16" x14ac:dyDescent="0.25">
      <c r="A141" s="26" t="s">
        <v>34</v>
      </c>
      <c r="B141" s="33"/>
      <c r="C141" s="34"/>
      <c r="D141" s="34"/>
      <c r="E141" s="28" t="s">
        <v>327</v>
      </c>
      <c r="F141" s="34"/>
      <c r="G141" s="34"/>
      <c r="H141" s="34"/>
      <c r="I141" s="34"/>
      <c r="J141" s="35"/>
    </row>
    <row r="142" spans="1:16" ht="375" x14ac:dyDescent="0.25">
      <c r="A142" s="26" t="s">
        <v>88</v>
      </c>
      <c r="B142" s="33"/>
      <c r="C142" s="34"/>
      <c r="D142" s="34"/>
      <c r="E142" s="41" t="s">
        <v>614</v>
      </c>
      <c r="F142" s="34"/>
      <c r="G142" s="34"/>
      <c r="H142" s="34"/>
      <c r="I142" s="34"/>
      <c r="J142" s="35"/>
    </row>
    <row r="143" spans="1:16" ht="165" x14ac:dyDescent="0.25">
      <c r="A143" s="26" t="s">
        <v>36</v>
      </c>
      <c r="B143" s="33"/>
      <c r="C143" s="34"/>
      <c r="D143" s="34"/>
      <c r="E143" s="28" t="s">
        <v>329</v>
      </c>
      <c r="F143" s="34"/>
      <c r="G143" s="34"/>
      <c r="H143" s="34"/>
      <c r="I143" s="34"/>
      <c r="J143" s="35"/>
    </row>
    <row r="144" spans="1:16" x14ac:dyDescent="0.25">
      <c r="A144" s="26" t="s">
        <v>29</v>
      </c>
      <c r="B144" s="26">
        <v>34</v>
      </c>
      <c r="C144" s="27" t="s">
        <v>615</v>
      </c>
      <c r="D144" s="26" t="s">
        <v>31</v>
      </c>
      <c r="E144" s="28" t="s">
        <v>616</v>
      </c>
      <c r="F144" s="29" t="s">
        <v>98</v>
      </c>
      <c r="G144" s="30">
        <v>13065.5</v>
      </c>
      <c r="H144" s="31">
        <v>0</v>
      </c>
      <c r="I144" s="31">
        <f>ROUND(G144*H144,P4)</f>
        <v>0</v>
      </c>
      <c r="J144" s="26"/>
      <c r="O144" s="32">
        <f>I144*0.21</f>
        <v>0</v>
      </c>
      <c r="P144">
        <v>3</v>
      </c>
    </row>
    <row r="145" spans="1:16" x14ac:dyDescent="0.25">
      <c r="A145" s="26" t="s">
        <v>34</v>
      </c>
      <c r="B145" s="33"/>
      <c r="C145" s="34"/>
      <c r="D145" s="34"/>
      <c r="E145" s="28" t="s">
        <v>617</v>
      </c>
      <c r="F145" s="34"/>
      <c r="G145" s="34"/>
      <c r="H145" s="34"/>
      <c r="I145" s="34"/>
      <c r="J145" s="35"/>
    </row>
    <row r="146" spans="1:16" ht="390" x14ac:dyDescent="0.25">
      <c r="A146" s="26" t="s">
        <v>88</v>
      </c>
      <c r="B146" s="33"/>
      <c r="C146" s="34"/>
      <c r="D146" s="34"/>
      <c r="E146" s="41" t="s">
        <v>618</v>
      </c>
      <c r="F146" s="34"/>
      <c r="G146" s="34"/>
      <c r="H146" s="34"/>
      <c r="I146" s="34"/>
      <c r="J146" s="35"/>
    </row>
    <row r="147" spans="1:16" ht="165" x14ac:dyDescent="0.25">
      <c r="A147" s="26" t="s">
        <v>36</v>
      </c>
      <c r="B147" s="33"/>
      <c r="C147" s="34"/>
      <c r="D147" s="34"/>
      <c r="E147" s="28" t="s">
        <v>329</v>
      </c>
      <c r="F147" s="34"/>
      <c r="G147" s="34"/>
      <c r="H147" s="34"/>
      <c r="I147" s="34"/>
      <c r="J147" s="35"/>
    </row>
    <row r="148" spans="1:16" x14ac:dyDescent="0.25">
      <c r="A148" s="26" t="s">
        <v>29</v>
      </c>
      <c r="B148" s="26">
        <v>35</v>
      </c>
      <c r="C148" s="27" t="s">
        <v>333</v>
      </c>
      <c r="D148" s="26" t="s">
        <v>320</v>
      </c>
      <c r="E148" s="28" t="s">
        <v>334</v>
      </c>
      <c r="F148" s="29" t="s">
        <v>144</v>
      </c>
      <c r="G148" s="30">
        <v>300</v>
      </c>
      <c r="H148" s="31">
        <v>0</v>
      </c>
      <c r="I148" s="31">
        <f>ROUND(G148*H148,P4)</f>
        <v>0</v>
      </c>
      <c r="J148" s="26"/>
      <c r="O148" s="32">
        <f>I148*0.21</f>
        <v>0</v>
      </c>
      <c r="P148">
        <v>3</v>
      </c>
    </row>
    <row r="149" spans="1:16" ht="90" x14ac:dyDescent="0.25">
      <c r="A149" s="26" t="s">
        <v>34</v>
      </c>
      <c r="B149" s="33"/>
      <c r="C149" s="34"/>
      <c r="D149" s="34"/>
      <c r="E149" s="28" t="s">
        <v>335</v>
      </c>
      <c r="F149" s="34"/>
      <c r="G149" s="34"/>
      <c r="H149" s="34"/>
      <c r="I149" s="34"/>
      <c r="J149" s="35"/>
    </row>
    <row r="150" spans="1:16" ht="30" x14ac:dyDescent="0.25">
      <c r="A150" s="26" t="s">
        <v>88</v>
      </c>
      <c r="B150" s="33"/>
      <c r="C150" s="34"/>
      <c r="D150" s="34"/>
      <c r="E150" s="41" t="s">
        <v>619</v>
      </c>
      <c r="F150" s="34"/>
      <c r="G150" s="34"/>
      <c r="H150" s="34"/>
      <c r="I150" s="34"/>
      <c r="J150" s="35"/>
    </row>
    <row r="151" spans="1:16" ht="60" x14ac:dyDescent="0.25">
      <c r="A151" s="26" t="s">
        <v>36</v>
      </c>
      <c r="B151" s="33"/>
      <c r="C151" s="34"/>
      <c r="D151" s="34"/>
      <c r="E151" s="28" t="s">
        <v>337</v>
      </c>
      <c r="F151" s="34"/>
      <c r="G151" s="34"/>
      <c r="H151" s="34"/>
      <c r="I151" s="34"/>
      <c r="J151" s="35"/>
    </row>
    <row r="152" spans="1:16" x14ac:dyDescent="0.25">
      <c r="A152" s="20" t="s">
        <v>26</v>
      </c>
      <c r="B152" s="21"/>
      <c r="C152" s="22" t="s">
        <v>338</v>
      </c>
      <c r="D152" s="23"/>
      <c r="E152" s="20" t="s">
        <v>339</v>
      </c>
      <c r="F152" s="23"/>
      <c r="G152" s="23"/>
      <c r="H152" s="23"/>
      <c r="I152" s="24">
        <f>SUMIFS(I153:I156,A153:A156,"P")</f>
        <v>0</v>
      </c>
      <c r="J152" s="25"/>
    </row>
    <row r="153" spans="1:16" x14ac:dyDescent="0.25">
      <c r="A153" s="26" t="s">
        <v>29</v>
      </c>
      <c r="B153" s="26">
        <v>36</v>
      </c>
      <c r="C153" s="27" t="s">
        <v>620</v>
      </c>
      <c r="D153" s="26" t="s">
        <v>31</v>
      </c>
      <c r="E153" s="28" t="s">
        <v>621</v>
      </c>
      <c r="F153" s="29" t="s">
        <v>110</v>
      </c>
      <c r="G153" s="30">
        <v>0.3</v>
      </c>
      <c r="H153" s="31">
        <v>0</v>
      </c>
      <c r="I153" s="31">
        <f>ROUND(G153*H153,P4)</f>
        <v>0</v>
      </c>
      <c r="J153" s="26"/>
      <c r="O153" s="32">
        <f>I153*0.21</f>
        <v>0</v>
      </c>
      <c r="P153">
        <v>3</v>
      </c>
    </row>
    <row r="154" spans="1:16" x14ac:dyDescent="0.25">
      <c r="A154" s="26" t="s">
        <v>34</v>
      </c>
      <c r="B154" s="33"/>
      <c r="C154" s="34"/>
      <c r="D154" s="34"/>
      <c r="E154" s="28" t="s">
        <v>622</v>
      </c>
      <c r="F154" s="34"/>
      <c r="G154" s="34"/>
      <c r="H154" s="34"/>
      <c r="I154" s="34"/>
      <c r="J154" s="35"/>
    </row>
    <row r="155" spans="1:16" x14ac:dyDescent="0.25">
      <c r="A155" s="26" t="s">
        <v>88</v>
      </c>
      <c r="B155" s="33"/>
      <c r="C155" s="34"/>
      <c r="D155" s="34"/>
      <c r="E155" s="41" t="s">
        <v>623</v>
      </c>
      <c r="F155" s="34"/>
      <c r="G155" s="34"/>
      <c r="H155" s="34"/>
      <c r="I155" s="34"/>
      <c r="J155" s="35"/>
    </row>
    <row r="156" spans="1:16" ht="409.5" x14ac:dyDescent="0.25">
      <c r="A156" s="26" t="s">
        <v>36</v>
      </c>
      <c r="B156" s="33"/>
      <c r="C156" s="34"/>
      <c r="D156" s="34"/>
      <c r="E156" s="28" t="s">
        <v>266</v>
      </c>
      <c r="F156" s="34"/>
      <c r="G156" s="34"/>
      <c r="H156" s="34"/>
      <c r="I156" s="34"/>
      <c r="J156" s="35"/>
    </row>
    <row r="157" spans="1:16" x14ac:dyDescent="0.25">
      <c r="A157" s="20" t="s">
        <v>26</v>
      </c>
      <c r="B157" s="21"/>
      <c r="C157" s="22" t="s">
        <v>140</v>
      </c>
      <c r="D157" s="23"/>
      <c r="E157" s="20" t="s">
        <v>141</v>
      </c>
      <c r="F157" s="23"/>
      <c r="G157" s="23"/>
      <c r="H157" s="23"/>
      <c r="I157" s="24">
        <f>SUMIFS(I158:I193,A158:A193,"P")</f>
        <v>0</v>
      </c>
      <c r="J157" s="25"/>
    </row>
    <row r="158" spans="1:16" ht="30" x14ac:dyDescent="0.25">
      <c r="A158" s="26" t="s">
        <v>29</v>
      </c>
      <c r="B158" s="26">
        <v>37</v>
      </c>
      <c r="C158" s="27" t="s">
        <v>382</v>
      </c>
      <c r="D158" s="26" t="s">
        <v>31</v>
      </c>
      <c r="E158" s="28" t="s">
        <v>383</v>
      </c>
      <c r="F158" s="29" t="s">
        <v>98</v>
      </c>
      <c r="G158" s="30">
        <v>498.2</v>
      </c>
      <c r="H158" s="31">
        <v>0</v>
      </c>
      <c r="I158" s="31">
        <f>ROUND(G158*H158,P4)</f>
        <v>0</v>
      </c>
      <c r="J158" s="26"/>
      <c r="O158" s="32">
        <f>I158*0.21</f>
        <v>0</v>
      </c>
      <c r="P158">
        <v>3</v>
      </c>
    </row>
    <row r="159" spans="1:16" x14ac:dyDescent="0.25">
      <c r="A159" s="26" t="s">
        <v>34</v>
      </c>
      <c r="B159" s="33"/>
      <c r="C159" s="34"/>
      <c r="D159" s="34"/>
      <c r="E159" s="28" t="s">
        <v>384</v>
      </c>
      <c r="F159" s="34"/>
      <c r="G159" s="34"/>
      <c r="H159" s="34"/>
      <c r="I159" s="34"/>
      <c r="J159" s="35"/>
    </row>
    <row r="160" spans="1:16" ht="120" x14ac:dyDescent="0.25">
      <c r="A160" s="26" t="s">
        <v>88</v>
      </c>
      <c r="B160" s="33"/>
      <c r="C160" s="34"/>
      <c r="D160" s="34"/>
      <c r="E160" s="41" t="s">
        <v>624</v>
      </c>
      <c r="F160" s="34"/>
      <c r="G160" s="34"/>
      <c r="H160" s="34"/>
      <c r="I160" s="34"/>
      <c r="J160" s="35"/>
    </row>
    <row r="161" spans="1:16" ht="60" x14ac:dyDescent="0.25">
      <c r="A161" s="26" t="s">
        <v>36</v>
      </c>
      <c r="B161" s="33"/>
      <c r="C161" s="34"/>
      <c r="D161" s="34"/>
      <c r="E161" s="28" t="s">
        <v>386</v>
      </c>
      <c r="F161" s="34"/>
      <c r="G161" s="34"/>
      <c r="H161" s="34"/>
      <c r="I161" s="34"/>
      <c r="J161" s="35"/>
    </row>
    <row r="162" spans="1:16" x14ac:dyDescent="0.25">
      <c r="A162" s="26" t="s">
        <v>29</v>
      </c>
      <c r="B162" s="26">
        <v>38</v>
      </c>
      <c r="C162" s="27" t="s">
        <v>387</v>
      </c>
      <c r="D162" s="26" t="s">
        <v>31</v>
      </c>
      <c r="E162" s="28" t="s">
        <v>388</v>
      </c>
      <c r="F162" s="29" t="s">
        <v>98</v>
      </c>
      <c r="G162" s="30">
        <v>498.2</v>
      </c>
      <c r="H162" s="31">
        <v>0</v>
      </c>
      <c r="I162" s="31">
        <f>ROUND(G162*H162,P4)</f>
        <v>0</v>
      </c>
      <c r="J162" s="26"/>
      <c r="O162" s="32">
        <f>I162*0.21</f>
        <v>0</v>
      </c>
      <c r="P162">
        <v>3</v>
      </c>
    </row>
    <row r="163" spans="1:16" x14ac:dyDescent="0.25">
      <c r="A163" s="26" t="s">
        <v>34</v>
      </c>
      <c r="B163" s="33"/>
      <c r="C163" s="34"/>
      <c r="D163" s="34"/>
      <c r="E163" s="28" t="s">
        <v>384</v>
      </c>
      <c r="F163" s="34"/>
      <c r="G163" s="34"/>
      <c r="H163" s="34"/>
      <c r="I163" s="34"/>
      <c r="J163" s="35"/>
    </row>
    <row r="164" spans="1:16" ht="120" x14ac:dyDescent="0.25">
      <c r="A164" s="26" t="s">
        <v>88</v>
      </c>
      <c r="B164" s="33"/>
      <c r="C164" s="34"/>
      <c r="D164" s="34"/>
      <c r="E164" s="41" t="s">
        <v>624</v>
      </c>
      <c r="F164" s="34"/>
      <c r="G164" s="34"/>
      <c r="H164" s="34"/>
      <c r="I164" s="34"/>
      <c r="J164" s="35"/>
    </row>
    <row r="165" spans="1:16" ht="60" x14ac:dyDescent="0.25">
      <c r="A165" s="26" t="s">
        <v>36</v>
      </c>
      <c r="B165" s="33"/>
      <c r="C165" s="34"/>
      <c r="D165" s="34"/>
      <c r="E165" s="28" t="s">
        <v>386</v>
      </c>
      <c r="F165" s="34"/>
      <c r="G165" s="34"/>
      <c r="H165" s="34"/>
      <c r="I165" s="34"/>
      <c r="J165" s="35"/>
    </row>
    <row r="166" spans="1:16" ht="30" x14ac:dyDescent="0.25">
      <c r="A166" s="26" t="s">
        <v>29</v>
      </c>
      <c r="B166" s="26">
        <v>39</v>
      </c>
      <c r="C166" s="27" t="s">
        <v>389</v>
      </c>
      <c r="D166" s="26" t="s">
        <v>31</v>
      </c>
      <c r="E166" s="28" t="s">
        <v>390</v>
      </c>
      <c r="F166" s="29" t="s">
        <v>144</v>
      </c>
      <c r="G166" s="30">
        <v>121</v>
      </c>
      <c r="H166" s="31">
        <v>0</v>
      </c>
      <c r="I166" s="31">
        <f>ROUND(G166*H166,P4)</f>
        <v>0</v>
      </c>
      <c r="J166" s="26"/>
      <c r="O166" s="32">
        <f>I166*0.21</f>
        <v>0</v>
      </c>
      <c r="P166">
        <v>3</v>
      </c>
    </row>
    <row r="167" spans="1:16" ht="30" x14ac:dyDescent="0.25">
      <c r="A167" s="26" t="s">
        <v>34</v>
      </c>
      <c r="B167" s="33"/>
      <c r="C167" s="34"/>
      <c r="D167" s="34"/>
      <c r="E167" s="28" t="s">
        <v>625</v>
      </c>
      <c r="F167" s="34"/>
      <c r="G167" s="34"/>
      <c r="H167" s="34"/>
      <c r="I167" s="34"/>
      <c r="J167" s="35"/>
    </row>
    <row r="168" spans="1:16" ht="120" x14ac:dyDescent="0.25">
      <c r="A168" s="26" t="s">
        <v>88</v>
      </c>
      <c r="B168" s="33"/>
      <c r="C168" s="34"/>
      <c r="D168" s="34"/>
      <c r="E168" s="41" t="s">
        <v>626</v>
      </c>
      <c r="F168" s="34"/>
      <c r="G168" s="34"/>
      <c r="H168" s="34"/>
      <c r="I168" s="34"/>
      <c r="J168" s="35"/>
    </row>
    <row r="169" spans="1:16" ht="60" x14ac:dyDescent="0.25">
      <c r="A169" s="26" t="s">
        <v>36</v>
      </c>
      <c r="B169" s="33"/>
      <c r="C169" s="34"/>
      <c r="D169" s="34"/>
      <c r="E169" s="28" t="s">
        <v>393</v>
      </c>
      <c r="F169" s="34"/>
      <c r="G169" s="34"/>
      <c r="H169" s="34"/>
      <c r="I169" s="34"/>
      <c r="J169" s="35"/>
    </row>
    <row r="170" spans="1:16" x14ac:dyDescent="0.25">
      <c r="A170" s="26" t="s">
        <v>29</v>
      </c>
      <c r="B170" s="26">
        <v>40</v>
      </c>
      <c r="C170" s="27" t="s">
        <v>627</v>
      </c>
      <c r="D170" s="26" t="s">
        <v>320</v>
      </c>
      <c r="E170" s="28" t="s">
        <v>628</v>
      </c>
      <c r="F170" s="29" t="s">
        <v>144</v>
      </c>
      <c r="G170" s="30">
        <v>50</v>
      </c>
      <c r="H170" s="31">
        <v>0</v>
      </c>
      <c r="I170" s="31">
        <f>ROUND(G170*H170,P4)</f>
        <v>0</v>
      </c>
      <c r="J170" s="26"/>
      <c r="O170" s="32">
        <f>I170*0.21</f>
        <v>0</v>
      </c>
      <c r="P170">
        <v>3</v>
      </c>
    </row>
    <row r="171" spans="1:16" ht="30" x14ac:dyDescent="0.25">
      <c r="A171" s="26" t="s">
        <v>34</v>
      </c>
      <c r="B171" s="33"/>
      <c r="C171" s="34"/>
      <c r="D171" s="34"/>
      <c r="E171" s="28" t="s">
        <v>629</v>
      </c>
      <c r="F171" s="34"/>
      <c r="G171" s="34"/>
      <c r="H171" s="34"/>
      <c r="I171" s="34"/>
      <c r="J171" s="35"/>
    </row>
    <row r="172" spans="1:16" ht="30" x14ac:dyDescent="0.25">
      <c r="A172" s="26" t="s">
        <v>88</v>
      </c>
      <c r="B172" s="33"/>
      <c r="C172" s="34"/>
      <c r="D172" s="34"/>
      <c r="E172" s="41" t="s">
        <v>630</v>
      </c>
      <c r="F172" s="34"/>
      <c r="G172" s="34"/>
      <c r="H172" s="34"/>
      <c r="I172" s="34"/>
      <c r="J172" s="35"/>
    </row>
    <row r="173" spans="1:16" ht="45" x14ac:dyDescent="0.25">
      <c r="A173" s="26" t="s">
        <v>36</v>
      </c>
      <c r="B173" s="33"/>
      <c r="C173" s="34"/>
      <c r="D173" s="34"/>
      <c r="E173" s="28" t="s">
        <v>631</v>
      </c>
      <c r="F173" s="34"/>
      <c r="G173" s="34"/>
      <c r="H173" s="34"/>
      <c r="I173" s="34"/>
      <c r="J173" s="35"/>
    </row>
    <row r="174" spans="1:16" x14ac:dyDescent="0.25">
      <c r="A174" s="26" t="s">
        <v>29</v>
      </c>
      <c r="B174" s="26">
        <v>41</v>
      </c>
      <c r="C174" s="27" t="s">
        <v>399</v>
      </c>
      <c r="D174" s="26" t="s">
        <v>171</v>
      </c>
      <c r="E174" s="28" t="s">
        <v>400</v>
      </c>
      <c r="F174" s="29" t="s">
        <v>144</v>
      </c>
      <c r="G174" s="30">
        <v>53.1</v>
      </c>
      <c r="H174" s="31">
        <v>0</v>
      </c>
      <c r="I174" s="31">
        <f>ROUND(G174*H174,P4)</f>
        <v>0</v>
      </c>
      <c r="J174" s="26"/>
      <c r="O174" s="32">
        <f>I174*0.21</f>
        <v>0</v>
      </c>
      <c r="P174">
        <v>3</v>
      </c>
    </row>
    <row r="175" spans="1:16" x14ac:dyDescent="0.25">
      <c r="A175" s="26" t="s">
        <v>34</v>
      </c>
      <c r="B175" s="33"/>
      <c r="C175" s="34"/>
      <c r="D175" s="34"/>
      <c r="E175" s="28" t="s">
        <v>632</v>
      </c>
      <c r="F175" s="34"/>
      <c r="G175" s="34"/>
      <c r="H175" s="34"/>
      <c r="I175" s="34"/>
      <c r="J175" s="35"/>
    </row>
    <row r="176" spans="1:16" ht="150" x14ac:dyDescent="0.25">
      <c r="A176" s="26" t="s">
        <v>88</v>
      </c>
      <c r="B176" s="33"/>
      <c r="C176" s="34"/>
      <c r="D176" s="34"/>
      <c r="E176" s="41" t="s">
        <v>633</v>
      </c>
      <c r="F176" s="34"/>
      <c r="G176" s="34"/>
      <c r="H176" s="34"/>
      <c r="I176" s="34"/>
      <c r="J176" s="35"/>
    </row>
    <row r="177" spans="1:16" ht="30" x14ac:dyDescent="0.25">
      <c r="A177" s="26" t="s">
        <v>36</v>
      </c>
      <c r="B177" s="33"/>
      <c r="C177" s="34"/>
      <c r="D177" s="34"/>
      <c r="E177" s="28" t="s">
        <v>402</v>
      </c>
      <c r="F177" s="34"/>
      <c r="G177" s="34"/>
      <c r="H177" s="34"/>
      <c r="I177" s="34"/>
      <c r="J177" s="35"/>
    </row>
    <row r="178" spans="1:16" x14ac:dyDescent="0.25">
      <c r="A178" s="26" t="s">
        <v>29</v>
      </c>
      <c r="B178" s="26">
        <v>42</v>
      </c>
      <c r="C178" s="27" t="s">
        <v>399</v>
      </c>
      <c r="D178" s="26" t="s">
        <v>176</v>
      </c>
      <c r="E178" s="28" t="s">
        <v>400</v>
      </c>
      <c r="F178" s="29" t="s">
        <v>144</v>
      </c>
      <c r="G178" s="30">
        <v>121</v>
      </c>
      <c r="H178" s="31">
        <v>0</v>
      </c>
      <c r="I178" s="31">
        <f>ROUND(G178*H178,P4)</f>
        <v>0</v>
      </c>
      <c r="J178" s="26"/>
      <c r="O178" s="32">
        <f>I178*0.21</f>
        <v>0</v>
      </c>
      <c r="P178">
        <v>3</v>
      </c>
    </row>
    <row r="179" spans="1:16" ht="30" x14ac:dyDescent="0.25">
      <c r="A179" s="26" t="s">
        <v>34</v>
      </c>
      <c r="B179" s="33"/>
      <c r="C179" s="34"/>
      <c r="D179" s="34"/>
      <c r="E179" s="28" t="s">
        <v>634</v>
      </c>
      <c r="F179" s="34"/>
      <c r="G179" s="34"/>
      <c r="H179" s="34"/>
      <c r="I179" s="34"/>
      <c r="J179" s="35"/>
    </row>
    <row r="180" spans="1:16" ht="120" x14ac:dyDescent="0.25">
      <c r="A180" s="26" t="s">
        <v>88</v>
      </c>
      <c r="B180" s="33"/>
      <c r="C180" s="34"/>
      <c r="D180" s="34"/>
      <c r="E180" s="41" t="s">
        <v>626</v>
      </c>
      <c r="F180" s="34"/>
      <c r="G180" s="34"/>
      <c r="H180" s="34"/>
      <c r="I180" s="34"/>
      <c r="J180" s="35"/>
    </row>
    <row r="181" spans="1:16" ht="30" x14ac:dyDescent="0.25">
      <c r="A181" s="26" t="s">
        <v>36</v>
      </c>
      <c r="B181" s="33"/>
      <c r="C181" s="34"/>
      <c r="D181" s="34"/>
      <c r="E181" s="28" t="s">
        <v>402</v>
      </c>
      <c r="F181" s="34"/>
      <c r="G181" s="34"/>
      <c r="H181" s="34"/>
      <c r="I181" s="34"/>
      <c r="J181" s="35"/>
    </row>
    <row r="182" spans="1:16" x14ac:dyDescent="0.25">
      <c r="A182" s="26" t="s">
        <v>29</v>
      </c>
      <c r="B182" s="26">
        <v>43</v>
      </c>
      <c r="C182" s="27" t="s">
        <v>403</v>
      </c>
      <c r="D182" s="26" t="s">
        <v>31</v>
      </c>
      <c r="E182" s="28" t="s">
        <v>404</v>
      </c>
      <c r="F182" s="29" t="s">
        <v>144</v>
      </c>
      <c r="G182" s="30">
        <v>742</v>
      </c>
      <c r="H182" s="31">
        <v>0</v>
      </c>
      <c r="I182" s="31">
        <f>ROUND(G182*H182,P4)</f>
        <v>0</v>
      </c>
      <c r="J182" s="26"/>
      <c r="O182" s="32">
        <f>I182*0.21</f>
        <v>0</v>
      </c>
      <c r="P182">
        <v>3</v>
      </c>
    </row>
    <row r="183" spans="1:16" ht="60" x14ac:dyDescent="0.25">
      <c r="A183" s="26" t="s">
        <v>34</v>
      </c>
      <c r="B183" s="33"/>
      <c r="C183" s="34"/>
      <c r="D183" s="34"/>
      <c r="E183" s="28" t="s">
        <v>635</v>
      </c>
      <c r="F183" s="34"/>
      <c r="G183" s="34"/>
      <c r="H183" s="34"/>
      <c r="I183" s="34"/>
      <c r="J183" s="35"/>
    </row>
    <row r="184" spans="1:16" ht="30" x14ac:dyDescent="0.25">
      <c r="A184" s="26" t="s">
        <v>88</v>
      </c>
      <c r="B184" s="33"/>
      <c r="C184" s="34"/>
      <c r="D184" s="34"/>
      <c r="E184" s="41" t="s">
        <v>563</v>
      </c>
      <c r="F184" s="34"/>
      <c r="G184" s="34"/>
      <c r="H184" s="34"/>
      <c r="I184" s="34"/>
      <c r="J184" s="35"/>
    </row>
    <row r="185" spans="1:16" ht="45" x14ac:dyDescent="0.25">
      <c r="A185" s="26" t="s">
        <v>36</v>
      </c>
      <c r="B185" s="33"/>
      <c r="C185" s="34"/>
      <c r="D185" s="34"/>
      <c r="E185" s="28" t="s">
        <v>406</v>
      </c>
      <c r="F185" s="34"/>
      <c r="G185" s="34"/>
      <c r="H185" s="34"/>
      <c r="I185" s="34"/>
      <c r="J185" s="35"/>
    </row>
    <row r="186" spans="1:16" ht="30" x14ac:dyDescent="0.25">
      <c r="A186" s="26" t="s">
        <v>29</v>
      </c>
      <c r="B186" s="26">
        <v>44</v>
      </c>
      <c r="C186" s="27" t="s">
        <v>636</v>
      </c>
      <c r="D186" s="26" t="s">
        <v>31</v>
      </c>
      <c r="E186" s="28" t="s">
        <v>637</v>
      </c>
      <c r="F186" s="29" t="s">
        <v>144</v>
      </c>
      <c r="G186" s="30">
        <v>27</v>
      </c>
      <c r="H186" s="31">
        <v>0</v>
      </c>
      <c r="I186" s="31">
        <f>ROUND(G186*H186,P4)</f>
        <v>0</v>
      </c>
      <c r="J186" s="26"/>
      <c r="O186" s="32">
        <f>I186*0.21</f>
        <v>0</v>
      </c>
      <c r="P186">
        <v>3</v>
      </c>
    </row>
    <row r="187" spans="1:16" x14ac:dyDescent="0.25">
      <c r="A187" s="26" t="s">
        <v>34</v>
      </c>
      <c r="B187" s="33"/>
      <c r="C187" s="34"/>
      <c r="D187" s="34"/>
      <c r="E187" s="28" t="s">
        <v>638</v>
      </c>
      <c r="F187" s="34"/>
      <c r="G187" s="34"/>
      <c r="H187" s="34"/>
      <c r="I187" s="34"/>
      <c r="J187" s="35"/>
    </row>
    <row r="188" spans="1:16" ht="30" x14ac:dyDescent="0.25">
      <c r="A188" s="26" t="s">
        <v>88</v>
      </c>
      <c r="B188" s="33"/>
      <c r="C188" s="34"/>
      <c r="D188" s="34"/>
      <c r="E188" s="41" t="s">
        <v>639</v>
      </c>
      <c r="F188" s="34"/>
      <c r="G188" s="34"/>
      <c r="H188" s="34"/>
      <c r="I188" s="34"/>
      <c r="J188" s="35"/>
    </row>
    <row r="189" spans="1:16" ht="135" x14ac:dyDescent="0.25">
      <c r="A189" s="26" t="s">
        <v>36</v>
      </c>
      <c r="B189" s="33"/>
      <c r="C189" s="34"/>
      <c r="D189" s="34"/>
      <c r="E189" s="28" t="s">
        <v>640</v>
      </c>
      <c r="F189" s="34"/>
      <c r="G189" s="34"/>
      <c r="H189" s="34"/>
      <c r="I189" s="34"/>
      <c r="J189" s="35"/>
    </row>
    <row r="190" spans="1:16" x14ac:dyDescent="0.25">
      <c r="A190" s="26" t="s">
        <v>29</v>
      </c>
      <c r="B190" s="26">
        <v>45</v>
      </c>
      <c r="C190" s="27" t="s">
        <v>641</v>
      </c>
      <c r="D190" s="26" t="s">
        <v>31</v>
      </c>
      <c r="E190" s="28" t="s">
        <v>642</v>
      </c>
      <c r="F190" s="29" t="s">
        <v>104</v>
      </c>
      <c r="G190" s="30">
        <v>1</v>
      </c>
      <c r="H190" s="31">
        <v>0</v>
      </c>
      <c r="I190" s="31">
        <f>ROUND(G190*H190,P4)</f>
        <v>0</v>
      </c>
      <c r="J190" s="26"/>
      <c r="O190" s="32">
        <f>I190*0.21</f>
        <v>0</v>
      </c>
      <c r="P190">
        <v>3</v>
      </c>
    </row>
    <row r="191" spans="1:16" ht="60" x14ac:dyDescent="0.25">
      <c r="A191" s="26" t="s">
        <v>34</v>
      </c>
      <c r="B191" s="33"/>
      <c r="C191" s="34"/>
      <c r="D191" s="34"/>
      <c r="E191" s="28" t="s">
        <v>643</v>
      </c>
      <c r="F191" s="34"/>
      <c r="G191" s="34"/>
      <c r="H191" s="34"/>
      <c r="I191" s="34"/>
      <c r="J191" s="35"/>
    </row>
    <row r="192" spans="1:16" x14ac:dyDescent="0.25">
      <c r="A192" s="26" t="s">
        <v>88</v>
      </c>
      <c r="B192" s="33"/>
      <c r="C192" s="34"/>
      <c r="D192" s="34"/>
      <c r="E192" s="41" t="s">
        <v>508</v>
      </c>
      <c r="F192" s="34"/>
      <c r="G192" s="34"/>
      <c r="H192" s="34"/>
      <c r="I192" s="34"/>
      <c r="J192" s="35"/>
    </row>
    <row r="193" spans="1:10" ht="90" x14ac:dyDescent="0.25">
      <c r="A193" s="26" t="s">
        <v>36</v>
      </c>
      <c r="B193" s="36"/>
      <c r="C193" s="37"/>
      <c r="D193" s="37"/>
      <c r="E193" s="28" t="s">
        <v>644</v>
      </c>
      <c r="F193" s="37"/>
      <c r="G193" s="37"/>
      <c r="H193" s="37"/>
      <c r="I193" s="37"/>
      <c r="J193" s="38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1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2" t="s">
        <v>5</v>
      </c>
      <c r="D3" s="43"/>
      <c r="E3" s="12" t="s">
        <v>6</v>
      </c>
      <c r="F3" s="7"/>
      <c r="G3" s="7"/>
      <c r="H3" s="13" t="s">
        <v>645</v>
      </c>
      <c r="I3" s="14">
        <f>SUMIFS(I8:I12,A8:A12,"SD")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13</v>
      </c>
      <c r="C4" s="42" t="s">
        <v>645</v>
      </c>
      <c r="D4" s="43"/>
      <c r="E4" s="12" t="s">
        <v>646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44" t="s">
        <v>15</v>
      </c>
      <c r="B5" s="45" t="s">
        <v>16</v>
      </c>
      <c r="C5" s="46" t="s">
        <v>17</v>
      </c>
      <c r="D5" s="46" t="s">
        <v>18</v>
      </c>
      <c r="E5" s="46" t="s">
        <v>19</v>
      </c>
      <c r="F5" s="46" t="s">
        <v>20</v>
      </c>
      <c r="G5" s="46" t="s">
        <v>21</v>
      </c>
      <c r="H5" s="46" t="s">
        <v>22</v>
      </c>
      <c r="I5" s="46"/>
      <c r="J5" s="47" t="s">
        <v>23</v>
      </c>
      <c r="O5">
        <v>0.21</v>
      </c>
    </row>
    <row r="6" spans="1:16" x14ac:dyDescent="0.25">
      <c r="A6" s="44"/>
      <c r="B6" s="45"/>
      <c r="C6" s="46"/>
      <c r="D6" s="46"/>
      <c r="E6" s="46"/>
      <c r="F6" s="46"/>
      <c r="G6" s="46"/>
      <c r="H6" s="16" t="s">
        <v>24</v>
      </c>
      <c r="I6" s="16" t="s">
        <v>25</v>
      </c>
      <c r="J6" s="47"/>
    </row>
    <row r="7" spans="1:16" x14ac:dyDescent="0.25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25">
      <c r="A8" s="20" t="s">
        <v>26</v>
      </c>
      <c r="B8" s="21"/>
      <c r="C8" s="22" t="s">
        <v>27</v>
      </c>
      <c r="D8" s="23"/>
      <c r="E8" s="20" t="s">
        <v>28</v>
      </c>
      <c r="F8" s="23"/>
      <c r="G8" s="23"/>
      <c r="H8" s="23"/>
      <c r="I8" s="24">
        <f>SUMIFS(I9:I12,A9:A12,"P")</f>
        <v>0</v>
      </c>
      <c r="J8" s="25"/>
    </row>
    <row r="9" spans="1:16" x14ac:dyDescent="0.25">
      <c r="A9" s="26" t="s">
        <v>29</v>
      </c>
      <c r="B9" s="26">
        <v>1</v>
      </c>
      <c r="C9" s="27" t="s">
        <v>647</v>
      </c>
      <c r="D9" s="26" t="s">
        <v>31</v>
      </c>
      <c r="E9" s="28" t="s">
        <v>648</v>
      </c>
      <c r="F9" s="29" t="s">
        <v>33</v>
      </c>
      <c r="G9" s="30">
        <v>1</v>
      </c>
      <c r="H9" s="31">
        <v>0</v>
      </c>
      <c r="I9" s="31">
        <f>ROUND(G9*H9,P4)</f>
        <v>0</v>
      </c>
      <c r="J9" s="26"/>
      <c r="O9" s="32">
        <f>I9*0.21</f>
        <v>0</v>
      </c>
      <c r="P9">
        <v>3</v>
      </c>
    </row>
    <row r="10" spans="1:16" ht="270" x14ac:dyDescent="0.25">
      <c r="A10" s="26" t="s">
        <v>34</v>
      </c>
      <c r="B10" s="33"/>
      <c r="C10" s="34"/>
      <c r="D10" s="34"/>
      <c r="E10" s="28" t="s">
        <v>649</v>
      </c>
      <c r="F10" s="34"/>
      <c r="G10" s="34"/>
      <c r="H10" s="34"/>
      <c r="I10" s="34"/>
      <c r="J10" s="35"/>
    </row>
    <row r="11" spans="1:16" x14ac:dyDescent="0.25">
      <c r="A11" s="26" t="s">
        <v>88</v>
      </c>
      <c r="B11" s="33"/>
      <c r="C11" s="34"/>
      <c r="D11" s="34"/>
      <c r="E11" s="41" t="s">
        <v>508</v>
      </c>
      <c r="F11" s="34"/>
      <c r="G11" s="34"/>
      <c r="H11" s="34"/>
      <c r="I11" s="34"/>
      <c r="J11" s="35"/>
    </row>
    <row r="12" spans="1:16" ht="30" x14ac:dyDescent="0.25">
      <c r="A12" s="26" t="s">
        <v>36</v>
      </c>
      <c r="B12" s="36"/>
      <c r="C12" s="37"/>
      <c r="D12" s="37"/>
      <c r="E12" s="28" t="s">
        <v>650</v>
      </c>
      <c r="F12" s="37"/>
      <c r="G12" s="37"/>
      <c r="H12" s="37"/>
      <c r="I12" s="37"/>
      <c r="J12" s="38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SO 000Ostatní</vt:lpstr>
      <vt:lpstr>SO 000Vedlejší</vt:lpstr>
      <vt:lpstr>SO 021</vt:lpstr>
      <vt:lpstr>SO 101.1</vt:lpstr>
      <vt:lpstr>SO 101.2</vt:lpstr>
      <vt:lpstr>SO 101.3</vt:lpstr>
      <vt:lpstr>SO 103</vt:lpstr>
      <vt:lpstr>SO 105</vt:lpstr>
      <vt:lpstr>SO 181</vt:lpstr>
      <vt:lpstr>SO 401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Čechová Marcela</dc:creator>
  <cp:lastModifiedBy>Mičková Eva</cp:lastModifiedBy>
  <dcterms:created xsi:type="dcterms:W3CDTF">2024-01-10T11:07:37Z</dcterms:created>
  <dcterms:modified xsi:type="dcterms:W3CDTF">2024-01-10T12:44:35Z</dcterms:modified>
</cp:coreProperties>
</file>