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23 Stavby v realizaci-2024\OSTATNÍ\III4994 Veselí nad Moravou, Kozojídky průtahy, 2.stavba\III4994 Veselí nad Moravou, Kozojídky průtah, SP\"/>
    </mc:Choice>
  </mc:AlternateContent>
  <bookViews>
    <workbookView xWindow="0" yWindow="0" windowWidth="0" windowHeight="0" activeTab="3"/>
  </bookViews>
  <sheets>
    <sheet name="SO 000Ostatní" sheetId="2" r:id="rId1"/>
    <sheet name="SO 000Vedlejší" sheetId="3" r:id="rId2"/>
    <sheet name="SO 101SO 101.1" sheetId="4" r:id="rId3"/>
    <sheet name="SO 101SO 101.2" sheetId="5" r:id="rId4"/>
  </sheets>
  <calcPr/>
</workbook>
</file>

<file path=xl/calcChain.xml><?xml version="1.0" encoding="utf-8"?>
<calcChain xmlns="http://schemas.openxmlformats.org/spreadsheetml/2006/main">
  <c i="5" l="1" r="I3"/>
  <c r="I81"/>
  <c r="O82"/>
  <c r="I82"/>
  <c r="I64"/>
  <c r="O77"/>
  <c r="I77"/>
  <c r="O73"/>
  <c r="I73"/>
  <c r="O69"/>
  <c r="I69"/>
  <c r="O65"/>
  <c r="I65"/>
  <c r="I55"/>
  <c r="O60"/>
  <c r="I60"/>
  <c r="O56"/>
  <c r="I56"/>
  <c r="I18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4" r="I3"/>
  <c r="I246"/>
  <c r="O279"/>
  <c r="I279"/>
  <c r="O275"/>
  <c r="I275"/>
  <c r="O271"/>
  <c r="I271"/>
  <c r="O267"/>
  <c r="I267"/>
  <c r="O263"/>
  <c r="I263"/>
  <c r="O259"/>
  <c r="I259"/>
  <c r="O255"/>
  <c r="I255"/>
  <c r="O251"/>
  <c r="I251"/>
  <c r="O247"/>
  <c r="I247"/>
  <c r="I237"/>
  <c r="O242"/>
  <c r="I242"/>
  <c r="O238"/>
  <c r="I238"/>
  <c r="I160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I143"/>
  <c r="O156"/>
  <c r="I156"/>
  <c r="O152"/>
  <c r="I152"/>
  <c r="O148"/>
  <c r="I148"/>
  <c r="O144"/>
  <c r="I144"/>
  <c r="I30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9"/>
  <c r="O26"/>
  <c r="I26"/>
  <c r="O22"/>
  <c r="I22"/>
  <c r="O18"/>
  <c r="I18"/>
  <c r="O14"/>
  <c r="I14"/>
  <c r="O10"/>
  <c r="I10"/>
  <c i="3" r="I3"/>
  <c r="I9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<sst xmlns="http://schemas.openxmlformats.org/spreadsheetml/2006/main">
  <si>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</si>
  <si>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</si>
  <si>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</si>
  <si>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</si>
  <si>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</si>
  <si>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L-23-112-000</t>
  </si>
  <si>
    <t>III/4994 Veselí nad Moravou, Kozojídky průtahy, 2. stavba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</si>
  <si>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</si>
  <si>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</si>
  <si>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</si>
  <si>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</si>
  <si>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</si>
  <si>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</si>
  <si>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</si>
  <si>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</si>
  <si>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</si>
  <si>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</si>
  <si>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</si>
  <si>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</si>
  <si>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</si>
  <si>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</si>
  <si>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</si>
  <si>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</si>
  <si>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</si>
  <si>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</si>
  <si>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</si>
  <si>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</si>
  <si>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</si>
  <si>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</si>
  <si>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</si>
  <si>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</si>
  <si>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</si>
  <si>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</si>
  <si>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</si>
  <si>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</si>
  <si>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</si>
  <si>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</si>
  <si>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</si>
  <si>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</si>
  <si>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</si>
  <si>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</si>
  <si>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</si>
  <si>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</si>
  <si>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</si>
  <si>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</si>
  <si>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</si>
  <si>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</si>
  <si>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</si>
  <si>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</si>
  <si>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</si>
  <si>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</si>
  <si>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</si>
  <si>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</si>
  <si>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</si>
  <si>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</si>
  <si>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</si>
  <si>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</si>
  <si>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</si>
  <si>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</si>
  <si>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</si>
  <si>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</si>
  <si>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</si>
  <si>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101.1</t>
  </si>
  <si>
    <t>SO 101</t>
  </si>
  <si>
    <t>Rekonstrukce silnice III/4994</t>
  </si>
  <si>
    <t>Silnice III/4994</t>
  </si>
  <si>
    <t>014102</t>
  </si>
  <si>
    <t>1</t>
  </si>
  <si>
    <t>POPLATKY ZA SKLÁDKU</t>
  </si>
  <si>
    <t>T</t>
  </si>
  <si>
    <t>VYTĚŽENÉ ZEMINY A HORNINY</t>
  </si>
  <si>
    <t>VV</t>
  </si>
  <si>
    <t>`123738.A` 99,74*2,0 = 199,48 [A]_x000d_
 `123738.B` 46,88*2,0 = 93,76 [B]_x000d_
 `12924` 0,2*117*2,0 = 46,80 [D]_x000d_
 `12932` 0,5*87*2,0 = 87,00 [E]_x000d_
 Celkem: A+B+D+E = 427,04 [F]</t>
  </si>
  <si>
    <t>zahrnuje veškeré poplatky provozovateli skládky související s uložením odpadu na skládce.</t>
  </si>
  <si>
    <t>2</t>
  </si>
  <si>
    <t>Hutněné asf. vrstvy, penetrační makadamy</t>
  </si>
  <si>
    <t>`113338` 5,39*2,2PM = 11,86 [A]_x000d_
 `113138` 4,5*2,4 ASF = 10,80 [B]_x000d_
 `113728` 60,47*2,4ASF+PM = 145,13 [D]_x000d_
 Celkem: A+B+D = 167,79 [E]</t>
  </si>
  <si>
    <t>3</t>
  </si>
  <si>
    <t>beton z demolic</t>
  </si>
  <si>
    <t>`113524` 304*0,15*0,25*2,3 = 26,22 [E]_x000d_
 `113524` 179*0,15*0,15*2,3 = 9,26 [F]_x000d_
 `113348` 5,39*2,3SC = 12,40 [G]_x000d_
 `113738` 193,5*2,3 SC = 445,05 [K]_x000d_
 `966158.A` 55,43*2,3 = 127,49 [H]_x000d_
 `966158.B` 25,04*2,3 = 57,59 [I]_x000d_
 Celkem: E+F+G+K+H+I = 678,01 [L]</t>
  </si>
  <si>
    <t>4</t>
  </si>
  <si>
    <t>kamenná suť</t>
  </si>
  <si>
    <t>`113328` 20,66*1,9 = 39,25 [A]</t>
  </si>
  <si>
    <t>02720</t>
  </si>
  <si>
    <t>POMOC PRÁCE ZŘÍZ NEBO ZAJIŠŤ REGULACI A OCHRANU DOPRAVY</t>
  </si>
  <si>
    <t>Přechodná úprava dopravního značení a objízdných tras včetně údržby a úprav během stavebních prací 
v souladu s TP66-II vydání "Zásady pro označování pracovních míst na PK a s platnými předpisy pro 
navrhování DZ na PK vč. vyhláčky č.294/2015 Sb. 
Stávající DZ svislé se pro potřeby PDZ zachovají a podle potřeby zakryjí, upraví nebo doplní. Přechodné 
SDZ (značky, směrové desky, závory, semaforová souprava, světla) se umístí na nosiších a podkladních 
deskách včetně nutných přesunů dle jednotlivých fází (etap) výstavby, dodávky, montáže, demontáže. 
Vše v režii zhotovitele.</t>
  </si>
  <si>
    <t>1 = 1,00 [A]</t>
  </si>
  <si>
    <t>zahrnuje veškeré náklady spojené s objednatelem požadovanými zařízeními</t>
  </si>
  <si>
    <t>Zemní práce</t>
  </si>
  <si>
    <t>113138</t>
  </si>
  <si>
    <t>ODSTRANĚNÍ KRYTU ZPEVNĚNÝCH PLOCH S ASFALT POJIVEM, ODVOZ DO 20KM</t>
  </si>
  <si>
    <t>M3</t>
  </si>
  <si>
    <t>"Odstranění zbývajících možných asfaltů po provedení celoplošného frézování tl. 50 mm (předpoklad lokálně dalších 5 cm)"_x000d_
 "pro osazení měněných obrub a vpustí"_x000d_
 "pro osazení nové obruby přiléhající k asf. komunikace bez žul. dvojřádku"_x000d_
 80*0,5*0,05 = 2,00 [F]_x000d_
 "délka * šířka * tl."_x000d_
 "pro osazení nové obruby přiléhající k asf. komunikace se žul. dvojřádkem"_x000d_
 90*0,25*0,05 = 1,13 [G]_x000d_
 "délka * šířka * tl."_x000d_
 "pro výměnu vpustí"_x000d_
 27,3*0,05 = 1,37 [I]_x000d_
 "27,3 m2 plocha asfaltů jenž bude dotčena výměnou UV, v situaci v legendě vedeno jako `ASFALT - VÝMĚNA KONSTRUKCE`"_x000d_
 Celkem: F+G+I = 4,49 [J]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</si>
  <si>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</si>
  <si>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11313B</t>
  </si>
  <si>
    <t>ODSTRANĚNÍ KRYTU ZPEVNĚNÝCH PLOCH S ASFALTOVÝM POJIVEM - DOPRAVA</t>
  </si>
  <si>
    <t>tkm</t>
  </si>
  <si>
    <t>Navýšení odvozné vzdálenosti.</t>
  </si>
  <si>
    <t>4,5*2,4*7 = 75,60 [A]_x000d_
 "m3 * obj.hm. * km"</t>
  </si>
  <si>
    <t>Položka zahrnuje samostatnou dopravu suti a vybouraných hmot. Množství se určí jako součin hmotnosti [t] a požadované vzdálenosti [km].</t>
  </si>
  <si>
    <t>113328</t>
  </si>
  <si>
    <t>ODSTRAN PODKL ZPEVNĚNÝCH PLOCH Z KAMENIVA NESTMEL, ODVOZ DO 20KM</t>
  </si>
  <si>
    <t>"Odstranění podkladů z ŠD pro osazení měněných obrub a vpustí"_x000d_
 "pro osazení nové obruby přiléhající k asf. komunikace bez žul. dvojřádku"_x000d_
 80*0,5*0,2 = 8,00 [F]_x000d_
 "délka * šíř. * tl"_x000d_
 "pro osazení nové obruby přiléhající k asf. komunikace se žul. dvojřádkem"_x000d_
 90*0,25*0,15 = 3,38 [G]_x000d_
 "délka * šíř. * tl"_x000d_
 "pro výměnu vpust"_x000d_
 27,3*0,34 = 9,28 [H]_x000d_
 "plocha dle ACAD * tl"_x000d_
 "27,3 m2 plocha asfaltů jenž bude dotčena výměnou UV, v situaci v legendě vedeno jako `ASFALT - VÝMĚNA KONSTRUKCE`"_x000d_
 Celkem: F+G+H = 20,66 [I]</t>
  </si>
  <si>
    <t>11332B</t>
  </si>
  <si>
    <t>ODSTRANĚNÍ PODKLADŮ ZPEVNĚNÝCH PLOCH Z KAMENIVA NESTMELENÉHO - DOPRAVA</t>
  </si>
  <si>
    <t>20,66*1,9*7 = 274,78 [A]_x000d_
 "m3 * obj.hm. * km"</t>
  </si>
  <si>
    <t>113338</t>
  </si>
  <si>
    <t>ODSTRAN PODKL ZPEVNĚNÝCH PLOCH S ASFALT POJIVEM, ODVOZ DO 20KM</t>
  </si>
  <si>
    <t>"odstranění podkladů z PM pro osazení měněných obrub a vpustí"_x000d_
 "pro osazení nové obruby přiléhající k asf. komunikace bez žul. dvojřádku"_x000d_
 80*0,5*0,12*0,5(druhá polovina v položce 113348) = 2,40 [F]_x000d_
 "délka*šířka*tl.*1/2"_x000d_
 "pro osazení nové obruby přiléhající k asf. komunikace se žul. dvojřádkem"_x000d_
 90*0,25*0,12*0,5 (druhá polovina v položce 113348) = 1,35 [G]_x000d_
 "délka*šířka*tl.*1/2"_x000d_
 "pro výměnu vpustí"_x000d_
 27,3*0,12*0,5 (druhá polovina v položce 113348) = 1,64 [I]_x000d_
 "plocha dle ACAD * tl*1/2"_x000d_
 "27,3 m2 plocha asfaltů jenž bude dotčena výměnou UV, v situaci v legendě vedeno jako `ASFALT - VÝMĚNA KONSTRUKCE`"_x000d_
 Celkem: F+G+I = 5,39 [J]</t>
  </si>
  <si>
    <t>11333B</t>
  </si>
  <si>
    <t>ODSTRANĚNÍ PODKLADU ZPEVNĚNÝCH PLOCH S ASFALT POJIVEM - DOPRAVA</t>
  </si>
  <si>
    <t>5,39*2,2*7 = 83,01 [A]_x000d_
 "m3 * obj.hm. * km"</t>
  </si>
  <si>
    <t>113348</t>
  </si>
  <si>
    <t>ODSTRAN PODKL ZPEVNĚNÝCH PLOCH S CEM POJIVEM, ODVOZ DO 20KM</t>
  </si>
  <si>
    <t>"odstranění podkladů z SC pro osazení měněných obrub a vpustí"_x000d_
 "pro osazení nové obruby přiléhající k asf. komunikace bez žul. dvojřádku"_x000d_
 80*0,5*0,12*0,5(druhá polovina v položce 113338) = 2,40 [F]_x000d_
 "délka*šířka*tl.*1/2"_x000d_
 "pro osazení nové obruby přiléhající k asf. komunikace se žul. dvojřádkem"_x000d_
 90*0,25*0,12*0,5 (druhá polovina v položce 113338) = 1,35 [G]_x000d_
 "délka*šířka*tl.*1/2"_x000d_
 "pro výměnu vpustí"_x000d_
 27,3*0,12*0,5 (druhá polovina v položce 113338) = 1,64 [I]_x000d_
 "plocha dle ACAD * tl*1/2"_x000d_
 "27,3 m2 plocha asfaltů jenž bude dotčena výměnou UV, v situaci v legendě vedeno jako `ASFALT - VÝMĚNA KONSTRUKCE`"_x000d_
 Celkem: F+G+I = 5,39 [J]</t>
  </si>
  <si>
    <t>11344B</t>
  </si>
  <si>
    <t>ODSTRANĚNÍ KRYTU ZPEVNĚNÝCH PLOCH S CEMENT POJIVEM VČET PODKLADU - DOPRAVA</t>
  </si>
  <si>
    <t>5,39*2,3*7 = 86,78 [A]_x000d_
 "m3 * obj.hm. * km"</t>
  </si>
  <si>
    <t>113524</t>
  </si>
  <si>
    <t>ODSTRANĚNÍ CHODNÍKOVÝCH A SILNIČNÍCH OBRUBNÍKŮ BETONOVÝCH, ODVOZ DO 5KM</t>
  </si>
  <si>
    <t>M</t>
  </si>
  <si>
    <t>pozn: odstranění bet. lože v "966158"</t>
  </si>
  <si>
    <t>304+179 = 483,00 [A]_x000d_
 "Délka dle situace ACAD"_x000d_
 "bude fakturováno dle skutečně provedené výměny obrub"</t>
  </si>
  <si>
    <t>11352B</t>
  </si>
  <si>
    <t>ODSTRANĚNÍ CHODNÍKOVÝCH A SILNIČNÍCH OBRUBNÍKŮ BETONOVÝCH - DOPRAVA</t>
  </si>
  <si>
    <t>304*0,15*0,25*2,3 = 26,22 [E]_x000d_
 179*0,15*0,15*2,3 = 9,26 [F]_x000d_
 Celkem: E+Fpřepočet na t = 35,48 [G]_x000d_
 G*22 = 780,56 [H]_x000d_
 "t*km=tkm"</t>
  </si>
  <si>
    <t>11372</t>
  </si>
  <si>
    <t>A</t>
  </si>
  <si>
    <t>FRÉZOVÁNÍ ZPEVNĚNÝCH PLOCH ASFALTOVÝCH</t>
  </si>
  <si>
    <t>Celoplošné frézování tl. 5 cm
Včetně odvozu a likvidace v režii zhotovitele.</t>
  </si>
  <si>
    <t>"Celoplošné frézování tl. 5 cm"_x000d_
 6047*0,05 = 302,35 [A]_x000d_
 "Plocha dle ACAD * tl"</t>
  </si>
  <si>
    <t>Položka zahrnuje veškerou manipulaci s vybouranou sutí a s vybouranými hmotami vč. uložení na skládku. Nezahrnuje poplatek za skládku</t>
  </si>
  <si>
    <t>113728</t>
  </si>
  <si>
    <t>FRÉZOVÁNÍ ZPEVNĚNÝCH PLOCH ASFALTOVÝCH, ODVOZ DO 20KM</t>
  </si>
  <si>
    <t>Frézování asf. + PM pro umožnění vysprávek typ. 2. 
Frézovaným materiálem budou asf. + penetrační makadam
Frézování dálších 5 cm po provedení celopločného frézování.</t>
  </si>
  <si>
    <t>"Frézování asf. + PM pro umožnění vysprávek typ. 2. "_x000d_
 6047*0,2*0,05 = 60,47 [A]_x000d_
 "Celková plocha dle ACAD * 20 procent * tl."</t>
  </si>
  <si>
    <t>B</t>
  </si>
  <si>
    <t>Frézování na mostě po vrstvách.
Frézování po vrstvách v tl. 1 cm; celkem 5x v ploše 110m2
Včetně odvozu a likvidace v režii zhotovitele.</t>
  </si>
  <si>
    <t>"Frézování na mostě po vrstvách."_x000d_
 110*0,01*5 = 5,50 [A]_x000d_
 "Plocha * tl. * 5x pojezd"</t>
  </si>
  <si>
    <t>11372B</t>
  </si>
  <si>
    <t>FRÉZOVÁNÍ ZPEVNĚNÝCH PLOCH ASFALTOVÝCH - DOPRAVA</t>
  </si>
  <si>
    <t>60,47*2,4*7 = 1015,90 [A]_x000d_
 "m3 * obj.hm. * km"</t>
  </si>
  <si>
    <t>113738</t>
  </si>
  <si>
    <t>FRÉZOVÁNÍ ZPEVNĚNÝCH PLOCH BETONOVÝCH, ODVOZ DO 20KM</t>
  </si>
  <si>
    <t>Frézování SC pro umožnění vysprávek typ. 3. 
Frézovaným materiálem bude stávající SC (vrstva ze směsi stmelené cementem)
Frézování dálších 16 cm po provedení celopločného frézování.</t>
  </si>
  <si>
    <t>"Frézování SC pro umožnění vysprávek typ. 3. "_x000d_
 6047*0,2*0,16 = 193,50 [A]_x000d_
 "Celková plocha dle ACAD * 20 procent * tl."</t>
  </si>
  <si>
    <t>Položka zahrnuje veškerou manipulaci s vybouranou sutí a s vybouranými hmotami vč. uložení na skládku. Nezahrnuje poplatek za skládku, který se vykazuje v položce 0141**.</t>
  </si>
  <si>
    <t>11373B</t>
  </si>
  <si>
    <t>FRÉZOVÁNÍ ZPEVNĚNÝCH PLOCH BETONOVÝCH - DOPRAVA</t>
  </si>
  <si>
    <t>193,5*2,3*7 = 3115,35 [A]_x000d_
 "m3 * obj.hm. * km"</t>
  </si>
  <si>
    <t>113764</t>
  </si>
  <si>
    <t>FRÉZOVÁNÍ DRÁŽKY PRŮŘEZU DO 400MM2 V ASFALTOVÉ VOZOVCE</t>
  </si>
  <si>
    <t>Položka zahrnuje veškerou manipulaci s vybouranou sutí a s vybouranými hmotami vč. uložení na skládku.</t>
  </si>
  <si>
    <t>858 středová = 858,00 [A]_x000d_
 133začátek, konec úseku; napojení MK a ÚK asfatových = 133,00 [B]_x000d_
 Celkem: A+B = 991,00 [C]_x000d_
 "pozn: technologické spáry související s etapizací výstavby v režii zhotovitele dle odsouhlaseného postupu výstavby"_x000d_
 "Délka dle ACAD"</t>
  </si>
  <si>
    <t>123738</t>
  </si>
  <si>
    <t>ODKOP PRO SPOD STAVBU SILNIC A ŽELEZNIC TŘ. I, ODVOZ DO 20KM</t>
  </si>
  <si>
    <t>"pro osazení nové obruby v místě zeleně(prostor za obrubou pro 17180"_x000d_
 217*0,25 = 54,25 [A]_x000d_
 "Plocha dle ACAD * tl."_x000d_
 "Pro konstrukční vrstvy sjezdů betonových"_x000d_
 63*0,15 = 9,45 [B]_x000d_
 "Plocha dle ACAD * tl."_x000d_
 "Pro konstrukční vrstvy sjezdů a chodníků předlažďovaných"_x000d_
 80*0,34 = 27,20 [C]_x000d_
 "Plocha dle ACAD * tl."_x000d_
 "Pro konstrukční vrstvy sjezdů asf."_x000d_
 4*0,31 = 1,24 [D]_x000d_
 "Plocha dle ACAD * tl."_x000d_
 "Pro konstrukční vrstvy sjezdů zpevněných ŠD"_x000d_
 38*0,2 = 7,60 [E]_x000d_
 "Plocha dle ACAD * tl."_x000d_
 Celkem: A+B+C+D+E = 99,74 [F]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</si>
  <si>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</si>
  <si>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"Pro konstrukční vrstvy předlažďovaného víceřádku:"_x000d_
 "plocha ze žul. kostky mezi asf. vozovky a siniční obrubou přilehlého chodníku"_x000d_
 145,5*0,15 pro `587201.A = 21,83 [A]_x000d_
 167,0*0,15 pro `587201.B = 25,05 [D]_x000d_
 Celkem: A+D = 46,88 [E]</t>
  </si>
  <si>
    <t>12373B</t>
  </si>
  <si>
    <t>ODKOP PRO SPOD STAVBU SILNIC A ŽELEZNIC TŘ. I - DOPRAVA</t>
  </si>
  <si>
    <t>M3KM</t>
  </si>
  <si>
    <t>(99,74+46,88)*7 = 1026,34 [A]_x000d_
 "m3""* km = M3KM"</t>
  </si>
  <si>
    <t>Položka zahrnuje samostatnou dopravu zeminy. Množství se určí jako součin kubatutry [m3] a požadované vzdálenosti [km].</t>
  </si>
  <si>
    <t>12924</t>
  </si>
  <si>
    <t>ČIŠTĚNÍ KRAJNIC OD NÁNOSU TL. DO 200MM</t>
  </si>
  <si>
    <t>M2</t>
  </si>
  <si>
    <t>Součástí položky je vodorovná a svislá doprava, přemístění, přeložení, manipulace s materiálem a uložení na skládku.</t>
  </si>
  <si>
    <t>0,5*(147+87) = 117,00 [A]_x000d_
 "š. * délka dle situace ACAD"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</si>
  <si>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</si>
  <si>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</si>
  <si>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</si>
  <si>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87 = 87,00 [A]_x000d_
 "Délka dle situace ACAD"</t>
  </si>
  <si>
    <t>17120</t>
  </si>
  <si>
    <t>ULOŽENÍ SYPANINY DO NÁSYPŮ A NA SKLÁDKY BEZ ZHUTNĚNÍ</t>
  </si>
  <si>
    <t>Pro položky:</t>
  </si>
  <si>
    <t>`123738.A` 99,74 = 99,74 [A]_x000d_
 `123738.B` 46,88 = 46,88 [B]_x000d_
 Celkem: A+B = 146,62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</si>
  <si>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</si>
  <si>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</si>
  <si>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</si>
  <si>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Klín pod nezpevněnou krajnicí a "za obrubou"
NÁSYPOVÝ MATERIÁL - ŠD 0/32</t>
  </si>
  <si>
    <t>0,11*(304) = 33,44 [A]_x000d_
 "Prům. plocha v př. řezu * délka dle ACAD * oboustraně"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</si>
  <si>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</si>
  <si>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</si>
  <si>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</si>
  <si>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"pro typ sanace 2"_x000d_
 6045*0,2 = 1209,00 [G]_x000d_
 "pro typ sanace 3"_x000d_
 6045*0,2 = 1209,00 [H]_x000d_
 "Pro konstrukční vrstvy sjezdů betonových"_x000d_
 63 = 63,00 [B]_x000d_
 "Pro konstrukční vrstvy sjezdů a chodníků předlažďovaných"_x000d_
 80 = 80,00 [C]_x000d_
 "Pro konstrukční vrstvy sjezdů asf."_x000d_
 4 = 4,00 [D]_x000d_
 "Pro konstrukční vrstvy sjezdů zpevněných ŠD"_x000d_
 38 = 38,00 [E]_x000d_
 "Pod předlažďovanou plochou z kostky mezi asf. a obrubou"_x000d_
 145,5+167 = 312,50 [I]_x000d_
 Celkem: G+H+B+C+D+E+I = 2915,50 [J]</t>
  </si>
  <si>
    <t>položka zahrnuje úpravu pláně včetně vyrovnání výškových rozdílů. Míru zhutnění určuje projekt.</t>
  </si>
  <si>
    <t>18130</t>
  </si>
  <si>
    <t>ÚPRAVA PLÁNĚ BEZ ZHUTNĚNÍ</t>
  </si>
  <si>
    <t xml:space="preserve">Úprava plochy  před rozprostřením ornice</t>
  </si>
  <si>
    <t>217 = 217,00 [A]_x000d_
 "Plocha dle ACAD"</t>
  </si>
  <si>
    <t>položka zahrnuje úpravu pláně včetně vyrovnání výškových rozdílů</t>
  </si>
  <si>
    <t>18222</t>
  </si>
  <si>
    <t>ROZPROSTŘENÍ ORNICE VE SVAHU V TL DO 0,15M</t>
  </si>
  <si>
    <t>Včetně zajištění potřebného materiálu, dovozu a veškeré vodorovné a svislé manipulace s materiálem nutné pro rozprostření materiálu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</si>
  <si>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</si>
  <si>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</si>
  <si>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</si>
  <si>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</si>
  <si>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Vodorovné konstrukce</t>
  </si>
  <si>
    <t>451313</t>
  </si>
  <si>
    <t>PODKLADNÍ A VÝPLŇOVÉ VRSTVY Z PROSTÉHO BETONU C16/20</t>
  </si>
  <si>
    <t xml:space="preserve">Betonová deska s KARI sítí  C16/20 tl. 220 mm dle ČSN EN 206
KARI síť profilu 8 s oky 100x100mm součástí položky "451366"</t>
  </si>
  <si>
    <t>"Silnější konstrukce v oblasti BUS zálivu pod předlažďovanou kosttkou"_x000d_
 20*0,22 = 4,40 [B]_x000d_
 "Plocha * tl."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</si>
  <si>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</si>
  <si>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C16/20 XF1</t>
  </si>
  <si>
    <t xml:space="preserve">"Betonové lože  podél obruby s doplněným žul. dvojřádkem:"_x000d_
 90*0,25*0,15 = 3,38 [G]_x000d_
 "Délka * šíř. * tl."_x000d_
 "Betonové lože předlažďovaného víceřádku podél měněných obrub a vpustí:"_x000d_
 "plocha mezi stávající asf. komunikací a silniční obrubou přilehlého chodníku"_x000d_
 (145,5+167)*0,15 = 46,88 [H]_x000d_
 "(Plocha dle ACAD)* tl."_x000d_
 "Lože předlaždovaných sjezdů lom. kamene."_x000d_
 9*0,15 = 1,35 [I]_x000d_
 "Plocha dle ACAD* tl."_x000d_
 Celkem: G+H+I = 51,60 [J]</t>
  </si>
  <si>
    <t>451366</t>
  </si>
  <si>
    <t>VÝZTUŽ PODKL VRSTEV Z KARI-SÍTÍ</t>
  </si>
  <si>
    <t>KARI síť profilu 8 s oky 100x100mm</t>
  </si>
  <si>
    <t>20*2*(7,9/1000) = 0,32 [A]_x000d_
 "Plocha * 2 vrstvy * hmotnost 7,9kg/m2"_x000d_
 "Výztuž bude uložena při horním a dolním okraji s minimálním krytím 5cm"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</si>
  <si>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veškerá opatření pro zajištění soudržnosti výztuže a betonu
- vodivé propojení výztuže, které je součástí ochrany konstrukce proti vlivům bludných proudů, vyvedení do měřících skříní nebo míst pro měření bludných proudů
- povrchovou antikorozní úpravu výztuže
- separaci výztuže</t>
  </si>
  <si>
    <t>465513</t>
  </si>
  <si>
    <t>PŘEDLÁŽDĚNÍ DLAŽBY Z LOMOVÉHO KAMENE</t>
  </si>
  <si>
    <t>Předláždění plochy stávajícím materiálem u vjezdů "kamenných"</t>
  </si>
  <si>
    <t>9*0,3 = 2,70 [A]_x000d_
 "Plocha dle `ACAD` * tl"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</si>
  <si>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- nezahrnuje podklad pod dlažbu, vykazuje se samostatně položkami SD 45</t>
  </si>
  <si>
    <t>5</t>
  </si>
  <si>
    <t>Komunikace</t>
  </si>
  <si>
    <t>561141</t>
  </si>
  <si>
    <t>PODKLADNÍ BETON TŘ. I TL. DO 200MM</t>
  </si>
  <si>
    <t>Betonové vjezdy:
Betonová deska C16/20nXF1 tl. 170 mm ČSN EN 206-1
Bude provedena příčná striáž (zdrsnění po zavadnutí)</t>
  </si>
  <si>
    <t>63 = 63,00 [A]_x000d_
 "Plocha dle situace ACAD"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</si>
  <si>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</si>
  <si>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562101</t>
  </si>
  <si>
    <t>VOZOVKOVÉ VRSTVY Z MATERIÁLŮ STABIL CEMENTEM TŘ I</t>
  </si>
  <si>
    <t>SC C3/4 tl. 160 mm dle ČSN EN 14227-1</t>
  </si>
  <si>
    <t>"pro typ sanace 3"_x000d_
 6045*0,2*0,16 = 193,44 [G]_x000d_
 "Plocha * 20 procent * tl."_x000d_
 "Kolem měněných vpustí"_x000d_
 27,3*0,16 = 4,37 [H]_x000d_
 "27,3 m2 plocha asfaltů jenž bude dotčena výměnou UV, v situaci v legendě vedeno jako `ASFALT - VÝMĚNA KONSTRUKCE`"_x000d_
 "pro osazení nové obruby přiléhající k asf. komunikace bez žul. dvojřádku"_x000d_
 80*0,5*0,16 = 6,40 [F]_x000d_
 "Délka*š.*tl"_x000d_
 "lože u asf. sjezdu"_x000d_
 4*0,16 = 0,64 [B]_x000d_
 "plocha * tl."_x000d_
 Celkem: G+H+F+B = 204,85 [I]</t>
  </si>
  <si>
    <t>56333</t>
  </si>
  <si>
    <t>VOZOVKOVÉ VRSTVY ZE ŠTĚRKODRTI TL. DO 150MM</t>
  </si>
  <si>
    <t>ŠDa 0/32 Ge dle ČSN 73 6126-1</t>
  </si>
  <si>
    <t>"pro osazení nové obruby přiléhající k asf. komunikace bez žul. dvojřádku"_x000d_
 80*0,65 = 52,00 [F]_x000d_
 "Délka dle ACAD * šíř.""viz. VPŘ"_x000d_
 "pro osazení nové obruby přiléhající k asf. komunikace se žul. dvojřádkem"_x000d_
 90*0,55 = 49,50 [G]_x000d_
 "Délka dle ACAD * šíř."_x000d_
 "Lože z ŠD předlažďovaného víceřádku podél měněných obrub a vpustí:"_x000d_
 "plocha mezi stávající asf. komunikací a silniční obrubou přilehlého chodníku"_x000d_
 145,5+167 = 312,50 [H]_x000d_
 "plocha dle ACAD"_x000d_
 Celkem: F+G+H = 414,00 [I]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</si>
  <si>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</si>
  <si>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Štěrkodrť ŠDa 0/32 Ge dle ČSN 73 6126-1</t>
  </si>
  <si>
    <t>"Štěrkodrť pro předlaždované sjezdy:"_x000d_
 80*2 = 160,00 [A]_x000d_
 "lože u asf. sjezdu"_x000d_
 4 = 4,00 [B]_x000d_
 "lože u bet. sjezdu"_x000d_
 63 = 63,00 [C]_x000d_
 Celkem: A+B+C = 227,00 [D]_x000d_
 "Plocha dle situace ACAD"</t>
  </si>
  <si>
    <t>56334</t>
  </si>
  <si>
    <t>VOZOVKOVÉ VRSTVY ZE ŠTĚRKODRTI TL. DO 200MM</t>
  </si>
  <si>
    <t>ŠDa 0/63 Ge tl. 200mm dle ČSN 73 6126-1</t>
  </si>
  <si>
    <t>"Silnější konstrukce v oblasti BUS zálivu"_x000d_
 20 = 20,00 [B]_x000d_
 "Plocha dle situace ACAD"</t>
  </si>
  <si>
    <t>ŠDa 0/32 Ge tl. 200mm dle ČSN 73 6126-1</t>
  </si>
  <si>
    <t>"Sjezdy zpevněné ŠD"_x000d_
 38 = 38,00 [A]_x000d_
 "Plocha dle situace ACAD"</t>
  </si>
  <si>
    <t>56335</t>
  </si>
  <si>
    <t>VOZOVKOVÉ VRSTVY ZE ŠTĚRKODRTI TL. DO 250MM</t>
  </si>
  <si>
    <t>Štěrkodrť ŠDa 0/32 Ge tl. 250 mm dle ČSN 73 6126-1</t>
  </si>
  <si>
    <t>"Kolem měněných vpustí"_x000d_
 27,3 = 27,30 [H]_x000d_
 "27,3 m2 plocha asfaltů jenž bude dotčena výměnou UV, v situaci v legendě vedeno jako `ASFALT - VÝMĚNA KONSTRUKCE`"</t>
  </si>
  <si>
    <t>56962</t>
  </si>
  <si>
    <t>ZPEVNĚNÍ KRAJNIC Z RECYKLOVANÉHO MATERIÁLU TL DO 100MM</t>
  </si>
  <si>
    <t>Asfaltový recyklát ze stavby</t>
  </si>
  <si>
    <t>0,5*(147+87) = 117,00 [A]_x000d_
 "š. * (délka)"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</si>
  <si>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</si>
  <si>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572214</t>
  </si>
  <si>
    <t>SPOJOVACÍ POSTŘIK Z MODIFIK EMULZE DO 0,5KG/M2</t>
  </si>
  <si>
    <t xml:space="preserve">Pod vrstvou ACP 16+
Spojovací postřik  C 60 B5; 0,4 kg/m2 dle ČSN 73 6129</t>
  </si>
  <si>
    <t>"pro typ sanace 2"_x000d_
 6045*0,2 = 1209,00 [G]_x000d_
 "Kolem měněných vpustí"_x000d_
 27,3 = 27,30 [H]_x000d_
 "pro osazení nové obruby přiléhající k asf. komunikace bez žul. dvojřádku"_x000d_
 80*0,5 = 40,00 [F]_x000d_
 Celkem: G+H+F = 1276,30 [I]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</si>
  <si>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</si>
  <si>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572224</t>
  </si>
  <si>
    <t>SPOJOVACÍ POSTŘIK Z MODIFIK EMULZE DO 1,0KG/M2</t>
  </si>
  <si>
    <t xml:space="preserve">Pod vrstvou ACO 11+
Spojovací postřik  C 60 BP 5; 0,6kg/m2 ČSN 73 6129</t>
  </si>
  <si>
    <t>6045vozovka = 6045,00 [A]_x000d_
 70,5napojení MK a ÚK = 70,50 [B]_x000d_
 4sjezd(y) = 4,00 [C]_x000d_
 Celkem: A+B+C = 6119,50 [D]</t>
  </si>
  <si>
    <t>57476</t>
  </si>
  <si>
    <t>VOZOVKOVÉ VÝZTUŽNÉ VRSTVY Z GEOMŘÍŽOVINY S TKANINOU</t>
  </si>
  <si>
    <t>sklovláknitý pletený geokompozit větší rovno100x100 kN/m, oky 25x25 mm se stabilitou vazných bodů větší rovno 50N, bodem měknutí ochranného povlaku větší rovno 230 °C a netkanou PES textilií 20-40 g/m2 a CBR větší rovno 30N pro zajištění instalace</t>
  </si>
  <si>
    <t>6045vozovka = 6045,00 [A]</t>
  </si>
  <si>
    <t>- dodání geomříže v požadované kvalitě a v množství včetně přesahů (přesahy započteny v jednotkové ceně)
- očištění podkladu
- pokládka geomříže dle předepsaného technologického předpisu</t>
  </si>
  <si>
    <t>574A44</t>
  </si>
  <si>
    <t>ASFALTOVÝ BETON PRO OBRUSNÉ VRSTVY ACO 11+, 11S TL. 50MM</t>
  </si>
  <si>
    <t>Asfaltový beton pro obrusné vrstvy; ACO 11+; tl 50 mm; dle ČSN EN 13108-1 a ČSN 736121
s asfaltovým pojivem 50/70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</si>
  <si>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</si>
  <si>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574E46</t>
  </si>
  <si>
    <t>ASFALTOVÝ BETON PRO PODKLADNÍ VRSTVY ACP 16+, 16S TL. 50MM</t>
  </si>
  <si>
    <t>Asfaltový beton pro podkladní vrstvy ACP 16+; tl 50 mm; dle ČSN EN 13108-1 a ČSN 736121</t>
  </si>
  <si>
    <t>"pro typ sanace 2"_x000d_
 6045*0,2 = 1209,00 [G]_x000d_
 "Kolem měněných vpustí"_x000d_
 27,3 = 27,30 [H]_x000d_
 "pro osazení nové obruby přiléhající k asf. komunikace bez žul. dvojřádku"_x000d_
 80*0,5 = 40,00 [F]_x000d_
 "dl. * š."_x000d_
 "lože u asf. sjezdu"_x000d_
 4 = 4,00 [B]_x000d_
 Celkem: G+H+F+B = 1280,30 [I]</t>
  </si>
  <si>
    <t>58222</t>
  </si>
  <si>
    <t>DLÁŽDĚNÉ KRYTY Z DROBNÝCH KOSTEK DO LOŽE Z MC</t>
  </si>
  <si>
    <t xml:space="preserve">Žulová kostka 10/10  DL I tl. 100 cm dle ČSN 73 6131-1
Bet. lože L tl. 40 mm</t>
  </si>
  <si>
    <t>"Silnější konstrukce v oblasti BUS zálivu"_x000d_
 20 = 20,00 [B]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</si>
  <si>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</si>
  <si>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</si>
  <si>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</si>
  <si>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Případné doplnění dlažby u předlažďovaných sjezdů (zámková typu Holland, dlážděný blok – tvar I,..)
O konkrétním rozsahu a typu úpravy bude rozhodnuto na KD stavby
dlažba zámková šedá 200x100x80 dle ČSN 73 6131
Včetně lože z drceného kameniva fr. 4/8 tl. 40 mm dle ČSN 73 6126-1</t>
  </si>
  <si>
    <t>10 = 10,00 [A]</t>
  </si>
  <si>
    <t>587201</t>
  </si>
  <si>
    <t>PŘEDLÁŽDĚNÍ KRYTU Z VELKÝCH KOSTEK</t>
  </si>
  <si>
    <t>Předláždění plochy stávajícím materiálem po provedení nových ložních vrstev.
Zřízení nových podkladních vrstev i odstranění stávajících je součástí samostatných položek tohoto soupisu prací 
Včetně veškeré vodorovné a svislé manipulace během výstavby zejména pro umožnění zřízení nových 
podkladních vrstev u předlažďovaných ploch.</t>
  </si>
  <si>
    <t>"žul. víceřádek podél měněných obrub a vpustí:"_x000d_
 "plocha mezi stávající asf. komunikací a silniční obrubou přilehlého chodníku"_x000d_
 145,5 = 145,50 [H]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</si>
  <si>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</si>
  <si>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Předláždění plochy stávajícím materiálem po provedení nových ložních vrstev.
Zřízení nových podkladních vrstev i odstranění stávajících je součástí samostatných položek tohoto soupisu prací 
Včetně veškeré vodorovné a svislé manipulace během výstavby zejména pro umožnění zřízení nových 
podkladních vrstev u předlažďovaných ploch.
Předlažba lokálních poklesů plochy mezi asf. komunikací a silniční obrubou.</t>
  </si>
  <si>
    <t>(702-145,5)*0,3 = 166,95 [E]_x000d_
 "(celková plocha mínus množství v `587201.A`) * 30 procent"_x000d_
 "Předpoklad: celkově bude předlážděno 30 procent plochy víceřádku"_x000d_
 "145,5 bude provedeno v rámci položky `587201.A`"</t>
  </si>
  <si>
    <t>587206</t>
  </si>
  <si>
    <t>PŘEDLÁŽDĚNÍ KRYTU Z BETONOVÝCH DLAŽDIC SE ZÁMKEM</t>
  </si>
  <si>
    <t>Předláždění plochy stávajícím materiálem (zámková typu Holland, dlážděný blok – tvar I,..) po provedení nových ložních vrstev.
Včetně veškeré vodorovné a svislé manipulace během výstavby zejména pro umožnění zřízení nových 
podkladních vrstev u předlažďovaných ploch.
Včetně lože z drceného kameniva fr. 4/8 HDK tl. 40 mm dle ČSN 73 6131</t>
  </si>
  <si>
    <t>"Předláždění krytu ze stávajícím materiálem v oblasti dotčených sjezdů a chodníků:"_x000d_
 80 = 80,00 [A]</t>
  </si>
  <si>
    <t>577A2</t>
  </si>
  <si>
    <t>VÝSPRAVA TRHLIN ASFALTOVOU ZÁLIVKOU MODIFIK</t>
  </si>
  <si>
    <t xml:space="preserve">DETAIL PROVEDENÍ SANACÍ TRHLIN DLE TP 115 (na odfrézovaném povrchu): - Vytvoření komůrky proříznutím drážky š. 10-30 mm dle šířky původní trhliny a hloubky 35 mm  - Pročištění drážky - Opatření stěn adhezním penetračním nátěrem - Zalití trhliny (drážky) pružnou asfaltovou zálivkovou hmotou</t>
  </si>
  <si>
    <t>300 = 300,00 [A]_x000d_
 "konkrétní délka a místa budou určeny na základě kontrolní prohlídky povrchu po odfrézování za účasti zhotovitele, TDI, AD k určení rozsahu a způsobu sanace poruch po odfrézování. Změna rozsahu na základě závěru kontrolní prohlídky je upřesněním předpokladů, které byly určeny diagnostickým průzkumem vozovky."</t>
  </si>
  <si>
    <t>- vyfrézování drážky šířky do 20mm hloubky do 40mm
- vyčištění
- nátěr
- výplň předepsanou zálivkovou hmotou</t>
  </si>
  <si>
    <t>8</t>
  </si>
  <si>
    <t>Potrubí</t>
  </si>
  <si>
    <t>89921</t>
  </si>
  <si>
    <t>VÝŠKOVÁ ÚPRAVA POKLOPŮ</t>
  </si>
  <si>
    <t>KUS</t>
  </si>
  <si>
    <t>Včetně veškerých materiálů a prací nutných k provedení.
Poklopy na kanalizace ve správě ČOV VELIČKA budou osazeny nové.
Poklopy budou dodány správcem kanalizace, stavba zajistí veškeré materiály a práce nutné k 
osazení dodaných poklopů.</t>
  </si>
  <si>
    <t>28 = 28,00 [A]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</si>
  <si>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</si>
  <si>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</si>
  <si>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</si>
  <si>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Včetně veškerých materiálů a prací nutných k provedení.
pozn: část započítaných upravovaných šoupat je v ploše ostatních objektů</t>
  </si>
  <si>
    <t>1šoupata = 1,00 [A]_x000d_
 1hydrant = 1,00 [B]_x000d_
 Celkem: A+B = 2,00 [C]_x000d_
 "konečný počet bude dle rozsahu prací na měněné obrubě a dlažbě"</t>
  </si>
  <si>
    <t>9</t>
  </si>
  <si>
    <t>Ostatní konstrukce a práce</t>
  </si>
  <si>
    <t>915221</t>
  </si>
  <si>
    <t>VODOR DOPRAV ZNAČ PLASTEM STRUKTURÁLNÍ NEHLUČNÉ - DOD A POKLÁDKA</t>
  </si>
  <si>
    <t>V požadované kvalitě dle příslušných platných předpisů</t>
  </si>
  <si>
    <t xml:space="preserve">"V 2b (3/6/0.125)  467 m"_x000d_
 467*0,125*0,5 = 29,19 [B]_x000d_
 "V 2b (3/1.5/0.125) dl. 50m"_x000d_
 30*0,125*0,5 = 1,88 [C]_x000d_
 "V 1a (0.125) dl. 30 m"_x000d_
 30*0,125 = 3,75 [D]_x000d_
 V 13 13,2 = 13,20 [A]_x000d_
 "V 1a (0.125) dl. 30 m"_x000d_
 30*0,125 = 3,75 [E]_x000d_
 "V 2b (3/1.5/0.125) dl. 50m"_x000d_
 30*0,125*0,5 = 1,88 [F]_x000d_
 "V 2b (3/6/0.125) 194m"_x000d_
 194*0,125*0,5 = 12,13 [G]_x000d_
 "V 2b (3/1.5/0.125) dl. 31 m"_x000d_
 31*0,125*0,5 = 1,94 [H]_x000d_
 Celkem: B+C+D+A+E+F+G+H = 67,70 [I]</t>
  </si>
  <si>
    <t>položka zahrnuje:
- dodání a pokládku nátěrového materiálu (měří se pouze natíraná plocha)
- předznačení a reflexní úpravu</t>
  </si>
  <si>
    <t>917224</t>
  </si>
  <si>
    <t>SILNIČNÍ A CHODNÍKOVÉ OBRUBY Z BETONOVÝCH OBRUBNÍKŮ ŠÍŘ 150MM</t>
  </si>
  <si>
    <t>SILNIČNÍ OBRUBNÍK 150 x 250 mm VČETNĚ BETONOVÉHO LOŽE C16/20nXF1 tl. 100mm, 
SILNIČNÍ OBRUBNÍK NÁJEZDOVÝ 150 x 150 mm VČETNĚ BET. LOŽE C16/20nXF1 tl. 100mm, 
SILNIČNÍ OBRUBNÍK PŘECHODOVÝ VČETNĚ BET. LOŽE C16/20nXF1 tl. 100mm,</t>
  </si>
  <si>
    <t>304silniční (z toho cirka 50 ks PŘECHODOVÝCH) = 304,00 [A]_x000d_
 179nájezdový = 179,00 [B]_x000d_
 Celkem: A+B = 483,00 [C]_x000d_
 "Délka dle stuace ACAD"</t>
  </si>
  <si>
    <t>Položka zahrnuje:
dodání a pokládku betonových obrubníků o rozměrech předepsaných zadávací dokumentací
betonové lože i boční betonovou opěrku.</t>
  </si>
  <si>
    <t>91772</t>
  </si>
  <si>
    <t>OBRUBA Z DLAŽEBNÍCH KOSTEK DROBNÝCH</t>
  </si>
  <si>
    <t>Doplnění nového žulového dvojřádku podél části měněných obrub.,
Dlažba ze žul. kostky - světlá dle ČSN 73 6131</t>
  </si>
  <si>
    <t>90*2 = 180,00 [A]_x000d_
 "(délka dle ACAD) * dvojřádek"</t>
  </si>
  <si>
    <t>Položka zahrnuje:
dodání a pokládku jedné řady dlažebních kostek o rozměrech předepsaných zadávací dokumentací
betonové lože i boční betonovou opěrku.</t>
  </si>
  <si>
    <t>919113</t>
  </si>
  <si>
    <t>ŘEZÁNÍ ASFALTOVÉHO KRYTU VOZOVEK TL DO 150MM</t>
  </si>
  <si>
    <t>"Kolem měněných UV"_x000d_
 57,5 = 57,50 [C]_x000d_
 "kolem měněných obrub přiléhajících k asf."_x000d_
 80 obruba bez dvojřádku = 80,00 [B]_x000d_
 90 obruba s žul. dvojřádkem = 90,00 [D]_x000d_
 Celkem: C+B+D = 227,50 [E]_x000d_
 "Délky dle situace ACAD"</t>
  </si>
  <si>
    <t>položka zahrnuje řezání vozovkové vrstvy v předepsané tloušťce, včetně spotřeby vody</t>
  </si>
  <si>
    <t>919133</t>
  </si>
  <si>
    <t>ŘEZÁNÍ BETONOVÝCH KONSTRUKCÍ TL DO 150MM</t>
  </si>
  <si>
    <t>Pro položky související s bouráním v oblasti betonů vjezdů</t>
  </si>
  <si>
    <t>150 = 150,00 [A]_x000d_
 "V lokalitách s bouranými betony"</t>
  </si>
  <si>
    <t>položka zahrnuje řezání betonových konstrukcí v předepsané tloušťce, včetně spotřeby vody</t>
  </si>
  <si>
    <t>931324</t>
  </si>
  <si>
    <t>TĚSNĚNÍ DILATAČ SPAR ASF ZÁLIVKOU MODIFIK PRŮŘ DO 400MM2</t>
  </si>
  <si>
    <t>položka zahrnuje dodávku a osazení předepsaného materiálu, očištění ploch spáry před úpravou, očištění okolí spáry po úpravě
nezahrnuje těsnící profil</t>
  </si>
  <si>
    <t>966158</t>
  </si>
  <si>
    <t>BOURÁNÍ KONSTRUKCÍ Z PROST BETONU S ODVOZEM DO 20KM</t>
  </si>
  <si>
    <t>"Bet lože obruby z `11352`"_x000d_
 (304+179)*0,05 = 24,15 [C]_x000d_
 "Předpokládané lože předlažďovaného víceřádku:"_x000d_
 "plocha mezi stávající asf. komunikací a silniční obrubou přilehlého chodníku"_x000d_
 145,5*0,15 = 21,83 [E]_x000d_
 "Betonové sjezdy:"_x000d_
 63*0,15 = 9,45 [D]_x000d_
 Celkem: C+E+D = 55,43 [F]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</si>
  <si>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</si>
  <si>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"Lože předlažďovaného víceřádku:"_x000d_
 "plocha mezi stávající asf. komunikací a silniční obrubou přilehlého chodníku"_x000d_
 (702-145,5)*0,3*0,15 = 25,04 [E]_x000d_
 "Předpoklad: celkově bude předlážděno 30 procent plochy víceřádku"_x000d_
 "145,5 bude provedeno v rámci výměny obruby `966158.A`"</t>
  </si>
  <si>
    <t>96615B</t>
  </si>
  <si>
    <t>BOURÁNÍ KONSTRUKCÍ Z PROSTÉHO BETONU - DOPRAVA</t>
  </si>
  <si>
    <t>(55,43+25,04)*2,3*7 = 1295,57 [A]_x000d_
 "m3 * obj.hm. * km"</t>
  </si>
  <si>
    <t>SO 101.2</t>
  </si>
  <si>
    <t>Silnice III/4994 odvodnění</t>
  </si>
  <si>
    <t>vytěžené zeminy a horniny</t>
  </si>
  <si>
    <t>`131738` 111,59*2,0 = 223,18 [A]_x000d_
 `132738` 84*2,0 = 168,00 [B]_x000d_
 Celkem: A+B = 391,18 [C]</t>
  </si>
  <si>
    <t>beton</t>
  </si>
  <si>
    <t>`96687` 21*1,0 = 21,00 [A]</t>
  </si>
  <si>
    <t>131738</t>
  </si>
  <si>
    <t>HLOUBENÍ JAM ZAPAŽ I NEPAŽ TŘ. I, ODVOZ DO 20KM</t>
  </si>
  <si>
    <t>Hlobení jam pro zřízení nových vpustí
Odstranění komunikace součást SO101.1
počet a rozměry dle ACAD</t>
  </si>
  <si>
    <t>"výkop pro vpusti nové"_x000d_
 (1,63*1,63*2,0)*21(půdorysný rozměr * půdorysný rozměr * hl. výkopu) * počet = 111,59 [D]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</si>
  <si>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</si>
  <si>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13173B</t>
  </si>
  <si>
    <t>HLOUBENÍ JAM ZAPAŽ I NEPAŽ TŘ. I - DOPRAVA</t>
  </si>
  <si>
    <t>111,59*7 = 781,13 [A]_x000d_
 "m3""* km = M3KM"</t>
  </si>
  <si>
    <t>132738</t>
  </si>
  <si>
    <t>HLOUBENÍ RÝH ŠÍŘ DO 2M PAŽ I NEPAŽ TŘ. I, ODVOZ DO 20KM</t>
  </si>
  <si>
    <t>Výkop rýhy pro přípojky nových vpustí.</t>
  </si>
  <si>
    <t>(21)*2,0*1,0*2,0 = 84,00 [B]_x000d_
 "počet * hl. * š. * dl. dle situace ACAD"</t>
  </si>
  <si>
    <t>13273B</t>
  </si>
  <si>
    <t>HLOUBENÍ RÝH ŠÍŘ DO 2M PAŽ I NEPAŽ TŘ. I - DOPRAVA</t>
  </si>
  <si>
    <t>84*7 = 588,00 [A]_x000d_
 "m3""* km = M3KM"</t>
  </si>
  <si>
    <t>Manipulace pro mat. pro položky:</t>
  </si>
  <si>
    <t>`131738` 111,59 = 111,59 [A]_x000d_
 `132738` 84 = 84,00 [B]_x000d_
 Celkem: A+B = 195,59 [C]</t>
  </si>
  <si>
    <t>17481</t>
  </si>
  <si>
    <t>ZÁSYP JAM A RÝH Z NAKUPOVANÝCH MATERIÁLŮ</t>
  </si>
  <si>
    <t>kolem horské vpusti (21 ks)
materiál ŠD 0/32</t>
  </si>
  <si>
    <t>"zásyp kolem nových vpustí"_x000d_
 ((1,63*1,63)-(3,14*0,315*0,315))*1,7*21(půdorysný rozměr * půdorysný rozměr * hl. výkopu) * počet = 83,73 [I]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</si>
  <si>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</si>
  <si>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Zásyp rýh od přípojek vpustí 
ŠD 0/32</t>
  </si>
  <si>
    <t>21*2,0*1,0*1,5 = 63,00 [A]_x000d_
 "počet*dl.*š*v""(dalších 51 cm v konstr. vrstvách komunikace 101.1)"_x000d_
 "délky přípojek odečteny ze situace ACAD"</t>
  </si>
  <si>
    <t>17581</t>
  </si>
  <si>
    <t>OBSYP POTRUBÍ A OBJEKTŮ Z NAKUPOVANÝCH MATERIÁLŮ</t>
  </si>
  <si>
    <t>Krycí a boční obsyp přípojky vpustí (trubka PVC DN 150) 
kamenivo fr. 0/4</t>
  </si>
  <si>
    <t>"počet * délka přípojek x plocha v příčném řezu:"_x000d_
 21*2*0,506 = 21,25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</si>
  <si>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</si>
  <si>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úprava pláně výkopu</t>
  </si>
  <si>
    <t>21*2*1,0 pro přípojky = 42,00 [A]_x000d_
 "počet * dl. * š."</t>
  </si>
  <si>
    <t>451312</t>
  </si>
  <si>
    <t>PODKLADNÍ A VÝPLŇOVÉ VRSTVY Z PROSTÉHO BETONU C12/15</t>
  </si>
  <si>
    <t>Beton C12/15
U nově budovaných vpust</t>
  </si>
  <si>
    <t>"podkladní beton tl. 0,1m: "_x000d_
 (1,63*1,63*0,1)*21 = 5,58 [A]_x000d_
 "(půdorysná plocha * tl.) * počet kusů"_x000d_
 "betonový prstenec kolem dna vpustí:"_x000d_
 ((1,63*1,63*0,25)-(3,14*0,315*0,315*0,25))*21 = 12,31 [B]_x000d_
 "((půdorysná plocha celková * tl.)-(půdorysná plocha skruží * tl.)) * počet kusu"_x000d_
 Celkem: A+B = 17,89 [C]</t>
  </si>
  <si>
    <t>45157</t>
  </si>
  <si>
    <t>PODKLADNÍ A VÝPLŇOVÉ VRSTVY Z KAMENIVA TĚŽENÉHO</t>
  </si>
  <si>
    <t>Podsyp potrubí přípojek z PVC DN 150 SN 8 z kameniva těženého tl. 100
Frakce 0/4</t>
  </si>
  <si>
    <t>1,0*0,1*21*2 = 4,20 [A]_x000d_
 "š. * tl. *počet * dl."</t>
  </si>
  <si>
    <t>položka zahrnuje dodávku předepsaného kameniva, mimostaveništní a vnitrostaveništní dopravu a jeho uložení
není-li v zadávací dokumentaci uvedeno jinak, jedná se o nakupovaný materiál</t>
  </si>
  <si>
    <t>87433</t>
  </si>
  <si>
    <t>POTRUBÍ Z TRUB PLASTOVÝCH ODPADNÍCH DN DO 150MM</t>
  </si>
  <si>
    <t>Pŕípojka vpustí PVC DN 150 SN8 včetně tvarovek a kolen</t>
  </si>
  <si>
    <t>21*2 = 42,00 [A]_x000d_
 "Délky přípojek dle situace ACAD"_x000d_
 "Minimální délka nové přípojky za využití stávající přípojky ruš. vpustí"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</si>
  <si>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</si>
  <si>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</si>
  <si>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</si>
  <si>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ULIČNÍ DEŠŤOVÁ VPUSŤ SE ZÁPACHOVOU UZÁVĚROU DN 150
Zřízení vpustí kompletní práce a materiál.
Typ vpustí dle výkresu odvodnění.
Včetně kalového koše materiál Zn
mříž D400</t>
  </si>
  <si>
    <t>21 = 21,00 [A]_x000d_
 "Počet vpustí dle situace ACAD"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</si>
  <si>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</si>
  <si>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89952</t>
  </si>
  <si>
    <t>OBETONOVÁNÍ POTRUBÍ Z PROSTÉHO BETONU</t>
  </si>
  <si>
    <t>Obetonování potrubí</t>
  </si>
  <si>
    <t>(21)*0,25 = 5,25 [A]_x000d_
 "počet*množství m3 na kus"</t>
  </si>
  <si>
    <t>899901</t>
  </si>
  <si>
    <t>PŘEPOJENÍ PŘÍPOJEK</t>
  </si>
  <si>
    <t>napojennových vpustí na stávající přípojky 
Včetně vývrtů na potrubí, přechodek, atd..
Včetně veškerých materiálů a prací nutných na zřízení.
Provedení dle požadavků správce kanalizace na niž se přípojka napujuje.</t>
  </si>
  <si>
    <t>21 vpusti = 21,00 [A]_x000d_
 Celkem: A = 21,00 [B]</t>
  </si>
  <si>
    <t>položka zahrnuje řez na potrubí, dodání a osazení příslušných tvarovek a armatur</t>
  </si>
  <si>
    <t>96687</t>
  </si>
  <si>
    <t>VYBOURÁNÍ ULIČNÍCH VPUSTÍ KOMPLETNÍCH</t>
  </si>
  <si>
    <t>- včetně veškeré manipulace s vybouranou sutí a hmotami včetně uložení na skládku,</t>
  </si>
  <si>
    <t>21 = 21,00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</si>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</sst>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31" t="s">
        <v>35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37</v>
      </c>
      <c r="F12" s="36"/>
      <c r="G12" s="36"/>
      <c r="H12" s="36"/>
      <c r="I12" s="36"/>
      <c r="J12" s="37"/>
    </row>
    <row r="13">
      <c r="A13" s="29" t="s">
        <v>29</v>
      </c>
      <c r="B13" s="29">
        <v>5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40</v>
      </c>
      <c r="F14" s="36"/>
      <c r="G14" s="36"/>
      <c r="H14" s="36"/>
      <c r="I14" s="36"/>
      <c r="J14" s="37"/>
    </row>
    <row r="15" ht="75">
      <c r="A15" s="29" t="s">
        <v>36</v>
      </c>
      <c r="B15" s="38"/>
      <c r="C15" s="39"/>
      <c r="D15" s="39"/>
      <c r="E15" s="31" t="s">
        <v>41</v>
      </c>
      <c r="F15" s="39"/>
      <c r="G15" s="39"/>
      <c r="H15" s="39"/>
      <c r="I15" s="39"/>
      <c r="J15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SUMIFS(I9:I36,A9:A36,"SD")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SUMIFS(I10:I36,A10:A36,"P")</f>
        <v>0</v>
      </c>
      <c r="J9" s="28"/>
    </row>
    <row r="10" ht="30">
      <c r="A10" s="29" t="s">
        <v>29</v>
      </c>
      <c r="B10" s="29">
        <v>1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41" t="s">
        <v>31</v>
      </c>
      <c r="F11" s="36"/>
      <c r="G11" s="36"/>
      <c r="H11" s="36"/>
      <c r="I11" s="36"/>
      <c r="J11" s="37"/>
    </row>
    <row r="12">
      <c r="A12" s="29" t="s">
        <v>36</v>
      </c>
      <c r="B12" s="35"/>
      <c r="C12" s="36"/>
      <c r="D12" s="36"/>
      <c r="E12" s="41" t="s">
        <v>31</v>
      </c>
      <c r="F12" s="36"/>
      <c r="G12" s="36"/>
      <c r="H12" s="36"/>
      <c r="I12" s="36"/>
      <c r="J12" s="37"/>
    </row>
    <row r="13" ht="30">
      <c r="A13" s="29" t="s">
        <v>29</v>
      </c>
      <c r="B13" s="29">
        <v>2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>
      <c r="A15" s="29" t="s">
        <v>36</v>
      </c>
      <c r="B15" s="35"/>
      <c r="C15" s="36"/>
      <c r="D15" s="36"/>
      <c r="E15" s="41" t="s">
        <v>31</v>
      </c>
      <c r="F15" s="36"/>
      <c r="G15" s="36"/>
      <c r="H15" s="36"/>
      <c r="I15" s="36"/>
      <c r="J15" s="37"/>
    </row>
    <row r="16" ht="30">
      <c r="A16" s="29" t="s">
        <v>29</v>
      </c>
      <c r="B16" s="29">
        <v>3</v>
      </c>
      <c r="C16" s="30" t="s">
        <v>48</v>
      </c>
      <c r="D16" s="29" t="s">
        <v>44</v>
      </c>
      <c r="E16" s="31" t="s">
        <v>49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41" t="s">
        <v>31</v>
      </c>
      <c r="F17" s="36"/>
      <c r="G17" s="36"/>
      <c r="H17" s="36"/>
      <c r="I17" s="36"/>
      <c r="J17" s="37"/>
    </row>
    <row r="18">
      <c r="A18" s="29" t="s">
        <v>36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 ht="30">
      <c r="A19" s="29" t="s">
        <v>29</v>
      </c>
      <c r="B19" s="29">
        <v>4</v>
      </c>
      <c r="C19" s="30" t="s">
        <v>50</v>
      </c>
      <c r="D19" s="29" t="s">
        <v>44</v>
      </c>
      <c r="E19" s="31" t="s">
        <v>51</v>
      </c>
      <c r="F19" s="32" t="s">
        <v>33</v>
      </c>
      <c r="G19" s="33">
        <v>1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41" t="s">
        <v>31</v>
      </c>
      <c r="F20" s="36"/>
      <c r="G20" s="36"/>
      <c r="H20" s="36"/>
      <c r="I20" s="36"/>
      <c r="J20" s="37"/>
    </row>
    <row r="21">
      <c r="A21" s="29" t="s">
        <v>36</v>
      </c>
      <c r="B21" s="35"/>
      <c r="C21" s="36"/>
      <c r="D21" s="36"/>
      <c r="E21" s="41" t="s">
        <v>31</v>
      </c>
      <c r="F21" s="36"/>
      <c r="G21" s="36"/>
      <c r="H21" s="36"/>
      <c r="I21" s="36"/>
      <c r="J21" s="37"/>
    </row>
    <row r="22" ht="30">
      <c r="A22" s="29" t="s">
        <v>29</v>
      </c>
      <c r="B22" s="29">
        <v>5</v>
      </c>
      <c r="C22" s="30" t="s">
        <v>52</v>
      </c>
      <c r="D22" s="29" t="s">
        <v>44</v>
      </c>
      <c r="E22" s="31" t="s">
        <v>53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41" t="s">
        <v>31</v>
      </c>
      <c r="F23" s="36"/>
      <c r="G23" s="36"/>
      <c r="H23" s="36"/>
      <c r="I23" s="36"/>
      <c r="J23" s="37"/>
    </row>
    <row r="24">
      <c r="A24" s="29" t="s">
        <v>36</v>
      </c>
      <c r="B24" s="35"/>
      <c r="C24" s="36"/>
      <c r="D24" s="36"/>
      <c r="E24" s="41" t="s">
        <v>31</v>
      </c>
      <c r="F24" s="36"/>
      <c r="G24" s="36"/>
      <c r="H24" s="36"/>
      <c r="I24" s="36"/>
      <c r="J24" s="37"/>
    </row>
    <row r="25" ht="30">
      <c r="A25" s="29" t="s">
        <v>29</v>
      </c>
      <c r="B25" s="29">
        <v>8</v>
      </c>
      <c r="C25" s="30" t="s">
        <v>54</v>
      </c>
      <c r="D25" s="29" t="s">
        <v>44</v>
      </c>
      <c r="E25" s="31" t="s">
        <v>55</v>
      </c>
      <c r="F25" s="32" t="s">
        <v>33</v>
      </c>
      <c r="G25" s="33">
        <v>1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>
      <c r="A26" s="29" t="s">
        <v>34</v>
      </c>
      <c r="B26" s="35"/>
      <c r="C26" s="36"/>
      <c r="D26" s="36"/>
      <c r="E26" s="41" t="s">
        <v>31</v>
      </c>
      <c r="F26" s="36"/>
      <c r="G26" s="36"/>
      <c r="H26" s="36"/>
      <c r="I26" s="36"/>
      <c r="J26" s="37"/>
    </row>
    <row r="27">
      <c r="A27" s="29" t="s">
        <v>36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 ht="30">
      <c r="A28" s="29" t="s">
        <v>29</v>
      </c>
      <c r="B28" s="29">
        <v>14</v>
      </c>
      <c r="C28" s="30" t="s">
        <v>56</v>
      </c>
      <c r="D28" s="29" t="s">
        <v>44</v>
      </c>
      <c r="E28" s="31" t="s">
        <v>57</v>
      </c>
      <c r="F28" s="32" t="s">
        <v>33</v>
      </c>
      <c r="G28" s="33">
        <v>1</v>
      </c>
      <c r="H28" s="33">
        <v>0</v>
      </c>
      <c r="I28" s="33">
        <f>ROUND(G28*H28,P4)</f>
        <v>0</v>
      </c>
      <c r="J28" s="29"/>
      <c r="O28" s="34">
        <f>I28*0.21</f>
        <v>0</v>
      </c>
      <c r="P28">
        <v>3</v>
      </c>
    </row>
    <row r="29">
      <c r="A29" s="29" t="s">
        <v>34</v>
      </c>
      <c r="B29" s="35"/>
      <c r="C29" s="36"/>
      <c r="D29" s="36"/>
      <c r="E29" s="41" t="s">
        <v>31</v>
      </c>
      <c r="F29" s="36"/>
      <c r="G29" s="36"/>
      <c r="H29" s="36"/>
      <c r="I29" s="36"/>
      <c r="J29" s="37"/>
    </row>
    <row r="30">
      <c r="A30" s="29" t="s">
        <v>36</v>
      </c>
      <c r="B30" s="35"/>
      <c r="C30" s="36"/>
      <c r="D30" s="36"/>
      <c r="E30" s="41" t="s">
        <v>31</v>
      </c>
      <c r="F30" s="36"/>
      <c r="G30" s="36"/>
      <c r="H30" s="36"/>
      <c r="I30" s="36"/>
      <c r="J30" s="37"/>
    </row>
    <row r="31">
      <c r="A31" s="29" t="s">
        <v>29</v>
      </c>
      <c r="B31" s="29">
        <v>15</v>
      </c>
      <c r="C31" s="30" t="s">
        <v>58</v>
      </c>
      <c r="D31" s="29" t="s">
        <v>44</v>
      </c>
      <c r="E31" s="31" t="s">
        <v>59</v>
      </c>
      <c r="F31" s="32" t="s">
        <v>33</v>
      </c>
      <c r="G31" s="33">
        <v>1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>
      <c r="A32" s="29" t="s">
        <v>34</v>
      </c>
      <c r="B32" s="35"/>
      <c r="C32" s="36"/>
      <c r="D32" s="36"/>
      <c r="E32" s="41" t="s">
        <v>31</v>
      </c>
      <c r="F32" s="36"/>
      <c r="G32" s="36"/>
      <c r="H32" s="36"/>
      <c r="I32" s="36"/>
      <c r="J32" s="37"/>
    </row>
    <row r="33">
      <c r="A33" s="29" t="s">
        <v>36</v>
      </c>
      <c r="B33" s="35"/>
      <c r="C33" s="36"/>
      <c r="D33" s="36"/>
      <c r="E33" s="41" t="s">
        <v>31</v>
      </c>
      <c r="F33" s="36"/>
      <c r="G33" s="36"/>
      <c r="H33" s="36"/>
      <c r="I33" s="36"/>
      <c r="J33" s="37"/>
    </row>
    <row r="34" ht="30">
      <c r="A34" s="29" t="s">
        <v>29</v>
      </c>
      <c r="B34" s="29">
        <v>18</v>
      </c>
      <c r="C34" s="30" t="s">
        <v>60</v>
      </c>
      <c r="D34" s="29" t="s">
        <v>44</v>
      </c>
      <c r="E34" s="31" t="s">
        <v>61</v>
      </c>
      <c r="F34" s="32" t="s">
        <v>33</v>
      </c>
      <c r="G34" s="33">
        <v>1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41" t="s">
        <v>31</v>
      </c>
      <c r="F35" s="36"/>
      <c r="G35" s="36"/>
      <c r="H35" s="36"/>
      <c r="I35" s="36"/>
      <c r="J35" s="37"/>
    </row>
    <row r="36">
      <c r="A36" s="29" t="s">
        <v>36</v>
      </c>
      <c r="B36" s="38"/>
      <c r="C36" s="39"/>
      <c r="D36" s="39"/>
      <c r="E36" s="42" t="s">
        <v>31</v>
      </c>
      <c r="F36" s="39"/>
      <c r="G36" s="39"/>
      <c r="H36" s="39"/>
      <c r="I36" s="39"/>
      <c r="J36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62</v>
      </c>
      <c r="I3" s="16">
        <f>SUMIFS(I9:I282,A9:A282,"SD")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63</v>
      </c>
      <c r="D4" s="13"/>
      <c r="E4" s="14" t="s">
        <v>64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62</v>
      </c>
      <c r="D5" s="13"/>
      <c r="E5" s="14" t="s">
        <v>65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SUMIFS(I10:I29,A10:A29,"P")</f>
        <v>0</v>
      </c>
      <c r="J9" s="28"/>
    </row>
    <row r="10">
      <c r="A10" s="29" t="s">
        <v>29</v>
      </c>
      <c r="B10" s="29">
        <v>1</v>
      </c>
      <c r="C10" s="30" t="s">
        <v>66</v>
      </c>
      <c r="D10" s="29" t="s">
        <v>67</v>
      </c>
      <c r="E10" s="31" t="s">
        <v>68</v>
      </c>
      <c r="F10" s="32" t="s">
        <v>69</v>
      </c>
      <c r="G10" s="33">
        <v>427.04000000000002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31" t="s">
        <v>70</v>
      </c>
      <c r="F11" s="36"/>
      <c r="G11" s="36"/>
      <c r="H11" s="36"/>
      <c r="I11" s="36"/>
      <c r="J11" s="37"/>
    </row>
    <row r="12" ht="75">
      <c r="A12" s="29" t="s">
        <v>71</v>
      </c>
      <c r="B12" s="35"/>
      <c r="C12" s="36"/>
      <c r="D12" s="36"/>
      <c r="E12" s="43" t="s">
        <v>72</v>
      </c>
      <c r="F12" s="36"/>
      <c r="G12" s="36"/>
      <c r="H12" s="36"/>
      <c r="I12" s="36"/>
      <c r="J12" s="37"/>
    </row>
    <row r="13" ht="30">
      <c r="A13" s="29" t="s">
        <v>36</v>
      </c>
      <c r="B13" s="35"/>
      <c r="C13" s="36"/>
      <c r="D13" s="36"/>
      <c r="E13" s="31" t="s">
        <v>73</v>
      </c>
      <c r="F13" s="36"/>
      <c r="G13" s="36"/>
      <c r="H13" s="36"/>
      <c r="I13" s="36"/>
      <c r="J13" s="37"/>
    </row>
    <row r="14">
      <c r="A14" s="29" t="s">
        <v>29</v>
      </c>
      <c r="B14" s="29">
        <v>2</v>
      </c>
      <c r="C14" s="30" t="s">
        <v>66</v>
      </c>
      <c r="D14" s="29" t="s">
        <v>74</v>
      </c>
      <c r="E14" s="31" t="s">
        <v>68</v>
      </c>
      <c r="F14" s="32" t="s">
        <v>69</v>
      </c>
      <c r="G14" s="33">
        <v>167.78999999999999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>
      <c r="A15" s="29" t="s">
        <v>34</v>
      </c>
      <c r="B15" s="35"/>
      <c r="C15" s="36"/>
      <c r="D15" s="36"/>
      <c r="E15" s="31" t="s">
        <v>75</v>
      </c>
      <c r="F15" s="36"/>
      <c r="G15" s="36"/>
      <c r="H15" s="36"/>
      <c r="I15" s="36"/>
      <c r="J15" s="37"/>
    </row>
    <row r="16" ht="60">
      <c r="A16" s="29" t="s">
        <v>71</v>
      </c>
      <c r="B16" s="35"/>
      <c r="C16" s="36"/>
      <c r="D16" s="36"/>
      <c r="E16" s="43" t="s">
        <v>76</v>
      </c>
      <c r="F16" s="36"/>
      <c r="G16" s="36"/>
      <c r="H16" s="36"/>
      <c r="I16" s="36"/>
      <c r="J16" s="37"/>
    </row>
    <row r="17" ht="30">
      <c r="A17" s="29" t="s">
        <v>36</v>
      </c>
      <c r="B17" s="35"/>
      <c r="C17" s="36"/>
      <c r="D17" s="36"/>
      <c r="E17" s="31" t="s">
        <v>73</v>
      </c>
      <c r="F17" s="36"/>
      <c r="G17" s="36"/>
      <c r="H17" s="36"/>
      <c r="I17" s="36"/>
      <c r="J17" s="37"/>
    </row>
    <row r="18">
      <c r="A18" s="29" t="s">
        <v>29</v>
      </c>
      <c r="B18" s="29">
        <v>3</v>
      </c>
      <c r="C18" s="30" t="s">
        <v>66</v>
      </c>
      <c r="D18" s="29" t="s">
        <v>77</v>
      </c>
      <c r="E18" s="31" t="s">
        <v>68</v>
      </c>
      <c r="F18" s="32" t="s">
        <v>69</v>
      </c>
      <c r="G18" s="33">
        <v>678.00999999999999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31" t="s">
        <v>78</v>
      </c>
      <c r="F19" s="36"/>
      <c r="G19" s="36"/>
      <c r="H19" s="36"/>
      <c r="I19" s="36"/>
      <c r="J19" s="37"/>
    </row>
    <row r="20" ht="105">
      <c r="A20" s="29" t="s">
        <v>71</v>
      </c>
      <c r="B20" s="35"/>
      <c r="C20" s="36"/>
      <c r="D20" s="36"/>
      <c r="E20" s="43" t="s">
        <v>79</v>
      </c>
      <c r="F20" s="36"/>
      <c r="G20" s="36"/>
      <c r="H20" s="36"/>
      <c r="I20" s="36"/>
      <c r="J20" s="37"/>
    </row>
    <row r="21" ht="30">
      <c r="A21" s="29" t="s">
        <v>36</v>
      </c>
      <c r="B21" s="35"/>
      <c r="C21" s="36"/>
      <c r="D21" s="36"/>
      <c r="E21" s="31" t="s">
        <v>73</v>
      </c>
      <c r="F21" s="36"/>
      <c r="G21" s="36"/>
      <c r="H21" s="36"/>
      <c r="I21" s="36"/>
      <c r="J21" s="37"/>
    </row>
    <row r="22">
      <c r="A22" s="29" t="s">
        <v>29</v>
      </c>
      <c r="B22" s="29">
        <v>4</v>
      </c>
      <c r="C22" s="30" t="s">
        <v>66</v>
      </c>
      <c r="D22" s="29" t="s">
        <v>80</v>
      </c>
      <c r="E22" s="31" t="s">
        <v>68</v>
      </c>
      <c r="F22" s="32" t="s">
        <v>69</v>
      </c>
      <c r="G22" s="33">
        <v>39.25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31" t="s">
        <v>81</v>
      </c>
      <c r="F23" s="36"/>
      <c r="G23" s="36"/>
      <c r="H23" s="36"/>
      <c r="I23" s="36"/>
      <c r="J23" s="37"/>
    </row>
    <row r="24">
      <c r="A24" s="29" t="s">
        <v>71</v>
      </c>
      <c r="B24" s="35"/>
      <c r="C24" s="36"/>
      <c r="D24" s="36"/>
      <c r="E24" s="43" t="s">
        <v>82</v>
      </c>
      <c r="F24" s="36"/>
      <c r="G24" s="36"/>
      <c r="H24" s="36"/>
      <c r="I24" s="36"/>
      <c r="J24" s="37"/>
    </row>
    <row r="25" ht="30">
      <c r="A25" s="29" t="s">
        <v>36</v>
      </c>
      <c r="B25" s="35"/>
      <c r="C25" s="36"/>
      <c r="D25" s="36"/>
      <c r="E25" s="31" t="s">
        <v>73</v>
      </c>
      <c r="F25" s="36"/>
      <c r="G25" s="36"/>
      <c r="H25" s="36"/>
      <c r="I25" s="36"/>
      <c r="J25" s="37"/>
    </row>
    <row r="26">
      <c r="A26" s="29" t="s">
        <v>29</v>
      </c>
      <c r="B26" s="29">
        <v>5</v>
      </c>
      <c r="C26" s="30" t="s">
        <v>83</v>
      </c>
      <c r="D26" s="29" t="s">
        <v>31</v>
      </c>
      <c r="E26" s="31" t="s">
        <v>84</v>
      </c>
      <c r="F26" s="32" t="s">
        <v>33</v>
      </c>
      <c r="G26" s="33">
        <v>1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 ht="180">
      <c r="A27" s="29" t="s">
        <v>34</v>
      </c>
      <c r="B27" s="35"/>
      <c r="C27" s="36"/>
      <c r="D27" s="36"/>
      <c r="E27" s="31" t="s">
        <v>85</v>
      </c>
      <c r="F27" s="36"/>
      <c r="G27" s="36"/>
      <c r="H27" s="36"/>
      <c r="I27" s="36"/>
      <c r="J27" s="37"/>
    </row>
    <row r="28">
      <c r="A28" s="29" t="s">
        <v>71</v>
      </c>
      <c r="B28" s="35"/>
      <c r="C28" s="36"/>
      <c r="D28" s="36"/>
      <c r="E28" s="43" t="s">
        <v>86</v>
      </c>
      <c r="F28" s="36"/>
      <c r="G28" s="36"/>
      <c r="H28" s="36"/>
      <c r="I28" s="36"/>
      <c r="J28" s="37"/>
    </row>
    <row r="29" ht="30">
      <c r="A29" s="29" t="s">
        <v>36</v>
      </c>
      <c r="B29" s="35"/>
      <c r="C29" s="36"/>
      <c r="D29" s="36"/>
      <c r="E29" s="31" t="s">
        <v>87</v>
      </c>
      <c r="F29" s="36"/>
      <c r="G29" s="36"/>
      <c r="H29" s="36"/>
      <c r="I29" s="36"/>
      <c r="J29" s="37"/>
    </row>
    <row r="30">
      <c r="A30" s="23" t="s">
        <v>26</v>
      </c>
      <c r="B30" s="24"/>
      <c r="C30" s="25" t="s">
        <v>67</v>
      </c>
      <c r="D30" s="26"/>
      <c r="E30" s="23" t="s">
        <v>88</v>
      </c>
      <c r="F30" s="26"/>
      <c r="G30" s="26"/>
      <c r="H30" s="26"/>
      <c r="I30" s="27">
        <f>SUMIFS(I31:I142,A31:A142,"P")</f>
        <v>0</v>
      </c>
      <c r="J30" s="28"/>
    </row>
    <row r="31" ht="30">
      <c r="A31" s="29" t="s">
        <v>29</v>
      </c>
      <c r="B31" s="29">
        <v>6</v>
      </c>
      <c r="C31" s="30" t="s">
        <v>89</v>
      </c>
      <c r="D31" s="29" t="s">
        <v>31</v>
      </c>
      <c r="E31" s="31" t="s">
        <v>90</v>
      </c>
      <c r="F31" s="32" t="s">
        <v>91</v>
      </c>
      <c r="G31" s="33">
        <v>4.5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>
      <c r="A32" s="29" t="s">
        <v>34</v>
      </c>
      <c r="B32" s="35"/>
      <c r="C32" s="36"/>
      <c r="D32" s="36"/>
      <c r="E32" s="41" t="s">
        <v>31</v>
      </c>
      <c r="F32" s="36"/>
      <c r="G32" s="36"/>
      <c r="H32" s="36"/>
      <c r="I32" s="36"/>
      <c r="J32" s="37"/>
    </row>
    <row r="33" ht="240">
      <c r="A33" s="29" t="s">
        <v>71</v>
      </c>
      <c r="B33" s="35"/>
      <c r="C33" s="36"/>
      <c r="D33" s="36"/>
      <c r="E33" s="43" t="s">
        <v>92</v>
      </c>
      <c r="F33" s="36"/>
      <c r="G33" s="36"/>
      <c r="H33" s="36"/>
      <c r="I33" s="36"/>
      <c r="J33" s="37"/>
    </row>
    <row r="34" ht="90">
      <c r="A34" s="29" t="s">
        <v>36</v>
      </c>
      <c r="B34" s="35"/>
      <c r="C34" s="36"/>
      <c r="D34" s="36"/>
      <c r="E34" s="31" t="s">
        <v>93</v>
      </c>
      <c r="F34" s="36"/>
      <c r="G34" s="36"/>
      <c r="H34" s="36"/>
      <c r="I34" s="36"/>
      <c r="J34" s="37"/>
    </row>
    <row r="35" ht="30">
      <c r="A35" s="29" t="s">
        <v>29</v>
      </c>
      <c r="B35" s="29">
        <v>7</v>
      </c>
      <c r="C35" s="30" t="s">
        <v>94</v>
      </c>
      <c r="D35" s="29" t="s">
        <v>31</v>
      </c>
      <c r="E35" s="31" t="s">
        <v>95</v>
      </c>
      <c r="F35" s="32" t="s">
        <v>96</v>
      </c>
      <c r="G35" s="33">
        <v>75.599999999999994</v>
      </c>
      <c r="H35" s="33">
        <v>0</v>
      </c>
      <c r="I35" s="33">
        <f>ROUND(G35*H35,P4)</f>
        <v>0</v>
      </c>
      <c r="J35" s="29"/>
      <c r="O35" s="34">
        <f>I35*0.21</f>
        <v>0</v>
      </c>
      <c r="P35">
        <v>3</v>
      </c>
    </row>
    <row r="36">
      <c r="A36" s="29" t="s">
        <v>34</v>
      </c>
      <c r="B36" s="35"/>
      <c r="C36" s="36"/>
      <c r="D36" s="36"/>
      <c r="E36" s="31" t="s">
        <v>97</v>
      </c>
      <c r="F36" s="36"/>
      <c r="G36" s="36"/>
      <c r="H36" s="36"/>
      <c r="I36" s="36"/>
      <c r="J36" s="37"/>
    </row>
    <row r="37" ht="30">
      <c r="A37" s="29" t="s">
        <v>71</v>
      </c>
      <c r="B37" s="35"/>
      <c r="C37" s="36"/>
      <c r="D37" s="36"/>
      <c r="E37" s="43" t="s">
        <v>98</v>
      </c>
      <c r="F37" s="36"/>
      <c r="G37" s="36"/>
      <c r="H37" s="36"/>
      <c r="I37" s="36"/>
      <c r="J37" s="37"/>
    </row>
    <row r="38" ht="45">
      <c r="A38" s="29" t="s">
        <v>36</v>
      </c>
      <c r="B38" s="35"/>
      <c r="C38" s="36"/>
      <c r="D38" s="36"/>
      <c r="E38" s="31" t="s">
        <v>99</v>
      </c>
      <c r="F38" s="36"/>
      <c r="G38" s="36"/>
      <c r="H38" s="36"/>
      <c r="I38" s="36"/>
      <c r="J38" s="37"/>
    </row>
    <row r="39" ht="30">
      <c r="A39" s="29" t="s">
        <v>29</v>
      </c>
      <c r="B39" s="29">
        <v>8</v>
      </c>
      <c r="C39" s="30" t="s">
        <v>100</v>
      </c>
      <c r="D39" s="29" t="s">
        <v>31</v>
      </c>
      <c r="E39" s="31" t="s">
        <v>101</v>
      </c>
      <c r="F39" s="32" t="s">
        <v>91</v>
      </c>
      <c r="G39" s="33">
        <v>20.66</v>
      </c>
      <c r="H39" s="33">
        <v>0</v>
      </c>
      <c r="I39" s="33">
        <f>ROUND(G39*H39,P4)</f>
        <v>0</v>
      </c>
      <c r="J39" s="29"/>
      <c r="O39" s="34">
        <f>I39*0.21</f>
        <v>0</v>
      </c>
      <c r="P39">
        <v>3</v>
      </c>
    </row>
    <row r="40">
      <c r="A40" s="29" t="s">
        <v>34</v>
      </c>
      <c r="B40" s="35"/>
      <c r="C40" s="36"/>
      <c r="D40" s="36"/>
      <c r="E40" s="41" t="s">
        <v>31</v>
      </c>
      <c r="F40" s="36"/>
      <c r="G40" s="36"/>
      <c r="H40" s="36"/>
      <c r="I40" s="36"/>
      <c r="J40" s="37"/>
    </row>
    <row r="41" ht="225">
      <c r="A41" s="29" t="s">
        <v>71</v>
      </c>
      <c r="B41" s="35"/>
      <c r="C41" s="36"/>
      <c r="D41" s="36"/>
      <c r="E41" s="43" t="s">
        <v>102</v>
      </c>
      <c r="F41" s="36"/>
      <c r="G41" s="36"/>
      <c r="H41" s="36"/>
      <c r="I41" s="36"/>
      <c r="J41" s="37"/>
    </row>
    <row r="42" ht="90">
      <c r="A42" s="29" t="s">
        <v>36</v>
      </c>
      <c r="B42" s="35"/>
      <c r="C42" s="36"/>
      <c r="D42" s="36"/>
      <c r="E42" s="31" t="s">
        <v>93</v>
      </c>
      <c r="F42" s="36"/>
      <c r="G42" s="36"/>
      <c r="H42" s="36"/>
      <c r="I42" s="36"/>
      <c r="J42" s="37"/>
    </row>
    <row r="43" ht="30">
      <c r="A43" s="29" t="s">
        <v>29</v>
      </c>
      <c r="B43" s="29">
        <v>9</v>
      </c>
      <c r="C43" s="30" t="s">
        <v>103</v>
      </c>
      <c r="D43" s="29" t="s">
        <v>31</v>
      </c>
      <c r="E43" s="31" t="s">
        <v>104</v>
      </c>
      <c r="F43" s="32" t="s">
        <v>96</v>
      </c>
      <c r="G43" s="33">
        <v>274.77999999999997</v>
      </c>
      <c r="H43" s="33">
        <v>0</v>
      </c>
      <c r="I43" s="33">
        <f>ROUND(G43*H43,P4)</f>
        <v>0</v>
      </c>
      <c r="J43" s="29"/>
      <c r="O43" s="34">
        <f>I43*0.21</f>
        <v>0</v>
      </c>
      <c r="P43">
        <v>3</v>
      </c>
    </row>
    <row r="44">
      <c r="A44" s="29" t="s">
        <v>34</v>
      </c>
      <c r="B44" s="35"/>
      <c r="C44" s="36"/>
      <c r="D44" s="36"/>
      <c r="E44" s="31" t="s">
        <v>97</v>
      </c>
      <c r="F44" s="36"/>
      <c r="G44" s="36"/>
      <c r="H44" s="36"/>
      <c r="I44" s="36"/>
      <c r="J44" s="37"/>
    </row>
    <row r="45" ht="30">
      <c r="A45" s="29" t="s">
        <v>71</v>
      </c>
      <c r="B45" s="35"/>
      <c r="C45" s="36"/>
      <c r="D45" s="36"/>
      <c r="E45" s="43" t="s">
        <v>105</v>
      </c>
      <c r="F45" s="36"/>
      <c r="G45" s="36"/>
      <c r="H45" s="36"/>
      <c r="I45" s="36"/>
      <c r="J45" s="37"/>
    </row>
    <row r="46" ht="45">
      <c r="A46" s="29" t="s">
        <v>36</v>
      </c>
      <c r="B46" s="35"/>
      <c r="C46" s="36"/>
      <c r="D46" s="36"/>
      <c r="E46" s="31" t="s">
        <v>99</v>
      </c>
      <c r="F46" s="36"/>
      <c r="G46" s="36"/>
      <c r="H46" s="36"/>
      <c r="I46" s="36"/>
      <c r="J46" s="37"/>
    </row>
    <row r="47" ht="30">
      <c r="A47" s="29" t="s">
        <v>29</v>
      </c>
      <c r="B47" s="29">
        <v>10</v>
      </c>
      <c r="C47" s="30" t="s">
        <v>106</v>
      </c>
      <c r="D47" s="29" t="s">
        <v>31</v>
      </c>
      <c r="E47" s="31" t="s">
        <v>107</v>
      </c>
      <c r="F47" s="32" t="s">
        <v>91</v>
      </c>
      <c r="G47" s="33">
        <v>5.3899999999999997</v>
      </c>
      <c r="H47" s="33">
        <v>0</v>
      </c>
      <c r="I47" s="33">
        <f>ROUND(G47*H47,P4)</f>
        <v>0</v>
      </c>
      <c r="J47" s="29"/>
      <c r="O47" s="34">
        <f>I47*0.21</f>
        <v>0</v>
      </c>
      <c r="P47">
        <v>3</v>
      </c>
    </row>
    <row r="48">
      <c r="A48" s="29" t="s">
        <v>34</v>
      </c>
      <c r="B48" s="35"/>
      <c r="C48" s="36"/>
      <c r="D48" s="36"/>
      <c r="E48" s="41" t="s">
        <v>31</v>
      </c>
      <c r="F48" s="36"/>
      <c r="G48" s="36"/>
      <c r="H48" s="36"/>
      <c r="I48" s="36"/>
      <c r="J48" s="37"/>
    </row>
    <row r="49" ht="225">
      <c r="A49" s="29" t="s">
        <v>71</v>
      </c>
      <c r="B49" s="35"/>
      <c r="C49" s="36"/>
      <c r="D49" s="36"/>
      <c r="E49" s="43" t="s">
        <v>108</v>
      </c>
      <c r="F49" s="36"/>
      <c r="G49" s="36"/>
      <c r="H49" s="36"/>
      <c r="I49" s="36"/>
      <c r="J49" s="37"/>
    </row>
    <row r="50" ht="90">
      <c r="A50" s="29" t="s">
        <v>36</v>
      </c>
      <c r="B50" s="35"/>
      <c r="C50" s="36"/>
      <c r="D50" s="36"/>
      <c r="E50" s="31" t="s">
        <v>93</v>
      </c>
      <c r="F50" s="36"/>
      <c r="G50" s="36"/>
      <c r="H50" s="36"/>
      <c r="I50" s="36"/>
      <c r="J50" s="37"/>
    </row>
    <row r="51" ht="30">
      <c r="A51" s="29" t="s">
        <v>29</v>
      </c>
      <c r="B51" s="29">
        <v>11</v>
      </c>
      <c r="C51" s="30" t="s">
        <v>109</v>
      </c>
      <c r="D51" s="29" t="s">
        <v>31</v>
      </c>
      <c r="E51" s="31" t="s">
        <v>110</v>
      </c>
      <c r="F51" s="32" t="s">
        <v>96</v>
      </c>
      <c r="G51" s="33">
        <v>83.010000000000005</v>
      </c>
      <c r="H51" s="33">
        <v>0</v>
      </c>
      <c r="I51" s="33">
        <f>ROUND(G51*H51,P4)</f>
        <v>0</v>
      </c>
      <c r="J51" s="29"/>
      <c r="O51" s="34">
        <f>I51*0.21</f>
        <v>0</v>
      </c>
      <c r="P51">
        <v>3</v>
      </c>
    </row>
    <row r="52">
      <c r="A52" s="29" t="s">
        <v>34</v>
      </c>
      <c r="B52" s="35"/>
      <c r="C52" s="36"/>
      <c r="D52" s="36"/>
      <c r="E52" s="31" t="s">
        <v>97</v>
      </c>
      <c r="F52" s="36"/>
      <c r="G52" s="36"/>
      <c r="H52" s="36"/>
      <c r="I52" s="36"/>
      <c r="J52" s="37"/>
    </row>
    <row r="53" ht="30">
      <c r="A53" s="29" t="s">
        <v>71</v>
      </c>
      <c r="B53" s="35"/>
      <c r="C53" s="36"/>
      <c r="D53" s="36"/>
      <c r="E53" s="43" t="s">
        <v>111</v>
      </c>
      <c r="F53" s="36"/>
      <c r="G53" s="36"/>
      <c r="H53" s="36"/>
      <c r="I53" s="36"/>
      <c r="J53" s="37"/>
    </row>
    <row r="54" ht="45">
      <c r="A54" s="29" t="s">
        <v>36</v>
      </c>
      <c r="B54" s="35"/>
      <c r="C54" s="36"/>
      <c r="D54" s="36"/>
      <c r="E54" s="31" t="s">
        <v>99</v>
      </c>
      <c r="F54" s="36"/>
      <c r="G54" s="36"/>
      <c r="H54" s="36"/>
      <c r="I54" s="36"/>
      <c r="J54" s="37"/>
    </row>
    <row r="55">
      <c r="A55" s="29" t="s">
        <v>29</v>
      </c>
      <c r="B55" s="29">
        <v>12</v>
      </c>
      <c r="C55" s="30" t="s">
        <v>112</v>
      </c>
      <c r="D55" s="29" t="s">
        <v>31</v>
      </c>
      <c r="E55" s="31" t="s">
        <v>113</v>
      </c>
      <c r="F55" s="32" t="s">
        <v>91</v>
      </c>
      <c r="G55" s="33">
        <v>5.3899999999999997</v>
      </c>
      <c r="H55" s="33">
        <v>0</v>
      </c>
      <c r="I55" s="33">
        <f>ROUND(G55*H55,P4)</f>
        <v>0</v>
      </c>
      <c r="J55" s="29"/>
      <c r="O55" s="34">
        <f>I55*0.21</f>
        <v>0</v>
      </c>
      <c r="P55">
        <v>3</v>
      </c>
    </row>
    <row r="56">
      <c r="A56" s="29" t="s">
        <v>34</v>
      </c>
      <c r="B56" s="35"/>
      <c r="C56" s="36"/>
      <c r="D56" s="36"/>
      <c r="E56" s="41" t="s">
        <v>31</v>
      </c>
      <c r="F56" s="36"/>
      <c r="G56" s="36"/>
      <c r="H56" s="36"/>
      <c r="I56" s="36"/>
      <c r="J56" s="37"/>
    </row>
    <row r="57" ht="225">
      <c r="A57" s="29" t="s">
        <v>71</v>
      </c>
      <c r="B57" s="35"/>
      <c r="C57" s="36"/>
      <c r="D57" s="36"/>
      <c r="E57" s="43" t="s">
        <v>114</v>
      </c>
      <c r="F57" s="36"/>
      <c r="G57" s="36"/>
      <c r="H57" s="36"/>
      <c r="I57" s="36"/>
      <c r="J57" s="37"/>
    </row>
    <row r="58" ht="90">
      <c r="A58" s="29" t="s">
        <v>36</v>
      </c>
      <c r="B58" s="35"/>
      <c r="C58" s="36"/>
      <c r="D58" s="36"/>
      <c r="E58" s="31" t="s">
        <v>93</v>
      </c>
      <c r="F58" s="36"/>
      <c r="G58" s="36"/>
      <c r="H58" s="36"/>
      <c r="I58" s="36"/>
      <c r="J58" s="37"/>
    </row>
    <row r="59" ht="30">
      <c r="A59" s="29" t="s">
        <v>29</v>
      </c>
      <c r="B59" s="29">
        <v>13</v>
      </c>
      <c r="C59" s="30" t="s">
        <v>115</v>
      </c>
      <c r="D59" s="29" t="s">
        <v>31</v>
      </c>
      <c r="E59" s="31" t="s">
        <v>116</v>
      </c>
      <c r="F59" s="32" t="s">
        <v>96</v>
      </c>
      <c r="G59" s="33">
        <v>86.780000000000001</v>
      </c>
      <c r="H59" s="33">
        <v>0</v>
      </c>
      <c r="I59" s="33">
        <f>ROUND(G59*H59,P4)</f>
        <v>0</v>
      </c>
      <c r="J59" s="29"/>
      <c r="O59" s="34">
        <f>I59*0.21</f>
        <v>0</v>
      </c>
      <c r="P59">
        <v>3</v>
      </c>
    </row>
    <row r="60">
      <c r="A60" s="29" t="s">
        <v>34</v>
      </c>
      <c r="B60" s="35"/>
      <c r="C60" s="36"/>
      <c r="D60" s="36"/>
      <c r="E60" s="31" t="s">
        <v>97</v>
      </c>
      <c r="F60" s="36"/>
      <c r="G60" s="36"/>
      <c r="H60" s="36"/>
      <c r="I60" s="36"/>
      <c r="J60" s="37"/>
    </row>
    <row r="61" ht="30">
      <c r="A61" s="29" t="s">
        <v>71</v>
      </c>
      <c r="B61" s="35"/>
      <c r="C61" s="36"/>
      <c r="D61" s="36"/>
      <c r="E61" s="43" t="s">
        <v>117</v>
      </c>
      <c r="F61" s="36"/>
      <c r="G61" s="36"/>
      <c r="H61" s="36"/>
      <c r="I61" s="36"/>
      <c r="J61" s="37"/>
    </row>
    <row r="62" ht="45">
      <c r="A62" s="29" t="s">
        <v>36</v>
      </c>
      <c r="B62" s="35"/>
      <c r="C62" s="36"/>
      <c r="D62" s="36"/>
      <c r="E62" s="31" t="s">
        <v>99</v>
      </c>
      <c r="F62" s="36"/>
      <c r="G62" s="36"/>
      <c r="H62" s="36"/>
      <c r="I62" s="36"/>
      <c r="J62" s="37"/>
    </row>
    <row r="63" ht="30">
      <c r="A63" s="29" t="s">
        <v>29</v>
      </c>
      <c r="B63" s="29">
        <v>14</v>
      </c>
      <c r="C63" s="30" t="s">
        <v>118</v>
      </c>
      <c r="D63" s="29" t="s">
        <v>31</v>
      </c>
      <c r="E63" s="31" t="s">
        <v>119</v>
      </c>
      <c r="F63" s="32" t="s">
        <v>120</v>
      </c>
      <c r="G63" s="33">
        <v>483</v>
      </c>
      <c r="H63" s="33">
        <v>0</v>
      </c>
      <c r="I63" s="33">
        <f>ROUND(G63*H63,P4)</f>
        <v>0</v>
      </c>
      <c r="J63" s="29"/>
      <c r="O63" s="34">
        <f>I63*0.21</f>
        <v>0</v>
      </c>
      <c r="P63">
        <v>3</v>
      </c>
    </row>
    <row r="64">
      <c r="A64" s="29" t="s">
        <v>34</v>
      </c>
      <c r="B64" s="35"/>
      <c r="C64" s="36"/>
      <c r="D64" s="36"/>
      <c r="E64" s="31" t="s">
        <v>121</v>
      </c>
      <c r="F64" s="36"/>
      <c r="G64" s="36"/>
      <c r="H64" s="36"/>
      <c r="I64" s="36"/>
      <c r="J64" s="37"/>
    </row>
    <row r="65" ht="45">
      <c r="A65" s="29" t="s">
        <v>71</v>
      </c>
      <c r="B65" s="35"/>
      <c r="C65" s="36"/>
      <c r="D65" s="36"/>
      <c r="E65" s="43" t="s">
        <v>122</v>
      </c>
      <c r="F65" s="36"/>
      <c r="G65" s="36"/>
      <c r="H65" s="36"/>
      <c r="I65" s="36"/>
      <c r="J65" s="37"/>
    </row>
    <row r="66" ht="90">
      <c r="A66" s="29" t="s">
        <v>36</v>
      </c>
      <c r="B66" s="35"/>
      <c r="C66" s="36"/>
      <c r="D66" s="36"/>
      <c r="E66" s="31" t="s">
        <v>93</v>
      </c>
      <c r="F66" s="36"/>
      <c r="G66" s="36"/>
      <c r="H66" s="36"/>
      <c r="I66" s="36"/>
      <c r="J66" s="37"/>
    </row>
    <row r="67" ht="30">
      <c r="A67" s="29" t="s">
        <v>29</v>
      </c>
      <c r="B67" s="29">
        <v>15</v>
      </c>
      <c r="C67" s="30" t="s">
        <v>123</v>
      </c>
      <c r="D67" s="29" t="s">
        <v>31</v>
      </c>
      <c r="E67" s="31" t="s">
        <v>124</v>
      </c>
      <c r="F67" s="32" t="s">
        <v>96</v>
      </c>
      <c r="G67" s="33">
        <v>780.55999999999995</v>
      </c>
      <c r="H67" s="33">
        <v>0</v>
      </c>
      <c r="I67" s="33">
        <f>ROUND(G67*H67,P4)</f>
        <v>0</v>
      </c>
      <c r="J67" s="29"/>
      <c r="O67" s="34">
        <f>I67*0.21</f>
        <v>0</v>
      </c>
      <c r="P67">
        <v>3</v>
      </c>
    </row>
    <row r="68">
      <c r="A68" s="29" t="s">
        <v>34</v>
      </c>
      <c r="B68" s="35"/>
      <c r="C68" s="36"/>
      <c r="D68" s="36"/>
      <c r="E68" s="31" t="s">
        <v>97</v>
      </c>
      <c r="F68" s="36"/>
      <c r="G68" s="36"/>
      <c r="H68" s="36"/>
      <c r="I68" s="36"/>
      <c r="J68" s="37"/>
    </row>
    <row r="69" ht="75">
      <c r="A69" s="29" t="s">
        <v>71</v>
      </c>
      <c r="B69" s="35"/>
      <c r="C69" s="36"/>
      <c r="D69" s="36"/>
      <c r="E69" s="43" t="s">
        <v>125</v>
      </c>
      <c r="F69" s="36"/>
      <c r="G69" s="36"/>
      <c r="H69" s="36"/>
      <c r="I69" s="36"/>
      <c r="J69" s="37"/>
    </row>
    <row r="70" ht="45">
      <c r="A70" s="29" t="s">
        <v>36</v>
      </c>
      <c r="B70" s="35"/>
      <c r="C70" s="36"/>
      <c r="D70" s="36"/>
      <c r="E70" s="31" t="s">
        <v>99</v>
      </c>
      <c r="F70" s="36"/>
      <c r="G70" s="36"/>
      <c r="H70" s="36"/>
      <c r="I70" s="36"/>
      <c r="J70" s="37"/>
    </row>
    <row r="71">
      <c r="A71" s="29" t="s">
        <v>29</v>
      </c>
      <c r="B71" s="29">
        <v>16</v>
      </c>
      <c r="C71" s="30" t="s">
        <v>126</v>
      </c>
      <c r="D71" s="29" t="s">
        <v>127</v>
      </c>
      <c r="E71" s="31" t="s">
        <v>128</v>
      </c>
      <c r="F71" s="32" t="s">
        <v>91</v>
      </c>
      <c r="G71" s="33">
        <v>302.35000000000002</v>
      </c>
      <c r="H71" s="33">
        <v>0</v>
      </c>
      <c r="I71" s="33">
        <f>ROUND(G71*H71,P4)</f>
        <v>0</v>
      </c>
      <c r="J71" s="29"/>
      <c r="O71" s="34">
        <f>I71*0.21</f>
        <v>0</v>
      </c>
      <c r="P71">
        <v>3</v>
      </c>
    </row>
    <row r="72" ht="30">
      <c r="A72" s="29" t="s">
        <v>34</v>
      </c>
      <c r="B72" s="35"/>
      <c r="C72" s="36"/>
      <c r="D72" s="36"/>
      <c r="E72" s="31" t="s">
        <v>129</v>
      </c>
      <c r="F72" s="36"/>
      <c r="G72" s="36"/>
      <c r="H72" s="36"/>
      <c r="I72" s="36"/>
      <c r="J72" s="37"/>
    </row>
    <row r="73" ht="45">
      <c r="A73" s="29" t="s">
        <v>71</v>
      </c>
      <c r="B73" s="35"/>
      <c r="C73" s="36"/>
      <c r="D73" s="36"/>
      <c r="E73" s="43" t="s">
        <v>130</v>
      </c>
      <c r="F73" s="36"/>
      <c r="G73" s="36"/>
      <c r="H73" s="36"/>
      <c r="I73" s="36"/>
      <c r="J73" s="37"/>
    </row>
    <row r="74" ht="45">
      <c r="A74" s="29" t="s">
        <v>36</v>
      </c>
      <c r="B74" s="35"/>
      <c r="C74" s="36"/>
      <c r="D74" s="36"/>
      <c r="E74" s="31" t="s">
        <v>131</v>
      </c>
      <c r="F74" s="36"/>
      <c r="G74" s="36"/>
      <c r="H74" s="36"/>
      <c r="I74" s="36"/>
      <c r="J74" s="37"/>
    </row>
    <row r="75">
      <c r="A75" s="29" t="s">
        <v>29</v>
      </c>
      <c r="B75" s="29">
        <v>17</v>
      </c>
      <c r="C75" s="30" t="s">
        <v>132</v>
      </c>
      <c r="D75" s="29" t="s">
        <v>31</v>
      </c>
      <c r="E75" s="31" t="s">
        <v>133</v>
      </c>
      <c r="F75" s="32" t="s">
        <v>91</v>
      </c>
      <c r="G75" s="33">
        <v>60.469999999999999</v>
      </c>
      <c r="H75" s="33">
        <v>0</v>
      </c>
      <c r="I75" s="33">
        <f>ROUND(G75*H75,P4)</f>
        <v>0</v>
      </c>
      <c r="J75" s="29"/>
      <c r="O75" s="34">
        <f>I75*0.21</f>
        <v>0</v>
      </c>
      <c r="P75">
        <v>3</v>
      </c>
    </row>
    <row r="76" ht="45">
      <c r="A76" s="29" t="s">
        <v>34</v>
      </c>
      <c r="B76" s="35"/>
      <c r="C76" s="36"/>
      <c r="D76" s="36"/>
      <c r="E76" s="31" t="s">
        <v>134</v>
      </c>
      <c r="F76" s="36"/>
      <c r="G76" s="36"/>
      <c r="H76" s="36"/>
      <c r="I76" s="36"/>
      <c r="J76" s="37"/>
    </row>
    <row r="77" ht="45">
      <c r="A77" s="29" t="s">
        <v>71</v>
      </c>
      <c r="B77" s="35"/>
      <c r="C77" s="36"/>
      <c r="D77" s="36"/>
      <c r="E77" s="43" t="s">
        <v>135</v>
      </c>
      <c r="F77" s="36"/>
      <c r="G77" s="36"/>
      <c r="H77" s="36"/>
      <c r="I77" s="36"/>
      <c r="J77" s="37"/>
    </row>
    <row r="78" ht="90">
      <c r="A78" s="29" t="s">
        <v>36</v>
      </c>
      <c r="B78" s="35"/>
      <c r="C78" s="36"/>
      <c r="D78" s="36"/>
      <c r="E78" s="31" t="s">
        <v>93</v>
      </c>
      <c r="F78" s="36"/>
      <c r="G78" s="36"/>
      <c r="H78" s="36"/>
      <c r="I78" s="36"/>
      <c r="J78" s="37"/>
    </row>
    <row r="79">
      <c r="A79" s="29" t="s">
        <v>29</v>
      </c>
      <c r="B79" s="29">
        <v>18</v>
      </c>
      <c r="C79" s="30" t="s">
        <v>126</v>
      </c>
      <c r="D79" s="29" t="s">
        <v>136</v>
      </c>
      <c r="E79" s="31" t="s">
        <v>128</v>
      </c>
      <c r="F79" s="32" t="s">
        <v>91</v>
      </c>
      <c r="G79" s="33">
        <v>5.5</v>
      </c>
      <c r="H79" s="33">
        <v>0</v>
      </c>
      <c r="I79" s="33">
        <f>ROUND(G79*H79,P4)</f>
        <v>0</v>
      </c>
      <c r="J79" s="29"/>
      <c r="O79" s="34">
        <f>I79*0.21</f>
        <v>0</v>
      </c>
      <c r="P79">
        <v>3</v>
      </c>
    </row>
    <row r="80" ht="45">
      <c r="A80" s="29" t="s">
        <v>34</v>
      </c>
      <c r="B80" s="35"/>
      <c r="C80" s="36"/>
      <c r="D80" s="36"/>
      <c r="E80" s="31" t="s">
        <v>137</v>
      </c>
      <c r="F80" s="36"/>
      <c r="G80" s="36"/>
      <c r="H80" s="36"/>
      <c r="I80" s="36"/>
      <c r="J80" s="37"/>
    </row>
    <row r="81" ht="45">
      <c r="A81" s="29" t="s">
        <v>71</v>
      </c>
      <c r="B81" s="35"/>
      <c r="C81" s="36"/>
      <c r="D81" s="36"/>
      <c r="E81" s="43" t="s">
        <v>138</v>
      </c>
      <c r="F81" s="36"/>
      <c r="G81" s="36"/>
      <c r="H81" s="36"/>
      <c r="I81" s="36"/>
      <c r="J81" s="37"/>
    </row>
    <row r="82" ht="45">
      <c r="A82" s="29" t="s">
        <v>36</v>
      </c>
      <c r="B82" s="35"/>
      <c r="C82" s="36"/>
      <c r="D82" s="36"/>
      <c r="E82" s="31" t="s">
        <v>131</v>
      </c>
      <c r="F82" s="36"/>
      <c r="G82" s="36"/>
      <c r="H82" s="36"/>
      <c r="I82" s="36"/>
      <c r="J82" s="37"/>
    </row>
    <row r="83">
      <c r="A83" s="29" t="s">
        <v>29</v>
      </c>
      <c r="B83" s="29">
        <v>19</v>
      </c>
      <c r="C83" s="30" t="s">
        <v>139</v>
      </c>
      <c r="D83" s="29" t="s">
        <v>31</v>
      </c>
      <c r="E83" s="31" t="s">
        <v>140</v>
      </c>
      <c r="F83" s="32" t="s">
        <v>96</v>
      </c>
      <c r="G83" s="33">
        <v>1015.9</v>
      </c>
      <c r="H83" s="33">
        <v>0</v>
      </c>
      <c r="I83" s="33">
        <f>ROUND(G83*H83,P4)</f>
        <v>0</v>
      </c>
      <c r="J83" s="29"/>
      <c r="O83" s="34">
        <f>I83*0.21</f>
        <v>0</v>
      </c>
      <c r="P83">
        <v>3</v>
      </c>
    </row>
    <row r="84">
      <c r="A84" s="29" t="s">
        <v>34</v>
      </c>
      <c r="B84" s="35"/>
      <c r="C84" s="36"/>
      <c r="D84" s="36"/>
      <c r="E84" s="31" t="s">
        <v>97</v>
      </c>
      <c r="F84" s="36"/>
      <c r="G84" s="36"/>
      <c r="H84" s="36"/>
      <c r="I84" s="36"/>
      <c r="J84" s="37"/>
    </row>
    <row r="85" ht="30">
      <c r="A85" s="29" t="s">
        <v>71</v>
      </c>
      <c r="B85" s="35"/>
      <c r="C85" s="36"/>
      <c r="D85" s="36"/>
      <c r="E85" s="43" t="s">
        <v>141</v>
      </c>
      <c r="F85" s="36"/>
      <c r="G85" s="36"/>
      <c r="H85" s="36"/>
      <c r="I85" s="36"/>
      <c r="J85" s="37"/>
    </row>
    <row r="86" ht="45">
      <c r="A86" s="29" t="s">
        <v>36</v>
      </c>
      <c r="B86" s="35"/>
      <c r="C86" s="36"/>
      <c r="D86" s="36"/>
      <c r="E86" s="31" t="s">
        <v>99</v>
      </c>
      <c r="F86" s="36"/>
      <c r="G86" s="36"/>
      <c r="H86" s="36"/>
      <c r="I86" s="36"/>
      <c r="J86" s="37"/>
    </row>
    <row r="87">
      <c r="A87" s="29" t="s">
        <v>29</v>
      </c>
      <c r="B87" s="29">
        <v>20</v>
      </c>
      <c r="C87" s="30" t="s">
        <v>142</v>
      </c>
      <c r="D87" s="29" t="s">
        <v>31</v>
      </c>
      <c r="E87" s="31" t="s">
        <v>143</v>
      </c>
      <c r="F87" s="32" t="s">
        <v>91</v>
      </c>
      <c r="G87" s="33">
        <v>193.5</v>
      </c>
      <c r="H87" s="33">
        <v>0</v>
      </c>
      <c r="I87" s="33">
        <f>ROUND(G87*H87,P4)</f>
        <v>0</v>
      </c>
      <c r="J87" s="29"/>
      <c r="O87" s="34">
        <f>I87*0.21</f>
        <v>0</v>
      </c>
      <c r="P87">
        <v>3</v>
      </c>
    </row>
    <row r="88" ht="60">
      <c r="A88" s="29" t="s">
        <v>34</v>
      </c>
      <c r="B88" s="35"/>
      <c r="C88" s="36"/>
      <c r="D88" s="36"/>
      <c r="E88" s="31" t="s">
        <v>144</v>
      </c>
      <c r="F88" s="36"/>
      <c r="G88" s="36"/>
      <c r="H88" s="36"/>
      <c r="I88" s="36"/>
      <c r="J88" s="37"/>
    </row>
    <row r="89" ht="45">
      <c r="A89" s="29" t="s">
        <v>71</v>
      </c>
      <c r="B89" s="35"/>
      <c r="C89" s="36"/>
      <c r="D89" s="36"/>
      <c r="E89" s="43" t="s">
        <v>145</v>
      </c>
      <c r="F89" s="36"/>
      <c r="G89" s="36"/>
      <c r="H89" s="36"/>
      <c r="I89" s="36"/>
      <c r="J89" s="37"/>
    </row>
    <row r="90" ht="45">
      <c r="A90" s="29" t="s">
        <v>36</v>
      </c>
      <c r="B90" s="35"/>
      <c r="C90" s="36"/>
      <c r="D90" s="36"/>
      <c r="E90" s="31" t="s">
        <v>146</v>
      </c>
      <c r="F90" s="36"/>
      <c r="G90" s="36"/>
      <c r="H90" s="36"/>
      <c r="I90" s="36"/>
      <c r="J90" s="37"/>
    </row>
    <row r="91">
      <c r="A91" s="29" t="s">
        <v>29</v>
      </c>
      <c r="B91" s="29">
        <v>21</v>
      </c>
      <c r="C91" s="30" t="s">
        <v>147</v>
      </c>
      <c r="D91" s="29" t="s">
        <v>31</v>
      </c>
      <c r="E91" s="31" t="s">
        <v>148</v>
      </c>
      <c r="F91" s="32" t="s">
        <v>96</v>
      </c>
      <c r="G91" s="33">
        <v>3115.3499999999999</v>
      </c>
      <c r="H91" s="33">
        <v>0</v>
      </c>
      <c r="I91" s="33">
        <f>ROUND(G91*H91,P4)</f>
        <v>0</v>
      </c>
      <c r="J91" s="29"/>
      <c r="O91" s="34">
        <f>I91*0.21</f>
        <v>0</v>
      </c>
      <c r="P91">
        <v>3</v>
      </c>
    </row>
    <row r="92">
      <c r="A92" s="29" t="s">
        <v>34</v>
      </c>
      <c r="B92" s="35"/>
      <c r="C92" s="36"/>
      <c r="D92" s="36"/>
      <c r="E92" s="31" t="s">
        <v>97</v>
      </c>
      <c r="F92" s="36"/>
      <c r="G92" s="36"/>
      <c r="H92" s="36"/>
      <c r="I92" s="36"/>
      <c r="J92" s="37"/>
    </row>
    <row r="93" ht="30">
      <c r="A93" s="29" t="s">
        <v>71</v>
      </c>
      <c r="B93" s="35"/>
      <c r="C93" s="36"/>
      <c r="D93" s="36"/>
      <c r="E93" s="43" t="s">
        <v>149</v>
      </c>
      <c r="F93" s="36"/>
      <c r="G93" s="36"/>
      <c r="H93" s="36"/>
      <c r="I93" s="36"/>
      <c r="J93" s="37"/>
    </row>
    <row r="94" ht="45">
      <c r="A94" s="29" t="s">
        <v>36</v>
      </c>
      <c r="B94" s="35"/>
      <c r="C94" s="36"/>
      <c r="D94" s="36"/>
      <c r="E94" s="31" t="s">
        <v>99</v>
      </c>
      <c r="F94" s="36"/>
      <c r="G94" s="36"/>
      <c r="H94" s="36"/>
      <c r="I94" s="36"/>
      <c r="J94" s="37"/>
    </row>
    <row r="95">
      <c r="A95" s="29" t="s">
        <v>29</v>
      </c>
      <c r="B95" s="29">
        <v>22</v>
      </c>
      <c r="C95" s="30" t="s">
        <v>150</v>
      </c>
      <c r="D95" s="29" t="s">
        <v>31</v>
      </c>
      <c r="E95" s="31" t="s">
        <v>151</v>
      </c>
      <c r="F95" s="32" t="s">
        <v>120</v>
      </c>
      <c r="G95" s="33">
        <v>991</v>
      </c>
      <c r="H95" s="33">
        <v>0</v>
      </c>
      <c r="I95" s="33">
        <f>ROUND(G95*H95,P4)</f>
        <v>0</v>
      </c>
      <c r="J95" s="29"/>
      <c r="O95" s="34">
        <f>I95*0.21</f>
        <v>0</v>
      </c>
      <c r="P95">
        <v>3</v>
      </c>
    </row>
    <row r="96" ht="30">
      <c r="A96" s="29" t="s">
        <v>34</v>
      </c>
      <c r="B96" s="35"/>
      <c r="C96" s="36"/>
      <c r="D96" s="36"/>
      <c r="E96" s="31" t="s">
        <v>152</v>
      </c>
      <c r="F96" s="36"/>
      <c r="G96" s="36"/>
      <c r="H96" s="36"/>
      <c r="I96" s="36"/>
      <c r="J96" s="37"/>
    </row>
    <row r="97" ht="90">
      <c r="A97" s="29" t="s">
        <v>71</v>
      </c>
      <c r="B97" s="35"/>
      <c r="C97" s="36"/>
      <c r="D97" s="36"/>
      <c r="E97" s="43" t="s">
        <v>153</v>
      </c>
      <c r="F97" s="36"/>
      <c r="G97" s="36"/>
      <c r="H97" s="36"/>
      <c r="I97" s="36"/>
      <c r="J97" s="37"/>
    </row>
    <row r="98" ht="30">
      <c r="A98" s="29" t="s">
        <v>36</v>
      </c>
      <c r="B98" s="35"/>
      <c r="C98" s="36"/>
      <c r="D98" s="36"/>
      <c r="E98" s="31" t="s">
        <v>152</v>
      </c>
      <c r="F98" s="36"/>
      <c r="G98" s="36"/>
      <c r="H98" s="36"/>
      <c r="I98" s="36"/>
      <c r="J98" s="37"/>
    </row>
    <row r="99">
      <c r="A99" s="29" t="s">
        <v>29</v>
      </c>
      <c r="B99" s="29">
        <v>23</v>
      </c>
      <c r="C99" s="30" t="s">
        <v>154</v>
      </c>
      <c r="D99" s="29" t="s">
        <v>127</v>
      </c>
      <c r="E99" s="31" t="s">
        <v>155</v>
      </c>
      <c r="F99" s="32" t="s">
        <v>91</v>
      </c>
      <c r="G99" s="33">
        <v>99.739999999999995</v>
      </c>
      <c r="H99" s="33">
        <v>0</v>
      </c>
      <c r="I99" s="33">
        <f>ROUND(G99*H99,P4)</f>
        <v>0</v>
      </c>
      <c r="J99" s="29"/>
      <c r="O99" s="34">
        <f>I99*0.21</f>
        <v>0</v>
      </c>
      <c r="P99">
        <v>3</v>
      </c>
    </row>
    <row r="100">
      <c r="A100" s="29" t="s">
        <v>34</v>
      </c>
      <c r="B100" s="35"/>
      <c r="C100" s="36"/>
      <c r="D100" s="36"/>
      <c r="E100" s="41" t="s">
        <v>31</v>
      </c>
      <c r="F100" s="36"/>
      <c r="G100" s="36"/>
      <c r="H100" s="36"/>
      <c r="I100" s="36"/>
      <c r="J100" s="37"/>
    </row>
    <row r="101" ht="240">
      <c r="A101" s="29" t="s">
        <v>71</v>
      </c>
      <c r="B101" s="35"/>
      <c r="C101" s="36"/>
      <c r="D101" s="36"/>
      <c r="E101" s="43" t="s">
        <v>156</v>
      </c>
      <c r="F101" s="36"/>
      <c r="G101" s="36"/>
      <c r="H101" s="36"/>
      <c r="I101" s="36"/>
      <c r="J101" s="37"/>
    </row>
    <row r="102" ht="409.5">
      <c r="A102" s="29" t="s">
        <v>36</v>
      </c>
      <c r="B102" s="35"/>
      <c r="C102" s="36"/>
      <c r="D102" s="36"/>
      <c r="E102" s="31" t="s">
        <v>157</v>
      </c>
      <c r="F102" s="36"/>
      <c r="G102" s="36"/>
      <c r="H102" s="36"/>
      <c r="I102" s="36"/>
      <c r="J102" s="37"/>
    </row>
    <row r="103">
      <c r="A103" s="29" t="s">
        <v>29</v>
      </c>
      <c r="B103" s="29">
        <v>24</v>
      </c>
      <c r="C103" s="30" t="s">
        <v>154</v>
      </c>
      <c r="D103" s="29" t="s">
        <v>136</v>
      </c>
      <c r="E103" s="31" t="s">
        <v>155</v>
      </c>
      <c r="F103" s="32" t="s">
        <v>91</v>
      </c>
      <c r="G103" s="33">
        <v>46.880000000000003</v>
      </c>
      <c r="H103" s="33">
        <v>0</v>
      </c>
      <c r="I103" s="33">
        <f>ROUND(G103*H103,P4)</f>
        <v>0</v>
      </c>
      <c r="J103" s="29"/>
      <c r="O103" s="34">
        <f>I103*0.21</f>
        <v>0</v>
      </c>
      <c r="P103">
        <v>3</v>
      </c>
    </row>
    <row r="104">
      <c r="A104" s="29" t="s">
        <v>34</v>
      </c>
      <c r="B104" s="35"/>
      <c r="C104" s="36"/>
      <c r="D104" s="36"/>
      <c r="E104" s="41" t="s">
        <v>31</v>
      </c>
      <c r="F104" s="36"/>
      <c r="G104" s="36"/>
      <c r="H104" s="36"/>
      <c r="I104" s="36"/>
      <c r="J104" s="37"/>
    </row>
    <row r="105" ht="90">
      <c r="A105" s="29" t="s">
        <v>71</v>
      </c>
      <c r="B105" s="35"/>
      <c r="C105" s="36"/>
      <c r="D105" s="36"/>
      <c r="E105" s="43" t="s">
        <v>158</v>
      </c>
      <c r="F105" s="36"/>
      <c r="G105" s="36"/>
      <c r="H105" s="36"/>
      <c r="I105" s="36"/>
      <c r="J105" s="37"/>
    </row>
    <row r="106" ht="409.5">
      <c r="A106" s="29" t="s">
        <v>36</v>
      </c>
      <c r="B106" s="35"/>
      <c r="C106" s="36"/>
      <c r="D106" s="36"/>
      <c r="E106" s="31" t="s">
        <v>157</v>
      </c>
      <c r="F106" s="36"/>
      <c r="G106" s="36"/>
      <c r="H106" s="36"/>
      <c r="I106" s="36"/>
      <c r="J106" s="37"/>
    </row>
    <row r="107">
      <c r="A107" s="29" t="s">
        <v>29</v>
      </c>
      <c r="B107" s="29">
        <v>25</v>
      </c>
      <c r="C107" s="30" t="s">
        <v>159</v>
      </c>
      <c r="D107" s="29" t="s">
        <v>31</v>
      </c>
      <c r="E107" s="31" t="s">
        <v>160</v>
      </c>
      <c r="F107" s="32" t="s">
        <v>161</v>
      </c>
      <c r="G107" s="33">
        <v>1026.3399999999999</v>
      </c>
      <c r="H107" s="33">
        <v>0</v>
      </c>
      <c r="I107" s="33">
        <f>ROUND(G107*H107,P4)</f>
        <v>0</v>
      </c>
      <c r="J107" s="29"/>
      <c r="O107" s="34">
        <f>I107*0.21</f>
        <v>0</v>
      </c>
      <c r="P107">
        <v>3</v>
      </c>
    </row>
    <row r="108">
      <c r="A108" s="29" t="s">
        <v>34</v>
      </c>
      <c r="B108" s="35"/>
      <c r="C108" s="36"/>
      <c r="D108" s="36"/>
      <c r="E108" s="31" t="s">
        <v>97</v>
      </c>
      <c r="F108" s="36"/>
      <c r="G108" s="36"/>
      <c r="H108" s="36"/>
      <c r="I108" s="36"/>
      <c r="J108" s="37"/>
    </row>
    <row r="109" ht="30">
      <c r="A109" s="29" t="s">
        <v>71</v>
      </c>
      <c r="B109" s="35"/>
      <c r="C109" s="36"/>
      <c r="D109" s="36"/>
      <c r="E109" s="43" t="s">
        <v>162</v>
      </c>
      <c r="F109" s="36"/>
      <c r="G109" s="36"/>
      <c r="H109" s="36"/>
      <c r="I109" s="36"/>
      <c r="J109" s="37"/>
    </row>
    <row r="110" ht="30">
      <c r="A110" s="29" t="s">
        <v>36</v>
      </c>
      <c r="B110" s="35"/>
      <c r="C110" s="36"/>
      <c r="D110" s="36"/>
      <c r="E110" s="31" t="s">
        <v>163</v>
      </c>
      <c r="F110" s="36"/>
      <c r="G110" s="36"/>
      <c r="H110" s="36"/>
      <c r="I110" s="36"/>
      <c r="J110" s="37"/>
    </row>
    <row r="111">
      <c r="A111" s="29" t="s">
        <v>29</v>
      </c>
      <c r="B111" s="29">
        <v>26</v>
      </c>
      <c r="C111" s="30" t="s">
        <v>164</v>
      </c>
      <c r="D111" s="29" t="s">
        <v>31</v>
      </c>
      <c r="E111" s="31" t="s">
        <v>165</v>
      </c>
      <c r="F111" s="32" t="s">
        <v>166</v>
      </c>
      <c r="G111" s="33">
        <v>117</v>
      </c>
      <c r="H111" s="33">
        <v>0</v>
      </c>
      <c r="I111" s="33">
        <f>ROUND(G111*H111,P4)</f>
        <v>0</v>
      </c>
      <c r="J111" s="29"/>
      <c r="O111" s="34">
        <f>I111*0.21</f>
        <v>0</v>
      </c>
      <c r="P111">
        <v>3</v>
      </c>
    </row>
    <row r="112" ht="30">
      <c r="A112" s="29" t="s">
        <v>34</v>
      </c>
      <c r="B112" s="35"/>
      <c r="C112" s="36"/>
      <c r="D112" s="36"/>
      <c r="E112" s="31" t="s">
        <v>167</v>
      </c>
      <c r="F112" s="36"/>
      <c r="G112" s="36"/>
      <c r="H112" s="36"/>
      <c r="I112" s="36"/>
      <c r="J112" s="37"/>
    </row>
    <row r="113" ht="30">
      <c r="A113" s="29" t="s">
        <v>71</v>
      </c>
      <c r="B113" s="35"/>
      <c r="C113" s="36"/>
      <c r="D113" s="36"/>
      <c r="E113" s="43" t="s">
        <v>168</v>
      </c>
      <c r="F113" s="36"/>
      <c r="G113" s="36"/>
      <c r="H113" s="36"/>
      <c r="I113" s="36"/>
      <c r="J113" s="37"/>
    </row>
    <row r="114" ht="90">
      <c r="A114" s="29" t="s">
        <v>36</v>
      </c>
      <c r="B114" s="35"/>
      <c r="C114" s="36"/>
      <c r="D114" s="36"/>
      <c r="E114" s="31" t="s">
        <v>169</v>
      </c>
      <c r="F114" s="36"/>
      <c r="G114" s="36"/>
      <c r="H114" s="36"/>
      <c r="I114" s="36"/>
      <c r="J114" s="37"/>
    </row>
    <row r="115">
      <c r="A115" s="29" t="s">
        <v>29</v>
      </c>
      <c r="B115" s="29">
        <v>27</v>
      </c>
      <c r="C115" s="30" t="s">
        <v>170</v>
      </c>
      <c r="D115" s="29" t="s">
        <v>31</v>
      </c>
      <c r="E115" s="31" t="s">
        <v>171</v>
      </c>
      <c r="F115" s="32" t="s">
        <v>120</v>
      </c>
      <c r="G115" s="33">
        <v>87</v>
      </c>
      <c r="H115" s="33">
        <v>0</v>
      </c>
      <c r="I115" s="33">
        <f>ROUND(G115*H115,P4)</f>
        <v>0</v>
      </c>
      <c r="J115" s="29"/>
      <c r="O115" s="34">
        <f>I115*0.21</f>
        <v>0</v>
      </c>
      <c r="P115">
        <v>3</v>
      </c>
    </row>
    <row r="116" ht="30">
      <c r="A116" s="29" t="s">
        <v>34</v>
      </c>
      <c r="B116" s="35"/>
      <c r="C116" s="36"/>
      <c r="D116" s="36"/>
      <c r="E116" s="31" t="s">
        <v>167</v>
      </c>
      <c r="F116" s="36"/>
      <c r="G116" s="36"/>
      <c r="H116" s="36"/>
      <c r="I116" s="36"/>
      <c r="J116" s="37"/>
    </row>
    <row r="117" ht="30">
      <c r="A117" s="29" t="s">
        <v>71</v>
      </c>
      <c r="B117" s="35"/>
      <c r="C117" s="36"/>
      <c r="D117" s="36"/>
      <c r="E117" s="43" t="s">
        <v>172</v>
      </c>
      <c r="F117" s="36"/>
      <c r="G117" s="36"/>
      <c r="H117" s="36"/>
      <c r="I117" s="36"/>
      <c r="J117" s="37"/>
    </row>
    <row r="118" ht="90">
      <c r="A118" s="29" t="s">
        <v>36</v>
      </c>
      <c r="B118" s="35"/>
      <c r="C118" s="36"/>
      <c r="D118" s="36"/>
      <c r="E118" s="31" t="s">
        <v>169</v>
      </c>
      <c r="F118" s="36"/>
      <c r="G118" s="36"/>
      <c r="H118" s="36"/>
      <c r="I118" s="36"/>
      <c r="J118" s="37"/>
    </row>
    <row r="119">
      <c r="A119" s="29" t="s">
        <v>29</v>
      </c>
      <c r="B119" s="29">
        <v>28</v>
      </c>
      <c r="C119" s="30" t="s">
        <v>173</v>
      </c>
      <c r="D119" s="29" t="s">
        <v>31</v>
      </c>
      <c r="E119" s="31" t="s">
        <v>174</v>
      </c>
      <c r="F119" s="32" t="s">
        <v>91</v>
      </c>
      <c r="G119" s="33">
        <v>146.62</v>
      </c>
      <c r="H119" s="33">
        <v>0</v>
      </c>
      <c r="I119" s="33">
        <f>ROUND(G119*H119,P4)</f>
        <v>0</v>
      </c>
      <c r="J119" s="29"/>
      <c r="O119" s="34">
        <f>I119*0.21</f>
        <v>0</v>
      </c>
      <c r="P119">
        <v>3</v>
      </c>
    </row>
    <row r="120">
      <c r="A120" s="29" t="s">
        <v>34</v>
      </c>
      <c r="B120" s="35"/>
      <c r="C120" s="36"/>
      <c r="D120" s="36"/>
      <c r="E120" s="31" t="s">
        <v>175</v>
      </c>
      <c r="F120" s="36"/>
      <c r="G120" s="36"/>
      <c r="H120" s="36"/>
      <c r="I120" s="36"/>
      <c r="J120" s="37"/>
    </row>
    <row r="121" ht="45">
      <c r="A121" s="29" t="s">
        <v>71</v>
      </c>
      <c r="B121" s="35"/>
      <c r="C121" s="36"/>
      <c r="D121" s="36"/>
      <c r="E121" s="43" t="s">
        <v>176</v>
      </c>
      <c r="F121" s="36"/>
      <c r="G121" s="36"/>
      <c r="H121" s="36"/>
      <c r="I121" s="36"/>
      <c r="J121" s="37"/>
    </row>
    <row r="122" ht="240">
      <c r="A122" s="29" t="s">
        <v>36</v>
      </c>
      <c r="B122" s="35"/>
      <c r="C122" s="36"/>
      <c r="D122" s="36"/>
      <c r="E122" s="31" t="s">
        <v>177</v>
      </c>
      <c r="F122" s="36"/>
      <c r="G122" s="36"/>
      <c r="H122" s="36"/>
      <c r="I122" s="36"/>
      <c r="J122" s="37"/>
    </row>
    <row r="123">
      <c r="A123" s="29" t="s">
        <v>29</v>
      </c>
      <c r="B123" s="29">
        <v>29</v>
      </c>
      <c r="C123" s="30" t="s">
        <v>178</v>
      </c>
      <c r="D123" s="29" t="s">
        <v>31</v>
      </c>
      <c r="E123" s="31" t="s">
        <v>179</v>
      </c>
      <c r="F123" s="32" t="s">
        <v>91</v>
      </c>
      <c r="G123" s="33">
        <v>33.439999999999998</v>
      </c>
      <c r="H123" s="33">
        <v>0</v>
      </c>
      <c r="I123" s="33">
        <f>ROUND(G123*H123,P4)</f>
        <v>0</v>
      </c>
      <c r="J123" s="29"/>
      <c r="O123" s="34">
        <f>I123*0.21</f>
        <v>0</v>
      </c>
      <c r="P123">
        <v>3</v>
      </c>
    </row>
    <row r="124" ht="30">
      <c r="A124" s="29" t="s">
        <v>34</v>
      </c>
      <c r="B124" s="35"/>
      <c r="C124" s="36"/>
      <c r="D124" s="36"/>
      <c r="E124" s="31" t="s">
        <v>180</v>
      </c>
      <c r="F124" s="36"/>
      <c r="G124" s="36"/>
      <c r="H124" s="36"/>
      <c r="I124" s="36"/>
      <c r="J124" s="37"/>
    </row>
    <row r="125" ht="30">
      <c r="A125" s="29" t="s">
        <v>71</v>
      </c>
      <c r="B125" s="35"/>
      <c r="C125" s="36"/>
      <c r="D125" s="36"/>
      <c r="E125" s="43" t="s">
        <v>181</v>
      </c>
      <c r="F125" s="36"/>
      <c r="G125" s="36"/>
      <c r="H125" s="36"/>
      <c r="I125" s="36"/>
      <c r="J125" s="37"/>
    </row>
    <row r="126" ht="375">
      <c r="A126" s="29" t="s">
        <v>36</v>
      </c>
      <c r="B126" s="35"/>
      <c r="C126" s="36"/>
      <c r="D126" s="36"/>
      <c r="E126" s="31" t="s">
        <v>182</v>
      </c>
      <c r="F126" s="36"/>
      <c r="G126" s="36"/>
      <c r="H126" s="36"/>
      <c r="I126" s="36"/>
      <c r="J126" s="37"/>
    </row>
    <row r="127">
      <c r="A127" s="29" t="s">
        <v>29</v>
      </c>
      <c r="B127" s="29">
        <v>30</v>
      </c>
      <c r="C127" s="30" t="s">
        <v>183</v>
      </c>
      <c r="D127" s="29" t="s">
        <v>31</v>
      </c>
      <c r="E127" s="31" t="s">
        <v>184</v>
      </c>
      <c r="F127" s="32" t="s">
        <v>166</v>
      </c>
      <c r="G127" s="33">
        <v>2915.5</v>
      </c>
      <c r="H127" s="33">
        <v>0</v>
      </c>
      <c r="I127" s="33">
        <f>ROUND(G127*H127,P4)</f>
        <v>0</v>
      </c>
      <c r="J127" s="29"/>
      <c r="O127" s="34">
        <f>I127*0.21</f>
        <v>0</v>
      </c>
      <c r="P127">
        <v>3</v>
      </c>
    </row>
    <row r="128">
      <c r="A128" s="29" t="s">
        <v>34</v>
      </c>
      <c r="B128" s="35"/>
      <c r="C128" s="36"/>
      <c r="D128" s="36"/>
      <c r="E128" s="41" t="s">
        <v>31</v>
      </c>
      <c r="F128" s="36"/>
      <c r="G128" s="36"/>
      <c r="H128" s="36"/>
      <c r="I128" s="36"/>
      <c r="J128" s="37"/>
    </row>
    <row r="129" ht="225">
      <c r="A129" s="29" t="s">
        <v>71</v>
      </c>
      <c r="B129" s="35"/>
      <c r="C129" s="36"/>
      <c r="D129" s="36"/>
      <c r="E129" s="43" t="s">
        <v>185</v>
      </c>
      <c r="F129" s="36"/>
      <c r="G129" s="36"/>
      <c r="H129" s="36"/>
      <c r="I129" s="36"/>
      <c r="J129" s="37"/>
    </row>
    <row r="130" ht="30">
      <c r="A130" s="29" t="s">
        <v>36</v>
      </c>
      <c r="B130" s="35"/>
      <c r="C130" s="36"/>
      <c r="D130" s="36"/>
      <c r="E130" s="31" t="s">
        <v>186</v>
      </c>
      <c r="F130" s="36"/>
      <c r="G130" s="36"/>
      <c r="H130" s="36"/>
      <c r="I130" s="36"/>
      <c r="J130" s="37"/>
    </row>
    <row r="131">
      <c r="A131" s="29" t="s">
        <v>29</v>
      </c>
      <c r="B131" s="29">
        <v>31</v>
      </c>
      <c r="C131" s="30" t="s">
        <v>187</v>
      </c>
      <c r="D131" s="29" t="s">
        <v>31</v>
      </c>
      <c r="E131" s="31" t="s">
        <v>188</v>
      </c>
      <c r="F131" s="32" t="s">
        <v>166</v>
      </c>
      <c r="G131" s="33">
        <v>217</v>
      </c>
      <c r="H131" s="33">
        <v>0</v>
      </c>
      <c r="I131" s="33">
        <f>ROUND(G131*H131,P4)</f>
        <v>0</v>
      </c>
      <c r="J131" s="29"/>
      <c r="O131" s="34">
        <f>I131*0.21</f>
        <v>0</v>
      </c>
      <c r="P131">
        <v>3</v>
      </c>
    </row>
    <row r="132">
      <c r="A132" s="29" t="s">
        <v>34</v>
      </c>
      <c r="B132" s="35"/>
      <c r="C132" s="36"/>
      <c r="D132" s="36"/>
      <c r="E132" s="31" t="s">
        <v>189</v>
      </c>
      <c r="F132" s="36"/>
      <c r="G132" s="36"/>
      <c r="H132" s="36"/>
      <c r="I132" s="36"/>
      <c r="J132" s="37"/>
    </row>
    <row r="133" ht="30">
      <c r="A133" s="29" t="s">
        <v>71</v>
      </c>
      <c r="B133" s="35"/>
      <c r="C133" s="36"/>
      <c r="D133" s="36"/>
      <c r="E133" s="43" t="s">
        <v>190</v>
      </c>
      <c r="F133" s="36"/>
      <c r="G133" s="36"/>
      <c r="H133" s="36"/>
      <c r="I133" s="36"/>
      <c r="J133" s="37"/>
    </row>
    <row r="134">
      <c r="A134" s="29" t="s">
        <v>36</v>
      </c>
      <c r="B134" s="35"/>
      <c r="C134" s="36"/>
      <c r="D134" s="36"/>
      <c r="E134" s="31" t="s">
        <v>191</v>
      </c>
      <c r="F134" s="36"/>
      <c r="G134" s="36"/>
      <c r="H134" s="36"/>
      <c r="I134" s="36"/>
      <c r="J134" s="37"/>
    </row>
    <row r="135">
      <c r="A135" s="29" t="s">
        <v>29</v>
      </c>
      <c r="B135" s="29">
        <v>32</v>
      </c>
      <c r="C135" s="30" t="s">
        <v>192</v>
      </c>
      <c r="D135" s="29" t="s">
        <v>44</v>
      </c>
      <c r="E135" s="31" t="s">
        <v>193</v>
      </c>
      <c r="F135" s="32" t="s">
        <v>166</v>
      </c>
      <c r="G135" s="33">
        <v>217</v>
      </c>
      <c r="H135" s="33">
        <v>0</v>
      </c>
      <c r="I135" s="33">
        <f>ROUND(G135*H135,P4)</f>
        <v>0</v>
      </c>
      <c r="J135" s="29"/>
      <c r="O135" s="34">
        <f>I135*0.21</f>
        <v>0</v>
      </c>
      <c r="P135">
        <v>3</v>
      </c>
    </row>
    <row r="136" ht="30">
      <c r="A136" s="29" t="s">
        <v>34</v>
      </c>
      <c r="B136" s="35"/>
      <c r="C136" s="36"/>
      <c r="D136" s="36"/>
      <c r="E136" s="31" t="s">
        <v>194</v>
      </c>
      <c r="F136" s="36"/>
      <c r="G136" s="36"/>
      <c r="H136" s="36"/>
      <c r="I136" s="36"/>
      <c r="J136" s="37"/>
    </row>
    <row r="137" ht="30">
      <c r="A137" s="29" t="s">
        <v>71</v>
      </c>
      <c r="B137" s="35"/>
      <c r="C137" s="36"/>
      <c r="D137" s="36"/>
      <c r="E137" s="43" t="s">
        <v>190</v>
      </c>
      <c r="F137" s="36"/>
      <c r="G137" s="36"/>
      <c r="H137" s="36"/>
      <c r="I137" s="36"/>
      <c r="J137" s="37"/>
    </row>
    <row r="138" ht="45">
      <c r="A138" s="29" t="s">
        <v>36</v>
      </c>
      <c r="B138" s="35"/>
      <c r="C138" s="36"/>
      <c r="D138" s="36"/>
      <c r="E138" s="31" t="s">
        <v>195</v>
      </c>
      <c r="F138" s="36"/>
      <c r="G138" s="36"/>
      <c r="H138" s="36"/>
      <c r="I138" s="36"/>
      <c r="J138" s="37"/>
    </row>
    <row r="139">
      <c r="A139" s="29" t="s">
        <v>29</v>
      </c>
      <c r="B139" s="29">
        <v>33</v>
      </c>
      <c r="C139" s="30" t="s">
        <v>196</v>
      </c>
      <c r="D139" s="29" t="s">
        <v>31</v>
      </c>
      <c r="E139" s="31" t="s">
        <v>197</v>
      </c>
      <c r="F139" s="32" t="s">
        <v>166</v>
      </c>
      <c r="G139" s="33">
        <v>217</v>
      </c>
      <c r="H139" s="33">
        <v>0</v>
      </c>
      <c r="I139" s="33">
        <f>ROUND(G139*H139,P4)</f>
        <v>0</v>
      </c>
      <c r="J139" s="29"/>
      <c r="O139" s="34">
        <f>I139*0.21</f>
        <v>0</v>
      </c>
      <c r="P139">
        <v>3</v>
      </c>
    </row>
    <row r="140">
      <c r="A140" s="29" t="s">
        <v>34</v>
      </c>
      <c r="B140" s="35"/>
      <c r="C140" s="36"/>
      <c r="D140" s="36"/>
      <c r="E140" s="41" t="s">
        <v>31</v>
      </c>
      <c r="F140" s="36"/>
      <c r="G140" s="36"/>
      <c r="H140" s="36"/>
      <c r="I140" s="36"/>
      <c r="J140" s="37"/>
    </row>
    <row r="141" ht="30">
      <c r="A141" s="29" t="s">
        <v>71</v>
      </c>
      <c r="B141" s="35"/>
      <c r="C141" s="36"/>
      <c r="D141" s="36"/>
      <c r="E141" s="43" t="s">
        <v>190</v>
      </c>
      <c r="F141" s="36"/>
      <c r="G141" s="36"/>
      <c r="H141" s="36"/>
      <c r="I141" s="36"/>
      <c r="J141" s="37"/>
    </row>
    <row r="142" ht="30">
      <c r="A142" s="29" t="s">
        <v>36</v>
      </c>
      <c r="B142" s="35"/>
      <c r="C142" s="36"/>
      <c r="D142" s="36"/>
      <c r="E142" s="31" t="s">
        <v>198</v>
      </c>
      <c r="F142" s="36"/>
      <c r="G142" s="36"/>
      <c r="H142" s="36"/>
      <c r="I142" s="36"/>
      <c r="J142" s="37"/>
    </row>
    <row r="143">
      <c r="A143" s="23" t="s">
        <v>26</v>
      </c>
      <c r="B143" s="24"/>
      <c r="C143" s="25" t="s">
        <v>80</v>
      </c>
      <c r="D143" s="26"/>
      <c r="E143" s="23" t="s">
        <v>199</v>
      </c>
      <c r="F143" s="26"/>
      <c r="G143" s="26"/>
      <c r="H143" s="26"/>
      <c r="I143" s="27">
        <f>SUMIFS(I144:I159,A144:A159,"P")</f>
        <v>0</v>
      </c>
      <c r="J143" s="28"/>
    </row>
    <row r="144">
      <c r="A144" s="29" t="s">
        <v>29</v>
      </c>
      <c r="B144" s="29">
        <v>34</v>
      </c>
      <c r="C144" s="30" t="s">
        <v>200</v>
      </c>
      <c r="D144" s="29" t="s">
        <v>127</v>
      </c>
      <c r="E144" s="31" t="s">
        <v>201</v>
      </c>
      <c r="F144" s="32" t="s">
        <v>91</v>
      </c>
      <c r="G144" s="33">
        <v>4.4000000000000004</v>
      </c>
      <c r="H144" s="33">
        <v>0</v>
      </c>
      <c r="I144" s="33">
        <f>ROUND(G144*H144,P4)</f>
        <v>0</v>
      </c>
      <c r="J144" s="29"/>
      <c r="O144" s="34">
        <f>I144*0.21</f>
        <v>0</v>
      </c>
      <c r="P144">
        <v>3</v>
      </c>
    </row>
    <row r="145" ht="30">
      <c r="A145" s="29" t="s">
        <v>34</v>
      </c>
      <c r="B145" s="35"/>
      <c r="C145" s="36"/>
      <c r="D145" s="36"/>
      <c r="E145" s="31" t="s">
        <v>202</v>
      </c>
      <c r="F145" s="36"/>
      <c r="G145" s="36"/>
      <c r="H145" s="36"/>
      <c r="I145" s="36"/>
      <c r="J145" s="37"/>
    </row>
    <row r="146" ht="45">
      <c r="A146" s="29" t="s">
        <v>71</v>
      </c>
      <c r="B146" s="35"/>
      <c r="C146" s="36"/>
      <c r="D146" s="36"/>
      <c r="E146" s="43" t="s">
        <v>203</v>
      </c>
      <c r="F146" s="36"/>
      <c r="G146" s="36"/>
      <c r="H146" s="36"/>
      <c r="I146" s="36"/>
      <c r="J146" s="37"/>
    </row>
    <row r="147" ht="409.5">
      <c r="A147" s="29" t="s">
        <v>36</v>
      </c>
      <c r="B147" s="35"/>
      <c r="C147" s="36"/>
      <c r="D147" s="36"/>
      <c r="E147" s="31" t="s">
        <v>204</v>
      </c>
      <c r="F147" s="36"/>
      <c r="G147" s="36"/>
      <c r="H147" s="36"/>
      <c r="I147" s="36"/>
      <c r="J147" s="37"/>
    </row>
    <row r="148">
      <c r="A148" s="29" t="s">
        <v>29</v>
      </c>
      <c r="B148" s="29">
        <v>35</v>
      </c>
      <c r="C148" s="30" t="s">
        <v>200</v>
      </c>
      <c r="D148" s="29" t="s">
        <v>136</v>
      </c>
      <c r="E148" s="31" t="s">
        <v>201</v>
      </c>
      <c r="F148" s="32" t="s">
        <v>91</v>
      </c>
      <c r="G148" s="33">
        <v>51.609999999999999</v>
      </c>
      <c r="H148" s="33">
        <v>0</v>
      </c>
      <c r="I148" s="33">
        <f>ROUND(G148*H148,P4)</f>
        <v>0</v>
      </c>
      <c r="J148" s="29"/>
      <c r="O148" s="34">
        <f>I148*0.21</f>
        <v>0</v>
      </c>
      <c r="P148">
        <v>3</v>
      </c>
    </row>
    <row r="149">
      <c r="A149" s="29" t="s">
        <v>34</v>
      </c>
      <c r="B149" s="35"/>
      <c r="C149" s="36"/>
      <c r="D149" s="36"/>
      <c r="E149" s="31" t="s">
        <v>205</v>
      </c>
      <c r="F149" s="36"/>
      <c r="G149" s="36"/>
      <c r="H149" s="36"/>
      <c r="I149" s="36"/>
      <c r="J149" s="37"/>
    </row>
    <row r="150" ht="195">
      <c r="A150" s="29" t="s">
        <v>71</v>
      </c>
      <c r="B150" s="35"/>
      <c r="C150" s="36"/>
      <c r="D150" s="36"/>
      <c r="E150" s="43" t="s">
        <v>206</v>
      </c>
      <c r="F150" s="36"/>
      <c r="G150" s="36"/>
      <c r="H150" s="36"/>
      <c r="I150" s="36"/>
      <c r="J150" s="37"/>
    </row>
    <row r="151" ht="409.5">
      <c r="A151" s="29" t="s">
        <v>36</v>
      </c>
      <c r="B151" s="35"/>
      <c r="C151" s="36"/>
      <c r="D151" s="36"/>
      <c r="E151" s="31" t="s">
        <v>204</v>
      </c>
      <c r="F151" s="36"/>
      <c r="G151" s="36"/>
      <c r="H151" s="36"/>
      <c r="I151" s="36"/>
      <c r="J151" s="37"/>
    </row>
    <row r="152">
      <c r="A152" s="29" t="s">
        <v>29</v>
      </c>
      <c r="B152" s="29">
        <v>37</v>
      </c>
      <c r="C152" s="30" t="s">
        <v>207</v>
      </c>
      <c r="D152" s="29" t="s">
        <v>31</v>
      </c>
      <c r="E152" s="31" t="s">
        <v>208</v>
      </c>
      <c r="F152" s="32" t="s">
        <v>69</v>
      </c>
      <c r="G152" s="33">
        <v>0.32000000000000001</v>
      </c>
      <c r="H152" s="33">
        <v>0</v>
      </c>
      <c r="I152" s="33">
        <f>ROUND(G152*H152,P4)</f>
        <v>0</v>
      </c>
      <c r="J152" s="29"/>
      <c r="O152" s="34">
        <f>I152*0.21</f>
        <v>0</v>
      </c>
      <c r="P152">
        <v>3</v>
      </c>
    </row>
    <row r="153">
      <c r="A153" s="29" t="s">
        <v>34</v>
      </c>
      <c r="B153" s="35"/>
      <c r="C153" s="36"/>
      <c r="D153" s="36"/>
      <c r="E153" s="31" t="s">
        <v>209</v>
      </c>
      <c r="F153" s="36"/>
      <c r="G153" s="36"/>
      <c r="H153" s="36"/>
      <c r="I153" s="36"/>
      <c r="J153" s="37"/>
    </row>
    <row r="154" ht="60">
      <c r="A154" s="29" t="s">
        <v>71</v>
      </c>
      <c r="B154" s="35"/>
      <c r="C154" s="36"/>
      <c r="D154" s="36"/>
      <c r="E154" s="43" t="s">
        <v>210</v>
      </c>
      <c r="F154" s="36"/>
      <c r="G154" s="36"/>
      <c r="H154" s="36"/>
      <c r="I154" s="36"/>
      <c r="J154" s="37"/>
    </row>
    <row r="155" ht="225">
      <c r="A155" s="29" t="s">
        <v>36</v>
      </c>
      <c r="B155" s="35"/>
      <c r="C155" s="36"/>
      <c r="D155" s="36"/>
      <c r="E155" s="31" t="s">
        <v>211</v>
      </c>
      <c r="F155" s="36"/>
      <c r="G155" s="36"/>
      <c r="H155" s="36"/>
      <c r="I155" s="36"/>
      <c r="J155" s="37"/>
    </row>
    <row r="156">
      <c r="A156" s="29" t="s">
        <v>29</v>
      </c>
      <c r="B156" s="29">
        <v>38</v>
      </c>
      <c r="C156" s="30" t="s">
        <v>212</v>
      </c>
      <c r="D156" s="29" t="s">
        <v>31</v>
      </c>
      <c r="E156" s="31" t="s">
        <v>213</v>
      </c>
      <c r="F156" s="32" t="s">
        <v>91</v>
      </c>
      <c r="G156" s="33">
        <v>2.7000000000000002</v>
      </c>
      <c r="H156" s="33">
        <v>0</v>
      </c>
      <c r="I156" s="33">
        <f>ROUND(G156*H156,P4)</f>
        <v>0</v>
      </c>
      <c r="J156" s="29"/>
      <c r="O156" s="34">
        <f>I156*0.21</f>
        <v>0</v>
      </c>
      <c r="P156">
        <v>3</v>
      </c>
    </row>
    <row r="157">
      <c r="A157" s="29" t="s">
        <v>34</v>
      </c>
      <c r="B157" s="35"/>
      <c r="C157" s="36"/>
      <c r="D157" s="36"/>
      <c r="E157" s="31" t="s">
        <v>214</v>
      </c>
      <c r="F157" s="36"/>
      <c r="G157" s="36"/>
      <c r="H157" s="36"/>
      <c r="I157" s="36"/>
      <c r="J157" s="37"/>
    </row>
    <row r="158" ht="30">
      <c r="A158" s="29" t="s">
        <v>71</v>
      </c>
      <c r="B158" s="35"/>
      <c r="C158" s="36"/>
      <c r="D158" s="36"/>
      <c r="E158" s="43" t="s">
        <v>215</v>
      </c>
      <c r="F158" s="36"/>
      <c r="G158" s="36"/>
      <c r="H158" s="36"/>
      <c r="I158" s="36"/>
      <c r="J158" s="37"/>
    </row>
    <row r="159" ht="150">
      <c r="A159" s="29" t="s">
        <v>36</v>
      </c>
      <c r="B159" s="35"/>
      <c r="C159" s="36"/>
      <c r="D159" s="36"/>
      <c r="E159" s="31" t="s">
        <v>216</v>
      </c>
      <c r="F159" s="36"/>
      <c r="G159" s="36"/>
      <c r="H159" s="36"/>
      <c r="I159" s="36"/>
      <c r="J159" s="37"/>
    </row>
    <row r="160">
      <c r="A160" s="23" t="s">
        <v>26</v>
      </c>
      <c r="B160" s="24"/>
      <c r="C160" s="25" t="s">
        <v>217</v>
      </c>
      <c r="D160" s="26"/>
      <c r="E160" s="23" t="s">
        <v>218</v>
      </c>
      <c r="F160" s="26"/>
      <c r="G160" s="26"/>
      <c r="H160" s="26"/>
      <c r="I160" s="27">
        <f>SUMIFS(I161:I236,A161:A236,"P")</f>
        <v>0</v>
      </c>
      <c r="J160" s="28"/>
    </row>
    <row r="161">
      <c r="A161" s="29" t="s">
        <v>29</v>
      </c>
      <c r="B161" s="29">
        <v>39</v>
      </c>
      <c r="C161" s="30" t="s">
        <v>219</v>
      </c>
      <c r="D161" s="29" t="s">
        <v>31</v>
      </c>
      <c r="E161" s="31" t="s">
        <v>220</v>
      </c>
      <c r="F161" s="32" t="s">
        <v>166</v>
      </c>
      <c r="G161" s="33">
        <v>63</v>
      </c>
      <c r="H161" s="33">
        <v>0</v>
      </c>
      <c r="I161" s="33">
        <f>ROUND(G161*H161,P4)</f>
        <v>0</v>
      </c>
      <c r="J161" s="29"/>
      <c r="O161" s="34">
        <f>I161*0.21</f>
        <v>0</v>
      </c>
      <c r="P161">
        <v>3</v>
      </c>
    </row>
    <row r="162" ht="45">
      <c r="A162" s="29" t="s">
        <v>34</v>
      </c>
      <c r="B162" s="35"/>
      <c r="C162" s="36"/>
      <c r="D162" s="36"/>
      <c r="E162" s="31" t="s">
        <v>221</v>
      </c>
      <c r="F162" s="36"/>
      <c r="G162" s="36"/>
      <c r="H162" s="36"/>
      <c r="I162" s="36"/>
      <c r="J162" s="37"/>
    </row>
    <row r="163" ht="30">
      <c r="A163" s="29" t="s">
        <v>71</v>
      </c>
      <c r="B163" s="35"/>
      <c r="C163" s="36"/>
      <c r="D163" s="36"/>
      <c r="E163" s="43" t="s">
        <v>222</v>
      </c>
      <c r="F163" s="36"/>
      <c r="G163" s="36"/>
      <c r="H163" s="36"/>
      <c r="I163" s="36"/>
      <c r="J163" s="37"/>
    </row>
    <row r="164" ht="150">
      <c r="A164" s="29" t="s">
        <v>36</v>
      </c>
      <c r="B164" s="35"/>
      <c r="C164" s="36"/>
      <c r="D164" s="36"/>
      <c r="E164" s="31" t="s">
        <v>223</v>
      </c>
      <c r="F164" s="36"/>
      <c r="G164" s="36"/>
      <c r="H164" s="36"/>
      <c r="I164" s="36"/>
      <c r="J164" s="37"/>
    </row>
    <row r="165">
      <c r="A165" s="29" t="s">
        <v>29</v>
      </c>
      <c r="B165" s="29">
        <v>40</v>
      </c>
      <c r="C165" s="30" t="s">
        <v>224</v>
      </c>
      <c r="D165" s="29" t="s">
        <v>31</v>
      </c>
      <c r="E165" s="31" t="s">
        <v>225</v>
      </c>
      <c r="F165" s="32" t="s">
        <v>91</v>
      </c>
      <c r="G165" s="33">
        <v>204.84999999999999</v>
      </c>
      <c r="H165" s="33">
        <v>0</v>
      </c>
      <c r="I165" s="33">
        <f>ROUND(G165*H165,P4)</f>
        <v>0</v>
      </c>
      <c r="J165" s="29"/>
      <c r="O165" s="34">
        <f>I165*0.21</f>
        <v>0</v>
      </c>
      <c r="P165">
        <v>3</v>
      </c>
    </row>
    <row r="166">
      <c r="A166" s="29" t="s">
        <v>34</v>
      </c>
      <c r="B166" s="35"/>
      <c r="C166" s="36"/>
      <c r="D166" s="36"/>
      <c r="E166" s="31" t="s">
        <v>226</v>
      </c>
      <c r="F166" s="36"/>
      <c r="G166" s="36"/>
      <c r="H166" s="36"/>
      <c r="I166" s="36"/>
      <c r="J166" s="37"/>
    </row>
    <row r="167" ht="225">
      <c r="A167" s="29" t="s">
        <v>71</v>
      </c>
      <c r="B167" s="35"/>
      <c r="C167" s="36"/>
      <c r="D167" s="36"/>
      <c r="E167" s="43" t="s">
        <v>227</v>
      </c>
      <c r="F167" s="36"/>
      <c r="G167" s="36"/>
      <c r="H167" s="36"/>
      <c r="I167" s="36"/>
      <c r="J167" s="37"/>
    </row>
    <row r="168" ht="150">
      <c r="A168" s="29" t="s">
        <v>36</v>
      </c>
      <c r="B168" s="35"/>
      <c r="C168" s="36"/>
      <c r="D168" s="36"/>
      <c r="E168" s="31" t="s">
        <v>223</v>
      </c>
      <c r="F168" s="36"/>
      <c r="G168" s="36"/>
      <c r="H168" s="36"/>
      <c r="I168" s="36"/>
      <c r="J168" s="37"/>
    </row>
    <row r="169">
      <c r="A169" s="29" t="s">
        <v>29</v>
      </c>
      <c r="B169" s="29">
        <v>41</v>
      </c>
      <c r="C169" s="30" t="s">
        <v>228</v>
      </c>
      <c r="D169" s="29" t="s">
        <v>127</v>
      </c>
      <c r="E169" s="31" t="s">
        <v>229</v>
      </c>
      <c r="F169" s="32" t="s">
        <v>166</v>
      </c>
      <c r="G169" s="33">
        <v>414</v>
      </c>
      <c r="H169" s="33">
        <v>0</v>
      </c>
      <c r="I169" s="33">
        <f>ROUND(G169*H169,P4)</f>
        <v>0</v>
      </c>
      <c r="J169" s="29"/>
      <c r="O169" s="34">
        <f>I169*0.21</f>
        <v>0</v>
      </c>
      <c r="P169">
        <v>3</v>
      </c>
    </row>
    <row r="170">
      <c r="A170" s="29" t="s">
        <v>34</v>
      </c>
      <c r="B170" s="35"/>
      <c r="C170" s="36"/>
      <c r="D170" s="36"/>
      <c r="E170" s="31" t="s">
        <v>230</v>
      </c>
      <c r="F170" s="36"/>
      <c r="G170" s="36"/>
      <c r="H170" s="36"/>
      <c r="I170" s="36"/>
      <c r="J170" s="37"/>
    </row>
    <row r="171" ht="210">
      <c r="A171" s="29" t="s">
        <v>71</v>
      </c>
      <c r="B171" s="35"/>
      <c r="C171" s="36"/>
      <c r="D171" s="36"/>
      <c r="E171" s="43" t="s">
        <v>231</v>
      </c>
      <c r="F171" s="36"/>
      <c r="G171" s="36"/>
      <c r="H171" s="36"/>
      <c r="I171" s="36"/>
      <c r="J171" s="37"/>
    </row>
    <row r="172" ht="60">
      <c r="A172" s="29" t="s">
        <v>36</v>
      </c>
      <c r="B172" s="35"/>
      <c r="C172" s="36"/>
      <c r="D172" s="36"/>
      <c r="E172" s="31" t="s">
        <v>232</v>
      </c>
      <c r="F172" s="36"/>
      <c r="G172" s="36"/>
      <c r="H172" s="36"/>
      <c r="I172" s="36"/>
      <c r="J172" s="37"/>
    </row>
    <row r="173">
      <c r="A173" s="29" t="s">
        <v>29</v>
      </c>
      <c r="B173" s="29">
        <v>42</v>
      </c>
      <c r="C173" s="30" t="s">
        <v>228</v>
      </c>
      <c r="D173" s="29" t="s">
        <v>136</v>
      </c>
      <c r="E173" s="31" t="s">
        <v>229</v>
      </c>
      <c r="F173" s="32" t="s">
        <v>166</v>
      </c>
      <c r="G173" s="33">
        <v>227</v>
      </c>
      <c r="H173" s="33">
        <v>0</v>
      </c>
      <c r="I173" s="33">
        <f>ROUND(G173*H173,P4)</f>
        <v>0</v>
      </c>
      <c r="J173" s="29"/>
      <c r="O173" s="34">
        <f>I173*0.21</f>
        <v>0</v>
      </c>
      <c r="P173">
        <v>3</v>
      </c>
    </row>
    <row r="174">
      <c r="A174" s="29" t="s">
        <v>34</v>
      </c>
      <c r="B174" s="35"/>
      <c r="C174" s="36"/>
      <c r="D174" s="36"/>
      <c r="E174" s="31" t="s">
        <v>233</v>
      </c>
      <c r="F174" s="36"/>
      <c r="G174" s="36"/>
      <c r="H174" s="36"/>
      <c r="I174" s="36"/>
      <c r="J174" s="37"/>
    </row>
    <row r="175" ht="120">
      <c r="A175" s="29" t="s">
        <v>71</v>
      </c>
      <c r="B175" s="35"/>
      <c r="C175" s="36"/>
      <c r="D175" s="36"/>
      <c r="E175" s="43" t="s">
        <v>234</v>
      </c>
      <c r="F175" s="36"/>
      <c r="G175" s="36"/>
      <c r="H175" s="36"/>
      <c r="I175" s="36"/>
      <c r="J175" s="37"/>
    </row>
    <row r="176" ht="60">
      <c r="A176" s="29" t="s">
        <v>36</v>
      </c>
      <c r="B176" s="35"/>
      <c r="C176" s="36"/>
      <c r="D176" s="36"/>
      <c r="E176" s="31" t="s">
        <v>232</v>
      </c>
      <c r="F176" s="36"/>
      <c r="G176" s="36"/>
      <c r="H176" s="36"/>
      <c r="I176" s="36"/>
      <c r="J176" s="37"/>
    </row>
    <row r="177">
      <c r="A177" s="29" t="s">
        <v>29</v>
      </c>
      <c r="B177" s="29">
        <v>44</v>
      </c>
      <c r="C177" s="30" t="s">
        <v>235</v>
      </c>
      <c r="D177" s="29" t="s">
        <v>136</v>
      </c>
      <c r="E177" s="31" t="s">
        <v>236</v>
      </c>
      <c r="F177" s="32" t="s">
        <v>166</v>
      </c>
      <c r="G177" s="33">
        <v>20</v>
      </c>
      <c r="H177" s="33">
        <v>0</v>
      </c>
      <c r="I177" s="33">
        <f>ROUND(G177*H177,P4)</f>
        <v>0</v>
      </c>
      <c r="J177" s="29"/>
      <c r="O177" s="34">
        <f>I177*0.21</f>
        <v>0</v>
      </c>
      <c r="P177">
        <v>3</v>
      </c>
    </row>
    <row r="178">
      <c r="A178" s="29" t="s">
        <v>34</v>
      </c>
      <c r="B178" s="35"/>
      <c r="C178" s="36"/>
      <c r="D178" s="36"/>
      <c r="E178" s="31" t="s">
        <v>237</v>
      </c>
      <c r="F178" s="36"/>
      <c r="G178" s="36"/>
      <c r="H178" s="36"/>
      <c r="I178" s="36"/>
      <c r="J178" s="37"/>
    </row>
    <row r="179" ht="45">
      <c r="A179" s="29" t="s">
        <v>71</v>
      </c>
      <c r="B179" s="35"/>
      <c r="C179" s="36"/>
      <c r="D179" s="36"/>
      <c r="E179" s="43" t="s">
        <v>238</v>
      </c>
      <c r="F179" s="36"/>
      <c r="G179" s="36"/>
      <c r="H179" s="36"/>
      <c r="I179" s="36"/>
      <c r="J179" s="37"/>
    </row>
    <row r="180" ht="60">
      <c r="A180" s="29" t="s">
        <v>36</v>
      </c>
      <c r="B180" s="35"/>
      <c r="C180" s="36"/>
      <c r="D180" s="36"/>
      <c r="E180" s="31" t="s">
        <v>232</v>
      </c>
      <c r="F180" s="36"/>
      <c r="G180" s="36"/>
      <c r="H180" s="36"/>
      <c r="I180" s="36"/>
      <c r="J180" s="37"/>
    </row>
    <row r="181">
      <c r="A181" s="29" t="s">
        <v>29</v>
      </c>
      <c r="B181" s="29">
        <v>45</v>
      </c>
      <c r="C181" s="30" t="s">
        <v>235</v>
      </c>
      <c r="D181" s="29" t="s">
        <v>127</v>
      </c>
      <c r="E181" s="31" t="s">
        <v>236</v>
      </c>
      <c r="F181" s="32" t="s">
        <v>166</v>
      </c>
      <c r="G181" s="33">
        <v>38</v>
      </c>
      <c r="H181" s="33">
        <v>0</v>
      </c>
      <c r="I181" s="33">
        <f>ROUND(G181*H181,P4)</f>
        <v>0</v>
      </c>
      <c r="J181" s="29"/>
      <c r="O181" s="34">
        <f>I181*0.21</f>
        <v>0</v>
      </c>
      <c r="P181">
        <v>3</v>
      </c>
    </row>
    <row r="182">
      <c r="A182" s="29" t="s">
        <v>34</v>
      </c>
      <c r="B182" s="35"/>
      <c r="C182" s="36"/>
      <c r="D182" s="36"/>
      <c r="E182" s="31" t="s">
        <v>239</v>
      </c>
      <c r="F182" s="36"/>
      <c r="G182" s="36"/>
      <c r="H182" s="36"/>
      <c r="I182" s="36"/>
      <c r="J182" s="37"/>
    </row>
    <row r="183" ht="45">
      <c r="A183" s="29" t="s">
        <v>71</v>
      </c>
      <c r="B183" s="35"/>
      <c r="C183" s="36"/>
      <c r="D183" s="36"/>
      <c r="E183" s="43" t="s">
        <v>240</v>
      </c>
      <c r="F183" s="36"/>
      <c r="G183" s="36"/>
      <c r="H183" s="36"/>
      <c r="I183" s="36"/>
      <c r="J183" s="37"/>
    </row>
    <row r="184" ht="60">
      <c r="A184" s="29" t="s">
        <v>36</v>
      </c>
      <c r="B184" s="35"/>
      <c r="C184" s="36"/>
      <c r="D184" s="36"/>
      <c r="E184" s="31" t="s">
        <v>232</v>
      </c>
      <c r="F184" s="36"/>
      <c r="G184" s="36"/>
      <c r="H184" s="36"/>
      <c r="I184" s="36"/>
      <c r="J184" s="37"/>
    </row>
    <row r="185">
      <c r="A185" s="29" t="s">
        <v>29</v>
      </c>
      <c r="B185" s="29">
        <v>46</v>
      </c>
      <c r="C185" s="30" t="s">
        <v>241</v>
      </c>
      <c r="D185" s="29" t="s">
        <v>31</v>
      </c>
      <c r="E185" s="31" t="s">
        <v>242</v>
      </c>
      <c r="F185" s="32" t="s">
        <v>166</v>
      </c>
      <c r="G185" s="33">
        <v>27.300000000000001</v>
      </c>
      <c r="H185" s="33">
        <v>0</v>
      </c>
      <c r="I185" s="33">
        <f>ROUND(G185*H185,P4)</f>
        <v>0</v>
      </c>
      <c r="J185" s="29"/>
      <c r="O185" s="34">
        <f>I185*0.21</f>
        <v>0</v>
      </c>
      <c r="P185">
        <v>3</v>
      </c>
    </row>
    <row r="186">
      <c r="A186" s="29" t="s">
        <v>34</v>
      </c>
      <c r="B186" s="35"/>
      <c r="C186" s="36"/>
      <c r="D186" s="36"/>
      <c r="E186" s="31" t="s">
        <v>243</v>
      </c>
      <c r="F186" s="36"/>
      <c r="G186" s="36"/>
      <c r="H186" s="36"/>
      <c r="I186" s="36"/>
      <c r="J186" s="37"/>
    </row>
    <row r="187" ht="60">
      <c r="A187" s="29" t="s">
        <v>71</v>
      </c>
      <c r="B187" s="35"/>
      <c r="C187" s="36"/>
      <c r="D187" s="36"/>
      <c r="E187" s="43" t="s">
        <v>244</v>
      </c>
      <c r="F187" s="36"/>
      <c r="G187" s="36"/>
      <c r="H187" s="36"/>
      <c r="I187" s="36"/>
      <c r="J187" s="37"/>
    </row>
    <row r="188" ht="60">
      <c r="A188" s="29" t="s">
        <v>36</v>
      </c>
      <c r="B188" s="35"/>
      <c r="C188" s="36"/>
      <c r="D188" s="36"/>
      <c r="E188" s="31" t="s">
        <v>232</v>
      </c>
      <c r="F188" s="36"/>
      <c r="G188" s="36"/>
      <c r="H188" s="36"/>
      <c r="I188" s="36"/>
      <c r="J188" s="37"/>
    </row>
    <row r="189">
      <c r="A189" s="29" t="s">
        <v>29</v>
      </c>
      <c r="B189" s="29">
        <v>47</v>
      </c>
      <c r="C189" s="30" t="s">
        <v>245</v>
      </c>
      <c r="D189" s="29" t="s">
        <v>31</v>
      </c>
      <c r="E189" s="31" t="s">
        <v>246</v>
      </c>
      <c r="F189" s="32" t="s">
        <v>166</v>
      </c>
      <c r="G189" s="33">
        <v>117</v>
      </c>
      <c r="H189" s="33">
        <v>0</v>
      </c>
      <c r="I189" s="33">
        <f>ROUND(G189*H189,P4)</f>
        <v>0</v>
      </c>
      <c r="J189" s="29"/>
      <c r="O189" s="34">
        <f>I189*0.21</f>
        <v>0</v>
      </c>
      <c r="P189">
        <v>3</v>
      </c>
    </row>
    <row r="190">
      <c r="A190" s="29" t="s">
        <v>34</v>
      </c>
      <c r="B190" s="35"/>
      <c r="C190" s="36"/>
      <c r="D190" s="36"/>
      <c r="E190" s="31" t="s">
        <v>247</v>
      </c>
      <c r="F190" s="36"/>
      <c r="G190" s="36"/>
      <c r="H190" s="36"/>
      <c r="I190" s="36"/>
      <c r="J190" s="37"/>
    </row>
    <row r="191" ht="30">
      <c r="A191" s="29" t="s">
        <v>71</v>
      </c>
      <c r="B191" s="35"/>
      <c r="C191" s="36"/>
      <c r="D191" s="36"/>
      <c r="E191" s="43" t="s">
        <v>248</v>
      </c>
      <c r="F191" s="36"/>
      <c r="G191" s="36"/>
      <c r="H191" s="36"/>
      <c r="I191" s="36"/>
      <c r="J191" s="37"/>
    </row>
    <row r="192" ht="120">
      <c r="A192" s="29" t="s">
        <v>36</v>
      </c>
      <c r="B192" s="35"/>
      <c r="C192" s="36"/>
      <c r="D192" s="36"/>
      <c r="E192" s="31" t="s">
        <v>249</v>
      </c>
      <c r="F192" s="36"/>
      <c r="G192" s="36"/>
      <c r="H192" s="36"/>
      <c r="I192" s="36"/>
      <c r="J192" s="37"/>
    </row>
    <row r="193">
      <c r="A193" s="29" t="s">
        <v>29</v>
      </c>
      <c r="B193" s="29">
        <v>48</v>
      </c>
      <c r="C193" s="30" t="s">
        <v>250</v>
      </c>
      <c r="D193" s="29" t="s">
        <v>31</v>
      </c>
      <c r="E193" s="31" t="s">
        <v>251</v>
      </c>
      <c r="F193" s="32" t="s">
        <v>166</v>
      </c>
      <c r="G193" s="33">
        <v>1276.3</v>
      </c>
      <c r="H193" s="33">
        <v>0</v>
      </c>
      <c r="I193" s="33">
        <f>ROUND(G193*H193,P4)</f>
        <v>0</v>
      </c>
      <c r="J193" s="29"/>
      <c r="O193" s="34">
        <f>I193*0.21</f>
        <v>0</v>
      </c>
      <c r="P193">
        <v>3</v>
      </c>
    </row>
    <row r="194" ht="30">
      <c r="A194" s="29" t="s">
        <v>34</v>
      </c>
      <c r="B194" s="35"/>
      <c r="C194" s="36"/>
      <c r="D194" s="36"/>
      <c r="E194" s="31" t="s">
        <v>252</v>
      </c>
      <c r="F194" s="36"/>
      <c r="G194" s="36"/>
      <c r="H194" s="36"/>
      <c r="I194" s="36"/>
      <c r="J194" s="37"/>
    </row>
    <row r="195" ht="120">
      <c r="A195" s="29" t="s">
        <v>71</v>
      </c>
      <c r="B195" s="35"/>
      <c r="C195" s="36"/>
      <c r="D195" s="36"/>
      <c r="E195" s="43" t="s">
        <v>253</v>
      </c>
      <c r="F195" s="36"/>
      <c r="G195" s="36"/>
      <c r="H195" s="36"/>
      <c r="I195" s="36"/>
      <c r="J195" s="37"/>
    </row>
    <row r="196" ht="75">
      <c r="A196" s="29" t="s">
        <v>36</v>
      </c>
      <c r="B196" s="35"/>
      <c r="C196" s="36"/>
      <c r="D196" s="36"/>
      <c r="E196" s="31" t="s">
        <v>254</v>
      </c>
      <c r="F196" s="36"/>
      <c r="G196" s="36"/>
      <c r="H196" s="36"/>
      <c r="I196" s="36"/>
      <c r="J196" s="37"/>
    </row>
    <row r="197">
      <c r="A197" s="29" t="s">
        <v>29</v>
      </c>
      <c r="B197" s="29">
        <v>49</v>
      </c>
      <c r="C197" s="30" t="s">
        <v>255</v>
      </c>
      <c r="D197" s="29" t="s">
        <v>31</v>
      </c>
      <c r="E197" s="31" t="s">
        <v>256</v>
      </c>
      <c r="F197" s="32" t="s">
        <v>166</v>
      </c>
      <c r="G197" s="33">
        <v>6119.5</v>
      </c>
      <c r="H197" s="33">
        <v>0</v>
      </c>
      <c r="I197" s="33">
        <f>ROUND(G197*H197,P4)</f>
        <v>0</v>
      </c>
      <c r="J197" s="29"/>
      <c r="O197" s="34">
        <f>I197*0.21</f>
        <v>0</v>
      </c>
      <c r="P197">
        <v>3</v>
      </c>
    </row>
    <row r="198" ht="30">
      <c r="A198" s="29" t="s">
        <v>34</v>
      </c>
      <c r="B198" s="35"/>
      <c r="C198" s="36"/>
      <c r="D198" s="36"/>
      <c r="E198" s="31" t="s">
        <v>257</v>
      </c>
      <c r="F198" s="36"/>
      <c r="G198" s="36"/>
      <c r="H198" s="36"/>
      <c r="I198" s="36"/>
      <c r="J198" s="37"/>
    </row>
    <row r="199" ht="60">
      <c r="A199" s="29" t="s">
        <v>71</v>
      </c>
      <c r="B199" s="35"/>
      <c r="C199" s="36"/>
      <c r="D199" s="36"/>
      <c r="E199" s="43" t="s">
        <v>258</v>
      </c>
      <c r="F199" s="36"/>
      <c r="G199" s="36"/>
      <c r="H199" s="36"/>
      <c r="I199" s="36"/>
      <c r="J199" s="37"/>
    </row>
    <row r="200" ht="75">
      <c r="A200" s="29" t="s">
        <v>36</v>
      </c>
      <c r="B200" s="35"/>
      <c r="C200" s="36"/>
      <c r="D200" s="36"/>
      <c r="E200" s="31" t="s">
        <v>254</v>
      </c>
      <c r="F200" s="36"/>
      <c r="G200" s="36"/>
      <c r="H200" s="36"/>
      <c r="I200" s="36"/>
      <c r="J200" s="37"/>
    </row>
    <row r="201">
      <c r="A201" s="29" t="s">
        <v>29</v>
      </c>
      <c r="B201" s="29">
        <v>50</v>
      </c>
      <c r="C201" s="30" t="s">
        <v>259</v>
      </c>
      <c r="D201" s="29" t="s">
        <v>31</v>
      </c>
      <c r="E201" s="31" t="s">
        <v>260</v>
      </c>
      <c r="F201" s="32" t="s">
        <v>166</v>
      </c>
      <c r="G201" s="33">
        <v>6045</v>
      </c>
      <c r="H201" s="33">
        <v>0</v>
      </c>
      <c r="I201" s="33">
        <f>ROUND(G201*H201,P4)</f>
        <v>0</v>
      </c>
      <c r="J201" s="29"/>
      <c r="O201" s="34">
        <f>I201*0.21</f>
        <v>0</v>
      </c>
      <c r="P201">
        <v>3</v>
      </c>
    </row>
    <row r="202" ht="60">
      <c r="A202" s="29" t="s">
        <v>34</v>
      </c>
      <c r="B202" s="35"/>
      <c r="C202" s="36"/>
      <c r="D202" s="36"/>
      <c r="E202" s="31" t="s">
        <v>261</v>
      </c>
      <c r="F202" s="36"/>
      <c r="G202" s="36"/>
      <c r="H202" s="36"/>
      <c r="I202" s="36"/>
      <c r="J202" s="37"/>
    </row>
    <row r="203">
      <c r="A203" s="29" t="s">
        <v>71</v>
      </c>
      <c r="B203" s="35"/>
      <c r="C203" s="36"/>
      <c r="D203" s="36"/>
      <c r="E203" s="43" t="s">
        <v>262</v>
      </c>
      <c r="F203" s="36"/>
      <c r="G203" s="36"/>
      <c r="H203" s="36"/>
      <c r="I203" s="36"/>
      <c r="J203" s="37"/>
    </row>
    <row r="204" ht="60">
      <c r="A204" s="29" t="s">
        <v>36</v>
      </c>
      <c r="B204" s="35"/>
      <c r="C204" s="36"/>
      <c r="D204" s="36"/>
      <c r="E204" s="31" t="s">
        <v>263</v>
      </c>
      <c r="F204" s="36"/>
      <c r="G204" s="36"/>
      <c r="H204" s="36"/>
      <c r="I204" s="36"/>
      <c r="J204" s="37"/>
    </row>
    <row r="205">
      <c r="A205" s="29" t="s">
        <v>29</v>
      </c>
      <c r="B205" s="29">
        <v>51</v>
      </c>
      <c r="C205" s="30" t="s">
        <v>264</v>
      </c>
      <c r="D205" s="29" t="s">
        <v>31</v>
      </c>
      <c r="E205" s="31" t="s">
        <v>265</v>
      </c>
      <c r="F205" s="32" t="s">
        <v>166</v>
      </c>
      <c r="G205" s="33">
        <v>6119.5</v>
      </c>
      <c r="H205" s="33">
        <v>0</v>
      </c>
      <c r="I205" s="33">
        <f>ROUND(G205*H205,P4)</f>
        <v>0</v>
      </c>
      <c r="J205" s="29"/>
      <c r="O205" s="34">
        <f>I205*0.21</f>
        <v>0</v>
      </c>
      <c r="P205">
        <v>3</v>
      </c>
    </row>
    <row r="206" ht="45">
      <c r="A206" s="29" t="s">
        <v>34</v>
      </c>
      <c r="B206" s="35"/>
      <c r="C206" s="36"/>
      <c r="D206" s="36"/>
      <c r="E206" s="31" t="s">
        <v>266</v>
      </c>
      <c r="F206" s="36"/>
      <c r="G206" s="36"/>
      <c r="H206" s="36"/>
      <c r="I206" s="36"/>
      <c r="J206" s="37"/>
    </row>
    <row r="207" ht="60">
      <c r="A207" s="29" t="s">
        <v>71</v>
      </c>
      <c r="B207" s="35"/>
      <c r="C207" s="36"/>
      <c r="D207" s="36"/>
      <c r="E207" s="43" t="s">
        <v>258</v>
      </c>
      <c r="F207" s="36"/>
      <c r="G207" s="36"/>
      <c r="H207" s="36"/>
      <c r="I207" s="36"/>
      <c r="J207" s="37"/>
    </row>
    <row r="208" ht="165">
      <c r="A208" s="29" t="s">
        <v>36</v>
      </c>
      <c r="B208" s="35"/>
      <c r="C208" s="36"/>
      <c r="D208" s="36"/>
      <c r="E208" s="31" t="s">
        <v>267</v>
      </c>
      <c r="F208" s="36"/>
      <c r="G208" s="36"/>
      <c r="H208" s="36"/>
      <c r="I208" s="36"/>
      <c r="J208" s="37"/>
    </row>
    <row r="209">
      <c r="A209" s="29" t="s">
        <v>29</v>
      </c>
      <c r="B209" s="29">
        <v>52</v>
      </c>
      <c r="C209" s="30" t="s">
        <v>268</v>
      </c>
      <c r="D209" s="29" t="s">
        <v>31</v>
      </c>
      <c r="E209" s="31" t="s">
        <v>269</v>
      </c>
      <c r="F209" s="32" t="s">
        <v>166</v>
      </c>
      <c r="G209" s="33">
        <v>1280.3</v>
      </c>
      <c r="H209" s="33">
        <v>0</v>
      </c>
      <c r="I209" s="33">
        <f>ROUND(G209*H209,P4)</f>
        <v>0</v>
      </c>
      <c r="J209" s="29"/>
      <c r="O209" s="34">
        <f>I209*0.21</f>
        <v>0</v>
      </c>
      <c r="P209">
        <v>3</v>
      </c>
    </row>
    <row r="210" ht="30">
      <c r="A210" s="29" t="s">
        <v>34</v>
      </c>
      <c r="B210" s="35"/>
      <c r="C210" s="36"/>
      <c r="D210" s="36"/>
      <c r="E210" s="31" t="s">
        <v>270</v>
      </c>
      <c r="F210" s="36"/>
      <c r="G210" s="36"/>
      <c r="H210" s="36"/>
      <c r="I210" s="36"/>
      <c r="J210" s="37"/>
    </row>
    <row r="211" ht="165">
      <c r="A211" s="29" t="s">
        <v>71</v>
      </c>
      <c r="B211" s="35"/>
      <c r="C211" s="36"/>
      <c r="D211" s="36"/>
      <c r="E211" s="43" t="s">
        <v>271</v>
      </c>
      <c r="F211" s="36"/>
      <c r="G211" s="36"/>
      <c r="H211" s="36"/>
      <c r="I211" s="36"/>
      <c r="J211" s="37"/>
    </row>
    <row r="212" ht="165">
      <c r="A212" s="29" t="s">
        <v>36</v>
      </c>
      <c r="B212" s="35"/>
      <c r="C212" s="36"/>
      <c r="D212" s="36"/>
      <c r="E212" s="31" t="s">
        <v>267</v>
      </c>
      <c r="F212" s="36"/>
      <c r="G212" s="36"/>
      <c r="H212" s="36"/>
      <c r="I212" s="36"/>
      <c r="J212" s="37"/>
    </row>
    <row r="213">
      <c r="A213" s="29" t="s">
        <v>29</v>
      </c>
      <c r="B213" s="29">
        <v>53</v>
      </c>
      <c r="C213" s="30" t="s">
        <v>272</v>
      </c>
      <c r="D213" s="29" t="s">
        <v>31</v>
      </c>
      <c r="E213" s="31" t="s">
        <v>273</v>
      </c>
      <c r="F213" s="32" t="s">
        <v>166</v>
      </c>
      <c r="G213" s="33">
        <v>20</v>
      </c>
      <c r="H213" s="33">
        <v>0</v>
      </c>
      <c r="I213" s="33">
        <f>ROUND(G213*H213,P4)</f>
        <v>0</v>
      </c>
      <c r="J213" s="29"/>
      <c r="O213" s="34">
        <f>I213*0.21</f>
        <v>0</v>
      </c>
      <c r="P213">
        <v>3</v>
      </c>
    </row>
    <row r="214" ht="30">
      <c r="A214" s="29" t="s">
        <v>34</v>
      </c>
      <c r="B214" s="35"/>
      <c r="C214" s="36"/>
      <c r="D214" s="36"/>
      <c r="E214" s="31" t="s">
        <v>274</v>
      </c>
      <c r="F214" s="36"/>
      <c r="G214" s="36"/>
      <c r="H214" s="36"/>
      <c r="I214" s="36"/>
      <c r="J214" s="37"/>
    </row>
    <row r="215" ht="30">
      <c r="A215" s="29" t="s">
        <v>71</v>
      </c>
      <c r="B215" s="35"/>
      <c r="C215" s="36"/>
      <c r="D215" s="36"/>
      <c r="E215" s="43" t="s">
        <v>275</v>
      </c>
      <c r="F215" s="36"/>
      <c r="G215" s="36"/>
      <c r="H215" s="36"/>
      <c r="I215" s="36"/>
      <c r="J215" s="37"/>
    </row>
    <row r="216" ht="195">
      <c r="A216" s="29" t="s">
        <v>36</v>
      </c>
      <c r="B216" s="35"/>
      <c r="C216" s="36"/>
      <c r="D216" s="36"/>
      <c r="E216" s="31" t="s">
        <v>276</v>
      </c>
      <c r="F216" s="36"/>
      <c r="G216" s="36"/>
      <c r="H216" s="36"/>
      <c r="I216" s="36"/>
      <c r="J216" s="37"/>
    </row>
    <row r="217">
      <c r="A217" s="29" t="s">
        <v>29</v>
      </c>
      <c r="B217" s="29">
        <v>54</v>
      </c>
      <c r="C217" s="30" t="s">
        <v>277</v>
      </c>
      <c r="D217" s="29" t="s">
        <v>31</v>
      </c>
      <c r="E217" s="31" t="s">
        <v>278</v>
      </c>
      <c r="F217" s="32" t="s">
        <v>166</v>
      </c>
      <c r="G217" s="33">
        <v>10</v>
      </c>
      <c r="H217" s="33">
        <v>0</v>
      </c>
      <c r="I217" s="33">
        <f>ROUND(G217*H217,P4)</f>
        <v>0</v>
      </c>
      <c r="J217" s="29"/>
      <c r="O217" s="34">
        <f>I217*0.21</f>
        <v>0</v>
      </c>
      <c r="P217">
        <v>3</v>
      </c>
    </row>
    <row r="218" ht="75">
      <c r="A218" s="29" t="s">
        <v>34</v>
      </c>
      <c r="B218" s="35"/>
      <c r="C218" s="36"/>
      <c r="D218" s="36"/>
      <c r="E218" s="31" t="s">
        <v>279</v>
      </c>
      <c r="F218" s="36"/>
      <c r="G218" s="36"/>
      <c r="H218" s="36"/>
      <c r="I218" s="36"/>
      <c r="J218" s="37"/>
    </row>
    <row r="219">
      <c r="A219" s="29" t="s">
        <v>71</v>
      </c>
      <c r="B219" s="35"/>
      <c r="C219" s="36"/>
      <c r="D219" s="36"/>
      <c r="E219" s="43" t="s">
        <v>280</v>
      </c>
      <c r="F219" s="36"/>
      <c r="G219" s="36"/>
      <c r="H219" s="36"/>
      <c r="I219" s="36"/>
      <c r="J219" s="37"/>
    </row>
    <row r="220" ht="195">
      <c r="A220" s="29" t="s">
        <v>36</v>
      </c>
      <c r="B220" s="35"/>
      <c r="C220" s="36"/>
      <c r="D220" s="36"/>
      <c r="E220" s="31" t="s">
        <v>276</v>
      </c>
      <c r="F220" s="36"/>
      <c r="G220" s="36"/>
      <c r="H220" s="36"/>
      <c r="I220" s="36"/>
      <c r="J220" s="37"/>
    </row>
    <row r="221">
      <c r="A221" s="29" t="s">
        <v>29</v>
      </c>
      <c r="B221" s="29">
        <v>55</v>
      </c>
      <c r="C221" s="30" t="s">
        <v>281</v>
      </c>
      <c r="D221" s="29" t="s">
        <v>127</v>
      </c>
      <c r="E221" s="31" t="s">
        <v>282</v>
      </c>
      <c r="F221" s="32" t="s">
        <v>166</v>
      </c>
      <c r="G221" s="33">
        <v>145.5</v>
      </c>
      <c r="H221" s="33">
        <v>0</v>
      </c>
      <c r="I221" s="33">
        <f>ROUND(G221*H221,P4)</f>
        <v>0</v>
      </c>
      <c r="J221" s="29"/>
      <c r="O221" s="34">
        <f>I221*0.21</f>
        <v>0</v>
      </c>
      <c r="P221">
        <v>3</v>
      </c>
    </row>
    <row r="222" ht="105">
      <c r="A222" s="29" t="s">
        <v>34</v>
      </c>
      <c r="B222" s="35"/>
      <c r="C222" s="36"/>
      <c r="D222" s="36"/>
      <c r="E222" s="31" t="s">
        <v>283</v>
      </c>
      <c r="F222" s="36"/>
      <c r="G222" s="36"/>
      <c r="H222" s="36"/>
      <c r="I222" s="36"/>
      <c r="J222" s="37"/>
    </row>
    <row r="223" ht="60">
      <c r="A223" s="29" t="s">
        <v>71</v>
      </c>
      <c r="B223" s="35"/>
      <c r="C223" s="36"/>
      <c r="D223" s="36"/>
      <c r="E223" s="43" t="s">
        <v>284</v>
      </c>
      <c r="F223" s="36"/>
      <c r="G223" s="36"/>
      <c r="H223" s="36"/>
      <c r="I223" s="36"/>
      <c r="J223" s="37"/>
    </row>
    <row r="224" ht="135">
      <c r="A224" s="29" t="s">
        <v>36</v>
      </c>
      <c r="B224" s="35"/>
      <c r="C224" s="36"/>
      <c r="D224" s="36"/>
      <c r="E224" s="31" t="s">
        <v>285</v>
      </c>
      <c r="F224" s="36"/>
      <c r="G224" s="36"/>
      <c r="H224" s="36"/>
      <c r="I224" s="36"/>
      <c r="J224" s="37"/>
    </row>
    <row r="225">
      <c r="A225" s="29" t="s">
        <v>29</v>
      </c>
      <c r="B225" s="29">
        <v>56</v>
      </c>
      <c r="C225" s="30" t="s">
        <v>281</v>
      </c>
      <c r="D225" s="29" t="s">
        <v>136</v>
      </c>
      <c r="E225" s="31" t="s">
        <v>282</v>
      </c>
      <c r="F225" s="32" t="s">
        <v>166</v>
      </c>
      <c r="G225" s="33">
        <v>166.94999999999999</v>
      </c>
      <c r="H225" s="33">
        <v>0</v>
      </c>
      <c r="I225" s="33">
        <f>ROUND(G225*H225,P4)</f>
        <v>0</v>
      </c>
      <c r="J225" s="29"/>
      <c r="O225" s="34">
        <f>I225*0.21</f>
        <v>0</v>
      </c>
      <c r="P225">
        <v>3</v>
      </c>
    </row>
    <row r="226" ht="135">
      <c r="A226" s="29" t="s">
        <v>34</v>
      </c>
      <c r="B226" s="35"/>
      <c r="C226" s="36"/>
      <c r="D226" s="36"/>
      <c r="E226" s="31" t="s">
        <v>286</v>
      </c>
      <c r="F226" s="36"/>
      <c r="G226" s="36"/>
      <c r="H226" s="36"/>
      <c r="I226" s="36"/>
      <c r="J226" s="37"/>
    </row>
    <row r="227" ht="60">
      <c r="A227" s="29" t="s">
        <v>71</v>
      </c>
      <c r="B227" s="35"/>
      <c r="C227" s="36"/>
      <c r="D227" s="36"/>
      <c r="E227" s="43" t="s">
        <v>287</v>
      </c>
      <c r="F227" s="36"/>
      <c r="G227" s="36"/>
      <c r="H227" s="36"/>
      <c r="I227" s="36"/>
      <c r="J227" s="37"/>
    </row>
    <row r="228" ht="135">
      <c r="A228" s="29" t="s">
        <v>36</v>
      </c>
      <c r="B228" s="35"/>
      <c r="C228" s="36"/>
      <c r="D228" s="36"/>
      <c r="E228" s="31" t="s">
        <v>285</v>
      </c>
      <c r="F228" s="36"/>
      <c r="G228" s="36"/>
      <c r="H228" s="36"/>
      <c r="I228" s="36"/>
      <c r="J228" s="37"/>
    </row>
    <row r="229">
      <c r="A229" s="29" t="s">
        <v>29</v>
      </c>
      <c r="B229" s="29">
        <v>57</v>
      </c>
      <c r="C229" s="30" t="s">
        <v>288</v>
      </c>
      <c r="D229" s="29" t="s">
        <v>31</v>
      </c>
      <c r="E229" s="31" t="s">
        <v>289</v>
      </c>
      <c r="F229" s="32" t="s">
        <v>166</v>
      </c>
      <c r="G229" s="33">
        <v>80</v>
      </c>
      <c r="H229" s="33">
        <v>0</v>
      </c>
      <c r="I229" s="33">
        <f>ROUND(G229*H229,P4)</f>
        <v>0</v>
      </c>
      <c r="J229" s="29"/>
      <c r="O229" s="34">
        <f>I229*0.21</f>
        <v>0</v>
      </c>
      <c r="P229">
        <v>3</v>
      </c>
    </row>
    <row r="230" ht="90">
      <c r="A230" s="29" t="s">
        <v>34</v>
      </c>
      <c r="B230" s="35"/>
      <c r="C230" s="36"/>
      <c r="D230" s="36"/>
      <c r="E230" s="31" t="s">
        <v>290</v>
      </c>
      <c r="F230" s="36"/>
      <c r="G230" s="36"/>
      <c r="H230" s="36"/>
      <c r="I230" s="36"/>
      <c r="J230" s="37"/>
    </row>
    <row r="231" ht="45">
      <c r="A231" s="29" t="s">
        <v>71</v>
      </c>
      <c r="B231" s="35"/>
      <c r="C231" s="36"/>
      <c r="D231" s="36"/>
      <c r="E231" s="43" t="s">
        <v>291</v>
      </c>
      <c r="F231" s="36"/>
      <c r="G231" s="36"/>
      <c r="H231" s="36"/>
      <c r="I231" s="36"/>
      <c r="J231" s="37"/>
    </row>
    <row r="232" ht="135">
      <c r="A232" s="29" t="s">
        <v>36</v>
      </c>
      <c r="B232" s="35"/>
      <c r="C232" s="36"/>
      <c r="D232" s="36"/>
      <c r="E232" s="31" t="s">
        <v>285</v>
      </c>
      <c r="F232" s="36"/>
      <c r="G232" s="36"/>
      <c r="H232" s="36"/>
      <c r="I232" s="36"/>
      <c r="J232" s="37"/>
    </row>
    <row r="233">
      <c r="A233" s="29" t="s">
        <v>29</v>
      </c>
      <c r="B233" s="29">
        <v>71</v>
      </c>
      <c r="C233" s="30" t="s">
        <v>292</v>
      </c>
      <c r="D233" s="29" t="s">
        <v>31</v>
      </c>
      <c r="E233" s="31" t="s">
        <v>293</v>
      </c>
      <c r="F233" s="32" t="s">
        <v>120</v>
      </c>
      <c r="G233" s="33">
        <v>300</v>
      </c>
      <c r="H233" s="33">
        <v>0</v>
      </c>
      <c r="I233" s="33">
        <f>ROUND(G233*H233,P4)</f>
        <v>0</v>
      </c>
      <c r="J233" s="29"/>
      <c r="O233" s="34">
        <f>I233*0.21</f>
        <v>0</v>
      </c>
      <c r="P233">
        <v>3</v>
      </c>
    </row>
    <row r="234" ht="75">
      <c r="A234" s="29" t="s">
        <v>34</v>
      </c>
      <c r="B234" s="35"/>
      <c r="C234" s="36"/>
      <c r="D234" s="36"/>
      <c r="E234" s="31" t="s">
        <v>294</v>
      </c>
      <c r="F234" s="36"/>
      <c r="G234" s="36"/>
      <c r="H234" s="36"/>
      <c r="I234" s="36"/>
      <c r="J234" s="37"/>
    </row>
    <row r="235" ht="90">
      <c r="A235" s="29" t="s">
        <v>71</v>
      </c>
      <c r="B235" s="35"/>
      <c r="C235" s="36"/>
      <c r="D235" s="36"/>
      <c r="E235" s="43" t="s">
        <v>295</v>
      </c>
      <c r="F235" s="36"/>
      <c r="G235" s="36"/>
      <c r="H235" s="36"/>
      <c r="I235" s="36"/>
      <c r="J235" s="37"/>
    </row>
    <row r="236" ht="60">
      <c r="A236" s="29" t="s">
        <v>36</v>
      </c>
      <c r="B236" s="35"/>
      <c r="C236" s="36"/>
      <c r="D236" s="36"/>
      <c r="E236" s="31" t="s">
        <v>296</v>
      </c>
      <c r="F236" s="36"/>
      <c r="G236" s="36"/>
      <c r="H236" s="36"/>
      <c r="I236" s="36"/>
      <c r="J236" s="37"/>
    </row>
    <row r="237">
      <c r="A237" s="23" t="s">
        <v>26</v>
      </c>
      <c r="B237" s="24"/>
      <c r="C237" s="25" t="s">
        <v>297</v>
      </c>
      <c r="D237" s="26"/>
      <c r="E237" s="23" t="s">
        <v>298</v>
      </c>
      <c r="F237" s="26"/>
      <c r="G237" s="26"/>
      <c r="H237" s="26"/>
      <c r="I237" s="27">
        <f>SUMIFS(I238:I245,A238:A245,"P")</f>
        <v>0</v>
      </c>
      <c r="J237" s="28"/>
    </row>
    <row r="238">
      <c r="A238" s="29" t="s">
        <v>29</v>
      </c>
      <c r="B238" s="29">
        <v>58</v>
      </c>
      <c r="C238" s="30" t="s">
        <v>299</v>
      </c>
      <c r="D238" s="29" t="s">
        <v>31</v>
      </c>
      <c r="E238" s="31" t="s">
        <v>300</v>
      </c>
      <c r="F238" s="32" t="s">
        <v>301</v>
      </c>
      <c r="G238" s="33">
        <v>28</v>
      </c>
      <c r="H238" s="33">
        <v>0</v>
      </c>
      <c r="I238" s="33">
        <f>ROUND(G238*H238,P4)</f>
        <v>0</v>
      </c>
      <c r="J238" s="29"/>
      <c r="O238" s="34">
        <f>I238*0.21</f>
        <v>0</v>
      </c>
      <c r="P238">
        <v>3</v>
      </c>
    </row>
    <row r="239" ht="75">
      <c r="A239" s="29" t="s">
        <v>34</v>
      </c>
      <c r="B239" s="35"/>
      <c r="C239" s="36"/>
      <c r="D239" s="36"/>
      <c r="E239" s="31" t="s">
        <v>302</v>
      </c>
      <c r="F239" s="36"/>
      <c r="G239" s="36"/>
      <c r="H239" s="36"/>
      <c r="I239" s="36"/>
      <c r="J239" s="37"/>
    </row>
    <row r="240">
      <c r="A240" s="29" t="s">
        <v>71</v>
      </c>
      <c r="B240" s="35"/>
      <c r="C240" s="36"/>
      <c r="D240" s="36"/>
      <c r="E240" s="43" t="s">
        <v>303</v>
      </c>
      <c r="F240" s="36"/>
      <c r="G240" s="36"/>
      <c r="H240" s="36"/>
      <c r="I240" s="36"/>
      <c r="J240" s="37"/>
    </row>
    <row r="241" ht="45">
      <c r="A241" s="29" t="s">
        <v>36</v>
      </c>
      <c r="B241" s="35"/>
      <c r="C241" s="36"/>
      <c r="D241" s="36"/>
      <c r="E241" s="31" t="s">
        <v>304</v>
      </c>
      <c r="F241" s="36"/>
      <c r="G241" s="36"/>
      <c r="H241" s="36"/>
      <c r="I241" s="36"/>
      <c r="J241" s="37"/>
    </row>
    <row r="242">
      <c r="A242" s="29" t="s">
        <v>29</v>
      </c>
      <c r="B242" s="29">
        <v>59</v>
      </c>
      <c r="C242" s="30" t="s">
        <v>305</v>
      </c>
      <c r="D242" s="29" t="s">
        <v>31</v>
      </c>
      <c r="E242" s="31" t="s">
        <v>306</v>
      </c>
      <c r="F242" s="32" t="s">
        <v>301</v>
      </c>
      <c r="G242" s="33">
        <v>2</v>
      </c>
      <c r="H242" s="33">
        <v>0</v>
      </c>
      <c r="I242" s="33">
        <f>ROUND(G242*H242,P4)</f>
        <v>0</v>
      </c>
      <c r="J242" s="29"/>
      <c r="O242" s="34">
        <f>I242*0.21</f>
        <v>0</v>
      </c>
      <c r="P242">
        <v>3</v>
      </c>
    </row>
    <row r="243" ht="45">
      <c r="A243" s="29" t="s">
        <v>34</v>
      </c>
      <c r="B243" s="35"/>
      <c r="C243" s="36"/>
      <c r="D243" s="36"/>
      <c r="E243" s="31" t="s">
        <v>307</v>
      </c>
      <c r="F243" s="36"/>
      <c r="G243" s="36"/>
      <c r="H243" s="36"/>
      <c r="I243" s="36"/>
      <c r="J243" s="37"/>
    </row>
    <row r="244" ht="60">
      <c r="A244" s="29" t="s">
        <v>71</v>
      </c>
      <c r="B244" s="35"/>
      <c r="C244" s="36"/>
      <c r="D244" s="36"/>
      <c r="E244" s="43" t="s">
        <v>308</v>
      </c>
      <c r="F244" s="36"/>
      <c r="G244" s="36"/>
      <c r="H244" s="36"/>
      <c r="I244" s="36"/>
      <c r="J244" s="37"/>
    </row>
    <row r="245" ht="45">
      <c r="A245" s="29" t="s">
        <v>36</v>
      </c>
      <c r="B245" s="35"/>
      <c r="C245" s="36"/>
      <c r="D245" s="36"/>
      <c r="E245" s="31" t="s">
        <v>304</v>
      </c>
      <c r="F245" s="36"/>
      <c r="G245" s="36"/>
      <c r="H245" s="36"/>
      <c r="I245" s="36"/>
      <c r="J245" s="37"/>
    </row>
    <row r="246">
      <c r="A246" s="23" t="s">
        <v>26</v>
      </c>
      <c r="B246" s="24"/>
      <c r="C246" s="25" t="s">
        <v>309</v>
      </c>
      <c r="D246" s="26"/>
      <c r="E246" s="23" t="s">
        <v>310</v>
      </c>
      <c r="F246" s="26"/>
      <c r="G246" s="26"/>
      <c r="H246" s="26"/>
      <c r="I246" s="27">
        <f>SUMIFS(I247:I282,A247:A282,"P")</f>
        <v>0</v>
      </c>
      <c r="J246" s="28"/>
    </row>
    <row r="247" ht="30">
      <c r="A247" s="29" t="s">
        <v>29</v>
      </c>
      <c r="B247" s="29">
        <v>61</v>
      </c>
      <c r="C247" s="30" t="s">
        <v>311</v>
      </c>
      <c r="D247" s="29" t="s">
        <v>31</v>
      </c>
      <c r="E247" s="31" t="s">
        <v>312</v>
      </c>
      <c r="F247" s="32" t="s">
        <v>166</v>
      </c>
      <c r="G247" s="33">
        <v>67.719999999999999</v>
      </c>
      <c r="H247" s="33">
        <v>0</v>
      </c>
      <c r="I247" s="33">
        <f>ROUND(G247*H247,P4)</f>
        <v>0</v>
      </c>
      <c r="J247" s="29"/>
      <c r="O247" s="34">
        <f>I247*0.21</f>
        <v>0</v>
      </c>
      <c r="P247">
        <v>3</v>
      </c>
    </row>
    <row r="248">
      <c r="A248" s="29" t="s">
        <v>34</v>
      </c>
      <c r="B248" s="35"/>
      <c r="C248" s="36"/>
      <c r="D248" s="36"/>
      <c r="E248" s="31" t="s">
        <v>313</v>
      </c>
      <c r="F248" s="36"/>
      <c r="G248" s="36"/>
      <c r="H248" s="36"/>
      <c r="I248" s="36"/>
      <c r="J248" s="37"/>
    </row>
    <row r="249" ht="240">
      <c r="A249" s="29" t="s">
        <v>71</v>
      </c>
      <c r="B249" s="35"/>
      <c r="C249" s="36"/>
      <c r="D249" s="36"/>
      <c r="E249" s="43" t="s">
        <v>314</v>
      </c>
      <c r="F249" s="36"/>
      <c r="G249" s="36"/>
      <c r="H249" s="36"/>
      <c r="I249" s="36"/>
      <c r="J249" s="37"/>
    </row>
    <row r="250" ht="60">
      <c r="A250" s="29" t="s">
        <v>36</v>
      </c>
      <c r="B250" s="35"/>
      <c r="C250" s="36"/>
      <c r="D250" s="36"/>
      <c r="E250" s="31" t="s">
        <v>315</v>
      </c>
      <c r="F250" s="36"/>
      <c r="G250" s="36"/>
      <c r="H250" s="36"/>
      <c r="I250" s="36"/>
      <c r="J250" s="37"/>
    </row>
    <row r="251" ht="30">
      <c r="A251" s="29" t="s">
        <v>29</v>
      </c>
      <c r="B251" s="29">
        <v>62</v>
      </c>
      <c r="C251" s="30" t="s">
        <v>316</v>
      </c>
      <c r="D251" s="29" t="s">
        <v>31</v>
      </c>
      <c r="E251" s="31" t="s">
        <v>317</v>
      </c>
      <c r="F251" s="32" t="s">
        <v>120</v>
      </c>
      <c r="G251" s="33">
        <v>483</v>
      </c>
      <c r="H251" s="33">
        <v>0</v>
      </c>
      <c r="I251" s="33">
        <f>ROUND(G251*H251,P4)</f>
        <v>0</v>
      </c>
      <c r="J251" s="29"/>
      <c r="O251" s="34">
        <f>I251*0.21</f>
        <v>0</v>
      </c>
      <c r="P251">
        <v>3</v>
      </c>
    </row>
    <row r="252" ht="90">
      <c r="A252" s="29" t="s">
        <v>34</v>
      </c>
      <c r="B252" s="35"/>
      <c r="C252" s="36"/>
      <c r="D252" s="36"/>
      <c r="E252" s="31" t="s">
        <v>318</v>
      </c>
      <c r="F252" s="36"/>
      <c r="G252" s="36"/>
      <c r="H252" s="36"/>
      <c r="I252" s="36"/>
      <c r="J252" s="37"/>
    </row>
    <row r="253" ht="60">
      <c r="A253" s="29" t="s">
        <v>71</v>
      </c>
      <c r="B253" s="35"/>
      <c r="C253" s="36"/>
      <c r="D253" s="36"/>
      <c r="E253" s="43" t="s">
        <v>319</v>
      </c>
      <c r="F253" s="36"/>
      <c r="G253" s="36"/>
      <c r="H253" s="36"/>
      <c r="I253" s="36"/>
      <c r="J253" s="37"/>
    </row>
    <row r="254" ht="60">
      <c r="A254" s="29" t="s">
        <v>36</v>
      </c>
      <c r="B254" s="35"/>
      <c r="C254" s="36"/>
      <c r="D254" s="36"/>
      <c r="E254" s="31" t="s">
        <v>320</v>
      </c>
      <c r="F254" s="36"/>
      <c r="G254" s="36"/>
      <c r="H254" s="36"/>
      <c r="I254" s="36"/>
      <c r="J254" s="37"/>
    </row>
    <row r="255">
      <c r="A255" s="29" t="s">
        <v>29</v>
      </c>
      <c r="B255" s="29">
        <v>64</v>
      </c>
      <c r="C255" s="30" t="s">
        <v>321</v>
      </c>
      <c r="D255" s="29" t="s">
        <v>31</v>
      </c>
      <c r="E255" s="31" t="s">
        <v>322</v>
      </c>
      <c r="F255" s="32" t="s">
        <v>120</v>
      </c>
      <c r="G255" s="33">
        <v>180</v>
      </c>
      <c r="H255" s="33">
        <v>0</v>
      </c>
      <c r="I255" s="33">
        <f>ROUND(G255*H255,P4)</f>
        <v>0</v>
      </c>
      <c r="J255" s="29"/>
      <c r="O255" s="34">
        <f>I255*0.21</f>
        <v>0</v>
      </c>
      <c r="P255">
        <v>3</v>
      </c>
    </row>
    <row r="256" ht="30">
      <c r="A256" s="29" t="s">
        <v>34</v>
      </c>
      <c r="B256" s="35"/>
      <c r="C256" s="36"/>
      <c r="D256" s="36"/>
      <c r="E256" s="31" t="s">
        <v>323</v>
      </c>
      <c r="F256" s="36"/>
      <c r="G256" s="36"/>
      <c r="H256" s="36"/>
      <c r="I256" s="36"/>
      <c r="J256" s="37"/>
    </row>
    <row r="257" ht="30">
      <c r="A257" s="29" t="s">
        <v>71</v>
      </c>
      <c r="B257" s="35"/>
      <c r="C257" s="36"/>
      <c r="D257" s="36"/>
      <c r="E257" s="43" t="s">
        <v>324</v>
      </c>
      <c r="F257" s="36"/>
      <c r="G257" s="36"/>
      <c r="H257" s="36"/>
      <c r="I257" s="36"/>
      <c r="J257" s="37"/>
    </row>
    <row r="258" ht="60">
      <c r="A258" s="29" t="s">
        <v>36</v>
      </c>
      <c r="B258" s="35"/>
      <c r="C258" s="36"/>
      <c r="D258" s="36"/>
      <c r="E258" s="31" t="s">
        <v>325</v>
      </c>
      <c r="F258" s="36"/>
      <c r="G258" s="36"/>
      <c r="H258" s="36"/>
      <c r="I258" s="36"/>
      <c r="J258" s="37"/>
    </row>
    <row r="259">
      <c r="A259" s="29" t="s">
        <v>29</v>
      </c>
      <c r="B259" s="29">
        <v>65</v>
      </c>
      <c r="C259" s="30" t="s">
        <v>326</v>
      </c>
      <c r="D259" s="29" t="s">
        <v>31</v>
      </c>
      <c r="E259" s="31" t="s">
        <v>327</v>
      </c>
      <c r="F259" s="32" t="s">
        <v>120</v>
      </c>
      <c r="G259" s="33">
        <v>227.5</v>
      </c>
      <c r="H259" s="33">
        <v>0</v>
      </c>
      <c r="I259" s="33">
        <f>ROUND(G259*H259,P4)</f>
        <v>0</v>
      </c>
      <c r="J259" s="29"/>
      <c r="O259" s="34">
        <f>I259*0.21</f>
        <v>0</v>
      </c>
      <c r="P259">
        <v>3</v>
      </c>
    </row>
    <row r="260">
      <c r="A260" s="29" t="s">
        <v>34</v>
      </c>
      <c r="B260" s="35"/>
      <c r="C260" s="36"/>
      <c r="D260" s="36"/>
      <c r="E260" s="41" t="s">
        <v>31</v>
      </c>
      <c r="F260" s="36"/>
      <c r="G260" s="36"/>
      <c r="H260" s="36"/>
      <c r="I260" s="36"/>
      <c r="J260" s="37"/>
    </row>
    <row r="261" ht="105">
      <c r="A261" s="29" t="s">
        <v>71</v>
      </c>
      <c r="B261" s="35"/>
      <c r="C261" s="36"/>
      <c r="D261" s="36"/>
      <c r="E261" s="43" t="s">
        <v>328</v>
      </c>
      <c r="F261" s="36"/>
      <c r="G261" s="36"/>
      <c r="H261" s="36"/>
      <c r="I261" s="36"/>
      <c r="J261" s="37"/>
    </row>
    <row r="262" ht="30">
      <c r="A262" s="29" t="s">
        <v>36</v>
      </c>
      <c r="B262" s="35"/>
      <c r="C262" s="36"/>
      <c r="D262" s="36"/>
      <c r="E262" s="31" t="s">
        <v>329</v>
      </c>
      <c r="F262" s="36"/>
      <c r="G262" s="36"/>
      <c r="H262" s="36"/>
      <c r="I262" s="36"/>
      <c r="J262" s="37"/>
    </row>
    <row r="263">
      <c r="A263" s="29" t="s">
        <v>29</v>
      </c>
      <c r="B263" s="29">
        <v>66</v>
      </c>
      <c r="C263" s="30" t="s">
        <v>330</v>
      </c>
      <c r="D263" s="29" t="s">
        <v>31</v>
      </c>
      <c r="E263" s="31" t="s">
        <v>331</v>
      </c>
      <c r="F263" s="32" t="s">
        <v>120</v>
      </c>
      <c r="G263" s="33">
        <v>150</v>
      </c>
      <c r="H263" s="33">
        <v>0</v>
      </c>
      <c r="I263" s="33">
        <f>ROUND(G263*H263,P4)</f>
        <v>0</v>
      </c>
      <c r="J263" s="29"/>
      <c r="O263" s="34">
        <f>I263*0.21</f>
        <v>0</v>
      </c>
      <c r="P263">
        <v>3</v>
      </c>
    </row>
    <row r="264">
      <c r="A264" s="29" t="s">
        <v>34</v>
      </c>
      <c r="B264" s="35"/>
      <c r="C264" s="36"/>
      <c r="D264" s="36"/>
      <c r="E264" s="31" t="s">
        <v>332</v>
      </c>
      <c r="F264" s="36"/>
      <c r="G264" s="36"/>
      <c r="H264" s="36"/>
      <c r="I264" s="36"/>
      <c r="J264" s="37"/>
    </row>
    <row r="265" ht="30">
      <c r="A265" s="29" t="s">
        <v>71</v>
      </c>
      <c r="B265" s="35"/>
      <c r="C265" s="36"/>
      <c r="D265" s="36"/>
      <c r="E265" s="43" t="s">
        <v>333</v>
      </c>
      <c r="F265" s="36"/>
      <c r="G265" s="36"/>
      <c r="H265" s="36"/>
      <c r="I265" s="36"/>
      <c r="J265" s="37"/>
    </row>
    <row r="266" ht="30">
      <c r="A266" s="29" t="s">
        <v>36</v>
      </c>
      <c r="B266" s="35"/>
      <c r="C266" s="36"/>
      <c r="D266" s="36"/>
      <c r="E266" s="31" t="s">
        <v>334</v>
      </c>
      <c r="F266" s="36"/>
      <c r="G266" s="36"/>
      <c r="H266" s="36"/>
      <c r="I266" s="36"/>
      <c r="J266" s="37"/>
    </row>
    <row r="267">
      <c r="A267" s="29" t="s">
        <v>29</v>
      </c>
      <c r="B267" s="29">
        <v>67</v>
      </c>
      <c r="C267" s="30" t="s">
        <v>335</v>
      </c>
      <c r="D267" s="29" t="s">
        <v>31</v>
      </c>
      <c r="E267" s="31" t="s">
        <v>336</v>
      </c>
      <c r="F267" s="32" t="s">
        <v>120</v>
      </c>
      <c r="G267" s="33">
        <v>991</v>
      </c>
      <c r="H267" s="33">
        <v>0</v>
      </c>
      <c r="I267" s="33">
        <f>ROUND(G267*H267,P4)</f>
        <v>0</v>
      </c>
      <c r="J267" s="29"/>
      <c r="O267" s="34">
        <f>I267*0.21</f>
        <v>0</v>
      </c>
      <c r="P267">
        <v>3</v>
      </c>
    </row>
    <row r="268">
      <c r="A268" s="29" t="s">
        <v>34</v>
      </c>
      <c r="B268" s="35"/>
      <c r="C268" s="36"/>
      <c r="D268" s="36"/>
      <c r="E268" s="41" t="s">
        <v>31</v>
      </c>
      <c r="F268" s="36"/>
      <c r="G268" s="36"/>
      <c r="H268" s="36"/>
      <c r="I268" s="36"/>
      <c r="J268" s="37"/>
    </row>
    <row r="269" ht="90">
      <c r="A269" s="29" t="s">
        <v>71</v>
      </c>
      <c r="B269" s="35"/>
      <c r="C269" s="36"/>
      <c r="D269" s="36"/>
      <c r="E269" s="43" t="s">
        <v>153</v>
      </c>
      <c r="F269" s="36"/>
      <c r="G269" s="36"/>
      <c r="H269" s="36"/>
      <c r="I269" s="36"/>
      <c r="J269" s="37"/>
    </row>
    <row r="270" ht="45">
      <c r="A270" s="29" t="s">
        <v>36</v>
      </c>
      <c r="B270" s="35"/>
      <c r="C270" s="36"/>
      <c r="D270" s="36"/>
      <c r="E270" s="31" t="s">
        <v>337</v>
      </c>
      <c r="F270" s="36"/>
      <c r="G270" s="36"/>
      <c r="H270" s="36"/>
      <c r="I270" s="36"/>
      <c r="J270" s="37"/>
    </row>
    <row r="271">
      <c r="A271" s="29" t="s">
        <v>29</v>
      </c>
      <c r="B271" s="29">
        <v>68</v>
      </c>
      <c r="C271" s="30" t="s">
        <v>338</v>
      </c>
      <c r="D271" s="29" t="s">
        <v>127</v>
      </c>
      <c r="E271" s="31" t="s">
        <v>339</v>
      </c>
      <c r="F271" s="32" t="s">
        <v>91</v>
      </c>
      <c r="G271" s="33">
        <v>55.43</v>
      </c>
      <c r="H271" s="33">
        <v>0</v>
      </c>
      <c r="I271" s="33">
        <f>ROUND(G271*H271,P4)</f>
        <v>0</v>
      </c>
      <c r="J271" s="29"/>
      <c r="O271" s="34">
        <f>I271*0.21</f>
        <v>0</v>
      </c>
      <c r="P271">
        <v>3</v>
      </c>
    </row>
    <row r="272">
      <c r="A272" s="29" t="s">
        <v>34</v>
      </c>
      <c r="B272" s="35"/>
      <c r="C272" s="36"/>
      <c r="D272" s="36"/>
      <c r="E272" s="41" t="s">
        <v>31</v>
      </c>
      <c r="F272" s="36"/>
      <c r="G272" s="36"/>
      <c r="H272" s="36"/>
      <c r="I272" s="36"/>
      <c r="J272" s="37"/>
    </row>
    <row r="273" ht="135">
      <c r="A273" s="29" t="s">
        <v>71</v>
      </c>
      <c r="B273" s="35"/>
      <c r="C273" s="36"/>
      <c r="D273" s="36"/>
      <c r="E273" s="43" t="s">
        <v>340</v>
      </c>
      <c r="F273" s="36"/>
      <c r="G273" s="36"/>
      <c r="H273" s="36"/>
      <c r="I273" s="36"/>
      <c r="J273" s="37"/>
    </row>
    <row r="274" ht="150">
      <c r="A274" s="29" t="s">
        <v>36</v>
      </c>
      <c r="B274" s="35"/>
      <c r="C274" s="36"/>
      <c r="D274" s="36"/>
      <c r="E274" s="31" t="s">
        <v>341</v>
      </c>
      <c r="F274" s="36"/>
      <c r="G274" s="36"/>
      <c r="H274" s="36"/>
      <c r="I274" s="36"/>
      <c r="J274" s="37"/>
    </row>
    <row r="275">
      <c r="A275" s="29" t="s">
        <v>29</v>
      </c>
      <c r="B275" s="29">
        <v>69</v>
      </c>
      <c r="C275" s="30" t="s">
        <v>338</v>
      </c>
      <c r="D275" s="29" t="s">
        <v>136</v>
      </c>
      <c r="E275" s="31" t="s">
        <v>339</v>
      </c>
      <c r="F275" s="32" t="s">
        <v>91</v>
      </c>
      <c r="G275" s="33">
        <v>25.039999999999999</v>
      </c>
      <c r="H275" s="33">
        <v>0</v>
      </c>
      <c r="I275" s="33">
        <f>ROUND(G275*H275,P4)</f>
        <v>0</v>
      </c>
      <c r="J275" s="29"/>
      <c r="O275" s="34">
        <f>I275*0.21</f>
        <v>0</v>
      </c>
      <c r="P275">
        <v>3</v>
      </c>
    </row>
    <row r="276">
      <c r="A276" s="29" t="s">
        <v>34</v>
      </c>
      <c r="B276" s="35"/>
      <c r="C276" s="36"/>
      <c r="D276" s="36"/>
      <c r="E276" s="41" t="s">
        <v>31</v>
      </c>
      <c r="F276" s="36"/>
      <c r="G276" s="36"/>
      <c r="H276" s="36"/>
      <c r="I276" s="36"/>
      <c r="J276" s="37"/>
    </row>
    <row r="277" ht="90">
      <c r="A277" s="29" t="s">
        <v>71</v>
      </c>
      <c r="B277" s="35"/>
      <c r="C277" s="36"/>
      <c r="D277" s="36"/>
      <c r="E277" s="43" t="s">
        <v>342</v>
      </c>
      <c r="F277" s="36"/>
      <c r="G277" s="36"/>
      <c r="H277" s="36"/>
      <c r="I277" s="36"/>
      <c r="J277" s="37"/>
    </row>
    <row r="278" ht="150">
      <c r="A278" s="29" t="s">
        <v>36</v>
      </c>
      <c r="B278" s="35"/>
      <c r="C278" s="36"/>
      <c r="D278" s="36"/>
      <c r="E278" s="31" t="s">
        <v>341</v>
      </c>
      <c r="F278" s="36"/>
      <c r="G278" s="36"/>
      <c r="H278" s="36"/>
      <c r="I278" s="36"/>
      <c r="J278" s="37"/>
    </row>
    <row r="279">
      <c r="A279" s="29" t="s">
        <v>29</v>
      </c>
      <c r="B279" s="29">
        <v>70</v>
      </c>
      <c r="C279" s="30" t="s">
        <v>343</v>
      </c>
      <c r="D279" s="29" t="s">
        <v>31</v>
      </c>
      <c r="E279" s="31" t="s">
        <v>344</v>
      </c>
      <c r="F279" s="32" t="s">
        <v>96</v>
      </c>
      <c r="G279" s="33">
        <v>1295.5699999999999</v>
      </c>
      <c r="H279" s="33">
        <v>0</v>
      </c>
      <c r="I279" s="33">
        <f>ROUND(G279*H279,P4)</f>
        <v>0</v>
      </c>
      <c r="J279" s="29"/>
      <c r="O279" s="34">
        <f>I279*0.21</f>
        <v>0</v>
      </c>
      <c r="P279">
        <v>3</v>
      </c>
    </row>
    <row r="280">
      <c r="A280" s="29" t="s">
        <v>34</v>
      </c>
      <c r="B280" s="35"/>
      <c r="C280" s="36"/>
      <c r="D280" s="36"/>
      <c r="E280" s="31" t="s">
        <v>97</v>
      </c>
      <c r="F280" s="36"/>
      <c r="G280" s="36"/>
      <c r="H280" s="36"/>
      <c r="I280" s="36"/>
      <c r="J280" s="37"/>
    </row>
    <row r="281" ht="30">
      <c r="A281" s="29" t="s">
        <v>71</v>
      </c>
      <c r="B281" s="35"/>
      <c r="C281" s="36"/>
      <c r="D281" s="36"/>
      <c r="E281" s="43" t="s">
        <v>345</v>
      </c>
      <c r="F281" s="36"/>
      <c r="G281" s="36"/>
      <c r="H281" s="36"/>
      <c r="I281" s="36"/>
      <c r="J281" s="37"/>
    </row>
    <row r="282" ht="45">
      <c r="A282" s="29" t="s">
        <v>36</v>
      </c>
      <c r="B282" s="38"/>
      <c r="C282" s="39"/>
      <c r="D282" s="39"/>
      <c r="E282" s="31" t="s">
        <v>99</v>
      </c>
      <c r="F282" s="39"/>
      <c r="G282" s="39"/>
      <c r="H282" s="39"/>
      <c r="I282" s="39"/>
      <c r="J282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346</v>
      </c>
      <c r="I3" s="16">
        <f>SUMIFS(I9:I85,A9:A85,"SD")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63</v>
      </c>
      <c r="D4" s="13"/>
      <c r="E4" s="14" t="s">
        <v>64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346</v>
      </c>
      <c r="D5" s="13"/>
      <c r="E5" s="14" t="s">
        <v>347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1</v>
      </c>
      <c r="C10" s="30" t="s">
        <v>66</v>
      </c>
      <c r="D10" s="29" t="s">
        <v>67</v>
      </c>
      <c r="E10" s="31" t="s">
        <v>68</v>
      </c>
      <c r="F10" s="32" t="s">
        <v>69</v>
      </c>
      <c r="G10" s="33">
        <v>391.18000000000001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31" t="s">
        <v>348</v>
      </c>
      <c r="F11" s="36"/>
      <c r="G11" s="36"/>
      <c r="H11" s="36"/>
      <c r="I11" s="36"/>
      <c r="J11" s="37"/>
    </row>
    <row r="12" ht="45">
      <c r="A12" s="29" t="s">
        <v>71</v>
      </c>
      <c r="B12" s="35"/>
      <c r="C12" s="36"/>
      <c r="D12" s="36"/>
      <c r="E12" s="43" t="s">
        <v>349</v>
      </c>
      <c r="F12" s="36"/>
      <c r="G12" s="36"/>
      <c r="H12" s="36"/>
      <c r="I12" s="36"/>
      <c r="J12" s="37"/>
    </row>
    <row r="13" ht="30">
      <c r="A13" s="29" t="s">
        <v>36</v>
      </c>
      <c r="B13" s="35"/>
      <c r="C13" s="36"/>
      <c r="D13" s="36"/>
      <c r="E13" s="31" t="s">
        <v>73</v>
      </c>
      <c r="F13" s="36"/>
      <c r="G13" s="36"/>
      <c r="H13" s="36"/>
      <c r="I13" s="36"/>
      <c r="J13" s="37"/>
    </row>
    <row r="14">
      <c r="A14" s="29" t="s">
        <v>29</v>
      </c>
      <c r="B14" s="29">
        <v>2</v>
      </c>
      <c r="C14" s="30" t="s">
        <v>66</v>
      </c>
      <c r="D14" s="29" t="s">
        <v>74</v>
      </c>
      <c r="E14" s="31" t="s">
        <v>68</v>
      </c>
      <c r="F14" s="32" t="s">
        <v>69</v>
      </c>
      <c r="G14" s="33">
        <v>21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>
      <c r="A15" s="29" t="s">
        <v>34</v>
      </c>
      <c r="B15" s="35"/>
      <c r="C15" s="36"/>
      <c r="D15" s="36"/>
      <c r="E15" s="31" t="s">
        <v>350</v>
      </c>
      <c r="F15" s="36"/>
      <c r="G15" s="36"/>
      <c r="H15" s="36"/>
      <c r="I15" s="36"/>
      <c r="J15" s="37"/>
    </row>
    <row r="16">
      <c r="A16" s="29" t="s">
        <v>71</v>
      </c>
      <c r="B16" s="35"/>
      <c r="C16" s="36"/>
      <c r="D16" s="36"/>
      <c r="E16" s="43" t="s">
        <v>351</v>
      </c>
      <c r="F16" s="36"/>
      <c r="G16" s="36"/>
      <c r="H16" s="36"/>
      <c r="I16" s="36"/>
      <c r="J16" s="37"/>
    </row>
    <row r="17" ht="30">
      <c r="A17" s="29" t="s">
        <v>36</v>
      </c>
      <c r="B17" s="35"/>
      <c r="C17" s="36"/>
      <c r="D17" s="36"/>
      <c r="E17" s="31" t="s">
        <v>73</v>
      </c>
      <c r="F17" s="36"/>
      <c r="G17" s="36"/>
      <c r="H17" s="36"/>
      <c r="I17" s="36"/>
      <c r="J17" s="37"/>
    </row>
    <row r="18">
      <c r="A18" s="23" t="s">
        <v>26</v>
      </c>
      <c r="B18" s="24"/>
      <c r="C18" s="25" t="s">
        <v>67</v>
      </c>
      <c r="D18" s="26"/>
      <c r="E18" s="23" t="s">
        <v>88</v>
      </c>
      <c r="F18" s="26"/>
      <c r="G18" s="26"/>
      <c r="H18" s="26"/>
      <c r="I18" s="27">
        <f>SUMIFS(I19:I54,A19:A54,"P")</f>
        <v>0</v>
      </c>
      <c r="J18" s="28"/>
    </row>
    <row r="19">
      <c r="A19" s="29" t="s">
        <v>29</v>
      </c>
      <c r="B19" s="29">
        <v>3</v>
      </c>
      <c r="C19" s="30" t="s">
        <v>352</v>
      </c>
      <c r="D19" s="29" t="s">
        <v>31</v>
      </c>
      <c r="E19" s="31" t="s">
        <v>353</v>
      </c>
      <c r="F19" s="32" t="s">
        <v>91</v>
      </c>
      <c r="G19" s="33">
        <v>111.59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 ht="45">
      <c r="A20" s="29" t="s">
        <v>34</v>
      </c>
      <c r="B20" s="35"/>
      <c r="C20" s="36"/>
      <c r="D20" s="36"/>
      <c r="E20" s="31" t="s">
        <v>354</v>
      </c>
      <c r="F20" s="36"/>
      <c r="G20" s="36"/>
      <c r="H20" s="36"/>
      <c r="I20" s="36"/>
      <c r="J20" s="37"/>
    </row>
    <row r="21" ht="45">
      <c r="A21" s="29" t="s">
        <v>71</v>
      </c>
      <c r="B21" s="35"/>
      <c r="C21" s="36"/>
      <c r="D21" s="36"/>
      <c r="E21" s="43" t="s">
        <v>355</v>
      </c>
      <c r="F21" s="36"/>
      <c r="G21" s="36"/>
      <c r="H21" s="36"/>
      <c r="I21" s="36"/>
      <c r="J21" s="37"/>
    </row>
    <row r="22" ht="405">
      <c r="A22" s="29" t="s">
        <v>36</v>
      </c>
      <c r="B22" s="35"/>
      <c r="C22" s="36"/>
      <c r="D22" s="36"/>
      <c r="E22" s="31" t="s">
        <v>356</v>
      </c>
      <c r="F22" s="36"/>
      <c r="G22" s="36"/>
      <c r="H22" s="36"/>
      <c r="I22" s="36"/>
      <c r="J22" s="37"/>
    </row>
    <row r="23">
      <c r="A23" s="29" t="s">
        <v>29</v>
      </c>
      <c r="B23" s="29">
        <v>4</v>
      </c>
      <c r="C23" s="30" t="s">
        <v>357</v>
      </c>
      <c r="D23" s="29" t="s">
        <v>31</v>
      </c>
      <c r="E23" s="31" t="s">
        <v>358</v>
      </c>
      <c r="F23" s="32" t="s">
        <v>161</v>
      </c>
      <c r="G23" s="33">
        <v>781.13</v>
      </c>
      <c r="H23" s="33">
        <v>0</v>
      </c>
      <c r="I23" s="33">
        <f>ROUND(G23*H23,P4)</f>
        <v>0</v>
      </c>
      <c r="J23" s="29"/>
      <c r="O23" s="34">
        <f>I23*0.21</f>
        <v>0</v>
      </c>
      <c r="P23">
        <v>3</v>
      </c>
    </row>
    <row r="24">
      <c r="A24" s="29" t="s">
        <v>34</v>
      </c>
      <c r="B24" s="35"/>
      <c r="C24" s="36"/>
      <c r="D24" s="36"/>
      <c r="E24" s="31" t="s">
        <v>97</v>
      </c>
      <c r="F24" s="36"/>
      <c r="G24" s="36"/>
      <c r="H24" s="36"/>
      <c r="I24" s="36"/>
      <c r="J24" s="37"/>
    </row>
    <row r="25" ht="30">
      <c r="A25" s="29" t="s">
        <v>71</v>
      </c>
      <c r="B25" s="35"/>
      <c r="C25" s="36"/>
      <c r="D25" s="36"/>
      <c r="E25" s="43" t="s">
        <v>359</v>
      </c>
      <c r="F25" s="36"/>
      <c r="G25" s="36"/>
      <c r="H25" s="36"/>
      <c r="I25" s="36"/>
      <c r="J25" s="37"/>
    </row>
    <row r="26" ht="30">
      <c r="A26" s="29" t="s">
        <v>36</v>
      </c>
      <c r="B26" s="35"/>
      <c r="C26" s="36"/>
      <c r="D26" s="36"/>
      <c r="E26" s="31" t="s">
        <v>163</v>
      </c>
      <c r="F26" s="36"/>
      <c r="G26" s="36"/>
      <c r="H26" s="36"/>
      <c r="I26" s="36"/>
      <c r="J26" s="37"/>
    </row>
    <row r="27">
      <c r="A27" s="29" t="s">
        <v>29</v>
      </c>
      <c r="B27" s="29">
        <v>5</v>
      </c>
      <c r="C27" s="30" t="s">
        <v>360</v>
      </c>
      <c r="D27" s="29" t="s">
        <v>31</v>
      </c>
      <c r="E27" s="31" t="s">
        <v>361</v>
      </c>
      <c r="F27" s="32" t="s">
        <v>91</v>
      </c>
      <c r="G27" s="33">
        <v>84</v>
      </c>
      <c r="H27" s="33">
        <v>0</v>
      </c>
      <c r="I27" s="33">
        <f>ROUND(G27*H27,P4)</f>
        <v>0</v>
      </c>
      <c r="J27" s="29"/>
      <c r="O27" s="34">
        <f>I27*0.21</f>
        <v>0</v>
      </c>
      <c r="P27">
        <v>3</v>
      </c>
    </row>
    <row r="28">
      <c r="A28" s="29" t="s">
        <v>34</v>
      </c>
      <c r="B28" s="35"/>
      <c r="C28" s="36"/>
      <c r="D28" s="36"/>
      <c r="E28" s="31" t="s">
        <v>362</v>
      </c>
      <c r="F28" s="36"/>
      <c r="G28" s="36"/>
      <c r="H28" s="36"/>
      <c r="I28" s="36"/>
      <c r="J28" s="37"/>
    </row>
    <row r="29" ht="30">
      <c r="A29" s="29" t="s">
        <v>71</v>
      </c>
      <c r="B29" s="35"/>
      <c r="C29" s="36"/>
      <c r="D29" s="36"/>
      <c r="E29" s="43" t="s">
        <v>363</v>
      </c>
      <c r="F29" s="36"/>
      <c r="G29" s="36"/>
      <c r="H29" s="36"/>
      <c r="I29" s="36"/>
      <c r="J29" s="37"/>
    </row>
    <row r="30" ht="405">
      <c r="A30" s="29" t="s">
        <v>36</v>
      </c>
      <c r="B30" s="35"/>
      <c r="C30" s="36"/>
      <c r="D30" s="36"/>
      <c r="E30" s="31" t="s">
        <v>356</v>
      </c>
      <c r="F30" s="36"/>
      <c r="G30" s="36"/>
      <c r="H30" s="36"/>
      <c r="I30" s="36"/>
      <c r="J30" s="37"/>
    </row>
    <row r="31">
      <c r="A31" s="29" t="s">
        <v>29</v>
      </c>
      <c r="B31" s="29">
        <v>6</v>
      </c>
      <c r="C31" s="30" t="s">
        <v>364</v>
      </c>
      <c r="D31" s="29" t="s">
        <v>31</v>
      </c>
      <c r="E31" s="31" t="s">
        <v>365</v>
      </c>
      <c r="F31" s="32" t="s">
        <v>161</v>
      </c>
      <c r="G31" s="33">
        <v>588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>
      <c r="A32" s="29" t="s">
        <v>34</v>
      </c>
      <c r="B32" s="35"/>
      <c r="C32" s="36"/>
      <c r="D32" s="36"/>
      <c r="E32" s="31" t="s">
        <v>97</v>
      </c>
      <c r="F32" s="36"/>
      <c r="G32" s="36"/>
      <c r="H32" s="36"/>
      <c r="I32" s="36"/>
      <c r="J32" s="37"/>
    </row>
    <row r="33" ht="30">
      <c r="A33" s="29" t="s">
        <v>71</v>
      </c>
      <c r="B33" s="35"/>
      <c r="C33" s="36"/>
      <c r="D33" s="36"/>
      <c r="E33" s="43" t="s">
        <v>366</v>
      </c>
      <c r="F33" s="36"/>
      <c r="G33" s="36"/>
      <c r="H33" s="36"/>
      <c r="I33" s="36"/>
      <c r="J33" s="37"/>
    </row>
    <row r="34" ht="30">
      <c r="A34" s="29" t="s">
        <v>36</v>
      </c>
      <c r="B34" s="35"/>
      <c r="C34" s="36"/>
      <c r="D34" s="36"/>
      <c r="E34" s="31" t="s">
        <v>163</v>
      </c>
      <c r="F34" s="36"/>
      <c r="G34" s="36"/>
      <c r="H34" s="36"/>
      <c r="I34" s="36"/>
      <c r="J34" s="37"/>
    </row>
    <row r="35">
      <c r="A35" s="29" t="s">
        <v>29</v>
      </c>
      <c r="B35" s="29">
        <v>7</v>
      </c>
      <c r="C35" s="30" t="s">
        <v>173</v>
      </c>
      <c r="D35" s="29" t="s">
        <v>31</v>
      </c>
      <c r="E35" s="31" t="s">
        <v>174</v>
      </c>
      <c r="F35" s="32" t="s">
        <v>91</v>
      </c>
      <c r="G35" s="33">
        <v>195.59</v>
      </c>
      <c r="H35" s="33">
        <v>0</v>
      </c>
      <c r="I35" s="33">
        <f>ROUND(G35*H35,P4)</f>
        <v>0</v>
      </c>
      <c r="J35" s="29"/>
      <c r="O35" s="34">
        <f>I35*0.21</f>
        <v>0</v>
      </c>
      <c r="P35">
        <v>3</v>
      </c>
    </row>
    <row r="36">
      <c r="A36" s="29" t="s">
        <v>34</v>
      </c>
      <c r="B36" s="35"/>
      <c r="C36" s="36"/>
      <c r="D36" s="36"/>
      <c r="E36" s="31" t="s">
        <v>367</v>
      </c>
      <c r="F36" s="36"/>
      <c r="G36" s="36"/>
      <c r="H36" s="36"/>
      <c r="I36" s="36"/>
      <c r="J36" s="37"/>
    </row>
    <row r="37" ht="45">
      <c r="A37" s="29" t="s">
        <v>71</v>
      </c>
      <c r="B37" s="35"/>
      <c r="C37" s="36"/>
      <c r="D37" s="36"/>
      <c r="E37" s="43" t="s">
        <v>368</v>
      </c>
      <c r="F37" s="36"/>
      <c r="G37" s="36"/>
      <c r="H37" s="36"/>
      <c r="I37" s="36"/>
      <c r="J37" s="37"/>
    </row>
    <row r="38" ht="240">
      <c r="A38" s="29" t="s">
        <v>36</v>
      </c>
      <c r="B38" s="35"/>
      <c r="C38" s="36"/>
      <c r="D38" s="36"/>
      <c r="E38" s="31" t="s">
        <v>177</v>
      </c>
      <c r="F38" s="36"/>
      <c r="G38" s="36"/>
      <c r="H38" s="36"/>
      <c r="I38" s="36"/>
      <c r="J38" s="37"/>
    </row>
    <row r="39">
      <c r="A39" s="29" t="s">
        <v>29</v>
      </c>
      <c r="B39" s="29">
        <v>8</v>
      </c>
      <c r="C39" s="30" t="s">
        <v>369</v>
      </c>
      <c r="D39" s="29" t="s">
        <v>127</v>
      </c>
      <c r="E39" s="31" t="s">
        <v>370</v>
      </c>
      <c r="F39" s="32" t="s">
        <v>91</v>
      </c>
      <c r="G39" s="33">
        <v>83.730000000000004</v>
      </c>
      <c r="H39" s="33">
        <v>0</v>
      </c>
      <c r="I39" s="33">
        <f>ROUND(G39*H39,P4)</f>
        <v>0</v>
      </c>
      <c r="J39" s="29"/>
      <c r="O39" s="34">
        <f>I39*0.21</f>
        <v>0</v>
      </c>
      <c r="P39">
        <v>3</v>
      </c>
    </row>
    <row r="40" ht="30">
      <c r="A40" s="29" t="s">
        <v>34</v>
      </c>
      <c r="B40" s="35"/>
      <c r="C40" s="36"/>
      <c r="D40" s="36"/>
      <c r="E40" s="31" t="s">
        <v>371</v>
      </c>
      <c r="F40" s="36"/>
      <c r="G40" s="36"/>
      <c r="H40" s="36"/>
      <c r="I40" s="36"/>
      <c r="J40" s="37"/>
    </row>
    <row r="41" ht="45">
      <c r="A41" s="29" t="s">
        <v>71</v>
      </c>
      <c r="B41" s="35"/>
      <c r="C41" s="36"/>
      <c r="D41" s="36"/>
      <c r="E41" s="43" t="s">
        <v>372</v>
      </c>
      <c r="F41" s="36"/>
      <c r="G41" s="36"/>
      <c r="H41" s="36"/>
      <c r="I41" s="36"/>
      <c r="J41" s="37"/>
    </row>
    <row r="42" ht="300">
      <c r="A42" s="29" t="s">
        <v>36</v>
      </c>
      <c r="B42" s="35"/>
      <c r="C42" s="36"/>
      <c r="D42" s="36"/>
      <c r="E42" s="31" t="s">
        <v>373</v>
      </c>
      <c r="F42" s="36"/>
      <c r="G42" s="36"/>
      <c r="H42" s="36"/>
      <c r="I42" s="36"/>
      <c r="J42" s="37"/>
    </row>
    <row r="43">
      <c r="A43" s="29" t="s">
        <v>29</v>
      </c>
      <c r="B43" s="29">
        <v>9</v>
      </c>
      <c r="C43" s="30" t="s">
        <v>369</v>
      </c>
      <c r="D43" s="29" t="s">
        <v>136</v>
      </c>
      <c r="E43" s="31" t="s">
        <v>370</v>
      </c>
      <c r="F43" s="32" t="s">
        <v>91</v>
      </c>
      <c r="G43" s="33">
        <v>63</v>
      </c>
      <c r="H43" s="33">
        <v>0</v>
      </c>
      <c r="I43" s="33">
        <f>ROUND(G43*H43,P4)</f>
        <v>0</v>
      </c>
      <c r="J43" s="29"/>
      <c r="O43" s="34">
        <f>I43*0.21</f>
        <v>0</v>
      </c>
      <c r="P43">
        <v>3</v>
      </c>
    </row>
    <row r="44" ht="30">
      <c r="A44" s="29" t="s">
        <v>34</v>
      </c>
      <c r="B44" s="35"/>
      <c r="C44" s="36"/>
      <c r="D44" s="36"/>
      <c r="E44" s="31" t="s">
        <v>374</v>
      </c>
      <c r="F44" s="36"/>
      <c r="G44" s="36"/>
      <c r="H44" s="36"/>
      <c r="I44" s="36"/>
      <c r="J44" s="37"/>
    </row>
    <row r="45" ht="45">
      <c r="A45" s="29" t="s">
        <v>71</v>
      </c>
      <c r="B45" s="35"/>
      <c r="C45" s="36"/>
      <c r="D45" s="36"/>
      <c r="E45" s="43" t="s">
        <v>375</v>
      </c>
      <c r="F45" s="36"/>
      <c r="G45" s="36"/>
      <c r="H45" s="36"/>
      <c r="I45" s="36"/>
      <c r="J45" s="37"/>
    </row>
    <row r="46" ht="300">
      <c r="A46" s="29" t="s">
        <v>36</v>
      </c>
      <c r="B46" s="35"/>
      <c r="C46" s="36"/>
      <c r="D46" s="36"/>
      <c r="E46" s="31" t="s">
        <v>373</v>
      </c>
      <c r="F46" s="36"/>
      <c r="G46" s="36"/>
      <c r="H46" s="36"/>
      <c r="I46" s="36"/>
      <c r="J46" s="37"/>
    </row>
    <row r="47">
      <c r="A47" s="29" t="s">
        <v>29</v>
      </c>
      <c r="B47" s="29">
        <v>10</v>
      </c>
      <c r="C47" s="30" t="s">
        <v>376</v>
      </c>
      <c r="D47" s="29" t="s">
        <v>31</v>
      </c>
      <c r="E47" s="31" t="s">
        <v>377</v>
      </c>
      <c r="F47" s="32" t="s">
        <v>91</v>
      </c>
      <c r="G47" s="33">
        <v>21.25</v>
      </c>
      <c r="H47" s="33">
        <v>0</v>
      </c>
      <c r="I47" s="33">
        <f>ROUND(G47*H47,P4)</f>
        <v>0</v>
      </c>
      <c r="J47" s="29"/>
      <c r="O47" s="34">
        <f>I47*0.21</f>
        <v>0</v>
      </c>
      <c r="P47">
        <v>3</v>
      </c>
    </row>
    <row r="48" ht="30">
      <c r="A48" s="29" t="s">
        <v>34</v>
      </c>
      <c r="B48" s="35"/>
      <c r="C48" s="36"/>
      <c r="D48" s="36"/>
      <c r="E48" s="31" t="s">
        <v>378</v>
      </c>
      <c r="F48" s="36"/>
      <c r="G48" s="36"/>
      <c r="H48" s="36"/>
      <c r="I48" s="36"/>
      <c r="J48" s="37"/>
    </row>
    <row r="49" ht="30">
      <c r="A49" s="29" t="s">
        <v>71</v>
      </c>
      <c r="B49" s="35"/>
      <c r="C49" s="36"/>
      <c r="D49" s="36"/>
      <c r="E49" s="43" t="s">
        <v>379</v>
      </c>
      <c r="F49" s="36"/>
      <c r="G49" s="36"/>
      <c r="H49" s="36"/>
      <c r="I49" s="36"/>
      <c r="J49" s="37"/>
    </row>
    <row r="50" ht="390">
      <c r="A50" s="29" t="s">
        <v>36</v>
      </c>
      <c r="B50" s="35"/>
      <c r="C50" s="36"/>
      <c r="D50" s="36"/>
      <c r="E50" s="31" t="s">
        <v>380</v>
      </c>
      <c r="F50" s="36"/>
      <c r="G50" s="36"/>
      <c r="H50" s="36"/>
      <c r="I50" s="36"/>
      <c r="J50" s="37"/>
    </row>
    <row r="51">
      <c r="A51" s="29" t="s">
        <v>29</v>
      </c>
      <c r="B51" s="29">
        <v>11</v>
      </c>
      <c r="C51" s="30" t="s">
        <v>183</v>
      </c>
      <c r="D51" s="29" t="s">
        <v>31</v>
      </c>
      <c r="E51" s="31" t="s">
        <v>184</v>
      </c>
      <c r="F51" s="32" t="s">
        <v>166</v>
      </c>
      <c r="G51" s="33">
        <v>42</v>
      </c>
      <c r="H51" s="33">
        <v>0</v>
      </c>
      <c r="I51" s="33">
        <f>ROUND(G51*H51,P4)</f>
        <v>0</v>
      </c>
      <c r="J51" s="29"/>
      <c r="O51" s="34">
        <f>I51*0.21</f>
        <v>0</v>
      </c>
      <c r="P51">
        <v>3</v>
      </c>
    </row>
    <row r="52">
      <c r="A52" s="29" t="s">
        <v>34</v>
      </c>
      <c r="B52" s="35"/>
      <c r="C52" s="36"/>
      <c r="D52" s="36"/>
      <c r="E52" s="31" t="s">
        <v>381</v>
      </c>
      <c r="F52" s="36"/>
      <c r="G52" s="36"/>
      <c r="H52" s="36"/>
      <c r="I52" s="36"/>
      <c r="J52" s="37"/>
    </row>
    <row r="53" ht="30">
      <c r="A53" s="29" t="s">
        <v>71</v>
      </c>
      <c r="B53" s="35"/>
      <c r="C53" s="36"/>
      <c r="D53" s="36"/>
      <c r="E53" s="43" t="s">
        <v>382</v>
      </c>
      <c r="F53" s="36"/>
      <c r="G53" s="36"/>
      <c r="H53" s="36"/>
      <c r="I53" s="36"/>
      <c r="J53" s="37"/>
    </row>
    <row r="54" ht="30">
      <c r="A54" s="29" t="s">
        <v>36</v>
      </c>
      <c r="B54" s="35"/>
      <c r="C54" s="36"/>
      <c r="D54" s="36"/>
      <c r="E54" s="31" t="s">
        <v>186</v>
      </c>
      <c r="F54" s="36"/>
      <c r="G54" s="36"/>
      <c r="H54" s="36"/>
      <c r="I54" s="36"/>
      <c r="J54" s="37"/>
    </row>
    <row r="55">
      <c r="A55" s="23" t="s">
        <v>26</v>
      </c>
      <c r="B55" s="24"/>
      <c r="C55" s="25" t="s">
        <v>80</v>
      </c>
      <c r="D55" s="26"/>
      <c r="E55" s="23" t="s">
        <v>199</v>
      </c>
      <c r="F55" s="26"/>
      <c r="G55" s="26"/>
      <c r="H55" s="26"/>
      <c r="I55" s="27">
        <f>SUMIFS(I56:I63,A56:A63,"P")</f>
        <v>0</v>
      </c>
      <c r="J55" s="28"/>
    </row>
    <row r="56">
      <c r="A56" s="29" t="s">
        <v>29</v>
      </c>
      <c r="B56" s="29">
        <v>12</v>
      </c>
      <c r="C56" s="30" t="s">
        <v>383</v>
      </c>
      <c r="D56" s="29" t="s">
        <v>31</v>
      </c>
      <c r="E56" s="31" t="s">
        <v>384</v>
      </c>
      <c r="F56" s="32" t="s">
        <v>91</v>
      </c>
      <c r="G56" s="33">
        <v>17.890000000000001</v>
      </c>
      <c r="H56" s="33">
        <v>0</v>
      </c>
      <c r="I56" s="33">
        <f>ROUND(G56*H56,P4)</f>
        <v>0</v>
      </c>
      <c r="J56" s="29"/>
      <c r="O56" s="34">
        <f>I56*0.21</f>
        <v>0</v>
      </c>
      <c r="P56">
        <v>3</v>
      </c>
    </row>
    <row r="57" ht="30">
      <c r="A57" s="29" t="s">
        <v>34</v>
      </c>
      <c r="B57" s="35"/>
      <c r="C57" s="36"/>
      <c r="D57" s="36"/>
      <c r="E57" s="31" t="s">
        <v>385</v>
      </c>
      <c r="F57" s="36"/>
      <c r="G57" s="36"/>
      <c r="H57" s="36"/>
      <c r="I57" s="36"/>
      <c r="J57" s="37"/>
    </row>
    <row r="58" ht="120">
      <c r="A58" s="29" t="s">
        <v>71</v>
      </c>
      <c r="B58" s="35"/>
      <c r="C58" s="36"/>
      <c r="D58" s="36"/>
      <c r="E58" s="43" t="s">
        <v>386</v>
      </c>
      <c r="F58" s="36"/>
      <c r="G58" s="36"/>
      <c r="H58" s="36"/>
      <c r="I58" s="36"/>
      <c r="J58" s="37"/>
    </row>
    <row r="59" ht="409.5">
      <c r="A59" s="29" t="s">
        <v>36</v>
      </c>
      <c r="B59" s="35"/>
      <c r="C59" s="36"/>
      <c r="D59" s="36"/>
      <c r="E59" s="31" t="s">
        <v>204</v>
      </c>
      <c r="F59" s="36"/>
      <c r="G59" s="36"/>
      <c r="H59" s="36"/>
      <c r="I59" s="36"/>
      <c r="J59" s="37"/>
    </row>
    <row r="60">
      <c r="A60" s="29" t="s">
        <v>29</v>
      </c>
      <c r="B60" s="29">
        <v>13</v>
      </c>
      <c r="C60" s="30" t="s">
        <v>387</v>
      </c>
      <c r="D60" s="29" t="s">
        <v>127</v>
      </c>
      <c r="E60" s="31" t="s">
        <v>388</v>
      </c>
      <c r="F60" s="32" t="s">
        <v>91</v>
      </c>
      <c r="G60" s="33">
        <v>4.2000000000000002</v>
      </c>
      <c r="H60" s="33">
        <v>0</v>
      </c>
      <c r="I60" s="33">
        <f>ROUND(G60*H60,P4)</f>
        <v>0</v>
      </c>
      <c r="J60" s="29"/>
      <c r="O60" s="34">
        <f>I60*0.21</f>
        <v>0</v>
      </c>
      <c r="P60">
        <v>3</v>
      </c>
    </row>
    <row r="61" ht="30">
      <c r="A61" s="29" t="s">
        <v>34</v>
      </c>
      <c r="B61" s="35"/>
      <c r="C61" s="36"/>
      <c r="D61" s="36"/>
      <c r="E61" s="31" t="s">
        <v>389</v>
      </c>
      <c r="F61" s="36"/>
      <c r="G61" s="36"/>
      <c r="H61" s="36"/>
      <c r="I61" s="36"/>
      <c r="J61" s="37"/>
    </row>
    <row r="62" ht="30">
      <c r="A62" s="29" t="s">
        <v>71</v>
      </c>
      <c r="B62" s="35"/>
      <c r="C62" s="36"/>
      <c r="D62" s="36"/>
      <c r="E62" s="43" t="s">
        <v>390</v>
      </c>
      <c r="F62" s="36"/>
      <c r="G62" s="36"/>
      <c r="H62" s="36"/>
      <c r="I62" s="36"/>
      <c r="J62" s="37"/>
    </row>
    <row r="63" ht="60">
      <c r="A63" s="29" t="s">
        <v>36</v>
      </c>
      <c r="B63" s="35"/>
      <c r="C63" s="36"/>
      <c r="D63" s="36"/>
      <c r="E63" s="31" t="s">
        <v>391</v>
      </c>
      <c r="F63" s="36"/>
      <c r="G63" s="36"/>
      <c r="H63" s="36"/>
      <c r="I63" s="36"/>
      <c r="J63" s="37"/>
    </row>
    <row r="64">
      <c r="A64" s="23" t="s">
        <v>26</v>
      </c>
      <c r="B64" s="24"/>
      <c r="C64" s="25" t="s">
        <v>297</v>
      </c>
      <c r="D64" s="26"/>
      <c r="E64" s="23" t="s">
        <v>298</v>
      </c>
      <c r="F64" s="26"/>
      <c r="G64" s="26"/>
      <c r="H64" s="26"/>
      <c r="I64" s="27">
        <f>SUMIFS(I65:I80,A65:A80,"P")</f>
        <v>0</v>
      </c>
      <c r="J64" s="28"/>
    </row>
    <row r="65">
      <c r="A65" s="29" t="s">
        <v>29</v>
      </c>
      <c r="B65" s="29">
        <v>14</v>
      </c>
      <c r="C65" s="30" t="s">
        <v>392</v>
      </c>
      <c r="D65" s="29" t="s">
        <v>31</v>
      </c>
      <c r="E65" s="31" t="s">
        <v>393</v>
      </c>
      <c r="F65" s="32" t="s">
        <v>120</v>
      </c>
      <c r="G65" s="33">
        <v>42</v>
      </c>
      <c r="H65" s="33">
        <v>0</v>
      </c>
      <c r="I65" s="33">
        <f>ROUND(G65*H65,P4)</f>
        <v>0</v>
      </c>
      <c r="J65" s="29"/>
      <c r="O65" s="34">
        <f>I65*0.21</f>
        <v>0</v>
      </c>
      <c r="P65">
        <v>3</v>
      </c>
    </row>
    <row r="66">
      <c r="A66" s="29" t="s">
        <v>34</v>
      </c>
      <c r="B66" s="35"/>
      <c r="C66" s="36"/>
      <c r="D66" s="36"/>
      <c r="E66" s="31" t="s">
        <v>394</v>
      </c>
      <c r="F66" s="36"/>
      <c r="G66" s="36"/>
      <c r="H66" s="36"/>
      <c r="I66" s="36"/>
      <c r="J66" s="37"/>
    </row>
    <row r="67" ht="45">
      <c r="A67" s="29" t="s">
        <v>71</v>
      </c>
      <c r="B67" s="35"/>
      <c r="C67" s="36"/>
      <c r="D67" s="36"/>
      <c r="E67" s="43" t="s">
        <v>395</v>
      </c>
      <c r="F67" s="36"/>
      <c r="G67" s="36"/>
      <c r="H67" s="36"/>
      <c r="I67" s="36"/>
      <c r="J67" s="37"/>
    </row>
    <row r="68" ht="330">
      <c r="A68" s="29" t="s">
        <v>36</v>
      </c>
      <c r="B68" s="35"/>
      <c r="C68" s="36"/>
      <c r="D68" s="36"/>
      <c r="E68" s="31" t="s">
        <v>396</v>
      </c>
      <c r="F68" s="36"/>
      <c r="G68" s="36"/>
      <c r="H68" s="36"/>
      <c r="I68" s="36"/>
      <c r="J68" s="37"/>
    </row>
    <row r="69">
      <c r="A69" s="29" t="s">
        <v>29</v>
      </c>
      <c r="B69" s="29">
        <v>15</v>
      </c>
      <c r="C69" s="30" t="s">
        <v>397</v>
      </c>
      <c r="D69" s="29" t="s">
        <v>31</v>
      </c>
      <c r="E69" s="31" t="s">
        <v>398</v>
      </c>
      <c r="F69" s="32" t="s">
        <v>301</v>
      </c>
      <c r="G69" s="33">
        <v>21</v>
      </c>
      <c r="H69" s="33">
        <v>0</v>
      </c>
      <c r="I69" s="33">
        <f>ROUND(G69*H69,P4)</f>
        <v>0</v>
      </c>
      <c r="J69" s="29"/>
      <c r="O69" s="34">
        <f>I69*0.21</f>
        <v>0</v>
      </c>
      <c r="P69">
        <v>3</v>
      </c>
    </row>
    <row r="70" ht="75">
      <c r="A70" s="29" t="s">
        <v>34</v>
      </c>
      <c r="B70" s="35"/>
      <c r="C70" s="36"/>
      <c r="D70" s="36"/>
      <c r="E70" s="31" t="s">
        <v>399</v>
      </c>
      <c r="F70" s="36"/>
      <c r="G70" s="36"/>
      <c r="H70" s="36"/>
      <c r="I70" s="36"/>
      <c r="J70" s="37"/>
    </row>
    <row r="71" ht="30">
      <c r="A71" s="29" t="s">
        <v>71</v>
      </c>
      <c r="B71" s="35"/>
      <c r="C71" s="36"/>
      <c r="D71" s="36"/>
      <c r="E71" s="43" t="s">
        <v>400</v>
      </c>
      <c r="F71" s="36"/>
      <c r="G71" s="36"/>
      <c r="H71" s="36"/>
      <c r="I71" s="36"/>
      <c r="J71" s="37"/>
    </row>
    <row r="72" ht="90">
      <c r="A72" s="29" t="s">
        <v>36</v>
      </c>
      <c r="B72" s="35"/>
      <c r="C72" s="36"/>
      <c r="D72" s="36"/>
      <c r="E72" s="31" t="s">
        <v>401</v>
      </c>
      <c r="F72" s="36"/>
      <c r="G72" s="36"/>
      <c r="H72" s="36"/>
      <c r="I72" s="36"/>
      <c r="J72" s="37"/>
    </row>
    <row r="73">
      <c r="A73" s="29" t="s">
        <v>29</v>
      </c>
      <c r="B73" s="29">
        <v>16</v>
      </c>
      <c r="C73" s="30" t="s">
        <v>402</v>
      </c>
      <c r="D73" s="29" t="s">
        <v>31</v>
      </c>
      <c r="E73" s="31" t="s">
        <v>403</v>
      </c>
      <c r="F73" s="32" t="s">
        <v>91</v>
      </c>
      <c r="G73" s="33">
        <v>5.25</v>
      </c>
      <c r="H73" s="33">
        <v>0</v>
      </c>
      <c r="I73" s="33">
        <f>ROUND(G73*H73,P4)</f>
        <v>0</v>
      </c>
      <c r="J73" s="29"/>
      <c r="O73" s="34">
        <f>I73*0.21</f>
        <v>0</v>
      </c>
      <c r="P73">
        <v>3</v>
      </c>
    </row>
    <row r="74">
      <c r="A74" s="29" t="s">
        <v>34</v>
      </c>
      <c r="B74" s="35"/>
      <c r="C74" s="36"/>
      <c r="D74" s="36"/>
      <c r="E74" s="31" t="s">
        <v>404</v>
      </c>
      <c r="F74" s="36"/>
      <c r="G74" s="36"/>
      <c r="H74" s="36"/>
      <c r="I74" s="36"/>
      <c r="J74" s="37"/>
    </row>
    <row r="75" ht="30">
      <c r="A75" s="29" t="s">
        <v>71</v>
      </c>
      <c r="B75" s="35"/>
      <c r="C75" s="36"/>
      <c r="D75" s="36"/>
      <c r="E75" s="43" t="s">
        <v>405</v>
      </c>
      <c r="F75" s="36"/>
      <c r="G75" s="36"/>
      <c r="H75" s="36"/>
      <c r="I75" s="36"/>
      <c r="J75" s="37"/>
    </row>
    <row r="76" ht="409.5">
      <c r="A76" s="29" t="s">
        <v>36</v>
      </c>
      <c r="B76" s="35"/>
      <c r="C76" s="36"/>
      <c r="D76" s="36"/>
      <c r="E76" s="31" t="s">
        <v>204</v>
      </c>
      <c r="F76" s="36"/>
      <c r="G76" s="36"/>
      <c r="H76" s="36"/>
      <c r="I76" s="36"/>
      <c r="J76" s="37"/>
    </row>
    <row r="77">
      <c r="A77" s="29" t="s">
        <v>29</v>
      </c>
      <c r="B77" s="29">
        <v>17</v>
      </c>
      <c r="C77" s="30" t="s">
        <v>406</v>
      </c>
      <c r="D77" s="29" t="s">
        <v>31</v>
      </c>
      <c r="E77" s="31" t="s">
        <v>407</v>
      </c>
      <c r="F77" s="32" t="s">
        <v>301</v>
      </c>
      <c r="G77" s="33">
        <v>21</v>
      </c>
      <c r="H77" s="33">
        <v>0</v>
      </c>
      <c r="I77" s="33">
        <f>ROUND(G77*H77,P4)</f>
        <v>0</v>
      </c>
      <c r="J77" s="29"/>
      <c r="O77" s="34">
        <f>I77*0.21</f>
        <v>0</v>
      </c>
      <c r="P77">
        <v>3</v>
      </c>
    </row>
    <row r="78" ht="60">
      <c r="A78" s="29" t="s">
        <v>34</v>
      </c>
      <c r="B78" s="35"/>
      <c r="C78" s="36"/>
      <c r="D78" s="36"/>
      <c r="E78" s="31" t="s">
        <v>408</v>
      </c>
      <c r="F78" s="36"/>
      <c r="G78" s="36"/>
      <c r="H78" s="36"/>
      <c r="I78" s="36"/>
      <c r="J78" s="37"/>
    </row>
    <row r="79" ht="30">
      <c r="A79" s="29" t="s">
        <v>71</v>
      </c>
      <c r="B79" s="35"/>
      <c r="C79" s="36"/>
      <c r="D79" s="36"/>
      <c r="E79" s="43" t="s">
        <v>409</v>
      </c>
      <c r="F79" s="36"/>
      <c r="G79" s="36"/>
      <c r="H79" s="36"/>
      <c r="I79" s="36"/>
      <c r="J79" s="37"/>
    </row>
    <row r="80" ht="30">
      <c r="A80" s="29" t="s">
        <v>36</v>
      </c>
      <c r="B80" s="35"/>
      <c r="C80" s="36"/>
      <c r="D80" s="36"/>
      <c r="E80" s="31" t="s">
        <v>410</v>
      </c>
      <c r="F80" s="36"/>
      <c r="G80" s="36"/>
      <c r="H80" s="36"/>
      <c r="I80" s="36"/>
      <c r="J80" s="37"/>
    </row>
    <row r="81">
      <c r="A81" s="23" t="s">
        <v>26</v>
      </c>
      <c r="B81" s="24"/>
      <c r="C81" s="25" t="s">
        <v>309</v>
      </c>
      <c r="D81" s="26"/>
      <c r="E81" s="23" t="s">
        <v>310</v>
      </c>
      <c r="F81" s="26"/>
      <c r="G81" s="26"/>
      <c r="H81" s="26"/>
      <c r="I81" s="27">
        <f>SUMIFS(I82:I85,A82:A85,"P")</f>
        <v>0</v>
      </c>
      <c r="J81" s="28"/>
    </row>
    <row r="82">
      <c r="A82" s="29" t="s">
        <v>29</v>
      </c>
      <c r="B82" s="29">
        <v>18</v>
      </c>
      <c r="C82" s="30" t="s">
        <v>411</v>
      </c>
      <c r="D82" s="29" t="s">
        <v>31</v>
      </c>
      <c r="E82" s="31" t="s">
        <v>412</v>
      </c>
      <c r="F82" s="32" t="s">
        <v>301</v>
      </c>
      <c r="G82" s="33">
        <v>21</v>
      </c>
      <c r="H82" s="33">
        <v>0</v>
      </c>
      <c r="I82" s="33">
        <f>ROUND(G82*H82,P4)</f>
        <v>0</v>
      </c>
      <c r="J82" s="29"/>
      <c r="O82" s="34">
        <f>I82*0.21</f>
        <v>0</v>
      </c>
      <c r="P82">
        <v>3</v>
      </c>
    </row>
    <row r="83" ht="30">
      <c r="A83" s="29" t="s">
        <v>34</v>
      </c>
      <c r="B83" s="35"/>
      <c r="C83" s="36"/>
      <c r="D83" s="36"/>
      <c r="E83" s="31" t="s">
        <v>413</v>
      </c>
      <c r="F83" s="36"/>
      <c r="G83" s="36"/>
      <c r="H83" s="36"/>
      <c r="I83" s="36"/>
      <c r="J83" s="37"/>
    </row>
    <row r="84">
      <c r="A84" s="29" t="s">
        <v>71</v>
      </c>
      <c r="B84" s="35"/>
      <c r="C84" s="36"/>
      <c r="D84" s="36"/>
      <c r="E84" s="43" t="s">
        <v>414</v>
      </c>
      <c r="F84" s="36"/>
      <c r="G84" s="36"/>
      <c r="H84" s="36"/>
      <c r="I84" s="36"/>
      <c r="J84" s="37"/>
    </row>
    <row r="85" ht="150">
      <c r="A85" s="29" t="s">
        <v>36</v>
      </c>
      <c r="B85" s="38"/>
      <c r="C85" s="39"/>
      <c r="D85" s="39"/>
      <c r="E85" s="31" t="s">
        <v>415</v>
      </c>
      <c r="F85" s="39"/>
      <c r="G85" s="39"/>
      <c r="H85" s="39"/>
      <c r="I85" s="39"/>
      <c r="J85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2024-02-06T13:00:41Z</dcterms:created>
  <dcterms:modified xsi:type="dcterms:W3CDTF">2024-02-06T13:00:43Z</dcterms:modified>
</cp:coreProperties>
</file>