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I-42510 Rajhrad-OK Syrovice, SO 102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2" sheetId="4" r:id="rId3"/>
  </sheets>
  <calcPr/>
</workbook>
</file>

<file path=xl/calcChain.xml><?xml version="1.0" encoding="utf-8"?>
<calcChain xmlns="http://schemas.openxmlformats.org/spreadsheetml/2006/main">
  <c i="4" l="1" r="I3"/>
  <c r="I67"/>
  <c r="O88"/>
  <c r="I88"/>
  <c r="O84"/>
  <c r="I84"/>
  <c r="O80"/>
  <c r="I80"/>
  <c r="O76"/>
  <c r="I76"/>
  <c r="O72"/>
  <c r="I72"/>
  <c r="O68"/>
  <c r="I68"/>
  <c r="I30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<sst xmlns="http://schemas.openxmlformats.org/spreadsheetml/2006/main">
  <si>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</si>
  <si>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</si>
  <si>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</si>
  <si>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</si>
  <si>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</si>
  <si>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230031.2</t>
  </si>
  <si>
    <t>III/42510 Rajhrad – OK Syrovice, SO 102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</si>
  <si>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</si>
  <si>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</si>
  <si>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</si>
  <si>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</si>
  <si>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</si>
  <si>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</si>
  <si>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</si>
  <si>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</si>
  <si>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</si>
  <si>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</si>
  <si>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</si>
  <si>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</si>
  <si>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</si>
  <si>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</si>
  <si>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</si>
  <si>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</si>
  <si>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</si>
  <si>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</si>
  <si>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</si>
  <si>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</si>
  <si>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</si>
  <si>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</si>
  <si>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</si>
  <si>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</si>
  <si>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</si>
  <si>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</si>
  <si>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</si>
  <si>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</si>
  <si>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</si>
  <si>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</si>
  <si>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</si>
  <si>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</si>
  <si>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</si>
  <si>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</si>
  <si>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</si>
  <si>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</si>
  <si>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</si>
  <si>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projednání s dotčenými orgány.
Vše v režii zhotovitele.</t>
  </si>
  <si>
    <t>zahrnuje veškeré náklady spojené s objednatelem požadovanými zařízeními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</si>
  <si>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</si>
  <si>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</si>
  <si>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</si>
  <si>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</si>
  <si>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</si>
  <si>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</si>
  <si>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</si>
  <si>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</si>
  <si>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</si>
  <si>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</si>
  <si>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</si>
  <si>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</si>
  <si>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</si>
  <si>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</si>
  <si>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</si>
  <si>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</si>
  <si>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</si>
  <si>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</si>
  <si>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</si>
  <si>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</si>
  <si>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102</t>
  </si>
  <si>
    <t>III/42510 Rajhrad – OK Syrovice - km 3,820 - 4,848</t>
  </si>
  <si>
    <t>014102</t>
  </si>
  <si>
    <t>POPLATKY ZA SKLÁDKU</t>
  </si>
  <si>
    <t>T</t>
  </si>
  <si>
    <t>Poplatek za skládku čištění nezp. krajnice
Odvoz na skládku v režii zhotovitele</t>
  </si>
  <si>
    <t>VV</t>
  </si>
  <si>
    <t>(1010*0,05)*1,8 = 90,90 [A]_x000d_
 2013*0,25*1,8 = 905,85 [B]_x000d_
 Celkem: A+B = 996,75 [C]</t>
  </si>
  <si>
    <t>zahrnuje veškeré poplatky provozovateli skládky související s uložením odpadu na skládce.</t>
  </si>
  <si>
    <t>1</t>
  </si>
  <si>
    <t>Zemní práce</t>
  </si>
  <si>
    <t>11120</t>
  </si>
  <si>
    <t>ODSTRANĚNÍ KŘOVIN</t>
  </si>
  <si>
    <t>M2</t>
  </si>
  <si>
    <t>mýcení náletových křovin u příkop, u propustků - včetně odvozu a likvidace v režii zhotovitele</t>
  </si>
  <si>
    <t>20 = 20,00 [A]</t>
  </si>
  <si>
    <t>odstranění křovin a stromů do průměru 100 mm
doprava dřevin bez ohledu na vzdálenost
spálení na hromadách nebo štěpkování</t>
  </si>
  <si>
    <t>11372</t>
  </si>
  <si>
    <t>FRÉZOVÁNÍ ZPEVNĚNÝCH PLOCH ASFALTOVÝCH</t>
  </si>
  <si>
    <t>M3</t>
  </si>
  <si>
    <t>Odvoz a likvidace frézovaného materiálu v režii zhotovitele</t>
  </si>
  <si>
    <t>"Odměřeno programem ACAD"_x000d_
 "obnova obrusné vrstvy "_x000d_
 8501*0,11 = 935,11 [A]_x000d_
 "frézování,""lokální vysprávky 50mm uvažováno na 30% plochy"_x000d_
 8501*0,05*0,3 = 127,52 [B]_x000d_
 Celkem: A+B = 1062,63 [C]</t>
  </si>
  <si>
    <t>Položka zahrnuje veškerou manipulaci s vybouranou sutí a s vybouranými hmotami.</t>
  </si>
  <si>
    <t>12922</t>
  </si>
  <si>
    <t>ČIŠTĚNÍ KRAJNIC OD NÁNOSU TL. DO 100MM</t>
  </si>
  <si>
    <t>tl. čištění krajnic 50mm, včetně odvozu na skládku</t>
  </si>
  <si>
    <t>"Odměřeno programem ACAD"_x000d_
 1010 = 1010,00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</si>
  <si>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</si>
  <si>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</si>
  <si>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</si>
  <si>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</si>
  <si>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 xml:space="preserve">Pročištění příkopů - 0,25m3/bm,  včetně odvozu na skládku</t>
  </si>
  <si>
    <t>2013 = 2013,00 [A]</t>
  </si>
  <si>
    <t>5</t>
  </si>
  <si>
    <t>Komunikace</t>
  </si>
  <si>
    <t>567306</t>
  </si>
  <si>
    <t>VRSTVY PRO OBNOVU A OPRAVY Z RECYKLOVANÉHO MATERIÁLU</t>
  </si>
  <si>
    <t>Úpravy stávajících nezpevněných sjezdů hutněným asf. recyklátem fr. 0-32 v průměrné tl. 100mm</t>
  </si>
  <si>
    <t>"Odměřeno programem ACAD"_x000d_
 18*0,1 = 1,80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</si>
  <si>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</si>
  <si>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56933</t>
  </si>
  <si>
    <t>ZPEVNĚNÍ KRAJNIC ZE ŠTĚRKODRTI TL. DO 150MM</t>
  </si>
  <si>
    <t xml:space="preserve">štěrkodrť  fr. 0-32</t>
  </si>
  <si>
    <t>- dodání kameniva předepsané kvality a zrnitosti
- rozprostření a zhutnění vrstvy v předepsané tloušťce
- zřízení vrstvy bez rozlišení šířky, pokládání vrstvy po etapách</t>
  </si>
  <si>
    <t>572214</t>
  </si>
  <si>
    <t>SPOJOVACÍ POSTŘIK Z MODIFIK EMULZE DO 0,5KG/M2</t>
  </si>
  <si>
    <t>spojovací postřik 0,4kg/m2</t>
  </si>
  <si>
    <t>"Odměřeno programem ACAD"_x000d_
 1 vrstva - lokální vysprávky 8501*0.3 = 2550,30 [A]_x000d_
 2 vrstvy - ložná + obrusná vrstva 8501*2 = 17002,00 [B]_x000d_
 Celkem: A+B = 19552,30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</si>
  <si>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</si>
  <si>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574D66</t>
  </si>
  <si>
    <t>ASFALTOVÝ BETON PRO LOŽNÍ VRSTVY MODIFIK ACL 16+, 16S TL. 70MM</t>
  </si>
  <si>
    <t>ACL 16S tl.70mm</t>
  </si>
  <si>
    <t>"Odměřeno programem ACAD"_x000d_
 8501 = 8501,00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</si>
  <si>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</si>
  <si>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574F46</t>
  </si>
  <si>
    <t>ASFALTOVÝ BETON PRO PODKLADNÍ VRSTVY MODIFIK ACP 16+, 16S TL. 50MM</t>
  </si>
  <si>
    <t xml:space="preserve">ACP 16S, podkladní vrstva,  tl. vrstvy 50mm</t>
  </si>
  <si>
    <t>"Odměřeno programem ACAD"_x000d_
 8501*0.3 = 2550,30 [A]</t>
  </si>
  <si>
    <t>574J54</t>
  </si>
  <si>
    <t>ASFALTOVÝ KOBEREC MASTIXOVÝ MODIFIK SMA 11+, 11S TL. 40MM</t>
  </si>
  <si>
    <t>SMA 11S, obrusná vrstva tl. 40mm</t>
  </si>
  <si>
    <t>576411</t>
  </si>
  <si>
    <t>POSYP KAMENIVEM OBALOVANÝM 2KG/M2</t>
  </si>
  <si>
    <t>Posyp SMA předobaleným kamenivem frakce 2/4 - 1.5 kg/m2</t>
  </si>
  <si>
    <t>- dodání obalovaného kameniva předepsané kvality a zrnitosti
- posyp předepsaným množstvím</t>
  </si>
  <si>
    <t>57790A</t>
  </si>
  <si>
    <t>VÝSPRAVA VÝTLUKŮ SMĚSÍ ACO (KUBATURA)</t>
  </si>
  <si>
    <t>opravy OT, (komunikací využívaných po dobu stavby jako objízdné trasy)</t>
  </si>
  <si>
    <t>10 = 10,00 [A]</t>
  </si>
  <si>
    <t>- odfrézování nebo jiné odstranění poškozených vozovkových vrstev
- zaříznutí hran
- vyčištění
- nátěr
- dodání a výplň předepsanou zhutněnou balenou asfaltovou směsí
- asfaltová zálivka</t>
  </si>
  <si>
    <t>58910</t>
  </si>
  <si>
    <t>VÝPLŇ SPAR ASFALTEM</t>
  </si>
  <si>
    <t>Příčné prořezání a zalití krytu vozovky na začátku a konci úpravy
ošetření trhlin dle TP 115 - prořezání a zalití</t>
  </si>
  <si>
    <t>8+11 = 19,00 [A]_x000d_
 1030/30*8 = 274,67 [B]_x000d_
 Celkem: A+B = 293,67 [C]</t>
  </si>
  <si>
    <t>položka zahrnuje:
- dodávku předepsaného materiálu
- vyčištění a výplň spar tímto materiálem</t>
  </si>
  <si>
    <t>9</t>
  </si>
  <si>
    <t>Ostatní konstrukce a práce</t>
  </si>
  <si>
    <t>919111</t>
  </si>
  <si>
    <t>ŘEZÁNÍ ASFALTOVÉHO KRYTU VOZOVEK TL DO 50MM</t>
  </si>
  <si>
    <t>Včetně odvozu a likvidace vzniklého odpadu</t>
  </si>
  <si>
    <t>8+11 = 19,00 [A]_x000d_
 1030/30*8 = 274,67 [B]_x000d_
Mezisoučet = 293,67 [C]</t>
  </si>
  <si>
    <t>položka zahrnuje řezání vozovkové vrstvy v předepsané tloušťce, včetně spotřeby vody</t>
  </si>
  <si>
    <t>91228</t>
  </si>
  <si>
    <t>SMĚROVÉ SLOUPKY Z PLAST HMOT VČETNĚ ODRAZNÉHO PÁSKU</t>
  </si>
  <si>
    <t>KUS</t>
  </si>
  <si>
    <t>30ks Doplnění chybějících směrových sloupků bílé barvy
2 ks červené kulaté (Z11g) - u napojení ÚK, LC</t>
  </si>
  <si>
    <t>červené 1*2 = 2,00 [A]_x000d_
 bílé 30 = 30,00 [B]_x000d_
 Celkem: A+B = 32,00 [C]</t>
  </si>
  <si>
    <t>položka zahrnuje:
- dodání a osazení sloupku včetně nutných zemních prací
- vnitrostaveništní a mimostaveništní doprava
- odrazky plastové nebo z retroreflexní fólie</t>
  </si>
  <si>
    <t>915111</t>
  </si>
  <si>
    <t>VODOROVNÉ DOPRAVNÍ ZNAČENÍ BARVOU HLADKÉ - DODÁVKA A POKLÁDKA</t>
  </si>
  <si>
    <t>dodání a pokládka nátěrového materiálu vč. předznačení a reflexní úpravy</t>
  </si>
  <si>
    <t>"Odměřeno programem ACAD"_x000d_
 0,125*2235 = 279,38 [A]_x000d_
 0,125*876*0,5 = 54,75 [B]_x000d_
 Celkem: A+B = 334,13 [C]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</si>
  <si>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</si>
  <si>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</si>
  <si>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</si>
  <si>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strukturální studený plast bez zvučícího efektu</t>
  </si>
  <si>
    <t>93812</t>
  </si>
  <si>
    <t>OČIŠTĚNÍ ASFALTOVÝCH VOZOVEK OD VEGETACE</t>
  </si>
  <si>
    <t xml:space="preserve">na š. 0.5m u nezpevněné krajnice -  očištění od vegetace</t>
  </si>
  <si>
    <t>"Odměřeno programem ACAD"_x000d_
 2*1030*0.5 = 1030,00 [A]</t>
  </si>
  <si>
    <t>položka zahrnuje očištění předepsaným způsobem včetně odklizení vzniklého odpadu</t>
  </si>
  <si>
    <t>93818</t>
  </si>
  <si>
    <t>OČIŠTĚNÍ ASFALT VOZOVEK ZAMETENÍM</t>
  </si>
  <si>
    <t>Očištění vozovky před provedením spojovajícho postřiku
před pokládkou vyrovnávací vrstvy a před pokládkou obrusné vrstvy</t>
  </si>
  <si>
    <t>8501*2+8501*0.3 = 19552,30 [A]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</si>
</sst>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75">
      <c r="A15" s="29" t="s">
        <v>36</v>
      </c>
      <c r="B15" s="35"/>
      <c r="C15" s="36"/>
      <c r="D15" s="36"/>
      <c r="E15" s="31" t="s">
        <v>41</v>
      </c>
      <c r="F15" s="36"/>
      <c r="G15" s="36"/>
      <c r="H15" s="36"/>
      <c r="I15" s="36"/>
      <c r="J15" s="37"/>
    </row>
    <row r="16">
      <c r="A16" s="29" t="s">
        <v>29</v>
      </c>
      <c r="B16" s="29">
        <v>6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 ht="255">
      <c r="A17" s="29" t="s">
        <v>34</v>
      </c>
      <c r="B17" s="35"/>
      <c r="C17" s="36"/>
      <c r="D17" s="36"/>
      <c r="E17" s="31" t="s">
        <v>44</v>
      </c>
      <c r="F17" s="36"/>
      <c r="G17" s="36"/>
      <c r="H17" s="36"/>
      <c r="I17" s="36"/>
      <c r="J17" s="37"/>
    </row>
    <row r="18" ht="30">
      <c r="A18" s="29" t="s">
        <v>36</v>
      </c>
      <c r="B18" s="38"/>
      <c r="C18" s="39"/>
      <c r="D18" s="39"/>
      <c r="E18" s="31" t="s">
        <v>45</v>
      </c>
      <c r="F18" s="39"/>
      <c r="G18" s="39"/>
      <c r="H18" s="39"/>
      <c r="I18" s="39"/>
      <c r="J18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47</v>
      </c>
      <c r="D10" s="29" t="s">
        <v>48</v>
      </c>
      <c r="E10" s="31" t="s">
        <v>49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50</v>
      </c>
      <c r="D13" s="29" t="s">
        <v>48</v>
      </c>
      <c r="E13" s="31" t="s">
        <v>51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4</v>
      </c>
      <c r="C16" s="30" t="s">
        <v>52</v>
      </c>
      <c r="D16" s="29" t="s">
        <v>48</v>
      </c>
      <c r="E16" s="31" t="s">
        <v>53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5</v>
      </c>
      <c r="C19" s="30" t="s">
        <v>54</v>
      </c>
      <c r="D19" s="29" t="s">
        <v>48</v>
      </c>
      <c r="E19" s="31" t="s">
        <v>55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8</v>
      </c>
      <c r="C22" s="30" t="s">
        <v>56</v>
      </c>
      <c r="D22" s="29" t="s">
        <v>48</v>
      </c>
      <c r="E22" s="31" t="s">
        <v>57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11</v>
      </c>
      <c r="C25" s="30" t="s">
        <v>58</v>
      </c>
      <c r="D25" s="29" t="s">
        <v>48</v>
      </c>
      <c r="E25" s="31" t="s">
        <v>59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14</v>
      </c>
      <c r="C28" s="30" t="s">
        <v>60</v>
      </c>
      <c r="D28" s="29" t="s">
        <v>48</v>
      </c>
      <c r="E28" s="31" t="s">
        <v>61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>
      <c r="A31" s="29" t="s">
        <v>29</v>
      </c>
      <c r="B31" s="29">
        <v>15</v>
      </c>
      <c r="C31" s="30" t="s">
        <v>62</v>
      </c>
      <c r="D31" s="29" t="s">
        <v>48</v>
      </c>
      <c r="E31" s="31" t="s">
        <v>63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30">
      <c r="A34" s="29" t="s">
        <v>29</v>
      </c>
      <c r="B34" s="29">
        <v>18</v>
      </c>
      <c r="C34" s="30" t="s">
        <v>64</v>
      </c>
      <c r="D34" s="29" t="s">
        <v>48</v>
      </c>
      <c r="E34" s="31" t="s">
        <v>65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36</v>
      </c>
      <c r="B36" s="38"/>
      <c r="C36" s="39"/>
      <c r="D36" s="39"/>
      <c r="E36" s="42" t="s">
        <v>31</v>
      </c>
      <c r="F36" s="39"/>
      <c r="G36" s="39"/>
      <c r="H36" s="39"/>
      <c r="I36" s="39"/>
      <c r="J36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SUMIFS(I8:I91,A8:A91,"SD")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66</v>
      </c>
      <c r="D4" s="13"/>
      <c r="E4" s="14" t="s">
        <v>67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68</v>
      </c>
      <c r="D9" s="29" t="s">
        <v>31</v>
      </c>
      <c r="E9" s="31" t="s">
        <v>69</v>
      </c>
      <c r="F9" s="32" t="s">
        <v>70</v>
      </c>
      <c r="G9" s="33">
        <v>996.75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30">
      <c r="A10" s="29" t="s">
        <v>34</v>
      </c>
      <c r="B10" s="35"/>
      <c r="C10" s="36"/>
      <c r="D10" s="36"/>
      <c r="E10" s="31" t="s">
        <v>71</v>
      </c>
      <c r="F10" s="36"/>
      <c r="G10" s="36"/>
      <c r="H10" s="36"/>
      <c r="I10" s="36"/>
      <c r="J10" s="37"/>
    </row>
    <row r="11" ht="45">
      <c r="A11" s="29" t="s">
        <v>72</v>
      </c>
      <c r="B11" s="35"/>
      <c r="C11" s="36"/>
      <c r="D11" s="36"/>
      <c r="E11" s="43" t="s">
        <v>73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74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75</v>
      </c>
      <c r="D13" s="26"/>
      <c r="E13" s="23" t="s">
        <v>76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2</v>
      </c>
      <c r="C14" s="30" t="s">
        <v>77</v>
      </c>
      <c r="D14" s="29" t="s">
        <v>31</v>
      </c>
      <c r="E14" s="31" t="s">
        <v>78</v>
      </c>
      <c r="F14" s="32" t="s">
        <v>79</v>
      </c>
      <c r="G14" s="33">
        <v>20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 ht="30">
      <c r="A15" s="29" t="s">
        <v>34</v>
      </c>
      <c r="B15" s="35"/>
      <c r="C15" s="36"/>
      <c r="D15" s="36"/>
      <c r="E15" s="31" t="s">
        <v>80</v>
      </c>
      <c r="F15" s="36"/>
      <c r="G15" s="36"/>
      <c r="H15" s="36"/>
      <c r="I15" s="36"/>
      <c r="J15" s="37"/>
    </row>
    <row r="16">
      <c r="A16" s="29" t="s">
        <v>72</v>
      </c>
      <c r="B16" s="35"/>
      <c r="C16" s="36"/>
      <c r="D16" s="36"/>
      <c r="E16" s="43" t="s">
        <v>81</v>
      </c>
      <c r="F16" s="36"/>
      <c r="G16" s="36"/>
      <c r="H16" s="36"/>
      <c r="I16" s="36"/>
      <c r="J16" s="37"/>
    </row>
    <row r="17" ht="45">
      <c r="A17" s="29" t="s">
        <v>36</v>
      </c>
      <c r="B17" s="35"/>
      <c r="C17" s="36"/>
      <c r="D17" s="36"/>
      <c r="E17" s="31" t="s">
        <v>82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83</v>
      </c>
      <c r="D18" s="29" t="s">
        <v>31</v>
      </c>
      <c r="E18" s="31" t="s">
        <v>84</v>
      </c>
      <c r="F18" s="32" t="s">
        <v>85</v>
      </c>
      <c r="G18" s="33">
        <v>1062.6300000000001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86</v>
      </c>
      <c r="F19" s="36"/>
      <c r="G19" s="36"/>
      <c r="H19" s="36"/>
      <c r="I19" s="36"/>
      <c r="J19" s="37"/>
    </row>
    <row r="20" ht="90">
      <c r="A20" s="29" t="s">
        <v>72</v>
      </c>
      <c r="B20" s="35"/>
      <c r="C20" s="36"/>
      <c r="D20" s="36"/>
      <c r="E20" s="43" t="s">
        <v>87</v>
      </c>
      <c r="F20" s="36"/>
      <c r="G20" s="36"/>
      <c r="H20" s="36"/>
      <c r="I20" s="36"/>
      <c r="J20" s="37"/>
    </row>
    <row r="21" ht="30">
      <c r="A21" s="29" t="s">
        <v>36</v>
      </c>
      <c r="B21" s="35"/>
      <c r="C21" s="36"/>
      <c r="D21" s="36"/>
      <c r="E21" s="31" t="s">
        <v>88</v>
      </c>
      <c r="F21" s="36"/>
      <c r="G21" s="36"/>
      <c r="H21" s="36"/>
      <c r="I21" s="36"/>
      <c r="J21" s="37"/>
    </row>
    <row r="22">
      <c r="A22" s="29" t="s">
        <v>29</v>
      </c>
      <c r="B22" s="29">
        <v>6</v>
      </c>
      <c r="C22" s="30" t="s">
        <v>89</v>
      </c>
      <c r="D22" s="29" t="s">
        <v>31</v>
      </c>
      <c r="E22" s="31" t="s">
        <v>90</v>
      </c>
      <c r="F22" s="32" t="s">
        <v>79</v>
      </c>
      <c r="G22" s="33">
        <v>1010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91</v>
      </c>
      <c r="F23" s="36"/>
      <c r="G23" s="36"/>
      <c r="H23" s="36"/>
      <c r="I23" s="36"/>
      <c r="J23" s="37"/>
    </row>
    <row r="24" ht="30">
      <c r="A24" s="29" t="s">
        <v>72</v>
      </c>
      <c r="B24" s="35"/>
      <c r="C24" s="36"/>
      <c r="D24" s="36"/>
      <c r="E24" s="43" t="s">
        <v>92</v>
      </c>
      <c r="F24" s="36"/>
      <c r="G24" s="36"/>
      <c r="H24" s="36"/>
      <c r="I24" s="36"/>
      <c r="J24" s="37"/>
    </row>
    <row r="25" ht="90">
      <c r="A25" s="29" t="s">
        <v>36</v>
      </c>
      <c r="B25" s="35"/>
      <c r="C25" s="36"/>
      <c r="D25" s="36"/>
      <c r="E25" s="31" t="s">
        <v>93</v>
      </c>
      <c r="F25" s="36"/>
      <c r="G25" s="36"/>
      <c r="H25" s="36"/>
      <c r="I25" s="36"/>
      <c r="J25" s="37"/>
    </row>
    <row r="26">
      <c r="A26" s="29" t="s">
        <v>29</v>
      </c>
      <c r="B26" s="29">
        <v>7</v>
      </c>
      <c r="C26" s="30" t="s">
        <v>94</v>
      </c>
      <c r="D26" s="29" t="s">
        <v>31</v>
      </c>
      <c r="E26" s="31" t="s">
        <v>95</v>
      </c>
      <c r="F26" s="32" t="s">
        <v>96</v>
      </c>
      <c r="G26" s="33">
        <v>2013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97</v>
      </c>
      <c r="F27" s="36"/>
      <c r="G27" s="36"/>
      <c r="H27" s="36"/>
      <c r="I27" s="36"/>
      <c r="J27" s="37"/>
    </row>
    <row r="28">
      <c r="A28" s="29" t="s">
        <v>72</v>
      </c>
      <c r="B28" s="35"/>
      <c r="C28" s="36"/>
      <c r="D28" s="36"/>
      <c r="E28" s="43" t="s">
        <v>98</v>
      </c>
      <c r="F28" s="36"/>
      <c r="G28" s="36"/>
      <c r="H28" s="36"/>
      <c r="I28" s="36"/>
      <c r="J28" s="37"/>
    </row>
    <row r="29" ht="90">
      <c r="A29" s="29" t="s">
        <v>36</v>
      </c>
      <c r="B29" s="35"/>
      <c r="C29" s="36"/>
      <c r="D29" s="36"/>
      <c r="E29" s="31" t="s">
        <v>93</v>
      </c>
      <c r="F29" s="36"/>
      <c r="G29" s="36"/>
      <c r="H29" s="36"/>
      <c r="I29" s="36"/>
      <c r="J29" s="37"/>
    </row>
    <row r="30">
      <c r="A30" s="23" t="s">
        <v>26</v>
      </c>
      <c r="B30" s="24"/>
      <c r="C30" s="25" t="s">
        <v>99</v>
      </c>
      <c r="D30" s="26"/>
      <c r="E30" s="23" t="s">
        <v>100</v>
      </c>
      <c r="F30" s="26"/>
      <c r="G30" s="26"/>
      <c r="H30" s="26"/>
      <c r="I30" s="27">
        <f>SUMIFS(I31:I66,A31:A66,"P")</f>
        <v>0</v>
      </c>
      <c r="J30" s="28"/>
    </row>
    <row r="31">
      <c r="A31" s="29" t="s">
        <v>29</v>
      </c>
      <c r="B31" s="29">
        <v>8</v>
      </c>
      <c r="C31" s="30" t="s">
        <v>101</v>
      </c>
      <c r="D31" s="29" t="s">
        <v>31</v>
      </c>
      <c r="E31" s="31" t="s">
        <v>102</v>
      </c>
      <c r="F31" s="32" t="s">
        <v>85</v>
      </c>
      <c r="G31" s="33">
        <v>1.8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 ht="30">
      <c r="A32" s="29" t="s">
        <v>34</v>
      </c>
      <c r="B32" s="35"/>
      <c r="C32" s="36"/>
      <c r="D32" s="36"/>
      <c r="E32" s="31" t="s">
        <v>103</v>
      </c>
      <c r="F32" s="36"/>
      <c r="G32" s="36"/>
      <c r="H32" s="36"/>
      <c r="I32" s="36"/>
      <c r="J32" s="37"/>
    </row>
    <row r="33" ht="30">
      <c r="A33" s="29" t="s">
        <v>72</v>
      </c>
      <c r="B33" s="35"/>
      <c r="C33" s="36"/>
      <c r="D33" s="36"/>
      <c r="E33" s="43" t="s">
        <v>104</v>
      </c>
      <c r="F33" s="36"/>
      <c r="G33" s="36"/>
      <c r="H33" s="36"/>
      <c r="I33" s="36"/>
      <c r="J33" s="37"/>
    </row>
    <row r="34" ht="120">
      <c r="A34" s="29" t="s">
        <v>36</v>
      </c>
      <c r="B34" s="35"/>
      <c r="C34" s="36"/>
      <c r="D34" s="36"/>
      <c r="E34" s="31" t="s">
        <v>105</v>
      </c>
      <c r="F34" s="36"/>
      <c r="G34" s="36"/>
      <c r="H34" s="36"/>
      <c r="I34" s="36"/>
      <c r="J34" s="37"/>
    </row>
    <row r="35">
      <c r="A35" s="29" t="s">
        <v>29</v>
      </c>
      <c r="B35" s="29">
        <v>9</v>
      </c>
      <c r="C35" s="30" t="s">
        <v>106</v>
      </c>
      <c r="D35" s="29" t="s">
        <v>31</v>
      </c>
      <c r="E35" s="31" t="s">
        <v>107</v>
      </c>
      <c r="F35" s="32" t="s">
        <v>79</v>
      </c>
      <c r="G35" s="33">
        <v>1010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31" t="s">
        <v>108</v>
      </c>
      <c r="F36" s="36"/>
      <c r="G36" s="36"/>
      <c r="H36" s="36"/>
      <c r="I36" s="36"/>
      <c r="J36" s="37"/>
    </row>
    <row r="37" ht="30">
      <c r="A37" s="29" t="s">
        <v>72</v>
      </c>
      <c r="B37" s="35"/>
      <c r="C37" s="36"/>
      <c r="D37" s="36"/>
      <c r="E37" s="43" t="s">
        <v>92</v>
      </c>
      <c r="F37" s="36"/>
      <c r="G37" s="36"/>
      <c r="H37" s="36"/>
      <c r="I37" s="36"/>
      <c r="J37" s="37"/>
    </row>
    <row r="38" ht="45">
      <c r="A38" s="29" t="s">
        <v>36</v>
      </c>
      <c r="B38" s="35"/>
      <c r="C38" s="36"/>
      <c r="D38" s="36"/>
      <c r="E38" s="31" t="s">
        <v>109</v>
      </c>
      <c r="F38" s="36"/>
      <c r="G38" s="36"/>
      <c r="H38" s="36"/>
      <c r="I38" s="36"/>
      <c r="J38" s="37"/>
    </row>
    <row r="39">
      <c r="A39" s="29" t="s">
        <v>29</v>
      </c>
      <c r="B39" s="29">
        <v>10</v>
      </c>
      <c r="C39" s="30" t="s">
        <v>110</v>
      </c>
      <c r="D39" s="29" t="s">
        <v>31</v>
      </c>
      <c r="E39" s="31" t="s">
        <v>111</v>
      </c>
      <c r="F39" s="32" t="s">
        <v>79</v>
      </c>
      <c r="G39" s="33">
        <v>19552.299999999999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31" t="s">
        <v>112</v>
      </c>
      <c r="F40" s="36"/>
      <c r="G40" s="36"/>
      <c r="H40" s="36"/>
      <c r="I40" s="36"/>
      <c r="J40" s="37"/>
    </row>
    <row r="41" ht="60">
      <c r="A41" s="29" t="s">
        <v>72</v>
      </c>
      <c r="B41" s="35"/>
      <c r="C41" s="36"/>
      <c r="D41" s="36"/>
      <c r="E41" s="43" t="s">
        <v>113</v>
      </c>
      <c r="F41" s="36"/>
      <c r="G41" s="36"/>
      <c r="H41" s="36"/>
      <c r="I41" s="36"/>
      <c r="J41" s="37"/>
    </row>
    <row r="42" ht="75">
      <c r="A42" s="29" t="s">
        <v>36</v>
      </c>
      <c r="B42" s="35"/>
      <c r="C42" s="36"/>
      <c r="D42" s="36"/>
      <c r="E42" s="31" t="s">
        <v>114</v>
      </c>
      <c r="F42" s="36"/>
      <c r="G42" s="36"/>
      <c r="H42" s="36"/>
      <c r="I42" s="36"/>
      <c r="J42" s="37"/>
    </row>
    <row r="43">
      <c r="A43" s="29" t="s">
        <v>29</v>
      </c>
      <c r="B43" s="29">
        <v>11</v>
      </c>
      <c r="C43" s="30" t="s">
        <v>115</v>
      </c>
      <c r="D43" s="29" t="s">
        <v>31</v>
      </c>
      <c r="E43" s="31" t="s">
        <v>116</v>
      </c>
      <c r="F43" s="32" t="s">
        <v>79</v>
      </c>
      <c r="G43" s="33">
        <v>8501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31" t="s">
        <v>117</v>
      </c>
      <c r="F44" s="36"/>
      <c r="G44" s="36"/>
      <c r="H44" s="36"/>
      <c r="I44" s="36"/>
      <c r="J44" s="37"/>
    </row>
    <row r="45" ht="30">
      <c r="A45" s="29" t="s">
        <v>72</v>
      </c>
      <c r="B45" s="35"/>
      <c r="C45" s="36"/>
      <c r="D45" s="36"/>
      <c r="E45" s="43" t="s">
        <v>118</v>
      </c>
      <c r="F45" s="36"/>
      <c r="G45" s="36"/>
      <c r="H45" s="36"/>
      <c r="I45" s="36"/>
      <c r="J45" s="37"/>
    </row>
    <row r="46" ht="165">
      <c r="A46" s="29" t="s">
        <v>36</v>
      </c>
      <c r="B46" s="35"/>
      <c r="C46" s="36"/>
      <c r="D46" s="36"/>
      <c r="E46" s="31" t="s">
        <v>119</v>
      </c>
      <c r="F46" s="36"/>
      <c r="G46" s="36"/>
      <c r="H46" s="36"/>
      <c r="I46" s="36"/>
      <c r="J46" s="37"/>
    </row>
    <row r="47" ht="30">
      <c r="A47" s="29" t="s">
        <v>29</v>
      </c>
      <c r="B47" s="29">
        <v>12</v>
      </c>
      <c r="C47" s="30" t="s">
        <v>120</v>
      </c>
      <c r="D47" s="29" t="s">
        <v>31</v>
      </c>
      <c r="E47" s="31" t="s">
        <v>121</v>
      </c>
      <c r="F47" s="32" t="s">
        <v>79</v>
      </c>
      <c r="G47" s="33">
        <v>2550.3000000000002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>
      <c r="A48" s="29" t="s">
        <v>34</v>
      </c>
      <c r="B48" s="35"/>
      <c r="C48" s="36"/>
      <c r="D48" s="36"/>
      <c r="E48" s="31" t="s">
        <v>122</v>
      </c>
      <c r="F48" s="36"/>
      <c r="G48" s="36"/>
      <c r="H48" s="36"/>
      <c r="I48" s="36"/>
      <c r="J48" s="37"/>
    </row>
    <row r="49" ht="30">
      <c r="A49" s="29" t="s">
        <v>72</v>
      </c>
      <c r="B49" s="35"/>
      <c r="C49" s="36"/>
      <c r="D49" s="36"/>
      <c r="E49" s="43" t="s">
        <v>123</v>
      </c>
      <c r="F49" s="36"/>
      <c r="G49" s="36"/>
      <c r="H49" s="36"/>
      <c r="I49" s="36"/>
      <c r="J49" s="37"/>
    </row>
    <row r="50" ht="165">
      <c r="A50" s="29" t="s">
        <v>36</v>
      </c>
      <c r="B50" s="35"/>
      <c r="C50" s="36"/>
      <c r="D50" s="36"/>
      <c r="E50" s="31" t="s">
        <v>119</v>
      </c>
      <c r="F50" s="36"/>
      <c r="G50" s="36"/>
      <c r="H50" s="36"/>
      <c r="I50" s="36"/>
      <c r="J50" s="37"/>
    </row>
    <row r="51">
      <c r="A51" s="29" t="s">
        <v>29</v>
      </c>
      <c r="B51" s="29">
        <v>13</v>
      </c>
      <c r="C51" s="30" t="s">
        <v>124</v>
      </c>
      <c r="D51" s="29" t="s">
        <v>31</v>
      </c>
      <c r="E51" s="31" t="s">
        <v>125</v>
      </c>
      <c r="F51" s="32" t="s">
        <v>79</v>
      </c>
      <c r="G51" s="33">
        <v>8501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>
      <c r="A52" s="29" t="s">
        <v>34</v>
      </c>
      <c r="B52" s="35"/>
      <c r="C52" s="36"/>
      <c r="D52" s="36"/>
      <c r="E52" s="31" t="s">
        <v>126</v>
      </c>
      <c r="F52" s="36"/>
      <c r="G52" s="36"/>
      <c r="H52" s="36"/>
      <c r="I52" s="36"/>
      <c r="J52" s="37"/>
    </row>
    <row r="53" ht="30">
      <c r="A53" s="29" t="s">
        <v>72</v>
      </c>
      <c r="B53" s="35"/>
      <c r="C53" s="36"/>
      <c r="D53" s="36"/>
      <c r="E53" s="43" t="s">
        <v>118</v>
      </c>
      <c r="F53" s="36"/>
      <c r="G53" s="36"/>
      <c r="H53" s="36"/>
      <c r="I53" s="36"/>
      <c r="J53" s="37"/>
    </row>
    <row r="54" ht="165">
      <c r="A54" s="29" t="s">
        <v>36</v>
      </c>
      <c r="B54" s="35"/>
      <c r="C54" s="36"/>
      <c r="D54" s="36"/>
      <c r="E54" s="31" t="s">
        <v>119</v>
      </c>
      <c r="F54" s="36"/>
      <c r="G54" s="36"/>
      <c r="H54" s="36"/>
      <c r="I54" s="36"/>
      <c r="J54" s="37"/>
    </row>
    <row r="55">
      <c r="A55" s="29" t="s">
        <v>29</v>
      </c>
      <c r="B55" s="29">
        <v>14</v>
      </c>
      <c r="C55" s="30" t="s">
        <v>127</v>
      </c>
      <c r="D55" s="29" t="s">
        <v>31</v>
      </c>
      <c r="E55" s="31" t="s">
        <v>128</v>
      </c>
      <c r="F55" s="32" t="s">
        <v>79</v>
      </c>
      <c r="G55" s="33">
        <v>8501</v>
      </c>
      <c r="H55" s="33">
        <v>0</v>
      </c>
      <c r="I55" s="33">
        <f>ROUND(G55*H55,P4)</f>
        <v>0</v>
      </c>
      <c r="J55" s="29"/>
      <c r="O55" s="34">
        <f>I55*0.21</f>
        <v>0</v>
      </c>
      <c r="P55">
        <v>3</v>
      </c>
    </row>
    <row r="56">
      <c r="A56" s="29" t="s">
        <v>34</v>
      </c>
      <c r="B56" s="35"/>
      <c r="C56" s="36"/>
      <c r="D56" s="36"/>
      <c r="E56" s="31" t="s">
        <v>129</v>
      </c>
      <c r="F56" s="36"/>
      <c r="G56" s="36"/>
      <c r="H56" s="36"/>
      <c r="I56" s="36"/>
      <c r="J56" s="37"/>
    </row>
    <row r="57" ht="30">
      <c r="A57" s="29" t="s">
        <v>72</v>
      </c>
      <c r="B57" s="35"/>
      <c r="C57" s="36"/>
      <c r="D57" s="36"/>
      <c r="E57" s="43" t="s">
        <v>118</v>
      </c>
      <c r="F57" s="36"/>
      <c r="G57" s="36"/>
      <c r="H57" s="36"/>
      <c r="I57" s="36"/>
      <c r="J57" s="37"/>
    </row>
    <row r="58" ht="30">
      <c r="A58" s="29" t="s">
        <v>36</v>
      </c>
      <c r="B58" s="35"/>
      <c r="C58" s="36"/>
      <c r="D58" s="36"/>
      <c r="E58" s="31" t="s">
        <v>130</v>
      </c>
      <c r="F58" s="36"/>
      <c r="G58" s="36"/>
      <c r="H58" s="36"/>
      <c r="I58" s="36"/>
      <c r="J58" s="37"/>
    </row>
    <row r="59">
      <c r="A59" s="29" t="s">
        <v>29</v>
      </c>
      <c r="B59" s="29">
        <v>15</v>
      </c>
      <c r="C59" s="30" t="s">
        <v>131</v>
      </c>
      <c r="D59" s="29" t="s">
        <v>31</v>
      </c>
      <c r="E59" s="31" t="s">
        <v>132</v>
      </c>
      <c r="F59" s="32" t="s">
        <v>85</v>
      </c>
      <c r="G59" s="33">
        <v>10</v>
      </c>
      <c r="H59" s="33">
        <v>0</v>
      </c>
      <c r="I59" s="33">
        <f>ROUND(G59*H59,P4)</f>
        <v>0</v>
      </c>
      <c r="J59" s="29"/>
      <c r="O59" s="34">
        <f>I59*0.21</f>
        <v>0</v>
      </c>
      <c r="P59">
        <v>3</v>
      </c>
    </row>
    <row r="60">
      <c r="A60" s="29" t="s">
        <v>34</v>
      </c>
      <c r="B60" s="35"/>
      <c r="C60" s="36"/>
      <c r="D60" s="36"/>
      <c r="E60" s="31" t="s">
        <v>133</v>
      </c>
      <c r="F60" s="36"/>
      <c r="G60" s="36"/>
      <c r="H60" s="36"/>
      <c r="I60" s="36"/>
      <c r="J60" s="37"/>
    </row>
    <row r="61">
      <c r="A61" s="29" t="s">
        <v>72</v>
      </c>
      <c r="B61" s="35"/>
      <c r="C61" s="36"/>
      <c r="D61" s="36"/>
      <c r="E61" s="43" t="s">
        <v>134</v>
      </c>
      <c r="F61" s="36"/>
      <c r="G61" s="36"/>
      <c r="H61" s="36"/>
      <c r="I61" s="36"/>
      <c r="J61" s="37"/>
    </row>
    <row r="62" ht="90">
      <c r="A62" s="29" t="s">
        <v>36</v>
      </c>
      <c r="B62" s="35"/>
      <c r="C62" s="36"/>
      <c r="D62" s="36"/>
      <c r="E62" s="31" t="s">
        <v>135</v>
      </c>
      <c r="F62" s="36"/>
      <c r="G62" s="36"/>
      <c r="H62" s="36"/>
      <c r="I62" s="36"/>
      <c r="J62" s="37"/>
    </row>
    <row r="63">
      <c r="A63" s="29" t="s">
        <v>29</v>
      </c>
      <c r="B63" s="29">
        <v>16</v>
      </c>
      <c r="C63" s="30" t="s">
        <v>136</v>
      </c>
      <c r="D63" s="29" t="s">
        <v>31</v>
      </c>
      <c r="E63" s="31" t="s">
        <v>137</v>
      </c>
      <c r="F63" s="32" t="s">
        <v>96</v>
      </c>
      <c r="G63" s="33">
        <v>293.67000000000002</v>
      </c>
      <c r="H63" s="33">
        <v>0</v>
      </c>
      <c r="I63" s="33">
        <f>ROUND(G63*H63,P4)</f>
        <v>0</v>
      </c>
      <c r="J63" s="29"/>
      <c r="O63" s="34">
        <f>I63*0.21</f>
        <v>0</v>
      </c>
      <c r="P63">
        <v>3</v>
      </c>
    </row>
    <row r="64" ht="30">
      <c r="A64" s="29" t="s">
        <v>34</v>
      </c>
      <c r="B64" s="35"/>
      <c r="C64" s="36"/>
      <c r="D64" s="36"/>
      <c r="E64" s="31" t="s">
        <v>138</v>
      </c>
      <c r="F64" s="36"/>
      <c r="G64" s="36"/>
      <c r="H64" s="36"/>
      <c r="I64" s="36"/>
      <c r="J64" s="37"/>
    </row>
    <row r="65" ht="45">
      <c r="A65" s="29" t="s">
        <v>72</v>
      </c>
      <c r="B65" s="35"/>
      <c r="C65" s="36"/>
      <c r="D65" s="36"/>
      <c r="E65" s="43" t="s">
        <v>139</v>
      </c>
      <c r="F65" s="36"/>
      <c r="G65" s="36"/>
      <c r="H65" s="36"/>
      <c r="I65" s="36"/>
      <c r="J65" s="37"/>
    </row>
    <row r="66" ht="45">
      <c r="A66" s="29" t="s">
        <v>36</v>
      </c>
      <c r="B66" s="35"/>
      <c r="C66" s="36"/>
      <c r="D66" s="36"/>
      <c r="E66" s="31" t="s">
        <v>140</v>
      </c>
      <c r="F66" s="36"/>
      <c r="G66" s="36"/>
      <c r="H66" s="36"/>
      <c r="I66" s="36"/>
      <c r="J66" s="37"/>
    </row>
    <row r="67">
      <c r="A67" s="23" t="s">
        <v>26</v>
      </c>
      <c r="B67" s="24"/>
      <c r="C67" s="25" t="s">
        <v>141</v>
      </c>
      <c r="D67" s="26"/>
      <c r="E67" s="23" t="s">
        <v>142</v>
      </c>
      <c r="F67" s="26"/>
      <c r="G67" s="26"/>
      <c r="H67" s="26"/>
      <c r="I67" s="27">
        <f>SUMIFS(I68:I91,A68:A91,"P")</f>
        <v>0</v>
      </c>
      <c r="J67" s="28"/>
    </row>
    <row r="68">
      <c r="A68" s="29" t="s">
        <v>29</v>
      </c>
      <c r="B68" s="29">
        <v>4</v>
      </c>
      <c r="C68" s="30" t="s">
        <v>143</v>
      </c>
      <c r="D68" s="29" t="s">
        <v>31</v>
      </c>
      <c r="E68" s="31" t="s">
        <v>144</v>
      </c>
      <c r="F68" s="32" t="s">
        <v>96</v>
      </c>
      <c r="G68" s="33">
        <v>293.67000000000002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31" t="s">
        <v>145</v>
      </c>
      <c r="F69" s="36"/>
      <c r="G69" s="36"/>
      <c r="H69" s="36"/>
      <c r="I69" s="36"/>
      <c r="J69" s="37"/>
    </row>
    <row r="70" ht="45">
      <c r="A70" s="29" t="s">
        <v>72</v>
      </c>
      <c r="B70" s="35"/>
      <c r="C70" s="36"/>
      <c r="D70" s="36"/>
      <c r="E70" s="43" t="s">
        <v>146</v>
      </c>
      <c r="F70" s="36"/>
      <c r="G70" s="36"/>
      <c r="H70" s="36"/>
      <c r="I70" s="36"/>
      <c r="J70" s="37"/>
    </row>
    <row r="71" ht="30">
      <c r="A71" s="29" t="s">
        <v>36</v>
      </c>
      <c r="B71" s="35"/>
      <c r="C71" s="36"/>
      <c r="D71" s="36"/>
      <c r="E71" s="31" t="s">
        <v>147</v>
      </c>
      <c r="F71" s="36"/>
      <c r="G71" s="36"/>
      <c r="H71" s="36"/>
      <c r="I71" s="36"/>
      <c r="J71" s="37"/>
    </row>
    <row r="72">
      <c r="A72" s="29" t="s">
        <v>29</v>
      </c>
      <c r="B72" s="29">
        <v>17</v>
      </c>
      <c r="C72" s="30" t="s">
        <v>148</v>
      </c>
      <c r="D72" s="29" t="s">
        <v>31</v>
      </c>
      <c r="E72" s="31" t="s">
        <v>149</v>
      </c>
      <c r="F72" s="32" t="s">
        <v>150</v>
      </c>
      <c r="G72" s="33">
        <v>32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 ht="30">
      <c r="A73" s="29" t="s">
        <v>34</v>
      </c>
      <c r="B73" s="35"/>
      <c r="C73" s="36"/>
      <c r="D73" s="36"/>
      <c r="E73" s="31" t="s">
        <v>151</v>
      </c>
      <c r="F73" s="36"/>
      <c r="G73" s="36"/>
      <c r="H73" s="36"/>
      <c r="I73" s="36"/>
      <c r="J73" s="37"/>
    </row>
    <row r="74" ht="45">
      <c r="A74" s="29" t="s">
        <v>72</v>
      </c>
      <c r="B74" s="35"/>
      <c r="C74" s="36"/>
      <c r="D74" s="36"/>
      <c r="E74" s="43" t="s">
        <v>152</v>
      </c>
      <c r="F74" s="36"/>
      <c r="G74" s="36"/>
      <c r="H74" s="36"/>
      <c r="I74" s="36"/>
      <c r="J74" s="37"/>
    </row>
    <row r="75" ht="60">
      <c r="A75" s="29" t="s">
        <v>36</v>
      </c>
      <c r="B75" s="35"/>
      <c r="C75" s="36"/>
      <c r="D75" s="36"/>
      <c r="E75" s="31" t="s">
        <v>153</v>
      </c>
      <c r="F75" s="36"/>
      <c r="G75" s="36"/>
      <c r="H75" s="36"/>
      <c r="I75" s="36"/>
      <c r="J75" s="37"/>
    </row>
    <row r="76" ht="30">
      <c r="A76" s="29" t="s">
        <v>29</v>
      </c>
      <c r="B76" s="29">
        <v>18</v>
      </c>
      <c r="C76" s="30" t="s">
        <v>154</v>
      </c>
      <c r="D76" s="29" t="s">
        <v>31</v>
      </c>
      <c r="E76" s="31" t="s">
        <v>155</v>
      </c>
      <c r="F76" s="32" t="s">
        <v>79</v>
      </c>
      <c r="G76" s="33">
        <v>334.13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 ht="30">
      <c r="A77" s="29" t="s">
        <v>34</v>
      </c>
      <c r="B77" s="35"/>
      <c r="C77" s="36"/>
      <c r="D77" s="36"/>
      <c r="E77" s="31" t="s">
        <v>156</v>
      </c>
      <c r="F77" s="36"/>
      <c r="G77" s="36"/>
      <c r="H77" s="36"/>
      <c r="I77" s="36"/>
      <c r="J77" s="37"/>
    </row>
    <row r="78" ht="60">
      <c r="A78" s="29" t="s">
        <v>72</v>
      </c>
      <c r="B78" s="35"/>
      <c r="C78" s="36"/>
      <c r="D78" s="36"/>
      <c r="E78" s="43" t="s">
        <v>157</v>
      </c>
      <c r="F78" s="36"/>
      <c r="G78" s="36"/>
      <c r="H78" s="36"/>
      <c r="I78" s="36"/>
      <c r="J78" s="37"/>
    </row>
    <row r="79" ht="60">
      <c r="A79" s="29" t="s">
        <v>36</v>
      </c>
      <c r="B79" s="35"/>
      <c r="C79" s="36"/>
      <c r="D79" s="36"/>
      <c r="E79" s="31" t="s">
        <v>158</v>
      </c>
      <c r="F79" s="36"/>
      <c r="G79" s="36"/>
      <c r="H79" s="36"/>
      <c r="I79" s="36"/>
      <c r="J79" s="37"/>
    </row>
    <row r="80" ht="30">
      <c r="A80" s="29" t="s">
        <v>29</v>
      </c>
      <c r="B80" s="29">
        <v>19</v>
      </c>
      <c r="C80" s="30" t="s">
        <v>159</v>
      </c>
      <c r="D80" s="29" t="s">
        <v>31</v>
      </c>
      <c r="E80" s="31" t="s">
        <v>160</v>
      </c>
      <c r="F80" s="32" t="s">
        <v>79</v>
      </c>
      <c r="G80" s="33">
        <v>334.13</v>
      </c>
      <c r="H80" s="33">
        <v>0</v>
      </c>
      <c r="I80" s="33">
        <f>ROUND(G80*H80,P4)</f>
        <v>0</v>
      </c>
      <c r="J80" s="29"/>
      <c r="O80" s="34">
        <f>I80*0.21</f>
        <v>0</v>
      </c>
      <c r="P80">
        <v>3</v>
      </c>
    </row>
    <row r="81">
      <c r="A81" s="29" t="s">
        <v>34</v>
      </c>
      <c r="B81" s="35"/>
      <c r="C81" s="36"/>
      <c r="D81" s="36"/>
      <c r="E81" s="31" t="s">
        <v>161</v>
      </c>
      <c r="F81" s="36"/>
      <c r="G81" s="36"/>
      <c r="H81" s="36"/>
      <c r="I81" s="36"/>
      <c r="J81" s="37"/>
    </row>
    <row r="82" ht="60">
      <c r="A82" s="29" t="s">
        <v>72</v>
      </c>
      <c r="B82" s="35"/>
      <c r="C82" s="36"/>
      <c r="D82" s="36"/>
      <c r="E82" s="43" t="s">
        <v>157</v>
      </c>
      <c r="F82" s="36"/>
      <c r="G82" s="36"/>
      <c r="H82" s="36"/>
      <c r="I82" s="36"/>
      <c r="J82" s="37"/>
    </row>
    <row r="83" ht="60">
      <c r="A83" s="29" t="s">
        <v>36</v>
      </c>
      <c r="B83" s="35"/>
      <c r="C83" s="36"/>
      <c r="D83" s="36"/>
      <c r="E83" s="31" t="s">
        <v>158</v>
      </c>
      <c r="F83" s="36"/>
      <c r="G83" s="36"/>
      <c r="H83" s="36"/>
      <c r="I83" s="36"/>
      <c r="J83" s="37"/>
    </row>
    <row r="84">
      <c r="A84" s="29" t="s">
        <v>29</v>
      </c>
      <c r="B84" s="29">
        <v>20</v>
      </c>
      <c r="C84" s="30" t="s">
        <v>162</v>
      </c>
      <c r="D84" s="29" t="s">
        <v>31</v>
      </c>
      <c r="E84" s="31" t="s">
        <v>163</v>
      </c>
      <c r="F84" s="32" t="s">
        <v>79</v>
      </c>
      <c r="G84" s="33">
        <v>1030</v>
      </c>
      <c r="H84" s="33">
        <v>0</v>
      </c>
      <c r="I84" s="33">
        <f>ROUND(G84*H84,P4)</f>
        <v>0</v>
      </c>
      <c r="J84" s="29"/>
      <c r="O84" s="34">
        <f>I84*0.21</f>
        <v>0</v>
      </c>
      <c r="P84">
        <v>3</v>
      </c>
    </row>
    <row r="85">
      <c r="A85" s="29" t="s">
        <v>34</v>
      </c>
      <c r="B85" s="35"/>
      <c r="C85" s="36"/>
      <c r="D85" s="36"/>
      <c r="E85" s="31" t="s">
        <v>164</v>
      </c>
      <c r="F85" s="36"/>
      <c r="G85" s="36"/>
      <c r="H85" s="36"/>
      <c r="I85" s="36"/>
      <c r="J85" s="37"/>
    </row>
    <row r="86" ht="30">
      <c r="A86" s="29" t="s">
        <v>72</v>
      </c>
      <c r="B86" s="35"/>
      <c r="C86" s="36"/>
      <c r="D86" s="36"/>
      <c r="E86" s="43" t="s">
        <v>165</v>
      </c>
      <c r="F86" s="36"/>
      <c r="G86" s="36"/>
      <c r="H86" s="36"/>
      <c r="I86" s="36"/>
      <c r="J86" s="37"/>
    </row>
    <row r="87" ht="30">
      <c r="A87" s="29" t="s">
        <v>36</v>
      </c>
      <c r="B87" s="35"/>
      <c r="C87" s="36"/>
      <c r="D87" s="36"/>
      <c r="E87" s="31" t="s">
        <v>166</v>
      </c>
      <c r="F87" s="36"/>
      <c r="G87" s="36"/>
      <c r="H87" s="36"/>
      <c r="I87" s="36"/>
      <c r="J87" s="37"/>
    </row>
    <row r="88">
      <c r="A88" s="29" t="s">
        <v>29</v>
      </c>
      <c r="B88" s="29">
        <v>21</v>
      </c>
      <c r="C88" s="30" t="s">
        <v>167</v>
      </c>
      <c r="D88" s="29" t="s">
        <v>31</v>
      </c>
      <c r="E88" s="31" t="s">
        <v>168</v>
      </c>
      <c r="F88" s="32" t="s">
        <v>79</v>
      </c>
      <c r="G88" s="33">
        <v>19552.299999999999</v>
      </c>
      <c r="H88" s="33">
        <v>0</v>
      </c>
      <c r="I88" s="33">
        <f>ROUND(G88*H88,P4)</f>
        <v>0</v>
      </c>
      <c r="J88" s="29"/>
      <c r="O88" s="34">
        <f>I88*0.21</f>
        <v>0</v>
      </c>
      <c r="P88">
        <v>3</v>
      </c>
    </row>
    <row r="89" ht="30">
      <c r="A89" s="29" t="s">
        <v>34</v>
      </c>
      <c r="B89" s="35"/>
      <c r="C89" s="36"/>
      <c r="D89" s="36"/>
      <c r="E89" s="31" t="s">
        <v>169</v>
      </c>
      <c r="F89" s="36"/>
      <c r="G89" s="36"/>
      <c r="H89" s="36"/>
      <c r="I89" s="36"/>
      <c r="J89" s="37"/>
    </row>
    <row r="90">
      <c r="A90" s="29" t="s">
        <v>72</v>
      </c>
      <c r="B90" s="35"/>
      <c r="C90" s="36"/>
      <c r="D90" s="36"/>
      <c r="E90" s="43" t="s">
        <v>170</v>
      </c>
      <c r="F90" s="36"/>
      <c r="G90" s="36"/>
      <c r="H90" s="36"/>
      <c r="I90" s="36"/>
      <c r="J90" s="37"/>
    </row>
    <row r="91" ht="30">
      <c r="A91" s="29" t="s">
        <v>36</v>
      </c>
      <c r="B91" s="38"/>
      <c r="C91" s="39"/>
      <c r="D91" s="39"/>
      <c r="E91" s="31" t="s">
        <v>166</v>
      </c>
      <c r="F91" s="39"/>
      <c r="G91" s="39"/>
      <c r="H91" s="39"/>
      <c r="I91" s="39"/>
      <c r="J9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2024-03-04T09:09:27Z</dcterms:created>
  <dcterms:modified xsi:type="dcterms:W3CDTF">2024-03-04T09:09:27Z</dcterms:modified>
</cp:coreProperties>
</file>