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omurka\Desktop\2024\MK\40823 Vracovice - Hor. Břečkov\"/>
    </mc:Choice>
  </mc:AlternateContent>
  <bookViews>
    <workbookView xWindow="240" yWindow="120" windowWidth="14940" windowHeight="9225"/>
  </bookViews>
  <sheets>
    <sheet name="SO 101" sheetId="1" r:id="rId1"/>
  </sheets>
  <calcPr calcId="162913"/>
  <webPublishing codePage="0"/>
</workbook>
</file>

<file path=xl/calcChain.xml><?xml version="1.0" encoding="utf-8"?>
<calcChain xmlns="http://schemas.openxmlformats.org/spreadsheetml/2006/main">
  <c r="I23" i="1" l="1"/>
  <c r="I27" i="1" l="1"/>
  <c r="I22" i="1" s="1"/>
  <c r="I18" i="1"/>
  <c r="I14" i="1"/>
  <c r="I9" i="1"/>
  <c r="I8" i="1" s="1"/>
  <c r="I13" i="1" l="1"/>
  <c r="I3" i="1" s="1"/>
</calcChain>
</file>

<file path=xl/sharedStrings.xml><?xml version="1.0" encoding="utf-8"?>
<sst xmlns="http://schemas.openxmlformats.org/spreadsheetml/2006/main" count="91" uniqueCount="62">
  <si>
    <t>ASPE10</t>
  </si>
  <si>
    <t>S</t>
  </si>
  <si>
    <t xml:space="preserve">Stavba: </t>
  </si>
  <si>
    <t>O</t>
  </si>
  <si>
    <t>Rozpočet: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</si>
  <si>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</si>
  <si>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</si>
  <si>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</si>
  <si>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</si>
  <si>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</si>
  <si>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</si>
  <si>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</si>
  <si>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</si>
  <si>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</si>
  <si>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</si>
  <si>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</si>
  <si>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</si>
  <si>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</si>
  <si>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</si>
  <si>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</si>
  <si>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</si>
  <si>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</si>
  <si>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</si>
  <si>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</si>
  <si>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</si>
  <si>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</si>
  <si>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</si>
  <si>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</si>
  <si>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</si>
  <si>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</si>
  <si>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</si>
  <si>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</si>
  <si>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</si>
  <si>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</si>
  <si>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</si>
  <si>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</si>
  <si>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</si>
  <si>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</si>
  <si>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</si>
  <si>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572214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</si>
  <si>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</si>
  <si>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</si>
  <si>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</si>
  <si>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</si>
  <si>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</si>
  <si>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</si>
  <si>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</si>
  <si>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Ostatní konstrukce a práce</t>
  </si>
  <si>
    <t>položka zahrnuje očištění předepsaným způsobem včetně odklizení vzniklého odpadu</t>
  </si>
  <si>
    <t>93818</t>
  </si>
  <si>
    <t>OČIŠTĚNÍ ASFALT VOZOVEK ZAMETENÍM</t>
  </si>
  <si>
    <t>očištění povrchu před pokládkou EMK 
Zaměřeno na stavbě</t>
  </si>
  <si>
    <t>Správa a údržba silnic Jihomoravského kraje, příspěvková organizace kraje</t>
  </si>
  <si>
    <t>spojovací postřik z modifikované kationaktivní asfaltové emulze 0,20 - 0,30 kg/m2,    K pol. č. 5732A</t>
  </si>
  <si>
    <t>OTSKP 2023 bez DPH</t>
  </si>
  <si>
    <t>Mikrokoberce 2024</t>
  </si>
  <si>
    <t>93811</t>
  </si>
  <si>
    <t>OČIŠTĚNÍ ASFALTOVÝCH VOZOVEK UMYTÍM VODOU</t>
  </si>
  <si>
    <t>zaměřeno na stavbě</t>
  </si>
  <si>
    <t>III/40823 Vracovice - Hor. Břečkov, mikrokoberec</t>
  </si>
  <si>
    <t>3245=3245,000 [A]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</si>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</sst>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57">
    <xf numFmtId="0" fontId="0" fillId="0" borderId="0" xfId="0"/>
    <xf numFmtId="0" fontId="0" fillId="0" borderId="1" xfId="6" applyFont="1" applyBorder="1" applyAlignment="1">
      <alignment horizontal="left" vertical="center" wrapText="1"/>
    </xf>
    <xf numFmtId="0" fontId="5" fillId="0" borderId="1" xfId="6" applyFont="1" applyBorder="1" applyAlignment="1">
      <alignment horizontal="left" vertical="center" wrapText="1"/>
    </xf>
    <xf numFmtId="0" fontId="0" fillId="0" borderId="6" xfId="6" applyFont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 applyAlignment="1">
      <alignment vertical="center"/>
    </xf>
    <xf numFmtId="0" fontId="0" fillId="2" borderId="5" xfId="6" applyFont="1" applyFill="1" applyBorder="1" applyAlignment="1">
      <alignment vertical="center"/>
    </xf>
    <xf numFmtId="0" fontId="4" fillId="2" borderId="5" xfId="6" applyFont="1" applyFill="1" applyBorder="1" applyAlignment="1">
      <alignment horizontal="right" vertical="center"/>
    </xf>
    <xf numFmtId="0" fontId="4" fillId="2" borderId="5" xfId="6" applyFont="1" applyFill="1" applyBorder="1" applyAlignment="1">
      <alignment vertical="center" wrapText="1"/>
    </xf>
    <xf numFmtId="4" fontId="4" fillId="2" borderId="5" xfId="6" applyNumberFormat="1" applyFont="1" applyFill="1" applyBorder="1" applyAlignment="1">
      <alignment horizontal="center" vertical="center"/>
    </xf>
    <xf numFmtId="0" fontId="0" fillId="0" borderId="1" xfId="6" applyFont="1" applyBorder="1" applyAlignment="1">
      <alignment vertical="center"/>
    </xf>
    <xf numFmtId="0" fontId="0" fillId="0" borderId="1" xfId="6" applyFont="1" applyBorder="1" applyAlignment="1">
      <alignment horizontal="right" vertical="center"/>
    </xf>
    <xf numFmtId="0" fontId="0" fillId="0" borderId="1" xfId="6" applyFont="1" applyBorder="1" applyAlignment="1">
      <alignment vertical="center" wrapText="1"/>
    </xf>
    <xf numFmtId="0" fontId="0" fillId="0" borderId="1" xfId="6" applyFont="1" applyBorder="1" applyAlignment="1">
      <alignment horizontal="center" vertical="center"/>
    </xf>
    <xf numFmtId="164" fontId="0" fillId="0" borderId="1" xfId="6" applyNumberFormat="1" applyFont="1" applyBorder="1" applyAlignment="1">
      <alignment horizontal="center" vertical="center"/>
    </xf>
    <xf numFmtId="4" fontId="0" fillId="0" borderId="1" xfId="6" applyNumberFormat="1" applyFont="1" applyBorder="1" applyAlignment="1">
      <alignment horizontal="center" vertical="center"/>
    </xf>
    <xf numFmtId="0" fontId="0" fillId="0" borderId="4" xfId="6" applyFont="1" applyBorder="1" applyAlignment="1">
      <alignment vertical="center"/>
    </xf>
    <xf numFmtId="0" fontId="0" fillId="0" borderId="0" xfId="6" applyFont="1" applyAlignment="1">
      <alignment vertical="center"/>
    </xf>
    <xf numFmtId="0" fontId="4" fillId="2" borderId="3" xfId="6" applyFont="1" applyFill="1" applyBorder="1" applyAlignment="1">
      <alignment horizontal="right" vertical="center"/>
    </xf>
    <xf numFmtId="4" fontId="4" fillId="2" borderId="3" xfId="6" applyNumberFormat="1" applyFont="1" applyFill="1" applyBorder="1" applyAlignment="1">
      <alignment horizontal="center" vertical="center"/>
    </xf>
    <xf numFmtId="164" fontId="0" fillId="0" borderId="1" xfId="6" applyNumberFormat="1" applyFont="1" applyFill="1" applyBorder="1" applyAlignment="1">
      <alignment horizontal="center" vertical="center"/>
    </xf>
    <xf numFmtId="4" fontId="0" fillId="0" borderId="1" xfId="6" applyNumberFormat="1" applyFont="1" applyFill="1" applyBorder="1" applyAlignment="1">
      <alignment horizontal="center" vertical="center"/>
    </xf>
    <xf numFmtId="0" fontId="0" fillId="4" borderId="0" xfId="6" applyFont="1" applyFill="1" applyAlignment="1">
      <alignment vertical="center"/>
    </xf>
    <xf numFmtId="0" fontId="0" fillId="4" borderId="0" xfId="6" applyFont="1" applyFill="1" applyAlignment="1">
      <alignment horizontal="center" vertical="center"/>
    </xf>
    <xf numFmtId="0" fontId="1" fillId="4" borderId="0" xfId="6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0" fillId="4" borderId="3" xfId="6" applyFont="1" applyFill="1" applyBorder="1" applyAlignment="1">
      <alignment horizontal="right" vertical="center"/>
    </xf>
    <xf numFmtId="0" fontId="2" fillId="4" borderId="0" xfId="6" applyFont="1" applyFill="1" applyAlignment="1">
      <alignment vertical="center"/>
    </xf>
    <xf numFmtId="0" fontId="2" fillId="4" borderId="0" xfId="6" applyFont="1" applyFill="1" applyAlignment="1">
      <alignment horizontal="left" vertical="center"/>
    </xf>
    <xf numFmtId="0" fontId="0" fillId="4" borderId="2" xfId="6" applyFont="1" applyFill="1" applyBorder="1" applyAlignment="1">
      <alignment vertical="center"/>
    </xf>
    <xf numFmtId="0" fontId="0" fillId="4" borderId="1" xfId="6" applyFont="1" applyFill="1" applyBorder="1" applyAlignment="1">
      <alignment horizontal="center" vertical="center"/>
    </xf>
    <xf numFmtId="4" fontId="0" fillId="4" borderId="1" xfId="6" applyNumberFormat="1" applyFont="1" applyFill="1" applyBorder="1" applyAlignment="1">
      <alignment horizontal="center" vertical="center"/>
    </xf>
    <xf numFmtId="0" fontId="2" fillId="4" borderId="3" xfId="6" applyFont="1" applyFill="1" applyBorder="1" applyAlignment="1">
      <alignment vertical="center"/>
    </xf>
    <xf numFmtId="0" fontId="0" fillId="4" borderId="3" xfId="6" applyFont="1" applyFill="1" applyBorder="1" applyAlignment="1">
      <alignment vertical="center"/>
    </xf>
    <xf numFmtId="0" fontId="0" fillId="4" borderId="5" xfId="6" applyFont="1" applyFill="1" applyBorder="1" applyAlignment="1">
      <alignment vertical="center"/>
    </xf>
    <xf numFmtId="0" fontId="6" fillId="0" borderId="1" xfId="6" applyFont="1" applyBorder="1" applyAlignment="1">
      <alignment horizontal="left" vertical="center" wrapText="1"/>
    </xf>
    <xf numFmtId="0" fontId="0" fillId="0" borderId="3" xfId="6" applyFont="1" applyFill="1" applyBorder="1" applyAlignment="1">
      <alignment vertical="center"/>
    </xf>
    <xf numFmtId="0" fontId="6" fillId="0" borderId="1" xfId="6" applyFont="1" applyBorder="1" applyAlignment="1">
      <alignment horizontal="right"/>
    </xf>
    <xf numFmtId="0" fontId="6" fillId="0" borderId="1" xfId="6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0" fillId="0" borderId="0" xfId="6" applyFont="1" applyFill="1" applyBorder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4" borderId="0" xfId="6" applyFont="1" applyFill="1" applyAlignment="1">
      <alignment horizontal="right" vertical="center"/>
    </xf>
    <xf numFmtId="0" fontId="0" fillId="4" borderId="0" xfId="6" applyFont="1" applyFill="1" applyAlignment="1">
      <alignment vertical="center"/>
    </xf>
    <xf numFmtId="0" fontId="2" fillId="4" borderId="3" xfId="6" applyFont="1" applyFill="1" applyBorder="1" applyAlignment="1">
      <alignment horizontal="right" vertical="center"/>
    </xf>
    <xf numFmtId="0" fontId="0" fillId="4" borderId="3" xfId="6" applyFont="1" applyFill="1" applyBorder="1" applyAlignment="1">
      <alignment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B1" workbookViewId="0">
      <pane ySplit="7" topLeftCell="A8" activePane="bottomLeft" state="frozen"/>
      <selection pane="bottomLeft" activeCell="E2" sqref="E2"/>
    </sheetView>
  </sheetViews>
  <sheetFormatPr defaultColWidth="9.140625" defaultRowHeight="12.75" customHeight="1" x14ac:dyDescent="0.2"/>
  <cols>
    <col min="1" max="1" width="9.140625" style="5" hidden="1" customWidth="1"/>
    <col min="2" max="2" width="11.7109375" style="5" customWidth="1"/>
    <col min="3" max="3" width="14.7109375" style="5" customWidth="1"/>
    <col min="4" max="4" width="9.7109375" style="5" customWidth="1"/>
    <col min="5" max="5" width="70.7109375" style="5" customWidth="1"/>
    <col min="6" max="6" width="11.7109375" style="5" customWidth="1"/>
    <col min="7" max="9" width="16.7109375" style="5" customWidth="1"/>
    <col min="10" max="16384" width="9.140625" style="5"/>
  </cols>
  <sheetData>
    <row r="1" spans="1:9" ht="12.75" customHeight="1" x14ac:dyDescent="0.2">
      <c r="A1" s="5" t="s">
        <v>0</v>
      </c>
      <c r="B1" s="24"/>
      <c r="C1" s="24"/>
      <c r="D1" s="24"/>
      <c r="E1" s="25" t="s">
        <v>52</v>
      </c>
      <c r="F1" s="24"/>
      <c r="G1" s="24"/>
      <c r="H1" s="24"/>
      <c r="I1" s="24"/>
    </row>
    <row r="2" spans="1:9" ht="24.95" customHeight="1" x14ac:dyDescent="0.2">
      <c r="B2" s="24"/>
      <c r="C2" s="24"/>
      <c r="D2" s="24"/>
      <c r="E2" s="26" t="s">
        <v>61</v>
      </c>
      <c r="F2" s="24"/>
      <c r="G2" s="24"/>
      <c r="H2" s="27"/>
      <c r="I2" s="28" t="s">
        <v>54</v>
      </c>
    </row>
    <row r="3" spans="1:9" ht="15" customHeight="1" x14ac:dyDescent="0.2">
      <c r="A3" s="5" t="s">
        <v>1</v>
      </c>
      <c r="B3" s="29" t="s">
        <v>2</v>
      </c>
      <c r="C3" s="53" t="s">
        <v>55</v>
      </c>
      <c r="D3" s="54"/>
      <c r="E3" s="30"/>
      <c r="F3" s="24"/>
      <c r="G3" s="31"/>
      <c r="H3" s="32" t="s">
        <v>7</v>
      </c>
      <c r="I3" s="33">
        <f>I8+I13+I22</f>
        <v>0</v>
      </c>
    </row>
    <row r="4" spans="1:9" ht="15" customHeight="1" x14ac:dyDescent="0.2">
      <c r="A4" s="5" t="s">
        <v>3</v>
      </c>
      <c r="B4" s="34" t="s">
        <v>4</v>
      </c>
      <c r="C4" s="55" t="s">
        <v>7</v>
      </c>
      <c r="D4" s="56"/>
      <c r="E4" s="30" t="s">
        <v>59</v>
      </c>
      <c r="F4" s="35"/>
      <c r="G4" s="35"/>
      <c r="H4" s="36"/>
      <c r="I4" s="36"/>
    </row>
    <row r="5" spans="1:9" ht="12.75" customHeight="1" x14ac:dyDescent="0.2">
      <c r="A5" s="52" t="s">
        <v>8</v>
      </c>
      <c r="B5" s="52" t="s">
        <v>10</v>
      </c>
      <c r="C5" s="52" t="s">
        <v>12</v>
      </c>
      <c r="D5" s="52" t="s">
        <v>13</v>
      </c>
      <c r="E5" s="52" t="s">
        <v>14</v>
      </c>
      <c r="F5" s="52" t="s">
        <v>16</v>
      </c>
      <c r="G5" s="52" t="s">
        <v>18</v>
      </c>
      <c r="H5" s="52" t="s">
        <v>20</v>
      </c>
      <c r="I5" s="52"/>
    </row>
    <row r="6" spans="1:9" ht="12.75" customHeight="1" x14ac:dyDescent="0.2">
      <c r="A6" s="52"/>
      <c r="B6" s="52"/>
      <c r="C6" s="52"/>
      <c r="D6" s="52"/>
      <c r="E6" s="52"/>
      <c r="F6" s="52"/>
      <c r="G6" s="52"/>
      <c r="H6" s="6" t="s">
        <v>21</v>
      </c>
      <c r="I6" s="6" t="s">
        <v>23</v>
      </c>
    </row>
    <row r="7" spans="1:9" ht="12.75" customHeight="1" x14ac:dyDescent="0.2">
      <c r="A7" s="6" t="s">
        <v>9</v>
      </c>
      <c r="B7" s="6" t="s">
        <v>11</v>
      </c>
      <c r="C7" s="6" t="s">
        <v>6</v>
      </c>
      <c r="D7" s="6" t="s">
        <v>5</v>
      </c>
      <c r="E7" s="6" t="s">
        <v>15</v>
      </c>
      <c r="F7" s="6" t="s">
        <v>17</v>
      </c>
      <c r="G7" s="6" t="s">
        <v>19</v>
      </c>
      <c r="H7" s="6" t="s">
        <v>22</v>
      </c>
      <c r="I7" s="6" t="s">
        <v>24</v>
      </c>
    </row>
    <row r="8" spans="1:9" ht="12.75" customHeight="1" x14ac:dyDescent="0.2">
      <c r="A8" s="8" t="s">
        <v>25</v>
      </c>
      <c r="B8" s="8"/>
      <c r="C8" s="9" t="s">
        <v>9</v>
      </c>
      <c r="D8" s="8"/>
      <c r="E8" s="10" t="s">
        <v>26</v>
      </c>
      <c r="F8" s="8"/>
      <c r="G8" s="8"/>
      <c r="H8" s="8"/>
      <c r="I8" s="11">
        <f>I9</f>
        <v>0</v>
      </c>
    </row>
    <row r="9" spans="1:9" x14ac:dyDescent="0.2">
      <c r="A9" s="12" t="s">
        <v>27</v>
      </c>
      <c r="B9" s="13" t="s">
        <v>11</v>
      </c>
      <c r="C9" s="13" t="s">
        <v>28</v>
      </c>
      <c r="D9" s="12" t="s">
        <v>29</v>
      </c>
      <c r="E9" s="14" t="s">
        <v>30</v>
      </c>
      <c r="F9" s="15" t="s">
        <v>31</v>
      </c>
      <c r="G9" s="16">
        <v>1</v>
      </c>
      <c r="H9" s="17"/>
      <c r="I9" s="17">
        <f>ROUND(ROUND(H9,2)*ROUND(G9,3),2)</f>
        <v>0</v>
      </c>
    </row>
    <row r="10" spans="1:9" ht="127.5" x14ac:dyDescent="0.2">
      <c r="A10" s="18" t="s">
        <v>32</v>
      </c>
      <c r="E10" s="1" t="s">
        <v>33</v>
      </c>
    </row>
    <row r="11" spans="1:9" x14ac:dyDescent="0.2">
      <c r="A11" s="19" t="s">
        <v>34</v>
      </c>
      <c r="E11" s="2" t="s">
        <v>35</v>
      </c>
    </row>
    <row r="12" spans="1:9" x14ac:dyDescent="0.2">
      <c r="A12" s="5" t="s">
        <v>36</v>
      </c>
      <c r="E12" s="1" t="s">
        <v>37</v>
      </c>
    </row>
    <row r="13" spans="1:9" ht="12.75" customHeight="1" x14ac:dyDescent="0.2">
      <c r="A13" s="7" t="s">
        <v>25</v>
      </c>
      <c r="B13" s="7"/>
      <c r="C13" s="20" t="s">
        <v>17</v>
      </c>
      <c r="D13" s="7"/>
      <c r="E13" s="10" t="s">
        <v>38</v>
      </c>
      <c r="F13" s="7"/>
      <c r="G13" s="7"/>
      <c r="H13" s="7"/>
      <c r="I13" s="21">
        <f>I14+I18</f>
        <v>0</v>
      </c>
    </row>
    <row r="14" spans="1:9" x14ac:dyDescent="0.2">
      <c r="A14" s="12" t="s">
        <v>27</v>
      </c>
      <c r="B14" s="13">
        <v>1</v>
      </c>
      <c r="C14" s="13" t="s">
        <v>39</v>
      </c>
      <c r="D14" s="12" t="s">
        <v>29</v>
      </c>
      <c r="E14" s="14" t="s">
        <v>40</v>
      </c>
      <c r="F14" s="15" t="s">
        <v>41</v>
      </c>
      <c r="G14" s="22">
        <v>3245</v>
      </c>
      <c r="H14" s="23"/>
      <c r="I14" s="17">
        <f>ROUND(ROUND(H14,2)*ROUND(G14,3),2)</f>
        <v>0</v>
      </c>
    </row>
    <row r="15" spans="1:9" ht="28.5" customHeight="1" x14ac:dyDescent="0.2">
      <c r="A15" s="18" t="s">
        <v>32</v>
      </c>
      <c r="E15" s="1" t="s">
        <v>53</v>
      </c>
      <c r="G15" s="4"/>
      <c r="H15" s="4"/>
    </row>
    <row r="16" spans="1:9" x14ac:dyDescent="0.2">
      <c r="A16" s="19" t="s">
        <v>34</v>
      </c>
      <c r="E16" s="2" t="s">
        <v>60</v>
      </c>
      <c r="G16" s="4"/>
      <c r="H16" s="4"/>
    </row>
    <row r="17" spans="1:9" ht="51" x14ac:dyDescent="0.2">
      <c r="A17" s="5" t="s">
        <v>36</v>
      </c>
      <c r="E17" s="1" t="s">
        <v>42</v>
      </c>
      <c r="G17" s="4"/>
      <c r="H17" s="4"/>
    </row>
    <row r="18" spans="1:9" x14ac:dyDescent="0.2">
      <c r="A18" s="12" t="s">
        <v>27</v>
      </c>
      <c r="B18" s="13">
        <v>2</v>
      </c>
      <c r="C18" s="13" t="s">
        <v>43</v>
      </c>
      <c r="D18" s="12" t="s">
        <v>29</v>
      </c>
      <c r="E18" s="14" t="s">
        <v>44</v>
      </c>
      <c r="F18" s="15" t="s">
        <v>41</v>
      </c>
      <c r="G18" s="22">
        <v>3245</v>
      </c>
      <c r="H18" s="23"/>
      <c r="I18" s="17">
        <f>ROUND(ROUND(H18,2)*ROUND(G18,3),2)</f>
        <v>0</v>
      </c>
    </row>
    <row r="19" spans="1:9" ht="25.5" x14ac:dyDescent="0.2">
      <c r="A19" s="18" t="s">
        <v>32</v>
      </c>
      <c r="E19" s="1" t="s">
        <v>45</v>
      </c>
      <c r="G19" s="4"/>
      <c r="H19" s="4"/>
    </row>
    <row r="20" spans="1:9" x14ac:dyDescent="0.2">
      <c r="A20" s="19" t="s">
        <v>34</v>
      </c>
      <c r="E20" s="2" t="s">
        <v>60</v>
      </c>
      <c r="G20" s="4"/>
      <c r="H20" s="4"/>
    </row>
    <row r="21" spans="1:9" ht="92.25" customHeight="1" x14ac:dyDescent="0.2">
      <c r="A21" s="5" t="s">
        <v>36</v>
      </c>
      <c r="E21" s="3" t="s">
        <v>46</v>
      </c>
      <c r="G21" s="4"/>
      <c r="H21" s="4"/>
    </row>
    <row r="22" spans="1:9" ht="12.75" customHeight="1" x14ac:dyDescent="0.2">
      <c r="A22" s="7" t="s">
        <v>25</v>
      </c>
      <c r="B22" s="7"/>
      <c r="C22" s="20" t="s">
        <v>22</v>
      </c>
      <c r="D22" s="7"/>
      <c r="E22" s="10" t="s">
        <v>47</v>
      </c>
      <c r="F22" s="7"/>
      <c r="G22" s="7"/>
      <c r="H22" s="7"/>
      <c r="I22" s="21">
        <f>I23+I27</f>
        <v>0</v>
      </c>
    </row>
    <row r="23" spans="1:9" s="4" customFormat="1" ht="12.75" customHeight="1" x14ac:dyDescent="0.2">
      <c r="A23" s="38"/>
      <c r="B23" s="38">
        <v>1</v>
      </c>
      <c r="C23" s="39" t="s">
        <v>56</v>
      </c>
      <c r="D23" s="51"/>
      <c r="E23" s="40" t="s">
        <v>57</v>
      </c>
      <c r="F23" s="41" t="s">
        <v>41</v>
      </c>
      <c r="G23" s="49">
        <v>3245</v>
      </c>
      <c r="H23" s="50"/>
      <c r="I23" s="49">
        <f>G23*H23</f>
        <v>0</v>
      </c>
    </row>
    <row r="24" spans="1:9" s="4" customFormat="1" ht="12.75" customHeight="1" x14ac:dyDescent="0.2">
      <c r="A24" s="38"/>
      <c r="B24" s="48"/>
      <c r="C24" s="42"/>
      <c r="E24" s="37" t="s">
        <v>58</v>
      </c>
      <c r="F24" s="43"/>
      <c r="G24" s="42"/>
      <c r="H24" s="42"/>
      <c r="I24" s="44"/>
    </row>
    <row r="25" spans="1:9" s="4" customFormat="1" ht="12.75" customHeight="1" x14ac:dyDescent="0.2">
      <c r="A25" s="38"/>
      <c r="B25" s="48"/>
      <c r="C25" s="42"/>
      <c r="E25" s="2" t="s">
        <v>60</v>
      </c>
      <c r="F25" s="43"/>
      <c r="G25" s="42"/>
      <c r="H25" s="42"/>
      <c r="I25" s="44"/>
    </row>
    <row r="26" spans="1:9" s="4" customFormat="1" ht="12.75" customHeight="1" x14ac:dyDescent="0.2">
      <c r="A26" s="38"/>
      <c r="B26" s="48"/>
      <c r="C26" s="42"/>
      <c r="E26" s="37" t="s">
        <v>48</v>
      </c>
      <c r="F26" s="46"/>
      <c r="G26" s="45"/>
      <c r="H26" s="45"/>
      <c r="I26" s="47"/>
    </row>
    <row r="27" spans="1:9" x14ac:dyDescent="0.2">
      <c r="A27" s="12" t="s">
        <v>27</v>
      </c>
      <c r="B27" s="13">
        <v>2</v>
      </c>
      <c r="C27" s="13" t="s">
        <v>49</v>
      </c>
      <c r="D27" s="12" t="s">
        <v>29</v>
      </c>
      <c r="E27" s="14" t="s">
        <v>50</v>
      </c>
      <c r="F27" s="15" t="s">
        <v>41</v>
      </c>
      <c r="G27" s="22">
        <v>3245</v>
      </c>
      <c r="H27" s="23"/>
      <c r="I27" s="17">
        <f>ROUND(ROUND(H27,2)*ROUND(G27,3),2)</f>
        <v>0</v>
      </c>
    </row>
    <row r="28" spans="1:9" ht="25.5" x14ac:dyDescent="0.2">
      <c r="A28" s="18" t="s">
        <v>32</v>
      </c>
      <c r="E28" s="1" t="s">
        <v>51</v>
      </c>
      <c r="G28" s="4"/>
      <c r="H28" s="4"/>
    </row>
    <row r="29" spans="1:9" x14ac:dyDescent="0.2">
      <c r="A29" s="19" t="s">
        <v>34</v>
      </c>
      <c r="E29" s="2" t="s">
        <v>60</v>
      </c>
    </row>
    <row r="30" spans="1:9" ht="25.5" x14ac:dyDescent="0.2">
      <c r="A30" s="5" t="s">
        <v>36</v>
      </c>
      <c r="E30" s="1" t="s">
        <v>48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55118110236220474" right="0.55118110236220474" top="0.39370078740157483" bottom="0.39370078740157483" header="0.51181102362204722" footer="0.51181102362204722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Komůrka Zdeněk</dc:creator>
  <cp:keywords/>
  <dc:description/>
  <cp:lastModifiedBy>Komůrka Zdeněk</cp:lastModifiedBy>
  <cp:lastPrinted>2023-03-03T06:57:22Z</cp:lastPrinted>
  <dcterms:created xsi:type="dcterms:W3CDTF">2022-02-11T06:20:26Z</dcterms:created>
  <dcterms:modified xsi:type="dcterms:W3CDTF">2024-03-05T07:57:45Z</dcterms:modified>
  <cp:category/>
  <cp:contentStatus/>
</cp:coreProperties>
</file>