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řežany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01" sheetId="4" r:id="rId3"/>
    <sheet name="SO 161.1" sheetId="5" r:id="rId4"/>
    <sheet name="SO 161.2" sheetId="6" r:id="rId5"/>
  </sheets>
  <calcPr/>
</workbook>
</file>

<file path=xl/calcChain.xml><?xml version="1.0" encoding="utf-8"?>
<calcChain xmlns="http://schemas.openxmlformats.org/spreadsheetml/2006/main">
  <c i="6" l="1" r="I3"/>
  <c r="I8"/>
  <c r="O13"/>
  <c r="I13"/>
  <c r="O9"/>
  <c r="I9"/>
  <c i="5" r="I3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78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I169"/>
  <c r="O174"/>
  <c r="I174"/>
  <c r="O170"/>
  <c r="I170"/>
  <c r="I124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I119"/>
  <c r="O120"/>
  <c r="I120"/>
  <c r="I106"/>
  <c r="O115"/>
  <c r="I115"/>
  <c r="O111"/>
  <c r="I111"/>
  <c r="O107"/>
  <c r="I107"/>
  <c r="I17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<sst xmlns="http://schemas.openxmlformats.org/spreadsheetml/2006/main">
  <si>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</si>
  <si>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</si>
  <si>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</si>
  <si>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</si>
  <si>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</si>
  <si>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III/3974</t>
  </si>
  <si>
    <t>kř. II/397 - Břežany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</si>
  <si>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</si>
  <si>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</si>
  <si>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</si>
  <si>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</si>
  <si>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</si>
  <si>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</si>
  <si>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</si>
  <si>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</si>
  <si>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</si>
  <si>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</si>
  <si>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</si>
  <si>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</si>
  <si>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</si>
  <si>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</si>
  <si>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</si>
  <si>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</si>
  <si>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</si>
  <si>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</si>
  <si>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</si>
  <si>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</si>
  <si>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</si>
  <si>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</si>
  <si>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</si>
  <si>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</si>
  <si>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</si>
  <si>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</si>
  <si>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</si>
  <si>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</si>
  <si>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Posouzení vhodnosti materiálu získaného z podkladních vrstev vozovky (pol.č.113322 a 113327, celkem 1363,08m3) pro dosypávky zemní krajnice, dle ČSN 736133
3 x protokol o vhodnosti zeminy</t>
  </si>
  <si>
    <t>VV</t>
  </si>
  <si>
    <t>1 = 1,00 [A]</t>
  </si>
  <si>
    <t>TS</t>
  </si>
  <si>
    <t>zahrnuje veškeré náklady spojené s objednatelem požadovanými zkouškami</t>
  </si>
  <si>
    <t>02911</t>
  </si>
  <si>
    <t>OSTATNÍ POŽADAVKY - GEODETICKÉ ZAMĚŘENÍ</t>
  </si>
  <si>
    <t>Geodetické zaměření stavby - popsáno v obchodních podmínkách</t>
  </si>
  <si>
    <t>zahrnuje veškeré náklady spojené s objednatelem požadovanými pracemi</t>
  </si>
  <si>
    <t>02944</t>
  </si>
  <si>
    <t>OSTAT POŽADAVKY - DOKUMENTACE SKUTEČ PROVEDENÍ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</si>
  <si>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</si>
  <si>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</si>
  <si>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</si>
  <si>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</si>
  <si>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 - přípravu podkladů, podání žádosti na katastrální úřad
 - polní práce spojené s vyhotovením geometrického plánu
 - výpočetní a grafické kancelářské práce
 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</si>
  <si>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</si>
  <si>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</si>
  <si>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</si>
  <si>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</si>
  <si>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</si>
  <si>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</si>
  <si>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</si>
  <si>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</si>
  <si>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</si>
  <si>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</si>
  <si>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</si>
  <si>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 (včetně informační tabule na začátku a konci stavby)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</si>
  <si>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</si>
  <si>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</si>
  <si>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</si>
  <si>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</si>
  <si>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</si>
  <si>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</si>
  <si>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00014</t>
  </si>
  <si>
    <t>Zajištění provedení a výstupů veškerých zkoušek a revizí</t>
  </si>
  <si>
    <t>00015</t>
  </si>
  <si>
    <t>Bezpečnostní opatření</t>
  </si>
  <si>
    <t>00018</t>
  </si>
  <si>
    <t>Návrh technologického postupu prací</t>
  </si>
  <si>
    <t>SO 101</t>
  </si>
  <si>
    <t>Silnice III/3974</t>
  </si>
  <si>
    <t>014102</t>
  </si>
  <si>
    <t>1</t>
  </si>
  <si>
    <t>POPLATKY ZA SKLÁDKU</t>
  </si>
  <si>
    <t>T</t>
  </si>
  <si>
    <t>Poplatek za odvoz materiálu na skládku (zemina a kamení)
čištění nezp. krajnice, odkop konstrukce (materiál nevyužitý na stavbě) a sanaci AZ a horské vpusti</t>
  </si>
  <si>
    <t>čištění krajnice: 139,5*2,0 = 279,00 [A]_x000d_
 čistění příkop: (1023,6*0,2)*2,0 = 409,44 [B]_x000d_
 konstrukce: 908,72*1,9 = 1726,57 [C]_x000d_
 krajnice + HV: 1053,4*2,0 = 2106,80 [D]_x000d_
 sanace AZ: 2083,2*2,0 = 4166,40 [E]_x000d_
 Celkem: A+B+C+D+E = 8688,21 [F]</t>
  </si>
  <si>
    <t>zahrnuje veškeré poplatky provozovateli skládky související s uložením odpadu na skládce.</t>
  </si>
  <si>
    <t>2</t>
  </si>
  <si>
    <t>Poplatek za odvoz materiálu na skládku (beton, suť)
vybourání propustku: 2,9m3</t>
  </si>
  <si>
    <t>vybourání propustku: 2.9*2,3 = 6,67 [A]</t>
  </si>
  <si>
    <t>Zemní práce</t>
  </si>
  <si>
    <t>11120</t>
  </si>
  <si>
    <t>ODSTRANĚNÍ KŘOVIN</t>
  </si>
  <si>
    <t>M2</t>
  </si>
  <si>
    <t>mýcení náletových křovin u příkop vč. odvozu a likvidace v režii zhotovitele</t>
  </si>
  <si>
    <t>100 = 100,00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</si>
  <si>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</si>
  <si>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</si>
  <si>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</si>
  <si>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KUS</t>
  </si>
  <si>
    <t xml:space="preserve">vč. odvozu  a likvidace v režii zhotovitele</t>
  </si>
  <si>
    <t>23 = 23,00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</si>
  <si>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</si>
  <si>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</si>
  <si>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</si>
  <si>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vč. odvozu a likvidace v režii zhotovitele</t>
  </si>
  <si>
    <t>13 = 13,00 [A]</t>
  </si>
  <si>
    <t>11204</t>
  </si>
  <si>
    <t>KÁCENÍ STROMŮ D KMENE DO 0,3M S ODSTRANĚNÍM PAŘEZŮ</t>
  </si>
  <si>
    <t>4 = 4,00 [A]</t>
  </si>
  <si>
    <t>11221</t>
  </si>
  <si>
    <t>ODSTRANĚNÍ PAŘEZŮ D DO 0,5M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</si>
  <si>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</si>
  <si>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113322</t>
  </si>
  <si>
    <t>ODSTRAN PODKL ZPEVNĚNÝCH PLOCH Z KAMENIVA NESTMEL, ODVOZ DO 2KM</t>
  </si>
  <si>
    <t>M3</t>
  </si>
  <si>
    <t>Odstranění podkladní vrstvy v místě sanací okrajů vozovky v tl. 260mm a sjezdů tl. 150mm včetně odvozu a uložení na mezideponii stavby.
Materiál bude použit na dosypávky a zemní krajnici viz. pol. 17310
pozn.: o vhodnosti zpětného použití materiálu na dosypávky krajnic bude doloženo posouzení (pol.č.02520)
Předpoklad vhodnosti 1/3 z celkového množství 1363,08m3</t>
  </si>
  <si>
    <t>konstrukce okrajů: 1860*2*1,4*0,26 = 1354,08 [A]_x000d_
 plocha sjezdů: 60*0,15 = 9,00 [B]_x000d_
 celkem: A+B = 1363,08 [C]_x000d_
 vhodný materiál 50%: 1363,08*1/3 = 454,36 [D]</t>
  </si>
  <si>
    <t>Položka zahrnuje veškerou manipulaci s vybouranou sutí a s vybouranými hmotami vč. uložení na skládku. Nezahrnuje poplatek za skládku</t>
  </si>
  <si>
    <t>11332</t>
  </si>
  <si>
    <t>ODSTRANĚNÍ PODKLADŮ ZPEVNĚNÝCH PLOCH Z KAMENIVA NESTMELENÉHO</t>
  </si>
  <si>
    <t>Odstranění podkladní vrstvy v místě sanací okrajů vozovky v tl. 260mm a sjezdů tl. 150mm včetně odvozu a uložení na skládku (odvozná vzdálenost v režii zhotovitele)
Nevhodný materiál na základě posouzení (pol.č 02520).
Předpoklad 50% z celkového množství 1363,08m3</t>
  </si>
  <si>
    <t>nevhodný materiál 50%: 1363,08*2/3 = 908,72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</si>
  <si>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</si>
  <si>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113332</t>
  </si>
  <si>
    <t>ODSTRAN PODKL ZPEVNĚNÝCH PLOCH S ASFALT POJIVEM, ODVOZ DO 2KM</t>
  </si>
  <si>
    <t>Odstranění asfaltových vrstev vozovky v místě sanací a propustku do tl 140mm včetně odvozu a uložení materiálu na mezideponii stavby pro zpětně využítí do vrstvy recyklace za studena v místě sanací okrajů</t>
  </si>
  <si>
    <t>okraje vozovky: 1860*2*1,2*0,14 = 624,96 [A]_x000d_
 propustek: 7*2*0,14 = 1,96 [B]_x000d_
 A+B = 626,92 [C]</t>
  </si>
  <si>
    <t>11360</t>
  </si>
  <si>
    <t>ROZRYTÍ VOZOVKY</t>
  </si>
  <si>
    <t>rozrytí stmelených asfaltových vrstev střední části vozovky před provedením recyklace za studena
tl. 100mm</t>
  </si>
  <si>
    <t>12455-(1860*2*1,0) = 8735,00 [A]</t>
  </si>
  <si>
    <t>Položka zahrnuje:
- potřebné mechanizmy a odklizení přebytečného materiálu</t>
  </si>
  <si>
    <t>113722</t>
  </si>
  <si>
    <t>FRÉZOVÁNÍ ZPEVNĚNÝCH PLOCH ASFALTOVÝCH, ODVOZ DO 2KM</t>
  </si>
  <si>
    <t>Frézování asfaltových vrstev zařazených do třídy ZAS T1 a ZAS T2
Celoplošné frézování tl.20mm (staničení 5,130-6,550 KÚ)
frézování v místech sanace okrajů vozovky tl. 80mm (staničení 5,130-5,730, 6,030-6,330) a překop pro propustek a sjezdy tl. 2-110mm
včetně odvozu a uložení frézovaného materiálu na mezideponii stavby pro zpětně využítí pro zpevnění krajnic z recyklátu a zbývající materiál poté do vrstvy recyklace za studena v místě sanací okrajů (materiál bude na mezideponii oddělen)</t>
  </si>
  <si>
    <t>celoplošné frézování staničení 5,130-6,550: (12455-(450*6,5))*0,02 = 190,60 [A]_x000d_
 okraje vozovky staničení 5,130-5,730, 6,030-6,330: (1860-450-300-220)*2*1,1*0,08 = 156,64 [B]_x000d_
 propustek 6,5*2*0,08 = 1,04 [C]_x000d_
 sjezdy: 60*0,065 = 3,90 [D]_x000d_
 Celkem: A+B+C+D = 352,18 [E]</t>
  </si>
  <si>
    <t>Položka zahrnuje veškerou manipulaci s vybouranou sutí a s vybouranými hmotami vč. uložení na skládku. Nezahrnuje poplatek za skládku,</t>
  </si>
  <si>
    <t xml:space="preserve">Frézování asfaltových vrstev zařazených do třídy ZAS T3 a ZAS T4 - vysoký obsah PAU
Celoplošné frézování tl.20mm (staničení" ZÚ 4,680-5,130),
frézování v místech sanace okrajů vozovky tl. 80mm (staničení:  ZÚ 4,680-5,130; 5,730-6,030 a 6,330-6,550 KÚ), a frézování napojení ZÚ, KÚ tl 20-110mm,
včetně odvozu a uložení frézovaného materiálu na mezideponii stavby pro zpětně využítí do vrstvy recyklace za studena v místě sanací okrajů (materiál  bude na mezideponii oddělen od materiálu ZAS T1 a ZAS T2)</t>
  </si>
  <si>
    <t xml:space="preserve">celoplošné frézování staničení 4,680-5,130: (450*6,5)*0,02 = 58,50 [A]_x000d_
 okraje vozovky ve staničení 4,680-5,130; 5,730-6,030 a 6,330-6,550: (450+300+220)*2*1,1*0,08 = 170,72 [B]_x000d_
 napojení ZÚ, KÚ  71*0,065 = 4,62 [C]_x000d_
 Celkem: A+B+C = 233,84 [E]</t>
  </si>
  <si>
    <t>12273</t>
  </si>
  <si>
    <t>ODKOPÁVKY A PROKOPÁVKY OBECNÉ TŘ. I</t>
  </si>
  <si>
    <t>Odkop zeminy pod krajnicí a v místě HV, včetně odvozu na skládku (odvozná vzdálenost v režii zhotovitele)</t>
  </si>
  <si>
    <t>odkop v místě krajnice: 1860*2*0,7*0,4 = 1041,60 [A]_x000d_
 horská vpust: 1*1,4*2 = 2,80 [B]_x000d_
 svah v místě HV: 3*3 = 9,00 [C]_x000d_
 Celkem: A+B+C = 1053,40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</si>
  <si>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</si>
  <si>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</t>
  </si>
  <si>
    <t>ODKOP PRO SPOD STAVBU SILNIC A ŽELEZNIC TŘ. I</t>
  </si>
  <si>
    <t>odkop pro vrstvu sanace aktivní zóny, včetně odvozu na skládku (odvozná vzdálenost v režii zhotovitele)
tl. 400mm</t>
  </si>
  <si>
    <t>1860*2*1,4*0,4 = 2083,20 [A]</t>
  </si>
  <si>
    <t>12920</t>
  </si>
  <si>
    <t>ČIŠTĚNÍ KRAJNIC OD NÁNOSU</t>
  </si>
  <si>
    <t>Číštění krajnic od nánosů a drnů, nevhodná zemina, včetně odvozu a uložení na skládku (odvozná vzdálenost v režii zhotovitele)
předpokládaná tloušťka 50mm</t>
  </si>
  <si>
    <t>1860*2*0,75*0,05 = 139,50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</si>
  <si>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</si>
  <si>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</si>
  <si>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</si>
  <si>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Pročištění příkopů - uvažováno 0,3m3/bm
včetně odvozu a uložení na meziskládku pro přetřídění
80% pro zpětné využití na rozprostření do svahů a upravených příkop (pol. č. 17120.2)
20% odpadu a drnu bude odvezeno na skládku (odvozná vzdálenost v režii zhotovitele)</t>
  </si>
  <si>
    <t>3412*0,3 = 1023,60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</si>
  <si>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</si>
  <si>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</si>
  <si>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</si>
  <si>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výkopku na skládku, pol. č. 12273 a 12373</t>
  </si>
  <si>
    <t>1054,3+2083,2 = 3137,50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</si>
  <si>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</si>
  <si>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Rozprostření zeminy získané z pol.č. 12930, (80%materiálu z položky) včetně jejího přetřídění, rozprostření a dosvahování v místěch svahů a upravených příkop</t>
  </si>
  <si>
    <t>1023,6*0,80 = 818,88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</si>
  <si>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</si>
  <si>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</si>
  <si>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</si>
  <si>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Zpětné doplnění zemní krajnice a dosypávky v místě nové horské vpusti. Využit materiál viz. pol. č. 113322 (o vhodnosti bude doložen protokol viz. pol. 02520)
Do celkové kubarutry 1050,6m3 bude doplněno nakupovaným materiálem viz. pol. 17380</t>
  </si>
  <si>
    <t>954,16 = 954,16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</si>
  <si>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</si>
  <si>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</si>
  <si>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</si>
  <si>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Doplnění nenamrzavého materiálu pro provedení zemní krajnice se zhutněním</t>
  </si>
  <si>
    <t>Celkem zemní krajnicea HV: (1860*2*0,7*0,4)+(3*3) = 1050,60 [A]_x000d_
 -odpočet materiálu ze stavby -954,16 = -954,16 [B]_x000d_
 A+B = 96,44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</si>
  <si>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</si>
  <si>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</si>
  <si>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</si>
  <si>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a podsyp trouby propustku a horské vpusti z ŠD 0-32</t>
  </si>
  <si>
    <t>10,5*1,2*1,0 = 12,60 [A]_x000d_
 odpočet trouby: -5,3 = -5,30 [B]_x000d_
 odpočet obetonování: -2,9 = -2,90 [C]_x000d_
 obsyp HV: 3,6*1,3*0,2 = 0,94 [D]_x000d_
 A+B+C+D = 5,34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</si>
  <si>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</si>
  <si>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</si>
  <si>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</si>
  <si>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úprava a zhutnění zemní pláně
min. požadovaný Edef=45Mpa</t>
  </si>
  <si>
    <t>1860*2*1,5*0,4 = 2232,00 [A]</t>
  </si>
  <si>
    <t>položka zahrnuje úpravu pláně včetně vyrovnání výškových rozdílů. Míru zhutnění určuje projekt.</t>
  </si>
  <si>
    <t>919112</t>
  </si>
  <si>
    <t>ŘEZÁNÍ ASFALTOVÉHO KRYTU VOZOVEK TL DO 100MM</t>
  </si>
  <si>
    <t>M</t>
  </si>
  <si>
    <t xml:space="preserve">Příčné prořezání  krytu vozovky na začátku a konci úpravy a napojení sjezdů
Pro zalití asfaltovou zálivkou, pol. 58920</t>
  </si>
  <si>
    <t>napojení na začátku a konci úseku 6,5*2 = 13,00 [A]_x000d_
 napojení sjezdů 4+5+6+4 = 19,00 [B]_x000d_
 Celkem: A+B = 32,00 [C]</t>
  </si>
  <si>
    <t>položka zahrnuje řezání vozovkové vrstvy v předepsané tloušťce, včetně spotřeby vody</t>
  </si>
  <si>
    <t>Základy</t>
  </si>
  <si>
    <t>21452</t>
  </si>
  <si>
    <t>SANAČNÍ VRSTVY Z KAMENIVA DRCENÉHO</t>
  </si>
  <si>
    <t>Výměna podloží v aktivní zóně při neúnosnosti zemní pláně sanačním kamenive fr. 0-125, v tl. 400mm
min. požadovaný Edef=45Mpa</t>
  </si>
  <si>
    <t>"výměna podloží v aktivní zóně, včetně materiálu dle ČSN 736133 - položení a zhutnění"_x000d_
 1860*2*1,4*0,4 = 2083,20 [A]</t>
  </si>
  <si>
    <t>položka zahrnuje dodávku předepsaného kameniva, mimostaveništní a vnitrostaveništní dopravu a jeho uložení
není-li v zadávací dokumentaci uvedeno jinak, jedná se o nakupovaný materiál</t>
  </si>
  <si>
    <t>21461D</t>
  </si>
  <si>
    <t>SEPARAČNÍ GEOTEXTILIE DO 400G/M2</t>
  </si>
  <si>
    <t>Provedení separační geotextilie v místě sanace AZ</t>
  </si>
  <si>
    <t>1860*2*2,2 = 8184,00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</si>
  <si>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</si>
  <si>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272314</t>
  </si>
  <si>
    <t>ZÁKLADY Z PROSTÉHO BETONU DO C25/30</t>
  </si>
  <si>
    <t>Základ pro vyústění propustku.</t>
  </si>
  <si>
    <t>0,4*0,8*1,4 = 0,45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</si>
  <si>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</si>
  <si>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4</t>
  </si>
  <si>
    <t>Vodorovné konstrukce</t>
  </si>
  <si>
    <t>466922</t>
  </si>
  <si>
    <t>DLAŽBY VEGETAČNÍ Z BETONOVÝCH DLAŽDIC NA MC</t>
  </si>
  <si>
    <t>Opevnění svahu v km 6,100 - 6,470 z vegetačních tvárnic, šíře zpevnění 1000mm</t>
  </si>
  <si>
    <t>370*1,0 = 370,00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</si>
  <si>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zahrnuje zřízení lože dlažbyz cementové malty předepsané kvality a v předepsané tloušťce
- nutné zemní práce (svahování, úpravu pláně a pod.)
- nezahrnuje podklad pod dlažbu, vykazuje se samostatně položkami SD 45</t>
  </si>
  <si>
    <t>5</t>
  </si>
  <si>
    <t>Komunikace</t>
  </si>
  <si>
    <t>56330</t>
  </si>
  <si>
    <t>a</t>
  </si>
  <si>
    <t>VOZOVKOVÉ VRSTVY ZE ŠTĚRKODRTI</t>
  </si>
  <si>
    <t>spodní kontrukční vrstvy ze ŠDB frakce 0-63 v místech sanací okrajů pod úroveň vrstvy recyklace
tl. 260mm</t>
  </si>
  <si>
    <t>1860*2*1,4*0,26 = 1354,08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</si>
  <si>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</si>
  <si>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b</t>
  </si>
  <si>
    <t>nutné doplnění chybějícího materiálu v místech sanací okrajů vozovky pro provedení recyklace za studena
ŠD frakce 0-32 tl. 220mm</t>
  </si>
  <si>
    <t>celkový objem: 1860*2*1,2*0,22 = 982,08 [A]_x000d_
 -použitý materiál ze stavby(pol. 113332 a 113722): -626,92-(352,18-279)-233,84 = -933,94 [B]_x000d_
 nutné doplnění ŠD 0-32: A+B = 48,14 [C]</t>
  </si>
  <si>
    <t>c</t>
  </si>
  <si>
    <t>zásyp ŠDB frakce 0-32 v místě napojení sjezdů a v místě nového propustku</t>
  </si>
  <si>
    <t>60*0,15 = 9,00 [A]_x000d_
 13*0,2*2*1 = 5,20 [B]_x000d_
 Celkem: A+B = 14,20 [C]</t>
  </si>
  <si>
    <t>567504</t>
  </si>
  <si>
    <t>VRSTVY PRO OBNOVU A OPRAVY RECYK ZA STUDENA CEM A ASF EMULZÍ</t>
  </si>
  <si>
    <t>Provedení celoplošné recyklace za studena na místě RS 0/45 CA tl.220 mm, včetně zpětného doplnění materiálu z mezideponie stavby viz pol. 113722 a 11333, a doplnění ŠD pol 56330.b, včetně předrcení materiálu na požadovanou frakci a reprofilace.
Předpokládané dávkování asfaltové emulze min. 3,5 % v množství zbytkového asfaltu, dávkování cementu min. 5 %. Dávkování bude upřesněno na místě podle výsledků průkazní zkoušky</t>
  </si>
  <si>
    <t>(12455+1860*0,2)*0,22 = 2821,94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</si>
  <si>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</si>
  <si>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</si>
  <si>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</si>
  <si>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provedení krajnice z asfaltového recyklátu  fr. 0-32, šíře 750mm a tl. 100mm
bude použit vyfrézovaný materiál z asfaltových vrstev vozovky třídy ZAS-T1 a ZAS-T2 pol.č. 113722.1</t>
  </si>
  <si>
    <t>1860*0,75*2*0,1 = 279,00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</si>
  <si>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</si>
  <si>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</si>
  <si>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</si>
  <si>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provedení infiltračního postřiku pod vrstvu ACL v množství 0,70 kg/m2 zbytkového asfaltu + podrcení kamenivem 2,0 kg/m2 (podrcení v pol.č. 57621)</t>
  </si>
  <si>
    <t>12455+1860*0,2*2 = 13199,00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</si>
  <si>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</si>
  <si>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</si>
  <si>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</si>
  <si>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PS C, 0,40kg/m2</t>
  </si>
  <si>
    <t>1 vrstva obnova obrusné vrstvy 12455+1860*0,1*2 = 12827,00 [A]_x000d_
 1x vrstva obnova obrusné vrstvy napojení sjezdů 60 = 60,00 [B]_x000d_
 2x vrstva obnova obrusné a podkladní vrstvy úpravy napojení zú a kú 71*2 = 142,00 [C]_x000d_
 Celkem: A+B+C = 13029,00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</si>
  <si>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</si>
  <si>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</si>
  <si>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 TL. 40MM</t>
  </si>
  <si>
    <t>ACO 11+, obrusná vrstva vozovky, napojení na stávající stav a sjezdů, tl. 40mm</t>
  </si>
  <si>
    <t xml:space="preserve">obrusná vrstva vozovky 12455 = 12455,00 [A]_x000d_
 napojení sjezdů a ZÚ+KÚ  71+60 = 131,00 [B]_x000d_
 Celkem: A+B = 12586,00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</si>
  <si>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</si>
  <si>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</si>
  <si>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 TL. 70MM</t>
  </si>
  <si>
    <t>ACL 16+, ložní vrstva vozovky, napojení na stávající stav a sjezdů, tl. 70mm</t>
  </si>
  <si>
    <t>ložní vrstva vozovky: 12455+1860*0,1*2 = 12827,00 [A]_x000d_
 napojení sjezdů a ZÚ+KÚ: 71+60 = 131,00 [B]_x000d_
 Celkem: A+B = 12958,00 [C]</t>
  </si>
  <si>
    <t>57621</t>
  </si>
  <si>
    <t>POSYP KAMENIVEM DRCENÝM DO 5KG/M2</t>
  </si>
  <si>
    <t>podrcení infiltračního postřiku v množství 2,00 kg/m2, frakce 4/8 mm, k pol.č. 572123</t>
  </si>
  <si>
    <t>Položka zahrnuje:
- dodání kameniva předepsané kvality a zrnitosti
- posyp předepsaným množstvím
Položka nezahrnuje:
- x</t>
  </si>
  <si>
    <t>58920</t>
  </si>
  <si>
    <t>VÝPLŇ SPAR MODIFIKOVANÝM ASFALTEM</t>
  </si>
  <si>
    <t>Zalití prořezaných spar na začátku a konci úpravy a napojení sjezdů asfaltovou zálivkou</t>
  </si>
  <si>
    <t>položka zahrnuje:
- dodávku předepsaného materiálu
- vyčištění a výplň spar tímto materiálem</t>
  </si>
  <si>
    <t>8</t>
  </si>
  <si>
    <t>Potrubí</t>
  </si>
  <si>
    <t>89722</t>
  </si>
  <si>
    <t>VPUSŤ KANALIZAČNÍ HORSKÁ KOMPLETNÍ Z BETON DÍLCŮ</t>
  </si>
  <si>
    <t>Monolitická horská vpust na vtoku do propustku, vč. mříže 1200x600
včetně podkladního betonu tl. 100mm a štěrkopískového podsypu tl. 150mm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</si>
  <si>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</si>
  <si>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899524</t>
  </si>
  <si>
    <t>OBETONOVÁNÍ POTRUBÍ Z PROSTÉHO BETONU DO C25/30</t>
  </si>
  <si>
    <t>obetonování trouby propustku tl 100mm</t>
  </si>
  <si>
    <t>2,9 = 2,90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</si>
  <si>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</si>
  <si>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</t>
  </si>
  <si>
    <t>Ostatní konstrukce a práce</t>
  </si>
  <si>
    <t>91228</t>
  </si>
  <si>
    <t>SMĚROVÉ SLOUPKY Z PLAST HMOT VČETNĚ ODRAZNÉHO PÁSKU</t>
  </si>
  <si>
    <t>118ks Doplnění chybějících směrových sloupků bílé barvy - plastový směrový sloupek kotvený do bet. patky.
8 ks červené kulaté (Z11g) - u napojení ÚK, LC</t>
  </si>
  <si>
    <t>bílé 118 = 118,00 [A]_x000d_
 červené 4*2 = 8,00 [B]_x000d_
 Celkem: A+B = 126,00 [C]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</si>
  <si>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</si>
  <si>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</si>
  <si>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</si>
  <si>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vč. odvozu a poplatku za skládku v režii zhotovitele</t>
  </si>
  <si>
    <t>118 = 118,00 [A]</t>
  </si>
  <si>
    <t>položka zahrnuje demontáž stávajícího sloupku, jeho odvoz do skladu nebo na skládku</t>
  </si>
  <si>
    <t>915111</t>
  </si>
  <si>
    <t>VODOROVNÉ DOPRAVNÍ ZNAČENÍ BARVOU HLADKÉ - DODÁVKA A POKLÁDKA</t>
  </si>
  <si>
    <t>Vodící čáry tl. 250 mm.
Dělící čára tl. 125 mm.</t>
  </si>
  <si>
    <t>vodicí čára: 3740*0,125 = 467,50 [A]_x000d_
 dělící čára plná: 670*0,125 = 83,75 [B]_x000d_
 dělící čára přerušovaná: 1200*0,125*1/3 = 50,00 [C]_x000d_
 Celkem: A+B+C = 601,25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</si>
  <si>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</si>
  <si>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</si>
  <si>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</si>
  <si>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strukturální studený plast bez zvučícího efektu</t>
  </si>
  <si>
    <t>9183D3</t>
  </si>
  <si>
    <t>PROPUSTY Z TRUB DN 600MM PLASTOVÝCH</t>
  </si>
  <si>
    <t>osazení plastové korugované trouby propustu DN 600mm</t>
  </si>
  <si>
    <t>10,5 = 10,50 [A]</t>
  </si>
  <si>
    <t>Položka zahrnuje:
- dodání a položení potrubí z trub z dokumentací předepsaného materiálu a předepsaného průměru
- případné úpravy trub (zkrácení, šikmé seříznutí)</t>
  </si>
  <si>
    <t>918512</t>
  </si>
  <si>
    <t>ČELA PROPUSTU Z KAMENE NA MC</t>
  </si>
  <si>
    <t>odláždění čela propustku na výtoku</t>
  </si>
  <si>
    <t>12*0.35 = 4,20 [A]</t>
  </si>
  <si>
    <t>Položka zahrnuje:
zdivo z lomového kamen na MC ve tvaru, předepsaným zadávací dokumentací
vyspárování zdiva MC</t>
  </si>
  <si>
    <t>935212</t>
  </si>
  <si>
    <t>PŘÍKOPOVÉ ŽLABY Z BETON TVÁRNIC ŠÍŘ DO 600MM DO BETONU TL 100MM</t>
  </si>
  <si>
    <t>betonové příkopové žlaby v km 6,100 - 6,470 (bez plochy HV), šíře 500mm do lože z betonu C20/25n- XF3,</t>
  </si>
  <si>
    <t>368 = 368,00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</si>
  <si>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</si>
  <si>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93818</t>
  </si>
  <si>
    <t>OČIŠTĚNÍ ASFALT VOZOVEK ZAMETENÍM</t>
  </si>
  <si>
    <t>Očištění vozovky před provedením spojovajích postřiků</t>
  </si>
  <si>
    <t>před obrusnou vrstvou vozovky a napojení sjezdů: 12455+60 = 12515,00 [A]_x000d_
 před podkladní a obrusnou vrstvou úpravy napojení na původní stav: 71*2 = 142,00 [B]_x000d_
 A+B = 12657,00 [C]</t>
  </si>
  <si>
    <t>položka zahrnuje očištění předepsaným způsobem včetně odklizení vzniklého odpadu</t>
  </si>
  <si>
    <t>966346</t>
  </si>
  <si>
    <t>BOURÁNÍ PROPUSTŮ Z TRUB DN DO 400MM</t>
  </si>
  <si>
    <t>vybourání betonových trub propustku včetně odvozu a uložení betonové suti na skládku (odvozná vzdálenost v režii zhotovitele)
2,9m3 betonu</t>
  </si>
  <si>
    <t>10 = 10,00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</si>
  <si>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</si>
  <si>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 161.1</t>
  </si>
  <si>
    <t>DIO - Dopravně inženýrská opatření</t>
  </si>
  <si>
    <t>914122</t>
  </si>
  <si>
    <t>DOPRAVNÍ ZNAČKY ZÁKLADNÍ VELIKOSTI OCELOVÉ FÓLIE TŘ 1 - MONTÁŽ S PŘEMÍSTĚNÍM</t>
  </si>
  <si>
    <t>přechodné dopravní značení, včetně kontroly v průběhu stavby a případného přesunutí</t>
  </si>
  <si>
    <t>B1: 2 = 2,00 [A]_x000d_
 E13: 2 = 2,00 [B]_x000d_
 IS11c: 23 = 23,00 [C]_x000d_
 IP10a: 1 = 1,00 [D]_x000d_
 celkem: A+B+C+D = 28,00 [E]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</si>
  <si>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</si>
  <si>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</si>
  <si>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</si>
  <si>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k pol. č. 914122</t>
  </si>
  <si>
    <t>28 = 28,00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</si>
  <si>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</si>
  <si>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</si>
  <si>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</si>
  <si>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</si>
  <si>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 č. 914122, nájemné 80 dní</t>
  </si>
  <si>
    <t>28*80 = 2240,00 [A]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</si>
  <si>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</si>
  <si>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</si>
  <si>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</si>
  <si>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IS11a: 6 = 6,00 [A]</t>
  </si>
  <si>
    <t>914413</t>
  </si>
  <si>
    <t>DOPRAVNÍ ZNAČKY 100X150CM OCELOVÉ - DEMONTÁŽ</t>
  </si>
  <si>
    <t>k pol. č. 914412</t>
  </si>
  <si>
    <t>6 = 6,00 [A]</t>
  </si>
  <si>
    <t>914419</t>
  </si>
  <si>
    <t>DOPRAV ZNAČKY 100X150CM OCEL - NÁJEMNÉ</t>
  </si>
  <si>
    <t>k pol. č. 914412, nájemné 80 dní</t>
  </si>
  <si>
    <t>6*80 = 480,00 [A]</t>
  </si>
  <si>
    <t>914922</t>
  </si>
  <si>
    <t>SLOUPKY A STOJKY DZ Z OCEL TRUBEK DO PATKY MONTÁŽ S PŘESUNEM</t>
  </si>
  <si>
    <t>k přechodnému dopravnímu značení, včetně kontroly v průběhu stavby a případného přesunutí</t>
  </si>
  <si>
    <t>30 = 30,00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</si>
  <si>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</si>
  <si>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</si>
  <si>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</si>
  <si>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 č. 914922</t>
  </si>
  <si>
    <t>914929</t>
  </si>
  <si>
    <t>SLOUPKY A STOJKY DZ Z OCEL TRUBEK DO PATKY NÁJEMNÉ</t>
  </si>
  <si>
    <t>k pol.č. 914922, nájemné 80 dní</t>
  </si>
  <si>
    <t>30*80 = 2400,00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</si>
  <si>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</si>
  <si>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</si>
  <si>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</si>
  <si>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 = 2,00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</si>
  <si>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</si>
  <si>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</si>
  <si>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</si>
  <si>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k pol. 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</si>
  <si>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</si>
  <si>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</si>
  <si>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</si>
  <si>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nájemné 80 dní</t>
  </si>
  <si>
    <t>2*80 = 160,00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</si>
  <si>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</si>
  <si>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</si>
  <si>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</si>
  <si>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</si>
  <si>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</si>
  <si>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</si>
  <si>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k pol. č. 916312</t>
  </si>
  <si>
    <t>916319</t>
  </si>
  <si>
    <t>DOPRAVNÍ ZÁBRANY Z2 - NÁJEMNÉ</t>
  </si>
  <si>
    <t>k pol.č. 916312, nájemné 80 dní</t>
  </si>
  <si>
    <t>916722</t>
  </si>
  <si>
    <t>UPEVŇOVACÍ KONSTR - PODKLADNÍ DESKA OD 28KG - MONTÁŽ S PŘESUNEM</t>
  </si>
  <si>
    <t>916723</t>
  </si>
  <si>
    <t>UPEVŇOVACÍ KONSTR - PODKLADNÍ DESKA OD 28KG - DEMONTÁŽ</t>
  </si>
  <si>
    <t>k pol. č. 916722</t>
  </si>
  <si>
    <t>916729</t>
  </si>
  <si>
    <t>UPEVŇOVACÍ KONSTR - PODKL DESKA OD 28KG - NÁJEMNÉ</t>
  </si>
  <si>
    <t>k pol.č. 916722, nájemné 80 dní</t>
  </si>
  <si>
    <t>SO 161.2</t>
  </si>
  <si>
    <t>Oprava objízdné trasy</t>
  </si>
  <si>
    <t>57791A</t>
  </si>
  <si>
    <t>VÝSPRAVA VÝTLUKŮ SMĚSÍ ACO (HMOTNOST)</t>
  </si>
  <si>
    <t>Vyspravení výtluků vozovky na objízdné trase asfaltovým betonem ACO 11 tl. vrstvy do 50 mm, na místech určených investorem.
spojovací nátěr z asf. emulze v množství 0,50 kg/m2, proříznutí v místech napojení, asfaltová zálivka modifikovaná, včetně odvozu a likvidace vybouraného materiálu v režii zhotovitele</t>
  </si>
  <si>
    <t>300 = 300,00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</si>
  <si>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</si>
  <si>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</si>
  <si>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</si>
  <si>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výsprava trhlin na objízdné trase, prořezání a zalití</t>
  </si>
  <si>
    <t>1000 = 1000,00 [A]</t>
  </si>
  <si>
    <t>- vyfrézování drážky šířky do 20mm hloubky do 40mm
- vyčištění
- nátěr
- výplň předepsanou zálivkovou hmotou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</si>
</sst>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SUMIFS(I9:I29,A9:A29,"SD")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60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38" t="s">
        <v>37</v>
      </c>
      <c r="F12" s="36"/>
      <c r="G12" s="36"/>
      <c r="H12" s="36"/>
      <c r="I12" s="36"/>
      <c r="J12" s="37"/>
    </row>
    <row r="13" ht="30">
      <c r="A13" s="29" t="s">
        <v>38</v>
      </c>
      <c r="B13" s="35"/>
      <c r="C13" s="36"/>
      <c r="D13" s="36"/>
      <c r="E13" s="31" t="s">
        <v>39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42</v>
      </c>
      <c r="F15" s="36"/>
      <c r="G15" s="36"/>
      <c r="H15" s="36"/>
      <c r="I15" s="36"/>
      <c r="J15" s="37"/>
    </row>
    <row r="16">
      <c r="A16" s="29" t="s">
        <v>36</v>
      </c>
      <c r="B16" s="35"/>
      <c r="C16" s="36"/>
      <c r="D16" s="36"/>
      <c r="E16" s="38" t="s">
        <v>37</v>
      </c>
      <c r="F16" s="36"/>
      <c r="G16" s="36"/>
      <c r="H16" s="36"/>
      <c r="I16" s="36"/>
      <c r="J16" s="37"/>
    </row>
    <row r="17" ht="30">
      <c r="A17" s="29" t="s">
        <v>38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33</v>
      </c>
      <c r="G18" s="33">
        <v>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30">
      <c r="A19" s="29" t="s">
        <v>34</v>
      </c>
      <c r="B19" s="35"/>
      <c r="C19" s="36"/>
      <c r="D19" s="36"/>
      <c r="E19" s="31" t="s">
        <v>46</v>
      </c>
      <c r="F19" s="36"/>
      <c r="G19" s="36"/>
      <c r="H19" s="36"/>
      <c r="I19" s="36"/>
      <c r="J19" s="37"/>
    </row>
    <row r="20">
      <c r="A20" s="29" t="s">
        <v>36</v>
      </c>
      <c r="B20" s="35"/>
      <c r="C20" s="36"/>
      <c r="D20" s="36"/>
      <c r="E20" s="38" t="s">
        <v>37</v>
      </c>
      <c r="F20" s="36"/>
      <c r="G20" s="36"/>
      <c r="H20" s="36"/>
      <c r="I20" s="36"/>
      <c r="J20" s="37"/>
    </row>
    <row r="21" ht="30">
      <c r="A21" s="29" t="s">
        <v>38</v>
      </c>
      <c r="B21" s="35"/>
      <c r="C21" s="36"/>
      <c r="D21" s="36"/>
      <c r="E21" s="31" t="s">
        <v>43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47</v>
      </c>
      <c r="D22" s="29" t="s">
        <v>31</v>
      </c>
      <c r="E22" s="31" t="s">
        <v>48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49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38" t="s">
        <v>37</v>
      </c>
      <c r="F24" s="36"/>
      <c r="G24" s="36"/>
      <c r="H24" s="36"/>
      <c r="I24" s="36"/>
      <c r="J24" s="37"/>
    </row>
    <row r="25" ht="75">
      <c r="A25" s="29" t="s">
        <v>38</v>
      </c>
      <c r="B25" s="35"/>
      <c r="C25" s="36"/>
      <c r="D25" s="36"/>
      <c r="E25" s="31" t="s">
        <v>50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51</v>
      </c>
      <c r="D26" s="29" t="s">
        <v>31</v>
      </c>
      <c r="E26" s="31" t="s">
        <v>52</v>
      </c>
      <c r="F26" s="32" t="s">
        <v>33</v>
      </c>
      <c r="G26" s="33">
        <v>1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53</v>
      </c>
      <c r="F27" s="36"/>
      <c r="G27" s="36"/>
      <c r="H27" s="36"/>
      <c r="I27" s="36"/>
      <c r="J27" s="37"/>
    </row>
    <row r="28">
      <c r="A28" s="29" t="s">
        <v>36</v>
      </c>
      <c r="B28" s="35"/>
      <c r="C28" s="36"/>
      <c r="D28" s="36"/>
      <c r="E28" s="38" t="s">
        <v>37</v>
      </c>
      <c r="F28" s="36"/>
      <c r="G28" s="36"/>
      <c r="H28" s="36"/>
      <c r="I28" s="36"/>
      <c r="J28" s="37"/>
    </row>
    <row r="29" ht="75">
      <c r="A29" s="29" t="s">
        <v>38</v>
      </c>
      <c r="B29" s="39"/>
      <c r="C29" s="40"/>
      <c r="D29" s="40"/>
      <c r="E29" s="31" t="s">
        <v>54</v>
      </c>
      <c r="F29" s="40"/>
      <c r="G29" s="40"/>
      <c r="H29" s="40"/>
      <c r="I29" s="40"/>
      <c r="J2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2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38" t="s">
        <v>37</v>
      </c>
      <c r="F12" s="36"/>
      <c r="G12" s="36"/>
      <c r="H12" s="36"/>
      <c r="I12" s="36"/>
      <c r="J12" s="37"/>
    </row>
    <row r="13">
      <c r="A13" s="29" t="s">
        <v>38</v>
      </c>
      <c r="B13" s="35"/>
      <c r="C13" s="36"/>
      <c r="D13" s="36"/>
      <c r="E13" s="42" t="s">
        <v>31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59</v>
      </c>
      <c r="D14" s="29" t="s">
        <v>57</v>
      </c>
      <c r="E14" s="31" t="s">
        <v>60</v>
      </c>
      <c r="F14" s="32" t="s">
        <v>33</v>
      </c>
      <c r="G14" s="33">
        <v>1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42" t="s">
        <v>31</v>
      </c>
      <c r="F15" s="36"/>
      <c r="G15" s="36"/>
      <c r="H15" s="36"/>
      <c r="I15" s="36"/>
      <c r="J15" s="37"/>
    </row>
    <row r="16">
      <c r="A16" s="29" t="s">
        <v>36</v>
      </c>
      <c r="B16" s="35"/>
      <c r="C16" s="36"/>
      <c r="D16" s="36"/>
      <c r="E16" s="38" t="s">
        <v>37</v>
      </c>
      <c r="F16" s="36"/>
      <c r="G16" s="36"/>
      <c r="H16" s="36"/>
      <c r="I16" s="36"/>
      <c r="J16" s="37"/>
    </row>
    <row r="17">
      <c r="A17" s="29" t="s">
        <v>38</v>
      </c>
      <c r="B17" s="35"/>
      <c r="C17" s="36"/>
      <c r="D17" s="36"/>
      <c r="E17" s="42" t="s">
        <v>31</v>
      </c>
      <c r="F17" s="36"/>
      <c r="G17" s="36"/>
      <c r="H17" s="36"/>
      <c r="I17" s="36"/>
      <c r="J17" s="37"/>
    </row>
    <row r="18" ht="30">
      <c r="A18" s="29" t="s">
        <v>29</v>
      </c>
      <c r="B18" s="29">
        <v>3</v>
      </c>
      <c r="C18" s="30" t="s">
        <v>61</v>
      </c>
      <c r="D18" s="29" t="s">
        <v>57</v>
      </c>
      <c r="E18" s="31" t="s">
        <v>62</v>
      </c>
      <c r="F18" s="32" t="s">
        <v>33</v>
      </c>
      <c r="G18" s="33">
        <v>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42" t="s">
        <v>31</v>
      </c>
      <c r="F19" s="36"/>
      <c r="G19" s="36"/>
      <c r="H19" s="36"/>
      <c r="I19" s="36"/>
      <c r="J19" s="37"/>
    </row>
    <row r="20">
      <c r="A20" s="29" t="s">
        <v>36</v>
      </c>
      <c r="B20" s="35"/>
      <c r="C20" s="36"/>
      <c r="D20" s="36"/>
      <c r="E20" s="38" t="s">
        <v>37</v>
      </c>
      <c r="F20" s="36"/>
      <c r="G20" s="36"/>
      <c r="H20" s="36"/>
      <c r="I20" s="36"/>
      <c r="J20" s="37"/>
    </row>
    <row r="21">
      <c r="A21" s="29" t="s">
        <v>38</v>
      </c>
      <c r="B21" s="35"/>
      <c r="C21" s="36"/>
      <c r="D21" s="36"/>
      <c r="E21" s="42" t="s">
        <v>31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63</v>
      </c>
      <c r="D22" s="29" t="s">
        <v>57</v>
      </c>
      <c r="E22" s="31" t="s">
        <v>64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2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38" t="s">
        <v>37</v>
      </c>
      <c r="F24" s="36"/>
      <c r="G24" s="36"/>
      <c r="H24" s="36"/>
      <c r="I24" s="36"/>
      <c r="J24" s="37"/>
    </row>
    <row r="25">
      <c r="A25" s="29" t="s">
        <v>38</v>
      </c>
      <c r="B25" s="35"/>
      <c r="C25" s="36"/>
      <c r="D25" s="36"/>
      <c r="E25" s="42" t="s">
        <v>31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65</v>
      </c>
      <c r="D26" s="29" t="s">
        <v>57</v>
      </c>
      <c r="E26" s="31" t="s">
        <v>66</v>
      </c>
      <c r="F26" s="32" t="s">
        <v>33</v>
      </c>
      <c r="G26" s="33">
        <v>1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2" t="s">
        <v>31</v>
      </c>
      <c r="F27" s="36"/>
      <c r="G27" s="36"/>
      <c r="H27" s="36"/>
      <c r="I27" s="36"/>
      <c r="J27" s="37"/>
    </row>
    <row r="28">
      <c r="A28" s="29" t="s">
        <v>36</v>
      </c>
      <c r="B28" s="35"/>
      <c r="C28" s="36"/>
      <c r="D28" s="36"/>
      <c r="E28" s="38" t="s">
        <v>37</v>
      </c>
      <c r="F28" s="36"/>
      <c r="G28" s="36"/>
      <c r="H28" s="36"/>
      <c r="I28" s="36"/>
      <c r="J28" s="37"/>
    </row>
    <row r="29">
      <c r="A29" s="29" t="s">
        <v>38</v>
      </c>
      <c r="B29" s="35"/>
      <c r="C29" s="36"/>
      <c r="D29" s="36"/>
      <c r="E29" s="42" t="s">
        <v>31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67</v>
      </c>
      <c r="D30" s="29" t="s">
        <v>57</v>
      </c>
      <c r="E30" s="31" t="s">
        <v>68</v>
      </c>
      <c r="F30" s="32" t="s">
        <v>33</v>
      </c>
      <c r="G30" s="33">
        <v>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2" t="s">
        <v>31</v>
      </c>
      <c r="F31" s="36"/>
      <c r="G31" s="36"/>
      <c r="H31" s="36"/>
      <c r="I31" s="36"/>
      <c r="J31" s="37"/>
    </row>
    <row r="32">
      <c r="A32" s="29" t="s">
        <v>36</v>
      </c>
      <c r="B32" s="35"/>
      <c r="C32" s="36"/>
      <c r="D32" s="36"/>
      <c r="E32" s="38" t="s">
        <v>37</v>
      </c>
      <c r="F32" s="36"/>
      <c r="G32" s="36"/>
      <c r="H32" s="36"/>
      <c r="I32" s="36"/>
      <c r="J32" s="37"/>
    </row>
    <row r="33">
      <c r="A33" s="29" t="s">
        <v>38</v>
      </c>
      <c r="B33" s="35"/>
      <c r="C33" s="36"/>
      <c r="D33" s="36"/>
      <c r="E33" s="42" t="s">
        <v>31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69</v>
      </c>
      <c r="D34" s="29" t="s">
        <v>57</v>
      </c>
      <c r="E34" s="31" t="s">
        <v>70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2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38" t="s">
        <v>37</v>
      </c>
      <c r="F36" s="36"/>
      <c r="G36" s="36"/>
      <c r="H36" s="36"/>
      <c r="I36" s="36"/>
      <c r="J36" s="37"/>
    </row>
    <row r="37">
      <c r="A37" s="29" t="s">
        <v>38</v>
      </c>
      <c r="B37" s="35"/>
      <c r="C37" s="36"/>
      <c r="D37" s="36"/>
      <c r="E37" s="42" t="s">
        <v>31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71</v>
      </c>
      <c r="D38" s="29" t="s">
        <v>57</v>
      </c>
      <c r="E38" s="31" t="s">
        <v>72</v>
      </c>
      <c r="F38" s="32" t="s">
        <v>33</v>
      </c>
      <c r="G38" s="33">
        <v>1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42" t="s">
        <v>31</v>
      </c>
      <c r="F39" s="36"/>
      <c r="G39" s="36"/>
      <c r="H39" s="36"/>
      <c r="I39" s="36"/>
      <c r="J39" s="37"/>
    </row>
    <row r="40">
      <c r="A40" s="29" t="s">
        <v>36</v>
      </c>
      <c r="B40" s="35"/>
      <c r="C40" s="36"/>
      <c r="D40" s="36"/>
      <c r="E40" s="38" t="s">
        <v>37</v>
      </c>
      <c r="F40" s="36"/>
      <c r="G40" s="36"/>
      <c r="H40" s="36"/>
      <c r="I40" s="36"/>
      <c r="J40" s="37"/>
    </row>
    <row r="41">
      <c r="A41" s="29" t="s">
        <v>38</v>
      </c>
      <c r="B41" s="35"/>
      <c r="C41" s="36"/>
      <c r="D41" s="36"/>
      <c r="E41" s="42" t="s">
        <v>31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73</v>
      </c>
      <c r="D42" s="29" t="s">
        <v>57</v>
      </c>
      <c r="E42" s="31" t="s">
        <v>74</v>
      </c>
      <c r="F42" s="32" t="s">
        <v>33</v>
      </c>
      <c r="G42" s="33">
        <v>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42" t="s">
        <v>31</v>
      </c>
      <c r="F43" s="36"/>
      <c r="G43" s="36"/>
      <c r="H43" s="36"/>
      <c r="I43" s="36"/>
      <c r="J43" s="37"/>
    </row>
    <row r="44">
      <c r="A44" s="29" t="s">
        <v>36</v>
      </c>
      <c r="B44" s="35"/>
      <c r="C44" s="36"/>
      <c r="D44" s="36"/>
      <c r="E44" s="38" t="s">
        <v>37</v>
      </c>
      <c r="F44" s="36"/>
      <c r="G44" s="36"/>
      <c r="H44" s="36"/>
      <c r="I44" s="36"/>
      <c r="J44" s="37"/>
    </row>
    <row r="45">
      <c r="A45" s="29" t="s">
        <v>38</v>
      </c>
      <c r="B45" s="39"/>
      <c r="C45" s="40"/>
      <c r="D45" s="40"/>
      <c r="E45" s="43" t="s">
        <v>31</v>
      </c>
      <c r="F45" s="40"/>
      <c r="G45" s="40"/>
      <c r="H45" s="40"/>
      <c r="I45" s="40"/>
      <c r="J4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75</v>
      </c>
      <c r="I3" s="16">
        <f>SUMIFS(I8:I214,A8:A214,"SD")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75</v>
      </c>
      <c r="D4" s="13"/>
      <c r="E4" s="14" t="s">
        <v>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77</v>
      </c>
      <c r="D9" s="29" t="s">
        <v>78</v>
      </c>
      <c r="E9" s="31" t="s">
        <v>79</v>
      </c>
      <c r="F9" s="32" t="s">
        <v>80</v>
      </c>
      <c r="G9" s="33">
        <v>8688.2099999999991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81</v>
      </c>
      <c r="F10" s="36"/>
      <c r="G10" s="36"/>
      <c r="H10" s="36"/>
      <c r="I10" s="36"/>
      <c r="J10" s="37"/>
    </row>
    <row r="11" ht="90">
      <c r="A11" s="29" t="s">
        <v>36</v>
      </c>
      <c r="B11" s="35"/>
      <c r="C11" s="36"/>
      <c r="D11" s="36"/>
      <c r="E11" s="38" t="s">
        <v>82</v>
      </c>
      <c r="F11" s="36"/>
      <c r="G11" s="36"/>
      <c r="H11" s="36"/>
      <c r="I11" s="36"/>
      <c r="J11" s="37"/>
    </row>
    <row r="12" ht="30">
      <c r="A12" s="29" t="s">
        <v>38</v>
      </c>
      <c r="B12" s="35"/>
      <c r="C12" s="36"/>
      <c r="D12" s="36"/>
      <c r="E12" s="31" t="s">
        <v>83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77</v>
      </c>
      <c r="D13" s="29" t="s">
        <v>84</v>
      </c>
      <c r="E13" s="31" t="s">
        <v>79</v>
      </c>
      <c r="F13" s="32" t="s">
        <v>80</v>
      </c>
      <c r="G13" s="33">
        <v>6.6699999999999999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85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38" t="s">
        <v>86</v>
      </c>
      <c r="F15" s="36"/>
      <c r="G15" s="36"/>
      <c r="H15" s="36"/>
      <c r="I15" s="36"/>
      <c r="J15" s="37"/>
    </row>
    <row r="16" ht="30">
      <c r="A16" s="29" t="s">
        <v>38</v>
      </c>
      <c r="B16" s="35"/>
      <c r="C16" s="36"/>
      <c r="D16" s="36"/>
      <c r="E16" s="31" t="s">
        <v>83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78</v>
      </c>
      <c r="D17" s="26"/>
      <c r="E17" s="23" t="s">
        <v>87</v>
      </c>
      <c r="F17" s="26"/>
      <c r="G17" s="26"/>
      <c r="H17" s="26"/>
      <c r="I17" s="27">
        <f>SUMIFS(I18:I105,A18:A105,"P")</f>
        <v>0</v>
      </c>
      <c r="J17" s="28"/>
    </row>
    <row r="18">
      <c r="A18" s="29" t="s">
        <v>29</v>
      </c>
      <c r="B18" s="29">
        <v>3</v>
      </c>
      <c r="C18" s="30" t="s">
        <v>88</v>
      </c>
      <c r="D18" s="29" t="s">
        <v>31</v>
      </c>
      <c r="E18" s="31" t="s">
        <v>89</v>
      </c>
      <c r="F18" s="32" t="s">
        <v>90</v>
      </c>
      <c r="G18" s="33">
        <v>100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30">
      <c r="A19" s="29" t="s">
        <v>34</v>
      </c>
      <c r="B19" s="35"/>
      <c r="C19" s="36"/>
      <c r="D19" s="36"/>
      <c r="E19" s="31" t="s">
        <v>91</v>
      </c>
      <c r="F19" s="36"/>
      <c r="G19" s="36"/>
      <c r="H19" s="36"/>
      <c r="I19" s="36"/>
      <c r="J19" s="37"/>
    </row>
    <row r="20">
      <c r="A20" s="29" t="s">
        <v>36</v>
      </c>
      <c r="B20" s="35"/>
      <c r="C20" s="36"/>
      <c r="D20" s="36"/>
      <c r="E20" s="38" t="s">
        <v>92</v>
      </c>
      <c r="F20" s="36"/>
      <c r="G20" s="36"/>
      <c r="H20" s="36"/>
      <c r="I20" s="36"/>
      <c r="J20" s="37"/>
    </row>
    <row r="21" ht="45">
      <c r="A21" s="29" t="s">
        <v>38</v>
      </c>
      <c r="B21" s="35"/>
      <c r="C21" s="36"/>
      <c r="D21" s="36"/>
      <c r="E21" s="31" t="s">
        <v>93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94</v>
      </c>
      <c r="D22" s="29" t="s">
        <v>31</v>
      </c>
      <c r="E22" s="31" t="s">
        <v>95</v>
      </c>
      <c r="F22" s="32" t="s">
        <v>96</v>
      </c>
      <c r="G22" s="33">
        <v>23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97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38" t="s">
        <v>98</v>
      </c>
      <c r="F24" s="36"/>
      <c r="G24" s="36"/>
      <c r="H24" s="36"/>
      <c r="I24" s="36"/>
      <c r="J24" s="37"/>
    </row>
    <row r="25" ht="195">
      <c r="A25" s="29" t="s">
        <v>38</v>
      </c>
      <c r="B25" s="35"/>
      <c r="C25" s="36"/>
      <c r="D25" s="36"/>
      <c r="E25" s="31" t="s">
        <v>99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100</v>
      </c>
      <c r="D26" s="29" t="s">
        <v>31</v>
      </c>
      <c r="E26" s="31" t="s">
        <v>101</v>
      </c>
      <c r="F26" s="32" t="s">
        <v>96</v>
      </c>
      <c r="G26" s="33">
        <v>13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102</v>
      </c>
      <c r="F27" s="36"/>
      <c r="G27" s="36"/>
      <c r="H27" s="36"/>
      <c r="I27" s="36"/>
      <c r="J27" s="37"/>
    </row>
    <row r="28">
      <c r="A28" s="29" t="s">
        <v>36</v>
      </c>
      <c r="B28" s="35"/>
      <c r="C28" s="36"/>
      <c r="D28" s="36"/>
      <c r="E28" s="38" t="s">
        <v>103</v>
      </c>
      <c r="F28" s="36"/>
      <c r="G28" s="36"/>
      <c r="H28" s="36"/>
      <c r="I28" s="36"/>
      <c r="J28" s="37"/>
    </row>
    <row r="29" ht="195">
      <c r="A29" s="29" t="s">
        <v>38</v>
      </c>
      <c r="B29" s="35"/>
      <c r="C29" s="36"/>
      <c r="D29" s="36"/>
      <c r="E29" s="31" t="s">
        <v>99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104</v>
      </c>
      <c r="D30" s="29" t="s">
        <v>31</v>
      </c>
      <c r="E30" s="31" t="s">
        <v>105</v>
      </c>
      <c r="F30" s="32" t="s">
        <v>96</v>
      </c>
      <c r="G30" s="33">
        <v>4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102</v>
      </c>
      <c r="F31" s="36"/>
      <c r="G31" s="36"/>
      <c r="H31" s="36"/>
      <c r="I31" s="36"/>
      <c r="J31" s="37"/>
    </row>
    <row r="32">
      <c r="A32" s="29" t="s">
        <v>36</v>
      </c>
      <c r="B32" s="35"/>
      <c r="C32" s="36"/>
      <c r="D32" s="36"/>
      <c r="E32" s="38" t="s">
        <v>106</v>
      </c>
      <c r="F32" s="36"/>
      <c r="G32" s="36"/>
      <c r="H32" s="36"/>
      <c r="I32" s="36"/>
      <c r="J32" s="37"/>
    </row>
    <row r="33" ht="195">
      <c r="A33" s="29" t="s">
        <v>38</v>
      </c>
      <c r="B33" s="35"/>
      <c r="C33" s="36"/>
      <c r="D33" s="36"/>
      <c r="E33" s="31" t="s">
        <v>99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107</v>
      </c>
      <c r="D34" s="29" t="s">
        <v>31</v>
      </c>
      <c r="E34" s="31" t="s">
        <v>108</v>
      </c>
      <c r="F34" s="32" t="s">
        <v>96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102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38" t="s">
        <v>37</v>
      </c>
      <c r="F36" s="36"/>
      <c r="G36" s="36"/>
      <c r="H36" s="36"/>
      <c r="I36" s="36"/>
      <c r="J36" s="37"/>
    </row>
    <row r="37" ht="150">
      <c r="A37" s="29" t="s">
        <v>38</v>
      </c>
      <c r="B37" s="35"/>
      <c r="C37" s="36"/>
      <c r="D37" s="36"/>
      <c r="E37" s="31" t="s">
        <v>109</v>
      </c>
      <c r="F37" s="36"/>
      <c r="G37" s="36"/>
      <c r="H37" s="36"/>
      <c r="I37" s="36"/>
      <c r="J37" s="37"/>
    </row>
    <row r="38" ht="30">
      <c r="A38" s="29" t="s">
        <v>29</v>
      </c>
      <c r="B38" s="29">
        <v>8</v>
      </c>
      <c r="C38" s="30" t="s">
        <v>110</v>
      </c>
      <c r="D38" s="29" t="s">
        <v>31</v>
      </c>
      <c r="E38" s="31" t="s">
        <v>111</v>
      </c>
      <c r="F38" s="32" t="s">
        <v>112</v>
      </c>
      <c r="G38" s="33">
        <v>454.36000000000001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90">
      <c r="A39" s="29" t="s">
        <v>34</v>
      </c>
      <c r="B39" s="35"/>
      <c r="C39" s="36"/>
      <c r="D39" s="36"/>
      <c r="E39" s="31" t="s">
        <v>113</v>
      </c>
      <c r="F39" s="36"/>
      <c r="G39" s="36"/>
      <c r="H39" s="36"/>
      <c r="I39" s="36"/>
      <c r="J39" s="37"/>
    </row>
    <row r="40" ht="60">
      <c r="A40" s="29" t="s">
        <v>36</v>
      </c>
      <c r="B40" s="35"/>
      <c r="C40" s="36"/>
      <c r="D40" s="36"/>
      <c r="E40" s="38" t="s">
        <v>114</v>
      </c>
      <c r="F40" s="36"/>
      <c r="G40" s="36"/>
      <c r="H40" s="36"/>
      <c r="I40" s="36"/>
      <c r="J40" s="37"/>
    </row>
    <row r="41" ht="45">
      <c r="A41" s="29" t="s">
        <v>38</v>
      </c>
      <c r="B41" s="35"/>
      <c r="C41" s="36"/>
      <c r="D41" s="36"/>
      <c r="E41" s="31" t="s">
        <v>115</v>
      </c>
      <c r="F41" s="36"/>
      <c r="G41" s="36"/>
      <c r="H41" s="36"/>
      <c r="I41" s="36"/>
      <c r="J41" s="37"/>
    </row>
    <row r="42" ht="30">
      <c r="A42" s="29" t="s">
        <v>29</v>
      </c>
      <c r="B42" s="29">
        <v>9</v>
      </c>
      <c r="C42" s="30" t="s">
        <v>116</v>
      </c>
      <c r="D42" s="29" t="s">
        <v>31</v>
      </c>
      <c r="E42" s="31" t="s">
        <v>117</v>
      </c>
      <c r="F42" s="32" t="s">
        <v>112</v>
      </c>
      <c r="G42" s="33">
        <v>908.72000000000003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75">
      <c r="A43" s="29" t="s">
        <v>34</v>
      </c>
      <c r="B43" s="35"/>
      <c r="C43" s="36"/>
      <c r="D43" s="36"/>
      <c r="E43" s="31" t="s">
        <v>118</v>
      </c>
      <c r="F43" s="36"/>
      <c r="G43" s="36"/>
      <c r="H43" s="36"/>
      <c r="I43" s="36"/>
      <c r="J43" s="37"/>
    </row>
    <row r="44">
      <c r="A44" s="29" t="s">
        <v>36</v>
      </c>
      <c r="B44" s="35"/>
      <c r="C44" s="36"/>
      <c r="D44" s="36"/>
      <c r="E44" s="38" t="s">
        <v>119</v>
      </c>
      <c r="F44" s="36"/>
      <c r="G44" s="36"/>
      <c r="H44" s="36"/>
      <c r="I44" s="36"/>
      <c r="J44" s="37"/>
    </row>
    <row r="45" ht="120">
      <c r="A45" s="29" t="s">
        <v>38</v>
      </c>
      <c r="B45" s="35"/>
      <c r="C45" s="36"/>
      <c r="D45" s="36"/>
      <c r="E45" s="31" t="s">
        <v>120</v>
      </c>
      <c r="F45" s="36"/>
      <c r="G45" s="36"/>
      <c r="H45" s="36"/>
      <c r="I45" s="36"/>
      <c r="J45" s="37"/>
    </row>
    <row r="46" ht="30">
      <c r="A46" s="29" t="s">
        <v>29</v>
      </c>
      <c r="B46" s="29">
        <v>10</v>
      </c>
      <c r="C46" s="30" t="s">
        <v>121</v>
      </c>
      <c r="D46" s="29" t="s">
        <v>31</v>
      </c>
      <c r="E46" s="31" t="s">
        <v>122</v>
      </c>
      <c r="F46" s="32" t="s">
        <v>112</v>
      </c>
      <c r="G46" s="33">
        <v>626.91999999999996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45">
      <c r="A47" s="29" t="s">
        <v>34</v>
      </c>
      <c r="B47" s="35"/>
      <c r="C47" s="36"/>
      <c r="D47" s="36"/>
      <c r="E47" s="31" t="s">
        <v>123</v>
      </c>
      <c r="F47" s="36"/>
      <c r="G47" s="36"/>
      <c r="H47" s="36"/>
      <c r="I47" s="36"/>
      <c r="J47" s="37"/>
    </row>
    <row r="48" ht="45">
      <c r="A48" s="29" t="s">
        <v>36</v>
      </c>
      <c r="B48" s="35"/>
      <c r="C48" s="36"/>
      <c r="D48" s="36"/>
      <c r="E48" s="38" t="s">
        <v>124</v>
      </c>
      <c r="F48" s="36"/>
      <c r="G48" s="36"/>
      <c r="H48" s="36"/>
      <c r="I48" s="36"/>
      <c r="J48" s="37"/>
    </row>
    <row r="49" ht="45">
      <c r="A49" s="29" t="s">
        <v>38</v>
      </c>
      <c r="B49" s="35"/>
      <c r="C49" s="36"/>
      <c r="D49" s="36"/>
      <c r="E49" s="31" t="s">
        <v>115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125</v>
      </c>
      <c r="D50" s="29" t="s">
        <v>31</v>
      </c>
      <c r="E50" s="31" t="s">
        <v>126</v>
      </c>
      <c r="F50" s="32" t="s">
        <v>90</v>
      </c>
      <c r="G50" s="33">
        <v>8735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45">
      <c r="A51" s="29" t="s">
        <v>34</v>
      </c>
      <c r="B51" s="35"/>
      <c r="C51" s="36"/>
      <c r="D51" s="36"/>
      <c r="E51" s="31" t="s">
        <v>127</v>
      </c>
      <c r="F51" s="36"/>
      <c r="G51" s="36"/>
      <c r="H51" s="36"/>
      <c r="I51" s="36"/>
      <c r="J51" s="37"/>
    </row>
    <row r="52">
      <c r="A52" s="29" t="s">
        <v>36</v>
      </c>
      <c r="B52" s="35"/>
      <c r="C52" s="36"/>
      <c r="D52" s="36"/>
      <c r="E52" s="38" t="s">
        <v>128</v>
      </c>
      <c r="F52" s="36"/>
      <c r="G52" s="36"/>
      <c r="H52" s="36"/>
      <c r="I52" s="36"/>
      <c r="J52" s="37"/>
    </row>
    <row r="53" ht="30">
      <c r="A53" s="29" t="s">
        <v>38</v>
      </c>
      <c r="B53" s="35"/>
      <c r="C53" s="36"/>
      <c r="D53" s="36"/>
      <c r="E53" s="31" t="s">
        <v>129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130</v>
      </c>
      <c r="D54" s="29" t="s">
        <v>78</v>
      </c>
      <c r="E54" s="31" t="s">
        <v>131</v>
      </c>
      <c r="F54" s="32" t="s">
        <v>112</v>
      </c>
      <c r="G54" s="33">
        <v>352.18000000000001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120">
      <c r="A55" s="29" t="s">
        <v>34</v>
      </c>
      <c r="B55" s="35"/>
      <c r="C55" s="36"/>
      <c r="D55" s="36"/>
      <c r="E55" s="31" t="s">
        <v>132</v>
      </c>
      <c r="F55" s="36"/>
      <c r="G55" s="36"/>
      <c r="H55" s="36"/>
      <c r="I55" s="36"/>
      <c r="J55" s="37"/>
    </row>
    <row r="56" ht="105">
      <c r="A56" s="29" t="s">
        <v>36</v>
      </c>
      <c r="B56" s="35"/>
      <c r="C56" s="36"/>
      <c r="D56" s="36"/>
      <c r="E56" s="38" t="s">
        <v>133</v>
      </c>
      <c r="F56" s="36"/>
      <c r="G56" s="36"/>
      <c r="H56" s="36"/>
      <c r="I56" s="36"/>
      <c r="J56" s="37"/>
    </row>
    <row r="57" ht="45">
      <c r="A57" s="29" t="s">
        <v>38</v>
      </c>
      <c r="B57" s="35"/>
      <c r="C57" s="36"/>
      <c r="D57" s="36"/>
      <c r="E57" s="31" t="s">
        <v>134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130</v>
      </c>
      <c r="D58" s="29" t="s">
        <v>84</v>
      </c>
      <c r="E58" s="31" t="s">
        <v>131</v>
      </c>
      <c r="F58" s="32" t="s">
        <v>112</v>
      </c>
      <c r="G58" s="33">
        <v>233.84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135">
      <c r="A59" s="29" t="s">
        <v>34</v>
      </c>
      <c r="B59" s="35"/>
      <c r="C59" s="36"/>
      <c r="D59" s="36"/>
      <c r="E59" s="31" t="s">
        <v>135</v>
      </c>
      <c r="F59" s="36"/>
      <c r="G59" s="36"/>
      <c r="H59" s="36"/>
      <c r="I59" s="36"/>
      <c r="J59" s="37"/>
    </row>
    <row r="60" ht="75">
      <c r="A60" s="29" t="s">
        <v>36</v>
      </c>
      <c r="B60" s="35"/>
      <c r="C60" s="36"/>
      <c r="D60" s="36"/>
      <c r="E60" s="38" t="s">
        <v>136</v>
      </c>
      <c r="F60" s="36"/>
      <c r="G60" s="36"/>
      <c r="H60" s="36"/>
      <c r="I60" s="36"/>
      <c r="J60" s="37"/>
    </row>
    <row r="61" ht="45">
      <c r="A61" s="29" t="s">
        <v>38</v>
      </c>
      <c r="B61" s="35"/>
      <c r="C61" s="36"/>
      <c r="D61" s="36"/>
      <c r="E61" s="31" t="s">
        <v>115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137</v>
      </c>
      <c r="D62" s="29" t="s">
        <v>31</v>
      </c>
      <c r="E62" s="31" t="s">
        <v>138</v>
      </c>
      <c r="F62" s="32" t="s">
        <v>112</v>
      </c>
      <c r="G62" s="33">
        <v>1053.4000000000001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139</v>
      </c>
      <c r="F63" s="36"/>
      <c r="G63" s="36"/>
      <c r="H63" s="36"/>
      <c r="I63" s="36"/>
      <c r="J63" s="37"/>
    </row>
    <row r="64" ht="60">
      <c r="A64" s="29" t="s">
        <v>36</v>
      </c>
      <c r="B64" s="35"/>
      <c r="C64" s="36"/>
      <c r="D64" s="36"/>
      <c r="E64" s="38" t="s">
        <v>140</v>
      </c>
      <c r="F64" s="36"/>
      <c r="G64" s="36"/>
      <c r="H64" s="36"/>
      <c r="I64" s="36"/>
      <c r="J64" s="37"/>
    </row>
    <row r="65" ht="409.5">
      <c r="A65" s="29" t="s">
        <v>38</v>
      </c>
      <c r="B65" s="35"/>
      <c r="C65" s="36"/>
      <c r="D65" s="36"/>
      <c r="E65" s="31" t="s">
        <v>141</v>
      </c>
      <c r="F65" s="36"/>
      <c r="G65" s="36"/>
      <c r="H65" s="36"/>
      <c r="I65" s="36"/>
      <c r="J65" s="37"/>
    </row>
    <row r="66">
      <c r="A66" s="29" t="s">
        <v>29</v>
      </c>
      <c r="B66" s="29">
        <v>16</v>
      </c>
      <c r="C66" s="30" t="s">
        <v>142</v>
      </c>
      <c r="D66" s="29" t="s">
        <v>31</v>
      </c>
      <c r="E66" s="31" t="s">
        <v>143</v>
      </c>
      <c r="F66" s="32" t="s">
        <v>112</v>
      </c>
      <c r="G66" s="33">
        <v>2083.1999999999998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 ht="45">
      <c r="A67" s="29" t="s">
        <v>34</v>
      </c>
      <c r="B67" s="35"/>
      <c r="C67" s="36"/>
      <c r="D67" s="36"/>
      <c r="E67" s="31" t="s">
        <v>144</v>
      </c>
      <c r="F67" s="36"/>
      <c r="G67" s="36"/>
      <c r="H67" s="36"/>
      <c r="I67" s="36"/>
      <c r="J67" s="37"/>
    </row>
    <row r="68">
      <c r="A68" s="29" t="s">
        <v>36</v>
      </c>
      <c r="B68" s="35"/>
      <c r="C68" s="36"/>
      <c r="D68" s="36"/>
      <c r="E68" s="38" t="s">
        <v>145</v>
      </c>
      <c r="F68" s="36"/>
      <c r="G68" s="36"/>
      <c r="H68" s="36"/>
      <c r="I68" s="36"/>
      <c r="J68" s="37"/>
    </row>
    <row r="69" ht="409.5">
      <c r="A69" s="29" t="s">
        <v>38</v>
      </c>
      <c r="B69" s="35"/>
      <c r="C69" s="36"/>
      <c r="D69" s="36"/>
      <c r="E69" s="31" t="s">
        <v>141</v>
      </c>
      <c r="F69" s="36"/>
      <c r="G69" s="36"/>
      <c r="H69" s="36"/>
      <c r="I69" s="36"/>
      <c r="J69" s="37"/>
    </row>
    <row r="70">
      <c r="A70" s="29" t="s">
        <v>29</v>
      </c>
      <c r="B70" s="29">
        <v>17</v>
      </c>
      <c r="C70" s="30" t="s">
        <v>146</v>
      </c>
      <c r="D70" s="29" t="s">
        <v>31</v>
      </c>
      <c r="E70" s="31" t="s">
        <v>147</v>
      </c>
      <c r="F70" s="32" t="s">
        <v>112</v>
      </c>
      <c r="G70" s="33">
        <v>139.5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45">
      <c r="A71" s="29" t="s">
        <v>34</v>
      </c>
      <c r="B71" s="35"/>
      <c r="C71" s="36"/>
      <c r="D71" s="36"/>
      <c r="E71" s="31" t="s">
        <v>148</v>
      </c>
      <c r="F71" s="36"/>
      <c r="G71" s="36"/>
      <c r="H71" s="36"/>
      <c r="I71" s="36"/>
      <c r="J71" s="37"/>
    </row>
    <row r="72">
      <c r="A72" s="29" t="s">
        <v>36</v>
      </c>
      <c r="B72" s="35"/>
      <c r="C72" s="36"/>
      <c r="D72" s="36"/>
      <c r="E72" s="38" t="s">
        <v>149</v>
      </c>
      <c r="F72" s="36"/>
      <c r="G72" s="36"/>
      <c r="H72" s="36"/>
      <c r="I72" s="36"/>
      <c r="J72" s="37"/>
    </row>
    <row r="73" ht="90">
      <c r="A73" s="29" t="s">
        <v>38</v>
      </c>
      <c r="B73" s="35"/>
      <c r="C73" s="36"/>
      <c r="D73" s="36"/>
      <c r="E73" s="31" t="s">
        <v>150</v>
      </c>
      <c r="F73" s="36"/>
      <c r="G73" s="36"/>
      <c r="H73" s="36"/>
      <c r="I73" s="36"/>
      <c r="J73" s="37"/>
    </row>
    <row r="74">
      <c r="A74" s="29" t="s">
        <v>29</v>
      </c>
      <c r="B74" s="29">
        <v>18</v>
      </c>
      <c r="C74" s="30" t="s">
        <v>151</v>
      </c>
      <c r="D74" s="29" t="s">
        <v>31</v>
      </c>
      <c r="E74" s="31" t="s">
        <v>152</v>
      </c>
      <c r="F74" s="32" t="s">
        <v>112</v>
      </c>
      <c r="G74" s="33">
        <v>1023.6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 ht="90">
      <c r="A75" s="29" t="s">
        <v>34</v>
      </c>
      <c r="B75" s="35"/>
      <c r="C75" s="36"/>
      <c r="D75" s="36"/>
      <c r="E75" s="31" t="s">
        <v>153</v>
      </c>
      <c r="F75" s="36"/>
      <c r="G75" s="36"/>
      <c r="H75" s="36"/>
      <c r="I75" s="36"/>
      <c r="J75" s="37"/>
    </row>
    <row r="76">
      <c r="A76" s="29" t="s">
        <v>36</v>
      </c>
      <c r="B76" s="35"/>
      <c r="C76" s="36"/>
      <c r="D76" s="36"/>
      <c r="E76" s="38" t="s">
        <v>154</v>
      </c>
      <c r="F76" s="36"/>
      <c r="G76" s="36"/>
      <c r="H76" s="36"/>
      <c r="I76" s="36"/>
      <c r="J76" s="37"/>
    </row>
    <row r="77" ht="120">
      <c r="A77" s="29" t="s">
        <v>38</v>
      </c>
      <c r="B77" s="35"/>
      <c r="C77" s="36"/>
      <c r="D77" s="36"/>
      <c r="E77" s="31" t="s">
        <v>155</v>
      </c>
      <c r="F77" s="36"/>
      <c r="G77" s="36"/>
      <c r="H77" s="36"/>
      <c r="I77" s="36"/>
      <c r="J77" s="37"/>
    </row>
    <row r="78">
      <c r="A78" s="29" t="s">
        <v>29</v>
      </c>
      <c r="B78" s="29">
        <v>19</v>
      </c>
      <c r="C78" s="30" t="s">
        <v>156</v>
      </c>
      <c r="D78" s="29" t="s">
        <v>78</v>
      </c>
      <c r="E78" s="31" t="s">
        <v>157</v>
      </c>
      <c r="F78" s="32" t="s">
        <v>112</v>
      </c>
      <c r="G78" s="33">
        <v>3137.5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>
      <c r="A79" s="29" t="s">
        <v>34</v>
      </c>
      <c r="B79" s="35"/>
      <c r="C79" s="36"/>
      <c r="D79" s="36"/>
      <c r="E79" s="31" t="s">
        <v>158</v>
      </c>
      <c r="F79" s="36"/>
      <c r="G79" s="36"/>
      <c r="H79" s="36"/>
      <c r="I79" s="36"/>
      <c r="J79" s="37"/>
    </row>
    <row r="80">
      <c r="A80" s="29" t="s">
        <v>36</v>
      </c>
      <c r="B80" s="35"/>
      <c r="C80" s="36"/>
      <c r="D80" s="36"/>
      <c r="E80" s="38" t="s">
        <v>159</v>
      </c>
      <c r="F80" s="36"/>
      <c r="G80" s="36"/>
      <c r="H80" s="36"/>
      <c r="I80" s="36"/>
      <c r="J80" s="37"/>
    </row>
    <row r="81" ht="240">
      <c r="A81" s="29" t="s">
        <v>38</v>
      </c>
      <c r="B81" s="35"/>
      <c r="C81" s="36"/>
      <c r="D81" s="36"/>
      <c r="E81" s="31" t="s">
        <v>160</v>
      </c>
      <c r="F81" s="36"/>
      <c r="G81" s="36"/>
      <c r="H81" s="36"/>
      <c r="I81" s="36"/>
      <c r="J81" s="37"/>
    </row>
    <row r="82">
      <c r="A82" s="29" t="s">
        <v>29</v>
      </c>
      <c r="B82" s="29">
        <v>20</v>
      </c>
      <c r="C82" s="30" t="s">
        <v>156</v>
      </c>
      <c r="D82" s="29" t="s">
        <v>84</v>
      </c>
      <c r="E82" s="31" t="s">
        <v>157</v>
      </c>
      <c r="F82" s="32" t="s">
        <v>112</v>
      </c>
      <c r="G82" s="33">
        <v>818.88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 ht="45">
      <c r="A83" s="29" t="s">
        <v>34</v>
      </c>
      <c r="B83" s="35"/>
      <c r="C83" s="36"/>
      <c r="D83" s="36"/>
      <c r="E83" s="31" t="s">
        <v>161</v>
      </c>
      <c r="F83" s="36"/>
      <c r="G83" s="36"/>
      <c r="H83" s="36"/>
      <c r="I83" s="36"/>
      <c r="J83" s="37"/>
    </row>
    <row r="84">
      <c r="A84" s="29" t="s">
        <v>36</v>
      </c>
      <c r="B84" s="35"/>
      <c r="C84" s="36"/>
      <c r="D84" s="36"/>
      <c r="E84" s="38" t="s">
        <v>162</v>
      </c>
      <c r="F84" s="36"/>
      <c r="G84" s="36"/>
      <c r="H84" s="36"/>
      <c r="I84" s="36"/>
      <c r="J84" s="37"/>
    </row>
    <row r="85" ht="270">
      <c r="A85" s="29" t="s">
        <v>38</v>
      </c>
      <c r="B85" s="35"/>
      <c r="C85" s="36"/>
      <c r="D85" s="36"/>
      <c r="E85" s="31" t="s">
        <v>163</v>
      </c>
      <c r="F85" s="36"/>
      <c r="G85" s="36"/>
      <c r="H85" s="36"/>
      <c r="I85" s="36"/>
      <c r="J85" s="37"/>
    </row>
    <row r="86">
      <c r="A86" s="29" t="s">
        <v>29</v>
      </c>
      <c r="B86" s="29">
        <v>21</v>
      </c>
      <c r="C86" s="30" t="s">
        <v>164</v>
      </c>
      <c r="D86" s="29" t="s">
        <v>31</v>
      </c>
      <c r="E86" s="31" t="s">
        <v>165</v>
      </c>
      <c r="F86" s="32" t="s">
        <v>112</v>
      </c>
      <c r="G86" s="33">
        <v>954.15999999999997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 ht="75">
      <c r="A87" s="29" t="s">
        <v>34</v>
      </c>
      <c r="B87" s="35"/>
      <c r="C87" s="36"/>
      <c r="D87" s="36"/>
      <c r="E87" s="31" t="s">
        <v>166</v>
      </c>
      <c r="F87" s="36"/>
      <c r="G87" s="36"/>
      <c r="H87" s="36"/>
      <c r="I87" s="36"/>
      <c r="J87" s="37"/>
    </row>
    <row r="88">
      <c r="A88" s="29" t="s">
        <v>36</v>
      </c>
      <c r="B88" s="35"/>
      <c r="C88" s="36"/>
      <c r="D88" s="36"/>
      <c r="E88" s="38" t="s">
        <v>167</v>
      </c>
      <c r="F88" s="36"/>
      <c r="G88" s="36"/>
      <c r="H88" s="36"/>
      <c r="I88" s="36"/>
      <c r="J88" s="37"/>
    </row>
    <row r="89" ht="315">
      <c r="A89" s="29" t="s">
        <v>38</v>
      </c>
      <c r="B89" s="35"/>
      <c r="C89" s="36"/>
      <c r="D89" s="36"/>
      <c r="E89" s="31" t="s">
        <v>168</v>
      </c>
      <c r="F89" s="36"/>
      <c r="G89" s="36"/>
      <c r="H89" s="36"/>
      <c r="I89" s="36"/>
      <c r="J89" s="37"/>
    </row>
    <row r="90">
      <c r="A90" s="29" t="s">
        <v>29</v>
      </c>
      <c r="B90" s="29">
        <v>22</v>
      </c>
      <c r="C90" s="30" t="s">
        <v>169</v>
      </c>
      <c r="D90" s="29" t="s">
        <v>31</v>
      </c>
      <c r="E90" s="31" t="s">
        <v>170</v>
      </c>
      <c r="F90" s="32" t="s">
        <v>112</v>
      </c>
      <c r="G90" s="33">
        <v>96.439999999999998</v>
      </c>
      <c r="H90" s="33">
        <v>0</v>
      </c>
      <c r="I90" s="33">
        <f>ROUND(G90*H90,P4)</f>
        <v>0</v>
      </c>
      <c r="J90" s="29"/>
      <c r="O90" s="34">
        <f>I90*0.21</f>
        <v>0</v>
      </c>
      <c r="P90">
        <v>3</v>
      </c>
    </row>
    <row r="91" ht="30">
      <c r="A91" s="29" t="s">
        <v>34</v>
      </c>
      <c r="B91" s="35"/>
      <c r="C91" s="36"/>
      <c r="D91" s="36"/>
      <c r="E91" s="31" t="s">
        <v>171</v>
      </c>
      <c r="F91" s="36"/>
      <c r="G91" s="36"/>
      <c r="H91" s="36"/>
      <c r="I91" s="36"/>
      <c r="J91" s="37"/>
    </row>
    <row r="92" ht="45">
      <c r="A92" s="29" t="s">
        <v>36</v>
      </c>
      <c r="B92" s="35"/>
      <c r="C92" s="36"/>
      <c r="D92" s="36"/>
      <c r="E92" s="38" t="s">
        <v>172</v>
      </c>
      <c r="F92" s="36"/>
      <c r="G92" s="36"/>
      <c r="H92" s="36"/>
      <c r="I92" s="36"/>
      <c r="J92" s="37"/>
    </row>
    <row r="93" ht="345">
      <c r="A93" s="29" t="s">
        <v>38</v>
      </c>
      <c r="B93" s="35"/>
      <c r="C93" s="36"/>
      <c r="D93" s="36"/>
      <c r="E93" s="31" t="s">
        <v>173</v>
      </c>
      <c r="F93" s="36"/>
      <c r="G93" s="36"/>
      <c r="H93" s="36"/>
      <c r="I93" s="36"/>
      <c r="J93" s="37"/>
    </row>
    <row r="94">
      <c r="A94" s="29" t="s">
        <v>29</v>
      </c>
      <c r="B94" s="29">
        <v>23</v>
      </c>
      <c r="C94" s="30" t="s">
        <v>174</v>
      </c>
      <c r="D94" s="29" t="s">
        <v>31</v>
      </c>
      <c r="E94" s="31" t="s">
        <v>175</v>
      </c>
      <c r="F94" s="32" t="s">
        <v>112</v>
      </c>
      <c r="G94" s="33">
        <v>5.3399999999999999</v>
      </c>
      <c r="H94" s="33">
        <v>0</v>
      </c>
      <c r="I94" s="33">
        <f>ROUND(G94*H94,P4)</f>
        <v>0</v>
      </c>
      <c r="J94" s="29"/>
      <c r="O94" s="34">
        <f>I94*0.21</f>
        <v>0</v>
      </c>
      <c r="P94">
        <v>3</v>
      </c>
    </row>
    <row r="95">
      <c r="A95" s="29" t="s">
        <v>34</v>
      </c>
      <c r="B95" s="35"/>
      <c r="C95" s="36"/>
      <c r="D95" s="36"/>
      <c r="E95" s="31" t="s">
        <v>176</v>
      </c>
      <c r="F95" s="36"/>
      <c r="G95" s="36"/>
      <c r="H95" s="36"/>
      <c r="I95" s="36"/>
      <c r="J95" s="37"/>
    </row>
    <row r="96" ht="75">
      <c r="A96" s="29" t="s">
        <v>36</v>
      </c>
      <c r="B96" s="35"/>
      <c r="C96" s="36"/>
      <c r="D96" s="36"/>
      <c r="E96" s="38" t="s">
        <v>177</v>
      </c>
      <c r="F96" s="36"/>
      <c r="G96" s="36"/>
      <c r="H96" s="36"/>
      <c r="I96" s="36"/>
      <c r="J96" s="37"/>
    </row>
    <row r="97" ht="390">
      <c r="A97" s="29" t="s">
        <v>38</v>
      </c>
      <c r="B97" s="35"/>
      <c r="C97" s="36"/>
      <c r="D97" s="36"/>
      <c r="E97" s="31" t="s">
        <v>178</v>
      </c>
      <c r="F97" s="36"/>
      <c r="G97" s="36"/>
      <c r="H97" s="36"/>
      <c r="I97" s="36"/>
      <c r="J97" s="37"/>
    </row>
    <row r="98">
      <c r="A98" s="29" t="s">
        <v>29</v>
      </c>
      <c r="B98" s="29">
        <v>24</v>
      </c>
      <c r="C98" s="30" t="s">
        <v>179</v>
      </c>
      <c r="D98" s="29" t="s">
        <v>31</v>
      </c>
      <c r="E98" s="31" t="s">
        <v>180</v>
      </c>
      <c r="F98" s="32" t="s">
        <v>90</v>
      </c>
      <c r="G98" s="33">
        <v>2232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 ht="30">
      <c r="A99" s="29" t="s">
        <v>34</v>
      </c>
      <c r="B99" s="35"/>
      <c r="C99" s="36"/>
      <c r="D99" s="36"/>
      <c r="E99" s="31" t="s">
        <v>181</v>
      </c>
      <c r="F99" s="36"/>
      <c r="G99" s="36"/>
      <c r="H99" s="36"/>
      <c r="I99" s="36"/>
      <c r="J99" s="37"/>
    </row>
    <row r="100">
      <c r="A100" s="29" t="s">
        <v>36</v>
      </c>
      <c r="B100" s="35"/>
      <c r="C100" s="36"/>
      <c r="D100" s="36"/>
      <c r="E100" s="38" t="s">
        <v>182</v>
      </c>
      <c r="F100" s="36"/>
      <c r="G100" s="36"/>
      <c r="H100" s="36"/>
      <c r="I100" s="36"/>
      <c r="J100" s="37"/>
    </row>
    <row r="101" ht="30">
      <c r="A101" s="29" t="s">
        <v>38</v>
      </c>
      <c r="B101" s="35"/>
      <c r="C101" s="36"/>
      <c r="D101" s="36"/>
      <c r="E101" s="31" t="s">
        <v>183</v>
      </c>
      <c r="F101" s="36"/>
      <c r="G101" s="36"/>
      <c r="H101" s="36"/>
      <c r="I101" s="36"/>
      <c r="J101" s="37"/>
    </row>
    <row r="102">
      <c r="A102" s="29" t="s">
        <v>29</v>
      </c>
      <c r="B102" s="29">
        <v>48</v>
      </c>
      <c r="C102" s="30" t="s">
        <v>184</v>
      </c>
      <c r="D102" s="29" t="s">
        <v>31</v>
      </c>
      <c r="E102" s="31" t="s">
        <v>185</v>
      </c>
      <c r="F102" s="32" t="s">
        <v>186</v>
      </c>
      <c r="G102" s="33">
        <v>32</v>
      </c>
      <c r="H102" s="33">
        <v>0</v>
      </c>
      <c r="I102" s="33">
        <f>ROUND(G102*H102,P4)</f>
        <v>0</v>
      </c>
      <c r="J102" s="29"/>
      <c r="O102" s="34">
        <f>I102*0.21</f>
        <v>0</v>
      </c>
      <c r="P102">
        <v>3</v>
      </c>
    </row>
    <row r="103" ht="45">
      <c r="A103" s="29" t="s">
        <v>34</v>
      </c>
      <c r="B103" s="35"/>
      <c r="C103" s="36"/>
      <c r="D103" s="36"/>
      <c r="E103" s="31" t="s">
        <v>187</v>
      </c>
      <c r="F103" s="36"/>
      <c r="G103" s="36"/>
      <c r="H103" s="36"/>
      <c r="I103" s="36"/>
      <c r="J103" s="37"/>
    </row>
    <row r="104" ht="45">
      <c r="A104" s="29" t="s">
        <v>36</v>
      </c>
      <c r="B104" s="35"/>
      <c r="C104" s="36"/>
      <c r="D104" s="36"/>
      <c r="E104" s="38" t="s">
        <v>188</v>
      </c>
      <c r="F104" s="36"/>
      <c r="G104" s="36"/>
      <c r="H104" s="36"/>
      <c r="I104" s="36"/>
      <c r="J104" s="37"/>
    </row>
    <row r="105" ht="30">
      <c r="A105" s="29" t="s">
        <v>38</v>
      </c>
      <c r="B105" s="35"/>
      <c r="C105" s="36"/>
      <c r="D105" s="36"/>
      <c r="E105" s="31" t="s">
        <v>189</v>
      </c>
      <c r="F105" s="36"/>
      <c r="G105" s="36"/>
      <c r="H105" s="36"/>
      <c r="I105" s="36"/>
      <c r="J105" s="37"/>
    </row>
    <row r="106">
      <c r="A106" s="23" t="s">
        <v>26</v>
      </c>
      <c r="B106" s="24"/>
      <c r="C106" s="25" t="s">
        <v>84</v>
      </c>
      <c r="D106" s="26"/>
      <c r="E106" s="23" t="s">
        <v>190</v>
      </c>
      <c r="F106" s="26"/>
      <c r="G106" s="26"/>
      <c r="H106" s="26"/>
      <c r="I106" s="27">
        <f>SUMIFS(I107:I118,A107:A118,"P")</f>
        <v>0</v>
      </c>
      <c r="J106" s="28"/>
    </row>
    <row r="107">
      <c r="A107" s="29" t="s">
        <v>29</v>
      </c>
      <c r="B107" s="29">
        <v>25</v>
      </c>
      <c r="C107" s="30" t="s">
        <v>191</v>
      </c>
      <c r="D107" s="29" t="s">
        <v>31</v>
      </c>
      <c r="E107" s="31" t="s">
        <v>192</v>
      </c>
      <c r="F107" s="32" t="s">
        <v>112</v>
      </c>
      <c r="G107" s="33">
        <v>2083.1999999999998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 ht="45">
      <c r="A108" s="29" t="s">
        <v>34</v>
      </c>
      <c r="B108" s="35"/>
      <c r="C108" s="36"/>
      <c r="D108" s="36"/>
      <c r="E108" s="31" t="s">
        <v>193</v>
      </c>
      <c r="F108" s="36"/>
      <c r="G108" s="36"/>
      <c r="H108" s="36"/>
      <c r="I108" s="36"/>
      <c r="J108" s="37"/>
    </row>
    <row r="109" ht="45">
      <c r="A109" s="29" t="s">
        <v>36</v>
      </c>
      <c r="B109" s="35"/>
      <c r="C109" s="36"/>
      <c r="D109" s="36"/>
      <c r="E109" s="38" t="s">
        <v>194</v>
      </c>
      <c r="F109" s="36"/>
      <c r="G109" s="36"/>
      <c r="H109" s="36"/>
      <c r="I109" s="36"/>
      <c r="J109" s="37"/>
    </row>
    <row r="110" ht="60">
      <c r="A110" s="29" t="s">
        <v>38</v>
      </c>
      <c r="B110" s="35"/>
      <c r="C110" s="36"/>
      <c r="D110" s="36"/>
      <c r="E110" s="31" t="s">
        <v>195</v>
      </c>
      <c r="F110" s="36"/>
      <c r="G110" s="36"/>
      <c r="H110" s="36"/>
      <c r="I110" s="36"/>
      <c r="J110" s="37"/>
    </row>
    <row r="111">
      <c r="A111" s="29" t="s">
        <v>29</v>
      </c>
      <c r="B111" s="29">
        <v>26</v>
      </c>
      <c r="C111" s="30" t="s">
        <v>196</v>
      </c>
      <c r="D111" s="29" t="s">
        <v>31</v>
      </c>
      <c r="E111" s="31" t="s">
        <v>197</v>
      </c>
      <c r="F111" s="32" t="s">
        <v>90</v>
      </c>
      <c r="G111" s="33">
        <v>8184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31" t="s">
        <v>198</v>
      </c>
      <c r="F112" s="36"/>
      <c r="G112" s="36"/>
      <c r="H112" s="36"/>
      <c r="I112" s="36"/>
      <c r="J112" s="37"/>
    </row>
    <row r="113">
      <c r="A113" s="29" t="s">
        <v>36</v>
      </c>
      <c r="B113" s="35"/>
      <c r="C113" s="36"/>
      <c r="D113" s="36"/>
      <c r="E113" s="38" t="s">
        <v>199</v>
      </c>
      <c r="F113" s="36"/>
      <c r="G113" s="36"/>
      <c r="H113" s="36"/>
      <c r="I113" s="36"/>
      <c r="J113" s="37"/>
    </row>
    <row r="114" ht="120">
      <c r="A114" s="29" t="s">
        <v>38</v>
      </c>
      <c r="B114" s="35"/>
      <c r="C114" s="36"/>
      <c r="D114" s="36"/>
      <c r="E114" s="31" t="s">
        <v>200</v>
      </c>
      <c r="F114" s="36"/>
      <c r="G114" s="36"/>
      <c r="H114" s="36"/>
      <c r="I114" s="36"/>
      <c r="J114" s="37"/>
    </row>
    <row r="115">
      <c r="A115" s="29" t="s">
        <v>29</v>
      </c>
      <c r="B115" s="29">
        <v>27</v>
      </c>
      <c r="C115" s="30" t="s">
        <v>201</v>
      </c>
      <c r="D115" s="29" t="s">
        <v>31</v>
      </c>
      <c r="E115" s="31" t="s">
        <v>202</v>
      </c>
      <c r="F115" s="32" t="s">
        <v>112</v>
      </c>
      <c r="G115" s="33">
        <v>0.45000000000000001</v>
      </c>
      <c r="H115" s="33">
        <v>0</v>
      </c>
      <c r="I115" s="33">
        <f>ROUND(G115*H115,P4)</f>
        <v>0</v>
      </c>
      <c r="J115" s="29"/>
      <c r="O115" s="34">
        <f>I115*0.21</f>
        <v>0</v>
      </c>
      <c r="P115">
        <v>3</v>
      </c>
    </row>
    <row r="116">
      <c r="A116" s="29" t="s">
        <v>34</v>
      </c>
      <c r="B116" s="35"/>
      <c r="C116" s="36"/>
      <c r="D116" s="36"/>
      <c r="E116" s="31" t="s">
        <v>203</v>
      </c>
      <c r="F116" s="36"/>
      <c r="G116" s="36"/>
      <c r="H116" s="36"/>
      <c r="I116" s="36"/>
      <c r="J116" s="37"/>
    </row>
    <row r="117">
      <c r="A117" s="29" t="s">
        <v>36</v>
      </c>
      <c r="B117" s="35"/>
      <c r="C117" s="36"/>
      <c r="D117" s="36"/>
      <c r="E117" s="38" t="s">
        <v>204</v>
      </c>
      <c r="F117" s="36"/>
      <c r="G117" s="36"/>
      <c r="H117" s="36"/>
      <c r="I117" s="36"/>
      <c r="J117" s="37"/>
    </row>
    <row r="118" ht="409.5">
      <c r="A118" s="29" t="s">
        <v>38</v>
      </c>
      <c r="B118" s="35"/>
      <c r="C118" s="36"/>
      <c r="D118" s="36"/>
      <c r="E118" s="31" t="s">
        <v>205</v>
      </c>
      <c r="F118" s="36"/>
      <c r="G118" s="36"/>
      <c r="H118" s="36"/>
      <c r="I118" s="36"/>
      <c r="J118" s="37"/>
    </row>
    <row r="119">
      <c r="A119" s="23" t="s">
        <v>26</v>
      </c>
      <c r="B119" s="24"/>
      <c r="C119" s="25" t="s">
        <v>206</v>
      </c>
      <c r="D119" s="26"/>
      <c r="E119" s="23" t="s">
        <v>207</v>
      </c>
      <c r="F119" s="26"/>
      <c r="G119" s="26"/>
      <c r="H119" s="26"/>
      <c r="I119" s="27">
        <f>SUMIFS(I120:I123,A120:A123,"P")</f>
        <v>0</v>
      </c>
      <c r="J119" s="28"/>
    </row>
    <row r="120">
      <c r="A120" s="29" t="s">
        <v>29</v>
      </c>
      <c r="B120" s="29">
        <v>28</v>
      </c>
      <c r="C120" s="30" t="s">
        <v>208</v>
      </c>
      <c r="D120" s="29" t="s">
        <v>31</v>
      </c>
      <c r="E120" s="31" t="s">
        <v>209</v>
      </c>
      <c r="F120" s="32" t="s">
        <v>90</v>
      </c>
      <c r="G120" s="33">
        <v>370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 ht="30">
      <c r="A121" s="29" t="s">
        <v>34</v>
      </c>
      <c r="B121" s="35"/>
      <c r="C121" s="36"/>
      <c r="D121" s="36"/>
      <c r="E121" s="31" t="s">
        <v>210</v>
      </c>
      <c r="F121" s="36"/>
      <c r="G121" s="36"/>
      <c r="H121" s="36"/>
      <c r="I121" s="36"/>
      <c r="J121" s="37"/>
    </row>
    <row r="122">
      <c r="A122" s="29" t="s">
        <v>36</v>
      </c>
      <c r="B122" s="35"/>
      <c r="C122" s="36"/>
      <c r="D122" s="36"/>
      <c r="E122" s="38" t="s">
        <v>211</v>
      </c>
      <c r="F122" s="36"/>
      <c r="G122" s="36"/>
      <c r="H122" s="36"/>
      <c r="I122" s="36"/>
      <c r="J122" s="37"/>
    </row>
    <row r="123" ht="210">
      <c r="A123" s="29" t="s">
        <v>38</v>
      </c>
      <c r="B123" s="35"/>
      <c r="C123" s="36"/>
      <c r="D123" s="36"/>
      <c r="E123" s="31" t="s">
        <v>212</v>
      </c>
      <c r="F123" s="36"/>
      <c r="G123" s="36"/>
      <c r="H123" s="36"/>
      <c r="I123" s="36"/>
      <c r="J123" s="37"/>
    </row>
    <row r="124">
      <c r="A124" s="23" t="s">
        <v>26</v>
      </c>
      <c r="B124" s="24"/>
      <c r="C124" s="25" t="s">
        <v>213</v>
      </c>
      <c r="D124" s="26"/>
      <c r="E124" s="23" t="s">
        <v>214</v>
      </c>
      <c r="F124" s="26"/>
      <c r="G124" s="26"/>
      <c r="H124" s="26"/>
      <c r="I124" s="27">
        <f>SUMIFS(I125:I168,A125:A168,"P")</f>
        <v>0</v>
      </c>
      <c r="J124" s="28"/>
    </row>
    <row r="125">
      <c r="A125" s="29" t="s">
        <v>29</v>
      </c>
      <c r="B125" s="29">
        <v>29</v>
      </c>
      <c r="C125" s="30" t="s">
        <v>215</v>
      </c>
      <c r="D125" s="29" t="s">
        <v>216</v>
      </c>
      <c r="E125" s="31" t="s">
        <v>217</v>
      </c>
      <c r="F125" s="32" t="s">
        <v>112</v>
      </c>
      <c r="G125" s="33">
        <v>1354.0799999999999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 ht="45">
      <c r="A126" s="29" t="s">
        <v>34</v>
      </c>
      <c r="B126" s="35"/>
      <c r="C126" s="36"/>
      <c r="D126" s="36"/>
      <c r="E126" s="31" t="s">
        <v>218</v>
      </c>
      <c r="F126" s="36"/>
      <c r="G126" s="36"/>
      <c r="H126" s="36"/>
      <c r="I126" s="36"/>
      <c r="J126" s="37"/>
    </row>
    <row r="127">
      <c r="A127" s="29" t="s">
        <v>36</v>
      </c>
      <c r="B127" s="35"/>
      <c r="C127" s="36"/>
      <c r="D127" s="36"/>
      <c r="E127" s="38" t="s">
        <v>219</v>
      </c>
      <c r="F127" s="36"/>
      <c r="G127" s="36"/>
      <c r="H127" s="36"/>
      <c r="I127" s="36"/>
      <c r="J127" s="37"/>
    </row>
    <row r="128" ht="60">
      <c r="A128" s="29" t="s">
        <v>38</v>
      </c>
      <c r="B128" s="35"/>
      <c r="C128" s="36"/>
      <c r="D128" s="36"/>
      <c r="E128" s="31" t="s">
        <v>220</v>
      </c>
      <c r="F128" s="36"/>
      <c r="G128" s="36"/>
      <c r="H128" s="36"/>
      <c r="I128" s="36"/>
      <c r="J128" s="37"/>
    </row>
    <row r="129">
      <c r="A129" s="29" t="s">
        <v>29</v>
      </c>
      <c r="B129" s="29">
        <v>30</v>
      </c>
      <c r="C129" s="30" t="s">
        <v>215</v>
      </c>
      <c r="D129" s="29" t="s">
        <v>221</v>
      </c>
      <c r="E129" s="31" t="s">
        <v>217</v>
      </c>
      <c r="F129" s="32" t="s">
        <v>112</v>
      </c>
      <c r="G129" s="33">
        <v>48.140000000000001</v>
      </c>
      <c r="H129" s="33">
        <v>0</v>
      </c>
      <c r="I129" s="33">
        <f>ROUND(G129*H129,P4)</f>
        <v>0</v>
      </c>
      <c r="J129" s="29"/>
      <c r="O129" s="34">
        <f>I129*0.21</f>
        <v>0</v>
      </c>
      <c r="P129">
        <v>3</v>
      </c>
    </row>
    <row r="130" ht="45">
      <c r="A130" s="29" t="s">
        <v>34</v>
      </c>
      <c r="B130" s="35"/>
      <c r="C130" s="36"/>
      <c r="D130" s="36"/>
      <c r="E130" s="31" t="s">
        <v>222</v>
      </c>
      <c r="F130" s="36"/>
      <c r="G130" s="36"/>
      <c r="H130" s="36"/>
      <c r="I130" s="36"/>
      <c r="J130" s="37"/>
    </row>
    <row r="131" ht="60">
      <c r="A131" s="29" t="s">
        <v>36</v>
      </c>
      <c r="B131" s="35"/>
      <c r="C131" s="36"/>
      <c r="D131" s="36"/>
      <c r="E131" s="38" t="s">
        <v>223</v>
      </c>
      <c r="F131" s="36"/>
      <c r="G131" s="36"/>
      <c r="H131" s="36"/>
      <c r="I131" s="36"/>
      <c r="J131" s="37"/>
    </row>
    <row r="132" ht="60">
      <c r="A132" s="29" t="s">
        <v>38</v>
      </c>
      <c r="B132" s="35"/>
      <c r="C132" s="36"/>
      <c r="D132" s="36"/>
      <c r="E132" s="31" t="s">
        <v>220</v>
      </c>
      <c r="F132" s="36"/>
      <c r="G132" s="36"/>
      <c r="H132" s="36"/>
      <c r="I132" s="36"/>
      <c r="J132" s="37"/>
    </row>
    <row r="133">
      <c r="A133" s="29" t="s">
        <v>29</v>
      </c>
      <c r="B133" s="29">
        <v>31</v>
      </c>
      <c r="C133" s="30" t="s">
        <v>215</v>
      </c>
      <c r="D133" s="29" t="s">
        <v>224</v>
      </c>
      <c r="E133" s="31" t="s">
        <v>217</v>
      </c>
      <c r="F133" s="32" t="s">
        <v>112</v>
      </c>
      <c r="G133" s="33">
        <v>14.199999999999999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 ht="30">
      <c r="A134" s="29" t="s">
        <v>34</v>
      </c>
      <c r="B134" s="35"/>
      <c r="C134" s="36"/>
      <c r="D134" s="36"/>
      <c r="E134" s="31" t="s">
        <v>225</v>
      </c>
      <c r="F134" s="36"/>
      <c r="G134" s="36"/>
      <c r="H134" s="36"/>
      <c r="I134" s="36"/>
      <c r="J134" s="37"/>
    </row>
    <row r="135" ht="45">
      <c r="A135" s="29" t="s">
        <v>36</v>
      </c>
      <c r="B135" s="35"/>
      <c r="C135" s="36"/>
      <c r="D135" s="36"/>
      <c r="E135" s="38" t="s">
        <v>226</v>
      </c>
      <c r="F135" s="36"/>
      <c r="G135" s="36"/>
      <c r="H135" s="36"/>
      <c r="I135" s="36"/>
      <c r="J135" s="37"/>
    </row>
    <row r="136" ht="60">
      <c r="A136" s="29" t="s">
        <v>38</v>
      </c>
      <c r="B136" s="35"/>
      <c r="C136" s="36"/>
      <c r="D136" s="36"/>
      <c r="E136" s="31" t="s">
        <v>220</v>
      </c>
      <c r="F136" s="36"/>
      <c r="G136" s="36"/>
      <c r="H136" s="36"/>
      <c r="I136" s="36"/>
      <c r="J136" s="37"/>
    </row>
    <row r="137">
      <c r="A137" s="29" t="s">
        <v>29</v>
      </c>
      <c r="B137" s="29">
        <v>32</v>
      </c>
      <c r="C137" s="30" t="s">
        <v>227</v>
      </c>
      <c r="D137" s="29" t="s">
        <v>31</v>
      </c>
      <c r="E137" s="31" t="s">
        <v>228</v>
      </c>
      <c r="F137" s="32" t="s">
        <v>112</v>
      </c>
      <c r="G137" s="33">
        <v>2821.9400000000001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 ht="105">
      <c r="A138" s="29" t="s">
        <v>34</v>
      </c>
      <c r="B138" s="35"/>
      <c r="C138" s="36"/>
      <c r="D138" s="36"/>
      <c r="E138" s="31" t="s">
        <v>229</v>
      </c>
      <c r="F138" s="36"/>
      <c r="G138" s="36"/>
      <c r="H138" s="36"/>
      <c r="I138" s="36"/>
      <c r="J138" s="37"/>
    </row>
    <row r="139">
      <c r="A139" s="29" t="s">
        <v>36</v>
      </c>
      <c r="B139" s="35"/>
      <c r="C139" s="36"/>
      <c r="D139" s="36"/>
      <c r="E139" s="38" t="s">
        <v>230</v>
      </c>
      <c r="F139" s="36"/>
      <c r="G139" s="36"/>
      <c r="H139" s="36"/>
      <c r="I139" s="36"/>
      <c r="J139" s="37"/>
    </row>
    <row r="140" ht="90">
      <c r="A140" s="29" t="s">
        <v>38</v>
      </c>
      <c r="B140" s="35"/>
      <c r="C140" s="36"/>
      <c r="D140" s="36"/>
      <c r="E140" s="31" t="s">
        <v>231</v>
      </c>
      <c r="F140" s="36"/>
      <c r="G140" s="36"/>
      <c r="H140" s="36"/>
      <c r="I140" s="36"/>
      <c r="J140" s="37"/>
    </row>
    <row r="141">
      <c r="A141" s="29" t="s">
        <v>29</v>
      </c>
      <c r="B141" s="29">
        <v>33</v>
      </c>
      <c r="C141" s="30" t="s">
        <v>232</v>
      </c>
      <c r="D141" s="29" t="s">
        <v>31</v>
      </c>
      <c r="E141" s="31" t="s">
        <v>233</v>
      </c>
      <c r="F141" s="32" t="s">
        <v>112</v>
      </c>
      <c r="G141" s="33">
        <v>279</v>
      </c>
      <c r="H141" s="33">
        <v>0</v>
      </c>
      <c r="I141" s="33">
        <f>ROUND(G141*H141,P4)</f>
        <v>0</v>
      </c>
      <c r="J141" s="29"/>
      <c r="O141" s="34">
        <f>I141*0.21</f>
        <v>0</v>
      </c>
      <c r="P141">
        <v>3</v>
      </c>
    </row>
    <row r="142" ht="60">
      <c r="A142" s="29" t="s">
        <v>34</v>
      </c>
      <c r="B142" s="35"/>
      <c r="C142" s="36"/>
      <c r="D142" s="36"/>
      <c r="E142" s="31" t="s">
        <v>234</v>
      </c>
      <c r="F142" s="36"/>
      <c r="G142" s="36"/>
      <c r="H142" s="36"/>
      <c r="I142" s="36"/>
      <c r="J142" s="37"/>
    </row>
    <row r="143">
      <c r="A143" s="29" t="s">
        <v>36</v>
      </c>
      <c r="B143" s="35"/>
      <c r="C143" s="36"/>
      <c r="D143" s="36"/>
      <c r="E143" s="38" t="s">
        <v>235</v>
      </c>
      <c r="F143" s="36"/>
      <c r="G143" s="36"/>
      <c r="H143" s="36"/>
      <c r="I143" s="36"/>
      <c r="J143" s="37"/>
    </row>
    <row r="144" ht="120">
      <c r="A144" s="29" t="s">
        <v>38</v>
      </c>
      <c r="B144" s="35"/>
      <c r="C144" s="36"/>
      <c r="D144" s="36"/>
      <c r="E144" s="31" t="s">
        <v>236</v>
      </c>
      <c r="F144" s="36"/>
      <c r="G144" s="36"/>
      <c r="H144" s="36"/>
      <c r="I144" s="36"/>
      <c r="J144" s="37"/>
    </row>
    <row r="145">
      <c r="A145" s="29" t="s">
        <v>29</v>
      </c>
      <c r="B145" s="29">
        <v>34</v>
      </c>
      <c r="C145" s="30" t="s">
        <v>237</v>
      </c>
      <c r="D145" s="29" t="s">
        <v>31</v>
      </c>
      <c r="E145" s="31" t="s">
        <v>238</v>
      </c>
      <c r="F145" s="32" t="s">
        <v>90</v>
      </c>
      <c r="G145" s="33">
        <v>13199</v>
      </c>
      <c r="H145" s="33">
        <v>0</v>
      </c>
      <c r="I145" s="33">
        <f>ROUND(G145*H145,P4)</f>
        <v>0</v>
      </c>
      <c r="J145" s="29"/>
      <c r="O145" s="34">
        <f>I145*0.21</f>
        <v>0</v>
      </c>
      <c r="P145">
        <v>3</v>
      </c>
    </row>
    <row r="146" ht="45">
      <c r="A146" s="29" t="s">
        <v>34</v>
      </c>
      <c r="B146" s="35"/>
      <c r="C146" s="36"/>
      <c r="D146" s="36"/>
      <c r="E146" s="31" t="s">
        <v>239</v>
      </c>
      <c r="F146" s="36"/>
      <c r="G146" s="36"/>
      <c r="H146" s="36"/>
      <c r="I146" s="36"/>
      <c r="J146" s="37"/>
    </row>
    <row r="147">
      <c r="A147" s="29" t="s">
        <v>36</v>
      </c>
      <c r="B147" s="35"/>
      <c r="C147" s="36"/>
      <c r="D147" s="36"/>
      <c r="E147" s="38" t="s">
        <v>240</v>
      </c>
      <c r="F147" s="36"/>
      <c r="G147" s="36"/>
      <c r="H147" s="36"/>
      <c r="I147" s="36"/>
      <c r="J147" s="37"/>
    </row>
    <row r="148" ht="120">
      <c r="A148" s="29" t="s">
        <v>38</v>
      </c>
      <c r="B148" s="35"/>
      <c r="C148" s="36"/>
      <c r="D148" s="36"/>
      <c r="E148" s="31" t="s">
        <v>241</v>
      </c>
      <c r="F148" s="36"/>
      <c r="G148" s="36"/>
      <c r="H148" s="36"/>
      <c r="I148" s="36"/>
      <c r="J148" s="37"/>
    </row>
    <row r="149">
      <c r="A149" s="29" t="s">
        <v>29</v>
      </c>
      <c r="B149" s="29">
        <v>35</v>
      </c>
      <c r="C149" s="30" t="s">
        <v>242</v>
      </c>
      <c r="D149" s="29" t="s">
        <v>31</v>
      </c>
      <c r="E149" s="31" t="s">
        <v>243</v>
      </c>
      <c r="F149" s="32" t="s">
        <v>90</v>
      </c>
      <c r="G149" s="33">
        <v>13029</v>
      </c>
      <c r="H149" s="33">
        <v>0</v>
      </c>
      <c r="I149" s="33">
        <f>ROUND(G149*H149,P4)</f>
        <v>0</v>
      </c>
      <c r="J149" s="29"/>
      <c r="O149" s="34">
        <f>I149*0.21</f>
        <v>0</v>
      </c>
      <c r="P149">
        <v>3</v>
      </c>
    </row>
    <row r="150">
      <c r="A150" s="29" t="s">
        <v>34</v>
      </c>
      <c r="B150" s="35"/>
      <c r="C150" s="36"/>
      <c r="D150" s="36"/>
      <c r="E150" s="31" t="s">
        <v>244</v>
      </c>
      <c r="F150" s="36"/>
      <c r="G150" s="36"/>
      <c r="H150" s="36"/>
      <c r="I150" s="36"/>
      <c r="J150" s="37"/>
    </row>
    <row r="151" ht="75">
      <c r="A151" s="29" t="s">
        <v>36</v>
      </c>
      <c r="B151" s="35"/>
      <c r="C151" s="36"/>
      <c r="D151" s="36"/>
      <c r="E151" s="38" t="s">
        <v>245</v>
      </c>
      <c r="F151" s="36"/>
      <c r="G151" s="36"/>
      <c r="H151" s="36"/>
      <c r="I151" s="36"/>
      <c r="J151" s="37"/>
    </row>
    <row r="152" ht="75">
      <c r="A152" s="29" t="s">
        <v>38</v>
      </c>
      <c r="B152" s="35"/>
      <c r="C152" s="36"/>
      <c r="D152" s="36"/>
      <c r="E152" s="31" t="s">
        <v>246</v>
      </c>
      <c r="F152" s="36"/>
      <c r="G152" s="36"/>
      <c r="H152" s="36"/>
      <c r="I152" s="36"/>
      <c r="J152" s="37"/>
    </row>
    <row r="153">
      <c r="A153" s="29" t="s">
        <v>29</v>
      </c>
      <c r="B153" s="29">
        <v>36</v>
      </c>
      <c r="C153" s="30" t="s">
        <v>247</v>
      </c>
      <c r="D153" s="29" t="s">
        <v>31</v>
      </c>
      <c r="E153" s="31" t="s">
        <v>248</v>
      </c>
      <c r="F153" s="32" t="s">
        <v>90</v>
      </c>
      <c r="G153" s="33">
        <v>12586</v>
      </c>
      <c r="H153" s="33">
        <v>0</v>
      </c>
      <c r="I153" s="33">
        <f>ROUND(G153*H153,P4)</f>
        <v>0</v>
      </c>
      <c r="J153" s="29"/>
      <c r="O153" s="34">
        <f>I153*0.21</f>
        <v>0</v>
      </c>
      <c r="P153">
        <v>3</v>
      </c>
    </row>
    <row r="154" ht="30">
      <c r="A154" s="29" t="s">
        <v>34</v>
      </c>
      <c r="B154" s="35"/>
      <c r="C154" s="36"/>
      <c r="D154" s="36"/>
      <c r="E154" s="31" t="s">
        <v>249</v>
      </c>
      <c r="F154" s="36"/>
      <c r="G154" s="36"/>
      <c r="H154" s="36"/>
      <c r="I154" s="36"/>
      <c r="J154" s="37"/>
    </row>
    <row r="155" ht="45">
      <c r="A155" s="29" t="s">
        <v>36</v>
      </c>
      <c r="B155" s="35"/>
      <c r="C155" s="36"/>
      <c r="D155" s="36"/>
      <c r="E155" s="38" t="s">
        <v>250</v>
      </c>
      <c r="F155" s="36"/>
      <c r="G155" s="36"/>
      <c r="H155" s="36"/>
      <c r="I155" s="36"/>
      <c r="J155" s="37"/>
    </row>
    <row r="156" ht="195">
      <c r="A156" s="29" t="s">
        <v>38</v>
      </c>
      <c r="B156" s="35"/>
      <c r="C156" s="36"/>
      <c r="D156" s="36"/>
      <c r="E156" s="31" t="s">
        <v>251</v>
      </c>
      <c r="F156" s="36"/>
      <c r="G156" s="36"/>
      <c r="H156" s="36"/>
      <c r="I156" s="36"/>
      <c r="J156" s="37"/>
    </row>
    <row r="157">
      <c r="A157" s="29" t="s">
        <v>29</v>
      </c>
      <c r="B157" s="29">
        <v>37</v>
      </c>
      <c r="C157" s="30" t="s">
        <v>252</v>
      </c>
      <c r="D157" s="29" t="s">
        <v>31</v>
      </c>
      <c r="E157" s="31" t="s">
        <v>253</v>
      </c>
      <c r="F157" s="32" t="s">
        <v>90</v>
      </c>
      <c r="G157" s="33">
        <v>12958</v>
      </c>
      <c r="H157" s="33">
        <v>0</v>
      </c>
      <c r="I157" s="33">
        <f>ROUND(G157*H157,P4)</f>
        <v>0</v>
      </c>
      <c r="J157" s="29"/>
      <c r="O157" s="34">
        <f>I157*0.21</f>
        <v>0</v>
      </c>
      <c r="P157">
        <v>3</v>
      </c>
    </row>
    <row r="158" ht="30">
      <c r="A158" s="29" t="s">
        <v>34</v>
      </c>
      <c r="B158" s="35"/>
      <c r="C158" s="36"/>
      <c r="D158" s="36"/>
      <c r="E158" s="31" t="s">
        <v>254</v>
      </c>
      <c r="F158" s="36"/>
      <c r="G158" s="36"/>
      <c r="H158" s="36"/>
      <c r="I158" s="36"/>
      <c r="J158" s="37"/>
    </row>
    <row r="159" ht="45">
      <c r="A159" s="29" t="s">
        <v>36</v>
      </c>
      <c r="B159" s="35"/>
      <c r="C159" s="36"/>
      <c r="D159" s="36"/>
      <c r="E159" s="38" t="s">
        <v>255</v>
      </c>
      <c r="F159" s="36"/>
      <c r="G159" s="36"/>
      <c r="H159" s="36"/>
      <c r="I159" s="36"/>
      <c r="J159" s="37"/>
    </row>
    <row r="160" ht="195">
      <c r="A160" s="29" t="s">
        <v>38</v>
      </c>
      <c r="B160" s="35"/>
      <c r="C160" s="36"/>
      <c r="D160" s="36"/>
      <c r="E160" s="31" t="s">
        <v>251</v>
      </c>
      <c r="F160" s="36"/>
      <c r="G160" s="36"/>
      <c r="H160" s="36"/>
      <c r="I160" s="36"/>
      <c r="J160" s="37"/>
    </row>
    <row r="161">
      <c r="A161" s="29" t="s">
        <v>29</v>
      </c>
      <c r="B161" s="29">
        <v>38</v>
      </c>
      <c r="C161" s="30" t="s">
        <v>256</v>
      </c>
      <c r="D161" s="29" t="s">
        <v>31</v>
      </c>
      <c r="E161" s="31" t="s">
        <v>257</v>
      </c>
      <c r="F161" s="32" t="s">
        <v>90</v>
      </c>
      <c r="G161" s="33">
        <v>13199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 ht="30">
      <c r="A162" s="29" t="s">
        <v>34</v>
      </c>
      <c r="B162" s="35"/>
      <c r="C162" s="36"/>
      <c r="D162" s="36"/>
      <c r="E162" s="31" t="s">
        <v>258</v>
      </c>
      <c r="F162" s="36"/>
      <c r="G162" s="36"/>
      <c r="H162" s="36"/>
      <c r="I162" s="36"/>
      <c r="J162" s="37"/>
    </row>
    <row r="163">
      <c r="A163" s="29" t="s">
        <v>36</v>
      </c>
      <c r="B163" s="35"/>
      <c r="C163" s="36"/>
      <c r="D163" s="36"/>
      <c r="E163" s="38" t="s">
        <v>240</v>
      </c>
      <c r="F163" s="36"/>
      <c r="G163" s="36"/>
      <c r="H163" s="36"/>
      <c r="I163" s="36"/>
      <c r="J163" s="37"/>
    </row>
    <row r="164" ht="75">
      <c r="A164" s="29" t="s">
        <v>38</v>
      </c>
      <c r="B164" s="35"/>
      <c r="C164" s="36"/>
      <c r="D164" s="36"/>
      <c r="E164" s="31" t="s">
        <v>259</v>
      </c>
      <c r="F164" s="36"/>
      <c r="G164" s="36"/>
      <c r="H164" s="36"/>
      <c r="I164" s="36"/>
      <c r="J164" s="37"/>
    </row>
    <row r="165">
      <c r="A165" s="29" t="s">
        <v>29</v>
      </c>
      <c r="B165" s="29">
        <v>39</v>
      </c>
      <c r="C165" s="30" t="s">
        <v>260</v>
      </c>
      <c r="D165" s="29" t="s">
        <v>31</v>
      </c>
      <c r="E165" s="31" t="s">
        <v>261</v>
      </c>
      <c r="F165" s="32" t="s">
        <v>186</v>
      </c>
      <c r="G165" s="33">
        <v>32</v>
      </c>
      <c r="H165" s="33">
        <v>0</v>
      </c>
      <c r="I165" s="33">
        <f>ROUND(G165*H165,P4)</f>
        <v>0</v>
      </c>
      <c r="J165" s="29"/>
      <c r="O165" s="34">
        <f>I165*0.21</f>
        <v>0</v>
      </c>
      <c r="P165">
        <v>3</v>
      </c>
    </row>
    <row r="166" ht="30">
      <c r="A166" s="29" t="s">
        <v>34</v>
      </c>
      <c r="B166" s="35"/>
      <c r="C166" s="36"/>
      <c r="D166" s="36"/>
      <c r="E166" s="31" t="s">
        <v>262</v>
      </c>
      <c r="F166" s="36"/>
      <c r="G166" s="36"/>
      <c r="H166" s="36"/>
      <c r="I166" s="36"/>
      <c r="J166" s="37"/>
    </row>
    <row r="167" ht="45">
      <c r="A167" s="29" t="s">
        <v>36</v>
      </c>
      <c r="B167" s="35"/>
      <c r="C167" s="36"/>
      <c r="D167" s="36"/>
      <c r="E167" s="38" t="s">
        <v>188</v>
      </c>
      <c r="F167" s="36"/>
      <c r="G167" s="36"/>
      <c r="H167" s="36"/>
      <c r="I167" s="36"/>
      <c r="J167" s="37"/>
    </row>
    <row r="168" ht="45">
      <c r="A168" s="29" t="s">
        <v>38</v>
      </c>
      <c r="B168" s="35"/>
      <c r="C168" s="36"/>
      <c r="D168" s="36"/>
      <c r="E168" s="31" t="s">
        <v>263</v>
      </c>
      <c r="F168" s="36"/>
      <c r="G168" s="36"/>
      <c r="H168" s="36"/>
      <c r="I168" s="36"/>
      <c r="J168" s="37"/>
    </row>
    <row r="169">
      <c r="A169" s="23" t="s">
        <v>26</v>
      </c>
      <c r="B169" s="24"/>
      <c r="C169" s="25" t="s">
        <v>264</v>
      </c>
      <c r="D169" s="26"/>
      <c r="E169" s="23" t="s">
        <v>265</v>
      </c>
      <c r="F169" s="26"/>
      <c r="G169" s="26"/>
      <c r="H169" s="26"/>
      <c r="I169" s="27">
        <f>SUMIFS(I170:I177,A170:A177,"P")</f>
        <v>0</v>
      </c>
      <c r="J169" s="28"/>
    </row>
    <row r="170">
      <c r="A170" s="29" t="s">
        <v>29</v>
      </c>
      <c r="B170" s="29">
        <v>40</v>
      </c>
      <c r="C170" s="30" t="s">
        <v>266</v>
      </c>
      <c r="D170" s="29" t="s">
        <v>31</v>
      </c>
      <c r="E170" s="31" t="s">
        <v>267</v>
      </c>
      <c r="F170" s="32" t="s">
        <v>96</v>
      </c>
      <c r="G170" s="33">
        <v>1</v>
      </c>
      <c r="H170" s="33">
        <v>0</v>
      </c>
      <c r="I170" s="33">
        <f>ROUND(G170*H170,P4)</f>
        <v>0</v>
      </c>
      <c r="J170" s="29"/>
      <c r="O170" s="34">
        <f>I170*0.21</f>
        <v>0</v>
      </c>
      <c r="P170">
        <v>3</v>
      </c>
    </row>
    <row r="171" ht="45">
      <c r="A171" s="29" t="s">
        <v>34</v>
      </c>
      <c r="B171" s="35"/>
      <c r="C171" s="36"/>
      <c r="D171" s="36"/>
      <c r="E171" s="31" t="s">
        <v>268</v>
      </c>
      <c r="F171" s="36"/>
      <c r="G171" s="36"/>
      <c r="H171" s="36"/>
      <c r="I171" s="36"/>
      <c r="J171" s="37"/>
    </row>
    <row r="172">
      <c r="A172" s="29" t="s">
        <v>36</v>
      </c>
      <c r="B172" s="35"/>
      <c r="C172" s="36"/>
      <c r="D172" s="36"/>
      <c r="E172" s="38" t="s">
        <v>37</v>
      </c>
      <c r="F172" s="36"/>
      <c r="G172" s="36"/>
      <c r="H172" s="36"/>
      <c r="I172" s="36"/>
      <c r="J172" s="37"/>
    </row>
    <row r="173" ht="90">
      <c r="A173" s="29" t="s">
        <v>38</v>
      </c>
      <c r="B173" s="35"/>
      <c r="C173" s="36"/>
      <c r="D173" s="36"/>
      <c r="E173" s="31" t="s">
        <v>269</v>
      </c>
      <c r="F173" s="36"/>
      <c r="G173" s="36"/>
      <c r="H173" s="36"/>
      <c r="I173" s="36"/>
      <c r="J173" s="37"/>
    </row>
    <row r="174">
      <c r="A174" s="29" t="s">
        <v>29</v>
      </c>
      <c r="B174" s="29">
        <v>41</v>
      </c>
      <c r="C174" s="30" t="s">
        <v>270</v>
      </c>
      <c r="D174" s="29" t="s">
        <v>31</v>
      </c>
      <c r="E174" s="31" t="s">
        <v>271</v>
      </c>
      <c r="F174" s="32" t="s">
        <v>112</v>
      </c>
      <c r="G174" s="33">
        <v>2.8999999999999999</v>
      </c>
      <c r="H174" s="33">
        <v>0</v>
      </c>
      <c r="I174" s="33">
        <f>ROUND(G174*H174,P4)</f>
        <v>0</v>
      </c>
      <c r="J174" s="29"/>
      <c r="O174" s="34">
        <f>I174*0.21</f>
        <v>0</v>
      </c>
      <c r="P174">
        <v>3</v>
      </c>
    </row>
    <row r="175">
      <c r="A175" s="29" t="s">
        <v>34</v>
      </c>
      <c r="B175" s="35"/>
      <c r="C175" s="36"/>
      <c r="D175" s="36"/>
      <c r="E175" s="31" t="s">
        <v>272</v>
      </c>
      <c r="F175" s="36"/>
      <c r="G175" s="36"/>
      <c r="H175" s="36"/>
      <c r="I175" s="36"/>
      <c r="J175" s="37"/>
    </row>
    <row r="176">
      <c r="A176" s="29" t="s">
        <v>36</v>
      </c>
      <c r="B176" s="35"/>
      <c r="C176" s="36"/>
      <c r="D176" s="36"/>
      <c r="E176" s="38" t="s">
        <v>273</v>
      </c>
      <c r="F176" s="36"/>
      <c r="G176" s="36"/>
      <c r="H176" s="36"/>
      <c r="I176" s="36"/>
      <c r="J176" s="37"/>
    </row>
    <row r="177" ht="409.5">
      <c r="A177" s="29" t="s">
        <v>38</v>
      </c>
      <c r="B177" s="35"/>
      <c r="C177" s="36"/>
      <c r="D177" s="36"/>
      <c r="E177" s="31" t="s">
        <v>274</v>
      </c>
      <c r="F177" s="36"/>
      <c r="G177" s="36"/>
      <c r="H177" s="36"/>
      <c r="I177" s="36"/>
      <c r="J177" s="37"/>
    </row>
    <row r="178">
      <c r="A178" s="23" t="s">
        <v>26</v>
      </c>
      <c r="B178" s="24"/>
      <c r="C178" s="25" t="s">
        <v>275</v>
      </c>
      <c r="D178" s="26"/>
      <c r="E178" s="23" t="s">
        <v>276</v>
      </c>
      <c r="F178" s="26"/>
      <c r="G178" s="26"/>
      <c r="H178" s="26"/>
      <c r="I178" s="27">
        <f>SUMIFS(I179:I214,A179:A214,"P")</f>
        <v>0</v>
      </c>
      <c r="J178" s="28"/>
    </row>
    <row r="179">
      <c r="A179" s="29" t="s">
        <v>29</v>
      </c>
      <c r="B179" s="29">
        <v>42</v>
      </c>
      <c r="C179" s="30" t="s">
        <v>277</v>
      </c>
      <c r="D179" s="29" t="s">
        <v>31</v>
      </c>
      <c r="E179" s="31" t="s">
        <v>278</v>
      </c>
      <c r="F179" s="32" t="s">
        <v>96</v>
      </c>
      <c r="G179" s="33">
        <v>126</v>
      </c>
      <c r="H179" s="33">
        <v>0</v>
      </c>
      <c r="I179" s="33">
        <f>ROUND(G179*H179,P4)</f>
        <v>0</v>
      </c>
      <c r="J179" s="29"/>
      <c r="O179" s="34">
        <f>I179*0.21</f>
        <v>0</v>
      </c>
      <c r="P179">
        <v>3</v>
      </c>
    </row>
    <row r="180" ht="45">
      <c r="A180" s="29" t="s">
        <v>34</v>
      </c>
      <c r="B180" s="35"/>
      <c r="C180" s="36"/>
      <c r="D180" s="36"/>
      <c r="E180" s="31" t="s">
        <v>279</v>
      </c>
      <c r="F180" s="36"/>
      <c r="G180" s="36"/>
      <c r="H180" s="36"/>
      <c r="I180" s="36"/>
      <c r="J180" s="37"/>
    </row>
    <row r="181" ht="45">
      <c r="A181" s="29" t="s">
        <v>36</v>
      </c>
      <c r="B181" s="35"/>
      <c r="C181" s="36"/>
      <c r="D181" s="36"/>
      <c r="E181" s="38" t="s">
        <v>280</v>
      </c>
      <c r="F181" s="36"/>
      <c r="G181" s="36"/>
      <c r="H181" s="36"/>
      <c r="I181" s="36"/>
      <c r="J181" s="37"/>
    </row>
    <row r="182" ht="60">
      <c r="A182" s="29" t="s">
        <v>38</v>
      </c>
      <c r="B182" s="35"/>
      <c r="C182" s="36"/>
      <c r="D182" s="36"/>
      <c r="E182" s="31" t="s">
        <v>281</v>
      </c>
      <c r="F182" s="36"/>
      <c r="G182" s="36"/>
      <c r="H182" s="36"/>
      <c r="I182" s="36"/>
      <c r="J182" s="37"/>
    </row>
    <row r="183">
      <c r="A183" s="29" t="s">
        <v>29</v>
      </c>
      <c r="B183" s="29">
        <v>43</v>
      </c>
      <c r="C183" s="30" t="s">
        <v>282</v>
      </c>
      <c r="D183" s="29" t="s">
        <v>31</v>
      </c>
      <c r="E183" s="31" t="s">
        <v>283</v>
      </c>
      <c r="F183" s="32" t="s">
        <v>96</v>
      </c>
      <c r="G183" s="33">
        <v>118</v>
      </c>
      <c r="H183" s="33">
        <v>0</v>
      </c>
      <c r="I183" s="33">
        <f>ROUND(G183*H183,P4)</f>
        <v>0</v>
      </c>
      <c r="J183" s="29"/>
      <c r="O183" s="34">
        <f>I183*0.21</f>
        <v>0</v>
      </c>
      <c r="P183">
        <v>3</v>
      </c>
    </row>
    <row r="184">
      <c r="A184" s="29" t="s">
        <v>34</v>
      </c>
      <c r="B184" s="35"/>
      <c r="C184" s="36"/>
      <c r="D184" s="36"/>
      <c r="E184" s="31" t="s">
        <v>284</v>
      </c>
      <c r="F184" s="36"/>
      <c r="G184" s="36"/>
      <c r="H184" s="36"/>
      <c r="I184" s="36"/>
      <c r="J184" s="37"/>
    </row>
    <row r="185">
      <c r="A185" s="29" t="s">
        <v>36</v>
      </c>
      <c r="B185" s="35"/>
      <c r="C185" s="36"/>
      <c r="D185" s="36"/>
      <c r="E185" s="38" t="s">
        <v>285</v>
      </c>
      <c r="F185" s="36"/>
      <c r="G185" s="36"/>
      <c r="H185" s="36"/>
      <c r="I185" s="36"/>
      <c r="J185" s="37"/>
    </row>
    <row r="186" ht="30">
      <c r="A186" s="29" t="s">
        <v>38</v>
      </c>
      <c r="B186" s="35"/>
      <c r="C186" s="36"/>
      <c r="D186" s="36"/>
      <c r="E186" s="31" t="s">
        <v>286</v>
      </c>
      <c r="F186" s="36"/>
      <c r="G186" s="36"/>
      <c r="H186" s="36"/>
      <c r="I186" s="36"/>
      <c r="J186" s="37"/>
    </row>
    <row r="187" ht="30">
      <c r="A187" s="29" t="s">
        <v>29</v>
      </c>
      <c r="B187" s="29">
        <v>44</v>
      </c>
      <c r="C187" s="30" t="s">
        <v>287</v>
      </c>
      <c r="D187" s="29" t="s">
        <v>31</v>
      </c>
      <c r="E187" s="31" t="s">
        <v>288</v>
      </c>
      <c r="F187" s="32" t="s">
        <v>90</v>
      </c>
      <c r="G187" s="33">
        <v>601.25</v>
      </c>
      <c r="H187" s="33">
        <v>0</v>
      </c>
      <c r="I187" s="33">
        <f>ROUND(G187*H187,P4)</f>
        <v>0</v>
      </c>
      <c r="J187" s="29"/>
      <c r="O187" s="34">
        <f>I187*0.21</f>
        <v>0</v>
      </c>
      <c r="P187">
        <v>3</v>
      </c>
    </row>
    <row r="188" ht="30">
      <c r="A188" s="29" t="s">
        <v>34</v>
      </c>
      <c r="B188" s="35"/>
      <c r="C188" s="36"/>
      <c r="D188" s="36"/>
      <c r="E188" s="31" t="s">
        <v>289</v>
      </c>
      <c r="F188" s="36"/>
      <c r="G188" s="36"/>
      <c r="H188" s="36"/>
      <c r="I188" s="36"/>
      <c r="J188" s="37"/>
    </row>
    <row r="189" ht="60">
      <c r="A189" s="29" t="s">
        <v>36</v>
      </c>
      <c r="B189" s="35"/>
      <c r="C189" s="36"/>
      <c r="D189" s="36"/>
      <c r="E189" s="38" t="s">
        <v>290</v>
      </c>
      <c r="F189" s="36"/>
      <c r="G189" s="36"/>
      <c r="H189" s="36"/>
      <c r="I189" s="36"/>
      <c r="J189" s="37"/>
    </row>
    <row r="190" ht="60">
      <c r="A190" s="29" t="s">
        <v>38</v>
      </c>
      <c r="B190" s="35"/>
      <c r="C190" s="36"/>
      <c r="D190" s="36"/>
      <c r="E190" s="31" t="s">
        <v>291</v>
      </c>
      <c r="F190" s="36"/>
      <c r="G190" s="36"/>
      <c r="H190" s="36"/>
      <c r="I190" s="36"/>
      <c r="J190" s="37"/>
    </row>
    <row r="191" ht="30">
      <c r="A191" s="29" t="s">
        <v>29</v>
      </c>
      <c r="B191" s="29">
        <v>45</v>
      </c>
      <c r="C191" s="30" t="s">
        <v>292</v>
      </c>
      <c r="D191" s="29" t="s">
        <v>31</v>
      </c>
      <c r="E191" s="31" t="s">
        <v>293</v>
      </c>
      <c r="F191" s="32" t="s">
        <v>90</v>
      </c>
      <c r="G191" s="33">
        <v>601.25</v>
      </c>
      <c r="H191" s="33">
        <v>0</v>
      </c>
      <c r="I191" s="33">
        <f>ROUND(G191*H191,P4)</f>
        <v>0</v>
      </c>
      <c r="J191" s="29"/>
      <c r="O191" s="34">
        <f>I191*0.21</f>
        <v>0</v>
      </c>
      <c r="P191">
        <v>3</v>
      </c>
    </row>
    <row r="192">
      <c r="A192" s="29" t="s">
        <v>34</v>
      </c>
      <c r="B192" s="35"/>
      <c r="C192" s="36"/>
      <c r="D192" s="36"/>
      <c r="E192" s="31" t="s">
        <v>294</v>
      </c>
      <c r="F192" s="36"/>
      <c r="G192" s="36"/>
      <c r="H192" s="36"/>
      <c r="I192" s="36"/>
      <c r="J192" s="37"/>
    </row>
    <row r="193" ht="60">
      <c r="A193" s="29" t="s">
        <v>36</v>
      </c>
      <c r="B193" s="35"/>
      <c r="C193" s="36"/>
      <c r="D193" s="36"/>
      <c r="E193" s="38" t="s">
        <v>290</v>
      </c>
      <c r="F193" s="36"/>
      <c r="G193" s="36"/>
      <c r="H193" s="36"/>
      <c r="I193" s="36"/>
      <c r="J193" s="37"/>
    </row>
    <row r="194" ht="60">
      <c r="A194" s="29" t="s">
        <v>38</v>
      </c>
      <c r="B194" s="35"/>
      <c r="C194" s="36"/>
      <c r="D194" s="36"/>
      <c r="E194" s="31" t="s">
        <v>291</v>
      </c>
      <c r="F194" s="36"/>
      <c r="G194" s="36"/>
      <c r="H194" s="36"/>
      <c r="I194" s="36"/>
      <c r="J194" s="37"/>
    </row>
    <row r="195">
      <c r="A195" s="29" t="s">
        <v>29</v>
      </c>
      <c r="B195" s="29">
        <v>46</v>
      </c>
      <c r="C195" s="30" t="s">
        <v>295</v>
      </c>
      <c r="D195" s="29" t="s">
        <v>31</v>
      </c>
      <c r="E195" s="31" t="s">
        <v>296</v>
      </c>
      <c r="F195" s="32" t="s">
        <v>186</v>
      </c>
      <c r="G195" s="33">
        <v>10.5</v>
      </c>
      <c r="H195" s="33">
        <v>0</v>
      </c>
      <c r="I195" s="33">
        <f>ROUND(G195*H195,P4)</f>
        <v>0</v>
      </c>
      <c r="J195" s="29"/>
      <c r="O195" s="34">
        <f>I195*0.21</f>
        <v>0</v>
      </c>
      <c r="P195">
        <v>3</v>
      </c>
    </row>
    <row r="196">
      <c r="A196" s="29" t="s">
        <v>34</v>
      </c>
      <c r="B196" s="35"/>
      <c r="C196" s="36"/>
      <c r="D196" s="36"/>
      <c r="E196" s="31" t="s">
        <v>297</v>
      </c>
      <c r="F196" s="36"/>
      <c r="G196" s="36"/>
      <c r="H196" s="36"/>
      <c r="I196" s="36"/>
      <c r="J196" s="37"/>
    </row>
    <row r="197">
      <c r="A197" s="29" t="s">
        <v>36</v>
      </c>
      <c r="B197" s="35"/>
      <c r="C197" s="36"/>
      <c r="D197" s="36"/>
      <c r="E197" s="38" t="s">
        <v>298</v>
      </c>
      <c r="F197" s="36"/>
      <c r="G197" s="36"/>
      <c r="H197" s="36"/>
      <c r="I197" s="36"/>
      <c r="J197" s="37"/>
    </row>
    <row r="198" ht="60">
      <c r="A198" s="29" t="s">
        <v>38</v>
      </c>
      <c r="B198" s="35"/>
      <c r="C198" s="36"/>
      <c r="D198" s="36"/>
      <c r="E198" s="31" t="s">
        <v>299</v>
      </c>
      <c r="F198" s="36"/>
      <c r="G198" s="36"/>
      <c r="H198" s="36"/>
      <c r="I198" s="36"/>
      <c r="J198" s="37"/>
    </row>
    <row r="199">
      <c r="A199" s="29" t="s">
        <v>29</v>
      </c>
      <c r="B199" s="29">
        <v>47</v>
      </c>
      <c r="C199" s="30" t="s">
        <v>300</v>
      </c>
      <c r="D199" s="29" t="s">
        <v>31</v>
      </c>
      <c r="E199" s="31" t="s">
        <v>301</v>
      </c>
      <c r="F199" s="32" t="s">
        <v>112</v>
      </c>
      <c r="G199" s="33">
        <v>4.2000000000000002</v>
      </c>
      <c r="H199" s="33">
        <v>0</v>
      </c>
      <c r="I199" s="33">
        <f>ROUND(G199*H199,P4)</f>
        <v>0</v>
      </c>
      <c r="J199" s="29"/>
      <c r="O199" s="34">
        <f>I199*0.21</f>
        <v>0</v>
      </c>
      <c r="P199">
        <v>3</v>
      </c>
    </row>
    <row r="200">
      <c r="A200" s="29" t="s">
        <v>34</v>
      </c>
      <c r="B200" s="35"/>
      <c r="C200" s="36"/>
      <c r="D200" s="36"/>
      <c r="E200" s="31" t="s">
        <v>302</v>
      </c>
      <c r="F200" s="36"/>
      <c r="G200" s="36"/>
      <c r="H200" s="36"/>
      <c r="I200" s="36"/>
      <c r="J200" s="37"/>
    </row>
    <row r="201">
      <c r="A201" s="29" t="s">
        <v>36</v>
      </c>
      <c r="B201" s="35"/>
      <c r="C201" s="36"/>
      <c r="D201" s="36"/>
      <c r="E201" s="38" t="s">
        <v>303</v>
      </c>
      <c r="F201" s="36"/>
      <c r="G201" s="36"/>
      <c r="H201" s="36"/>
      <c r="I201" s="36"/>
      <c r="J201" s="37"/>
    </row>
    <row r="202" ht="60">
      <c r="A202" s="29" t="s">
        <v>38</v>
      </c>
      <c r="B202" s="35"/>
      <c r="C202" s="36"/>
      <c r="D202" s="36"/>
      <c r="E202" s="31" t="s">
        <v>304</v>
      </c>
      <c r="F202" s="36"/>
      <c r="G202" s="36"/>
      <c r="H202" s="36"/>
      <c r="I202" s="36"/>
      <c r="J202" s="37"/>
    </row>
    <row r="203" ht="30">
      <c r="A203" s="29" t="s">
        <v>29</v>
      </c>
      <c r="B203" s="29">
        <v>49</v>
      </c>
      <c r="C203" s="30" t="s">
        <v>305</v>
      </c>
      <c r="D203" s="29" t="s">
        <v>31</v>
      </c>
      <c r="E203" s="31" t="s">
        <v>306</v>
      </c>
      <c r="F203" s="32" t="s">
        <v>186</v>
      </c>
      <c r="G203" s="33">
        <v>368</v>
      </c>
      <c r="H203" s="33">
        <v>0</v>
      </c>
      <c r="I203" s="33">
        <f>ROUND(G203*H203,P4)</f>
        <v>0</v>
      </c>
      <c r="J203" s="29"/>
      <c r="O203" s="34">
        <f>I203*0.21</f>
        <v>0</v>
      </c>
      <c r="P203">
        <v>3</v>
      </c>
    </row>
    <row r="204" ht="30">
      <c r="A204" s="29" t="s">
        <v>34</v>
      </c>
      <c r="B204" s="35"/>
      <c r="C204" s="36"/>
      <c r="D204" s="36"/>
      <c r="E204" s="31" t="s">
        <v>307</v>
      </c>
      <c r="F204" s="36"/>
      <c r="G204" s="36"/>
      <c r="H204" s="36"/>
      <c r="I204" s="36"/>
      <c r="J204" s="37"/>
    </row>
    <row r="205">
      <c r="A205" s="29" t="s">
        <v>36</v>
      </c>
      <c r="B205" s="35"/>
      <c r="C205" s="36"/>
      <c r="D205" s="36"/>
      <c r="E205" s="38" t="s">
        <v>308</v>
      </c>
      <c r="F205" s="36"/>
      <c r="G205" s="36"/>
      <c r="H205" s="36"/>
      <c r="I205" s="36"/>
      <c r="J205" s="37"/>
    </row>
    <row r="206" ht="165">
      <c r="A206" s="29" t="s">
        <v>38</v>
      </c>
      <c r="B206" s="35"/>
      <c r="C206" s="36"/>
      <c r="D206" s="36"/>
      <c r="E206" s="31" t="s">
        <v>309</v>
      </c>
      <c r="F206" s="36"/>
      <c r="G206" s="36"/>
      <c r="H206" s="36"/>
      <c r="I206" s="36"/>
      <c r="J206" s="37"/>
    </row>
    <row r="207">
      <c r="A207" s="29" t="s">
        <v>29</v>
      </c>
      <c r="B207" s="29">
        <v>50</v>
      </c>
      <c r="C207" s="30" t="s">
        <v>310</v>
      </c>
      <c r="D207" s="29" t="s">
        <v>31</v>
      </c>
      <c r="E207" s="31" t="s">
        <v>311</v>
      </c>
      <c r="F207" s="32" t="s">
        <v>90</v>
      </c>
      <c r="G207" s="33">
        <v>12657</v>
      </c>
      <c r="H207" s="33">
        <v>0</v>
      </c>
      <c r="I207" s="33">
        <f>ROUND(G207*H207,P4)</f>
        <v>0</v>
      </c>
      <c r="J207" s="29"/>
      <c r="O207" s="34">
        <f>I207*0.21</f>
        <v>0</v>
      </c>
      <c r="P207">
        <v>3</v>
      </c>
    </row>
    <row r="208">
      <c r="A208" s="29" t="s">
        <v>34</v>
      </c>
      <c r="B208" s="35"/>
      <c r="C208" s="36"/>
      <c r="D208" s="36"/>
      <c r="E208" s="31" t="s">
        <v>312</v>
      </c>
      <c r="F208" s="36"/>
      <c r="G208" s="36"/>
      <c r="H208" s="36"/>
      <c r="I208" s="36"/>
      <c r="J208" s="37"/>
    </row>
    <row r="209" ht="75">
      <c r="A209" s="29" t="s">
        <v>36</v>
      </c>
      <c r="B209" s="35"/>
      <c r="C209" s="36"/>
      <c r="D209" s="36"/>
      <c r="E209" s="38" t="s">
        <v>313</v>
      </c>
      <c r="F209" s="36"/>
      <c r="G209" s="36"/>
      <c r="H209" s="36"/>
      <c r="I209" s="36"/>
      <c r="J209" s="37"/>
    </row>
    <row r="210" ht="30">
      <c r="A210" s="29" t="s">
        <v>38</v>
      </c>
      <c r="B210" s="35"/>
      <c r="C210" s="36"/>
      <c r="D210" s="36"/>
      <c r="E210" s="31" t="s">
        <v>314</v>
      </c>
      <c r="F210" s="36"/>
      <c r="G210" s="36"/>
      <c r="H210" s="36"/>
      <c r="I210" s="36"/>
      <c r="J210" s="37"/>
    </row>
    <row r="211">
      <c r="A211" s="29" t="s">
        <v>29</v>
      </c>
      <c r="B211" s="29">
        <v>51</v>
      </c>
      <c r="C211" s="30" t="s">
        <v>315</v>
      </c>
      <c r="D211" s="29" t="s">
        <v>31</v>
      </c>
      <c r="E211" s="31" t="s">
        <v>316</v>
      </c>
      <c r="F211" s="32" t="s">
        <v>186</v>
      </c>
      <c r="G211" s="33">
        <v>10</v>
      </c>
      <c r="H211" s="33">
        <v>0</v>
      </c>
      <c r="I211" s="33">
        <f>ROUND(G211*H211,P4)</f>
        <v>0</v>
      </c>
      <c r="J211" s="29"/>
      <c r="O211" s="34">
        <f>I211*0.21</f>
        <v>0</v>
      </c>
      <c r="P211">
        <v>3</v>
      </c>
    </row>
    <row r="212" ht="45">
      <c r="A212" s="29" t="s">
        <v>34</v>
      </c>
      <c r="B212" s="35"/>
      <c r="C212" s="36"/>
      <c r="D212" s="36"/>
      <c r="E212" s="31" t="s">
        <v>317</v>
      </c>
      <c r="F212" s="36"/>
      <c r="G212" s="36"/>
      <c r="H212" s="36"/>
      <c r="I212" s="36"/>
      <c r="J212" s="37"/>
    </row>
    <row r="213">
      <c r="A213" s="29" t="s">
        <v>36</v>
      </c>
      <c r="B213" s="35"/>
      <c r="C213" s="36"/>
      <c r="D213" s="36"/>
      <c r="E213" s="38" t="s">
        <v>318</v>
      </c>
      <c r="F213" s="36"/>
      <c r="G213" s="36"/>
      <c r="H213" s="36"/>
      <c r="I213" s="36"/>
      <c r="J213" s="37"/>
    </row>
    <row r="214" ht="180">
      <c r="A214" s="29" t="s">
        <v>38</v>
      </c>
      <c r="B214" s="39"/>
      <c r="C214" s="40"/>
      <c r="D214" s="40"/>
      <c r="E214" s="31" t="s">
        <v>319</v>
      </c>
      <c r="F214" s="40"/>
      <c r="G214" s="40"/>
      <c r="H214" s="40"/>
      <c r="I214" s="40"/>
      <c r="J21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320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320</v>
      </c>
      <c r="D4" s="13"/>
      <c r="E4" s="14" t="s">
        <v>321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275</v>
      </c>
      <c r="D8" s="26"/>
      <c r="E8" s="23" t="s">
        <v>276</v>
      </c>
      <c r="F8" s="26"/>
      <c r="G8" s="26"/>
      <c r="H8" s="26"/>
      <c r="I8" s="27">
        <f>SUMIFS(I9:I80,A9:A80,"P")</f>
        <v>0</v>
      </c>
      <c r="J8" s="28"/>
    </row>
    <row r="9" ht="30">
      <c r="A9" s="29" t="s">
        <v>29</v>
      </c>
      <c r="B9" s="29">
        <v>1</v>
      </c>
      <c r="C9" s="30" t="s">
        <v>322</v>
      </c>
      <c r="D9" s="29" t="s">
        <v>31</v>
      </c>
      <c r="E9" s="31" t="s">
        <v>323</v>
      </c>
      <c r="F9" s="32" t="s">
        <v>96</v>
      </c>
      <c r="G9" s="33">
        <v>28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0">
      <c r="A10" s="29" t="s">
        <v>34</v>
      </c>
      <c r="B10" s="35"/>
      <c r="C10" s="36"/>
      <c r="D10" s="36"/>
      <c r="E10" s="31" t="s">
        <v>324</v>
      </c>
      <c r="F10" s="36"/>
      <c r="G10" s="36"/>
      <c r="H10" s="36"/>
      <c r="I10" s="36"/>
      <c r="J10" s="37"/>
    </row>
    <row r="11" ht="75">
      <c r="A11" s="29" t="s">
        <v>36</v>
      </c>
      <c r="B11" s="35"/>
      <c r="C11" s="36"/>
      <c r="D11" s="36"/>
      <c r="E11" s="38" t="s">
        <v>325</v>
      </c>
      <c r="F11" s="36"/>
      <c r="G11" s="36"/>
      <c r="H11" s="36"/>
      <c r="I11" s="36"/>
      <c r="J11" s="37"/>
    </row>
    <row r="12" ht="75">
      <c r="A12" s="29" t="s">
        <v>38</v>
      </c>
      <c r="B12" s="35"/>
      <c r="C12" s="36"/>
      <c r="D12" s="36"/>
      <c r="E12" s="31" t="s">
        <v>326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327</v>
      </c>
      <c r="D13" s="29" t="s">
        <v>31</v>
      </c>
      <c r="E13" s="31" t="s">
        <v>328</v>
      </c>
      <c r="F13" s="32" t="s">
        <v>96</v>
      </c>
      <c r="G13" s="33">
        <v>28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329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38" t="s">
        <v>330</v>
      </c>
      <c r="F15" s="36"/>
      <c r="G15" s="36"/>
      <c r="H15" s="36"/>
      <c r="I15" s="36"/>
      <c r="J15" s="37"/>
    </row>
    <row r="16" ht="30">
      <c r="A16" s="29" t="s">
        <v>38</v>
      </c>
      <c r="B16" s="35"/>
      <c r="C16" s="36"/>
      <c r="D16" s="36"/>
      <c r="E16" s="31" t="s">
        <v>331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332</v>
      </c>
      <c r="D17" s="29" t="s">
        <v>31</v>
      </c>
      <c r="E17" s="31" t="s">
        <v>333</v>
      </c>
      <c r="F17" s="32" t="s">
        <v>334</v>
      </c>
      <c r="G17" s="33">
        <v>2240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335</v>
      </c>
      <c r="F18" s="36"/>
      <c r="G18" s="36"/>
      <c r="H18" s="36"/>
      <c r="I18" s="36"/>
      <c r="J18" s="37"/>
    </row>
    <row r="19">
      <c r="A19" s="29" t="s">
        <v>36</v>
      </c>
      <c r="B19" s="35"/>
      <c r="C19" s="36"/>
      <c r="D19" s="36"/>
      <c r="E19" s="38" t="s">
        <v>336</v>
      </c>
      <c r="F19" s="36"/>
      <c r="G19" s="36"/>
      <c r="H19" s="36"/>
      <c r="I19" s="36"/>
      <c r="J19" s="37"/>
    </row>
    <row r="20" ht="30">
      <c r="A20" s="29" t="s">
        <v>38</v>
      </c>
      <c r="B20" s="35"/>
      <c r="C20" s="36"/>
      <c r="D20" s="36"/>
      <c r="E20" s="31" t="s">
        <v>337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338</v>
      </c>
      <c r="D21" s="29" t="s">
        <v>31</v>
      </c>
      <c r="E21" s="31" t="s">
        <v>339</v>
      </c>
      <c r="F21" s="32" t="s">
        <v>96</v>
      </c>
      <c r="G21" s="33">
        <v>6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 ht="30">
      <c r="A22" s="29" t="s">
        <v>34</v>
      </c>
      <c r="B22" s="35"/>
      <c r="C22" s="36"/>
      <c r="D22" s="36"/>
      <c r="E22" s="31" t="s">
        <v>324</v>
      </c>
      <c r="F22" s="36"/>
      <c r="G22" s="36"/>
      <c r="H22" s="36"/>
      <c r="I22" s="36"/>
      <c r="J22" s="37"/>
    </row>
    <row r="23">
      <c r="A23" s="29" t="s">
        <v>36</v>
      </c>
      <c r="B23" s="35"/>
      <c r="C23" s="36"/>
      <c r="D23" s="36"/>
      <c r="E23" s="38" t="s">
        <v>340</v>
      </c>
      <c r="F23" s="36"/>
      <c r="G23" s="36"/>
      <c r="H23" s="36"/>
      <c r="I23" s="36"/>
      <c r="J23" s="37"/>
    </row>
    <row r="24" ht="75">
      <c r="A24" s="29" t="s">
        <v>38</v>
      </c>
      <c r="B24" s="35"/>
      <c r="C24" s="36"/>
      <c r="D24" s="36"/>
      <c r="E24" s="31" t="s">
        <v>326</v>
      </c>
      <c r="F24" s="36"/>
      <c r="G24" s="36"/>
      <c r="H24" s="36"/>
      <c r="I24" s="36"/>
      <c r="J24" s="37"/>
    </row>
    <row r="25">
      <c r="A25" s="29" t="s">
        <v>29</v>
      </c>
      <c r="B25" s="29">
        <v>5</v>
      </c>
      <c r="C25" s="30" t="s">
        <v>341</v>
      </c>
      <c r="D25" s="29" t="s">
        <v>31</v>
      </c>
      <c r="E25" s="31" t="s">
        <v>342</v>
      </c>
      <c r="F25" s="32" t="s">
        <v>96</v>
      </c>
      <c r="G25" s="33">
        <v>6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31" t="s">
        <v>343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38" t="s">
        <v>344</v>
      </c>
      <c r="F27" s="36"/>
      <c r="G27" s="36"/>
      <c r="H27" s="36"/>
      <c r="I27" s="36"/>
      <c r="J27" s="37"/>
    </row>
    <row r="28" ht="30">
      <c r="A28" s="29" t="s">
        <v>38</v>
      </c>
      <c r="B28" s="35"/>
      <c r="C28" s="36"/>
      <c r="D28" s="36"/>
      <c r="E28" s="31" t="s">
        <v>331</v>
      </c>
      <c r="F28" s="36"/>
      <c r="G28" s="36"/>
      <c r="H28" s="36"/>
      <c r="I28" s="36"/>
      <c r="J28" s="37"/>
    </row>
    <row r="29">
      <c r="A29" s="29" t="s">
        <v>29</v>
      </c>
      <c r="B29" s="29">
        <v>6</v>
      </c>
      <c r="C29" s="30" t="s">
        <v>345</v>
      </c>
      <c r="D29" s="29" t="s">
        <v>31</v>
      </c>
      <c r="E29" s="31" t="s">
        <v>346</v>
      </c>
      <c r="F29" s="32" t="s">
        <v>334</v>
      </c>
      <c r="G29" s="33">
        <v>480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31" t="s">
        <v>347</v>
      </c>
      <c r="F30" s="36"/>
      <c r="G30" s="36"/>
      <c r="H30" s="36"/>
      <c r="I30" s="36"/>
      <c r="J30" s="37"/>
    </row>
    <row r="31">
      <c r="A31" s="29" t="s">
        <v>36</v>
      </c>
      <c r="B31" s="35"/>
      <c r="C31" s="36"/>
      <c r="D31" s="36"/>
      <c r="E31" s="38" t="s">
        <v>348</v>
      </c>
      <c r="F31" s="36"/>
      <c r="G31" s="36"/>
      <c r="H31" s="36"/>
      <c r="I31" s="36"/>
      <c r="J31" s="37"/>
    </row>
    <row r="32" ht="30">
      <c r="A32" s="29" t="s">
        <v>38</v>
      </c>
      <c r="B32" s="35"/>
      <c r="C32" s="36"/>
      <c r="D32" s="36"/>
      <c r="E32" s="31" t="s">
        <v>337</v>
      </c>
      <c r="F32" s="36"/>
      <c r="G32" s="36"/>
      <c r="H32" s="36"/>
      <c r="I32" s="36"/>
      <c r="J32" s="37"/>
    </row>
    <row r="33">
      <c r="A33" s="29" t="s">
        <v>29</v>
      </c>
      <c r="B33" s="29">
        <v>7</v>
      </c>
      <c r="C33" s="30" t="s">
        <v>349</v>
      </c>
      <c r="D33" s="29" t="s">
        <v>31</v>
      </c>
      <c r="E33" s="31" t="s">
        <v>350</v>
      </c>
      <c r="F33" s="32" t="s">
        <v>96</v>
      </c>
      <c r="G33" s="33">
        <v>30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 ht="30">
      <c r="A34" s="29" t="s">
        <v>34</v>
      </c>
      <c r="B34" s="35"/>
      <c r="C34" s="36"/>
      <c r="D34" s="36"/>
      <c r="E34" s="31" t="s">
        <v>351</v>
      </c>
      <c r="F34" s="36"/>
      <c r="G34" s="36"/>
      <c r="H34" s="36"/>
      <c r="I34" s="36"/>
      <c r="J34" s="37"/>
    </row>
    <row r="35">
      <c r="A35" s="29" t="s">
        <v>36</v>
      </c>
      <c r="B35" s="35"/>
      <c r="C35" s="36"/>
      <c r="D35" s="36"/>
      <c r="E35" s="38" t="s">
        <v>352</v>
      </c>
      <c r="F35" s="36"/>
      <c r="G35" s="36"/>
      <c r="H35" s="36"/>
      <c r="I35" s="36"/>
      <c r="J35" s="37"/>
    </row>
    <row r="36" ht="75">
      <c r="A36" s="29" t="s">
        <v>38</v>
      </c>
      <c r="B36" s="35"/>
      <c r="C36" s="36"/>
      <c r="D36" s="36"/>
      <c r="E36" s="31" t="s">
        <v>353</v>
      </c>
      <c r="F36" s="36"/>
      <c r="G36" s="36"/>
      <c r="H36" s="36"/>
      <c r="I36" s="36"/>
      <c r="J36" s="37"/>
    </row>
    <row r="37">
      <c r="A37" s="29" t="s">
        <v>29</v>
      </c>
      <c r="B37" s="29">
        <v>8</v>
      </c>
      <c r="C37" s="30" t="s">
        <v>354</v>
      </c>
      <c r="D37" s="29" t="s">
        <v>31</v>
      </c>
      <c r="E37" s="31" t="s">
        <v>355</v>
      </c>
      <c r="F37" s="32" t="s">
        <v>96</v>
      </c>
      <c r="G37" s="33">
        <v>30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31" t="s">
        <v>356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38" t="s">
        <v>352</v>
      </c>
      <c r="F39" s="36"/>
      <c r="G39" s="36"/>
      <c r="H39" s="36"/>
      <c r="I39" s="36"/>
      <c r="J39" s="37"/>
    </row>
    <row r="40" ht="30">
      <c r="A40" s="29" t="s">
        <v>38</v>
      </c>
      <c r="B40" s="35"/>
      <c r="C40" s="36"/>
      <c r="D40" s="36"/>
      <c r="E40" s="31" t="s">
        <v>331</v>
      </c>
      <c r="F40" s="36"/>
      <c r="G40" s="36"/>
      <c r="H40" s="36"/>
      <c r="I40" s="36"/>
      <c r="J40" s="37"/>
    </row>
    <row r="41">
      <c r="A41" s="29" t="s">
        <v>29</v>
      </c>
      <c r="B41" s="29">
        <v>9</v>
      </c>
      <c r="C41" s="30" t="s">
        <v>357</v>
      </c>
      <c r="D41" s="29" t="s">
        <v>31</v>
      </c>
      <c r="E41" s="31" t="s">
        <v>358</v>
      </c>
      <c r="F41" s="32" t="s">
        <v>334</v>
      </c>
      <c r="G41" s="33">
        <v>2400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31" t="s">
        <v>359</v>
      </c>
      <c r="F42" s="36"/>
      <c r="G42" s="36"/>
      <c r="H42" s="36"/>
      <c r="I42" s="36"/>
      <c r="J42" s="37"/>
    </row>
    <row r="43">
      <c r="A43" s="29" t="s">
        <v>36</v>
      </c>
      <c r="B43" s="35"/>
      <c r="C43" s="36"/>
      <c r="D43" s="36"/>
      <c r="E43" s="38" t="s">
        <v>360</v>
      </c>
      <c r="F43" s="36"/>
      <c r="G43" s="36"/>
      <c r="H43" s="36"/>
      <c r="I43" s="36"/>
      <c r="J43" s="37"/>
    </row>
    <row r="44" ht="30">
      <c r="A44" s="29" t="s">
        <v>38</v>
      </c>
      <c r="B44" s="35"/>
      <c r="C44" s="36"/>
      <c r="D44" s="36"/>
      <c r="E44" s="31" t="s">
        <v>361</v>
      </c>
      <c r="F44" s="36"/>
      <c r="G44" s="36"/>
      <c r="H44" s="36"/>
      <c r="I44" s="36"/>
      <c r="J44" s="37"/>
    </row>
    <row r="45">
      <c r="A45" s="29" t="s">
        <v>29</v>
      </c>
      <c r="B45" s="29">
        <v>10</v>
      </c>
      <c r="C45" s="30" t="s">
        <v>362</v>
      </c>
      <c r="D45" s="29" t="s">
        <v>31</v>
      </c>
      <c r="E45" s="31" t="s">
        <v>363</v>
      </c>
      <c r="F45" s="32" t="s">
        <v>96</v>
      </c>
      <c r="G45" s="33">
        <v>2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 ht="30">
      <c r="A46" s="29" t="s">
        <v>34</v>
      </c>
      <c r="B46" s="35"/>
      <c r="C46" s="36"/>
      <c r="D46" s="36"/>
      <c r="E46" s="31" t="s">
        <v>324</v>
      </c>
      <c r="F46" s="36"/>
      <c r="G46" s="36"/>
      <c r="H46" s="36"/>
      <c r="I46" s="36"/>
      <c r="J46" s="37"/>
    </row>
    <row r="47">
      <c r="A47" s="29" t="s">
        <v>36</v>
      </c>
      <c r="B47" s="35"/>
      <c r="C47" s="36"/>
      <c r="D47" s="36"/>
      <c r="E47" s="38" t="s">
        <v>364</v>
      </c>
      <c r="F47" s="36"/>
      <c r="G47" s="36"/>
      <c r="H47" s="36"/>
      <c r="I47" s="36"/>
      <c r="J47" s="37"/>
    </row>
    <row r="48" ht="90">
      <c r="A48" s="29" t="s">
        <v>38</v>
      </c>
      <c r="B48" s="35"/>
      <c r="C48" s="36"/>
      <c r="D48" s="36"/>
      <c r="E48" s="31" t="s">
        <v>365</v>
      </c>
      <c r="F48" s="36"/>
      <c r="G48" s="36"/>
      <c r="H48" s="36"/>
      <c r="I48" s="36"/>
      <c r="J48" s="37"/>
    </row>
    <row r="49">
      <c r="A49" s="29" t="s">
        <v>29</v>
      </c>
      <c r="B49" s="29">
        <v>11</v>
      </c>
      <c r="C49" s="30" t="s">
        <v>366</v>
      </c>
      <c r="D49" s="29" t="s">
        <v>31</v>
      </c>
      <c r="E49" s="31" t="s">
        <v>367</v>
      </c>
      <c r="F49" s="32" t="s">
        <v>96</v>
      </c>
      <c r="G49" s="33">
        <v>2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31" t="s">
        <v>368</v>
      </c>
      <c r="F50" s="36"/>
      <c r="G50" s="36"/>
      <c r="H50" s="36"/>
      <c r="I50" s="36"/>
      <c r="J50" s="37"/>
    </row>
    <row r="51">
      <c r="A51" s="29" t="s">
        <v>36</v>
      </c>
      <c r="B51" s="35"/>
      <c r="C51" s="36"/>
      <c r="D51" s="36"/>
      <c r="E51" s="38" t="s">
        <v>364</v>
      </c>
      <c r="F51" s="36"/>
      <c r="G51" s="36"/>
      <c r="H51" s="36"/>
      <c r="I51" s="36"/>
      <c r="J51" s="37"/>
    </row>
    <row r="52" ht="30">
      <c r="A52" s="29" t="s">
        <v>38</v>
      </c>
      <c r="B52" s="35"/>
      <c r="C52" s="36"/>
      <c r="D52" s="36"/>
      <c r="E52" s="31" t="s">
        <v>369</v>
      </c>
      <c r="F52" s="36"/>
      <c r="G52" s="36"/>
      <c r="H52" s="36"/>
      <c r="I52" s="36"/>
      <c r="J52" s="37"/>
    </row>
    <row r="53">
      <c r="A53" s="29" t="s">
        <v>29</v>
      </c>
      <c r="B53" s="29">
        <v>12</v>
      </c>
      <c r="C53" s="30" t="s">
        <v>370</v>
      </c>
      <c r="D53" s="29" t="s">
        <v>31</v>
      </c>
      <c r="E53" s="31" t="s">
        <v>371</v>
      </c>
      <c r="F53" s="32" t="s">
        <v>334</v>
      </c>
      <c r="G53" s="33">
        <v>160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31" t="s">
        <v>372</v>
      </c>
      <c r="F54" s="36"/>
      <c r="G54" s="36"/>
      <c r="H54" s="36"/>
      <c r="I54" s="36"/>
      <c r="J54" s="37"/>
    </row>
    <row r="55">
      <c r="A55" s="29" t="s">
        <v>36</v>
      </c>
      <c r="B55" s="35"/>
      <c r="C55" s="36"/>
      <c r="D55" s="36"/>
      <c r="E55" s="38" t="s">
        <v>373</v>
      </c>
      <c r="F55" s="36"/>
      <c r="G55" s="36"/>
      <c r="H55" s="36"/>
      <c r="I55" s="36"/>
      <c r="J55" s="37"/>
    </row>
    <row r="56" ht="30">
      <c r="A56" s="29" t="s">
        <v>38</v>
      </c>
      <c r="B56" s="35"/>
      <c r="C56" s="36"/>
      <c r="D56" s="36"/>
      <c r="E56" s="31" t="s">
        <v>374</v>
      </c>
      <c r="F56" s="36"/>
      <c r="G56" s="36"/>
      <c r="H56" s="36"/>
      <c r="I56" s="36"/>
      <c r="J56" s="37"/>
    </row>
    <row r="57">
      <c r="A57" s="29" t="s">
        <v>29</v>
      </c>
      <c r="B57" s="29">
        <v>13</v>
      </c>
      <c r="C57" s="30" t="s">
        <v>375</v>
      </c>
      <c r="D57" s="29" t="s">
        <v>31</v>
      </c>
      <c r="E57" s="31" t="s">
        <v>376</v>
      </c>
      <c r="F57" s="32" t="s">
        <v>96</v>
      </c>
      <c r="G57" s="33">
        <v>2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 ht="30">
      <c r="A58" s="29" t="s">
        <v>34</v>
      </c>
      <c r="B58" s="35"/>
      <c r="C58" s="36"/>
      <c r="D58" s="36"/>
      <c r="E58" s="31" t="s">
        <v>324</v>
      </c>
      <c r="F58" s="36"/>
      <c r="G58" s="36"/>
      <c r="H58" s="36"/>
      <c r="I58" s="36"/>
      <c r="J58" s="37"/>
    </row>
    <row r="59">
      <c r="A59" s="29" t="s">
        <v>36</v>
      </c>
      <c r="B59" s="35"/>
      <c r="C59" s="36"/>
      <c r="D59" s="36"/>
      <c r="E59" s="38" t="s">
        <v>364</v>
      </c>
      <c r="F59" s="36"/>
      <c r="G59" s="36"/>
      <c r="H59" s="36"/>
      <c r="I59" s="36"/>
      <c r="J59" s="37"/>
    </row>
    <row r="60" ht="75">
      <c r="A60" s="29" t="s">
        <v>38</v>
      </c>
      <c r="B60" s="35"/>
      <c r="C60" s="36"/>
      <c r="D60" s="36"/>
      <c r="E60" s="31" t="s">
        <v>377</v>
      </c>
      <c r="F60" s="36"/>
      <c r="G60" s="36"/>
      <c r="H60" s="36"/>
      <c r="I60" s="36"/>
      <c r="J60" s="37"/>
    </row>
    <row r="61">
      <c r="A61" s="29" t="s">
        <v>29</v>
      </c>
      <c r="B61" s="29">
        <v>14</v>
      </c>
      <c r="C61" s="30" t="s">
        <v>378</v>
      </c>
      <c r="D61" s="29" t="s">
        <v>31</v>
      </c>
      <c r="E61" s="31" t="s">
        <v>379</v>
      </c>
      <c r="F61" s="32" t="s">
        <v>96</v>
      </c>
      <c r="G61" s="33">
        <v>2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31" t="s">
        <v>380</v>
      </c>
      <c r="F62" s="36"/>
      <c r="G62" s="36"/>
      <c r="H62" s="36"/>
      <c r="I62" s="36"/>
      <c r="J62" s="37"/>
    </row>
    <row r="63">
      <c r="A63" s="29" t="s">
        <v>36</v>
      </c>
      <c r="B63" s="35"/>
      <c r="C63" s="36"/>
      <c r="D63" s="36"/>
      <c r="E63" s="38" t="s">
        <v>364</v>
      </c>
      <c r="F63" s="36"/>
      <c r="G63" s="36"/>
      <c r="H63" s="36"/>
      <c r="I63" s="36"/>
      <c r="J63" s="37"/>
    </row>
    <row r="64" ht="30">
      <c r="A64" s="29" t="s">
        <v>38</v>
      </c>
      <c r="B64" s="35"/>
      <c r="C64" s="36"/>
      <c r="D64" s="36"/>
      <c r="E64" s="31" t="s">
        <v>369</v>
      </c>
      <c r="F64" s="36"/>
      <c r="G64" s="36"/>
      <c r="H64" s="36"/>
      <c r="I64" s="36"/>
      <c r="J64" s="37"/>
    </row>
    <row r="65">
      <c r="A65" s="29" t="s">
        <v>29</v>
      </c>
      <c r="B65" s="29">
        <v>15</v>
      </c>
      <c r="C65" s="30" t="s">
        <v>381</v>
      </c>
      <c r="D65" s="29" t="s">
        <v>31</v>
      </c>
      <c r="E65" s="31" t="s">
        <v>382</v>
      </c>
      <c r="F65" s="32" t="s">
        <v>334</v>
      </c>
      <c r="G65" s="33">
        <v>160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31" t="s">
        <v>383</v>
      </c>
      <c r="F66" s="36"/>
      <c r="G66" s="36"/>
      <c r="H66" s="36"/>
      <c r="I66" s="36"/>
      <c r="J66" s="37"/>
    </row>
    <row r="67">
      <c r="A67" s="29" t="s">
        <v>36</v>
      </c>
      <c r="B67" s="35"/>
      <c r="C67" s="36"/>
      <c r="D67" s="36"/>
      <c r="E67" s="38" t="s">
        <v>373</v>
      </c>
      <c r="F67" s="36"/>
      <c r="G67" s="36"/>
      <c r="H67" s="36"/>
      <c r="I67" s="36"/>
      <c r="J67" s="37"/>
    </row>
    <row r="68" ht="30">
      <c r="A68" s="29" t="s">
        <v>38</v>
      </c>
      <c r="B68" s="35"/>
      <c r="C68" s="36"/>
      <c r="D68" s="36"/>
      <c r="E68" s="31" t="s">
        <v>374</v>
      </c>
      <c r="F68" s="36"/>
      <c r="G68" s="36"/>
      <c r="H68" s="36"/>
      <c r="I68" s="36"/>
      <c r="J68" s="37"/>
    </row>
    <row r="69" ht="30">
      <c r="A69" s="29" t="s">
        <v>29</v>
      </c>
      <c r="B69" s="29">
        <v>16</v>
      </c>
      <c r="C69" s="30" t="s">
        <v>384</v>
      </c>
      <c r="D69" s="29" t="s">
        <v>31</v>
      </c>
      <c r="E69" s="31" t="s">
        <v>385</v>
      </c>
      <c r="F69" s="32" t="s">
        <v>96</v>
      </c>
      <c r="G69" s="33">
        <v>30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 ht="30">
      <c r="A70" s="29" t="s">
        <v>34</v>
      </c>
      <c r="B70" s="35"/>
      <c r="C70" s="36"/>
      <c r="D70" s="36"/>
      <c r="E70" s="31" t="s">
        <v>324</v>
      </c>
      <c r="F70" s="36"/>
      <c r="G70" s="36"/>
      <c r="H70" s="36"/>
      <c r="I70" s="36"/>
      <c r="J70" s="37"/>
    </row>
    <row r="71">
      <c r="A71" s="29" t="s">
        <v>36</v>
      </c>
      <c r="B71" s="35"/>
      <c r="C71" s="36"/>
      <c r="D71" s="36"/>
      <c r="E71" s="38" t="s">
        <v>352</v>
      </c>
      <c r="F71" s="36"/>
      <c r="G71" s="36"/>
      <c r="H71" s="36"/>
      <c r="I71" s="36"/>
      <c r="J71" s="37"/>
    </row>
    <row r="72" ht="75">
      <c r="A72" s="29" t="s">
        <v>38</v>
      </c>
      <c r="B72" s="35"/>
      <c r="C72" s="36"/>
      <c r="D72" s="36"/>
      <c r="E72" s="31" t="s">
        <v>377</v>
      </c>
      <c r="F72" s="36"/>
      <c r="G72" s="36"/>
      <c r="H72" s="36"/>
      <c r="I72" s="36"/>
      <c r="J72" s="37"/>
    </row>
    <row r="73">
      <c r="A73" s="29" t="s">
        <v>29</v>
      </c>
      <c r="B73" s="29">
        <v>17</v>
      </c>
      <c r="C73" s="30" t="s">
        <v>386</v>
      </c>
      <c r="D73" s="29" t="s">
        <v>31</v>
      </c>
      <c r="E73" s="31" t="s">
        <v>387</v>
      </c>
      <c r="F73" s="32" t="s">
        <v>96</v>
      </c>
      <c r="G73" s="33">
        <v>30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31" t="s">
        <v>388</v>
      </c>
      <c r="F74" s="36"/>
      <c r="G74" s="36"/>
      <c r="H74" s="36"/>
      <c r="I74" s="36"/>
      <c r="J74" s="37"/>
    </row>
    <row r="75">
      <c r="A75" s="29" t="s">
        <v>36</v>
      </c>
      <c r="B75" s="35"/>
      <c r="C75" s="36"/>
      <c r="D75" s="36"/>
      <c r="E75" s="38" t="s">
        <v>352</v>
      </c>
      <c r="F75" s="36"/>
      <c r="G75" s="36"/>
      <c r="H75" s="36"/>
      <c r="I75" s="36"/>
      <c r="J75" s="37"/>
    </row>
    <row r="76" ht="30">
      <c r="A76" s="29" t="s">
        <v>38</v>
      </c>
      <c r="B76" s="35"/>
      <c r="C76" s="36"/>
      <c r="D76" s="36"/>
      <c r="E76" s="31" t="s">
        <v>369</v>
      </c>
      <c r="F76" s="36"/>
      <c r="G76" s="36"/>
      <c r="H76" s="36"/>
      <c r="I76" s="36"/>
      <c r="J76" s="37"/>
    </row>
    <row r="77">
      <c r="A77" s="29" t="s">
        <v>29</v>
      </c>
      <c r="B77" s="29">
        <v>18</v>
      </c>
      <c r="C77" s="30" t="s">
        <v>389</v>
      </c>
      <c r="D77" s="29" t="s">
        <v>31</v>
      </c>
      <c r="E77" s="31" t="s">
        <v>390</v>
      </c>
      <c r="F77" s="32" t="s">
        <v>334</v>
      </c>
      <c r="G77" s="33">
        <v>2400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31" t="s">
        <v>391</v>
      </c>
      <c r="F78" s="36"/>
      <c r="G78" s="36"/>
      <c r="H78" s="36"/>
      <c r="I78" s="36"/>
      <c r="J78" s="37"/>
    </row>
    <row r="79">
      <c r="A79" s="29" t="s">
        <v>36</v>
      </c>
      <c r="B79" s="35"/>
      <c r="C79" s="36"/>
      <c r="D79" s="36"/>
      <c r="E79" s="38" t="s">
        <v>360</v>
      </c>
      <c r="F79" s="36"/>
      <c r="G79" s="36"/>
      <c r="H79" s="36"/>
      <c r="I79" s="36"/>
      <c r="J79" s="37"/>
    </row>
    <row r="80" ht="30">
      <c r="A80" s="29" t="s">
        <v>38</v>
      </c>
      <c r="B80" s="39"/>
      <c r="C80" s="40"/>
      <c r="D80" s="40"/>
      <c r="E80" s="31" t="s">
        <v>374</v>
      </c>
      <c r="F80" s="40"/>
      <c r="G80" s="40"/>
      <c r="H80" s="40"/>
      <c r="I80" s="40"/>
      <c r="J8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392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392</v>
      </c>
      <c r="D4" s="13"/>
      <c r="E4" s="14" t="s">
        <v>393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213</v>
      </c>
      <c r="D8" s="26"/>
      <c r="E8" s="23" t="s">
        <v>214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394</v>
      </c>
      <c r="D9" s="29" t="s">
        <v>31</v>
      </c>
      <c r="E9" s="31" t="s">
        <v>395</v>
      </c>
      <c r="F9" s="32" t="s">
        <v>80</v>
      </c>
      <c r="G9" s="33">
        <v>300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75">
      <c r="A10" s="29" t="s">
        <v>34</v>
      </c>
      <c r="B10" s="35"/>
      <c r="C10" s="36"/>
      <c r="D10" s="36"/>
      <c r="E10" s="31" t="s">
        <v>396</v>
      </c>
      <c r="F10" s="36"/>
      <c r="G10" s="36"/>
      <c r="H10" s="36"/>
      <c r="I10" s="36"/>
      <c r="J10" s="37"/>
    </row>
    <row r="11">
      <c r="A11" s="29" t="s">
        <v>36</v>
      </c>
      <c r="B11" s="35"/>
      <c r="C11" s="36"/>
      <c r="D11" s="36"/>
      <c r="E11" s="38" t="s">
        <v>397</v>
      </c>
      <c r="F11" s="36"/>
      <c r="G11" s="36"/>
      <c r="H11" s="36"/>
      <c r="I11" s="36"/>
      <c r="J11" s="37"/>
    </row>
    <row r="12" ht="90">
      <c r="A12" s="29" t="s">
        <v>38</v>
      </c>
      <c r="B12" s="35"/>
      <c r="C12" s="36"/>
      <c r="D12" s="36"/>
      <c r="E12" s="31" t="s">
        <v>398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399</v>
      </c>
      <c r="D13" s="29" t="s">
        <v>31</v>
      </c>
      <c r="E13" s="31" t="s">
        <v>400</v>
      </c>
      <c r="F13" s="32" t="s">
        <v>186</v>
      </c>
      <c r="G13" s="33">
        <v>1000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38" t="s">
        <v>402</v>
      </c>
      <c r="F15" s="36"/>
      <c r="G15" s="36"/>
      <c r="H15" s="36"/>
      <c r="I15" s="36"/>
      <c r="J15" s="37"/>
    </row>
    <row r="16" ht="60">
      <c r="A16" s="29" t="s">
        <v>38</v>
      </c>
      <c r="B16" s="39"/>
      <c r="C16" s="40"/>
      <c r="D16" s="40"/>
      <c r="E16" s="31" t="s">
        <v>403</v>
      </c>
      <c r="F16" s="40"/>
      <c r="G16" s="40"/>
      <c r="H16" s="40"/>
      <c r="I16" s="40"/>
      <c r="J1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2024-04-29T12:02:43Z</dcterms:created>
  <dcterms:modified xsi:type="dcterms:W3CDTF">2024-04-29T12:02:43Z</dcterms:modified>
</cp:coreProperties>
</file>