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lektro" sheetId="1" r:id="rId1"/>
  </sheet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xlnm.Print_Area" localSheetId="0">'Elektro'!$A$1:$J$98</definedName>
  </definedNames>
  <calcPr fullCalcOnLoad="1"/>
</workbook>
</file>

<file path=xl/sharedStrings.xml><?xml version="1.0" encoding="utf-8"?>
<sst xmlns="http://schemas.openxmlformats.org/spreadsheetml/2006/main" count="239" uniqueCount="155">
  <si>
    <t>m</t>
  </si>
  <si>
    <t>MJ</t>
  </si>
  <si>
    <t>Kód</t>
  </si>
  <si>
    <t>Cena</t>
  </si>
  <si>
    <t>Popis</t>
  </si>
  <si>
    <t>Poř.</t>
  </si>
  <si>
    <t>Jedn. cena</t>
  </si>
  <si>
    <t>Výměra</t>
  </si>
  <si>
    <t>Cenová soustava</t>
  </si>
  <si>
    <t>ks</t>
  </si>
  <si>
    <t>Kabel instalační, izolace PVC, CYKY-O 2x1,5, pod omítku</t>
  </si>
  <si>
    <t>Kabel instalační, izolace PVC, CYKY-J 3x1,5, pod omítku</t>
  </si>
  <si>
    <t>Kabel instalační, izolace PVC, CYKY-J 3x2,5, pod omítku</t>
  </si>
  <si>
    <r>
      <t>Ukončení vodičů izolovaných s označením a zapojením v rozvaděči,
průřezu žíly do 2,5 mm</t>
    </r>
    <r>
      <rPr>
        <vertAlign val="superscript"/>
        <sz val="9"/>
        <color indexed="8"/>
        <rFont val="Arial"/>
        <family val="2"/>
      </rPr>
      <t>2</t>
    </r>
  </si>
  <si>
    <r>
      <t>Ukončení vodičů izolovaných s označením a zapojením v rozvaděči,
průřezu žíly do 6 mm</t>
    </r>
    <r>
      <rPr>
        <vertAlign val="superscript"/>
        <sz val="9"/>
        <color indexed="8"/>
        <rFont val="Arial"/>
        <family val="2"/>
      </rPr>
      <t>2</t>
    </r>
  </si>
  <si>
    <r>
      <t>Ukončení vodičů izolovaných s označením a zapojením v rozvaděči,
průřezu žíly do 25 mm</t>
    </r>
    <r>
      <rPr>
        <vertAlign val="superscript"/>
        <sz val="9"/>
        <color indexed="8"/>
        <rFont val="Arial"/>
        <family val="2"/>
      </rPr>
      <t>2</t>
    </r>
  </si>
  <si>
    <t>310. Elektroinstalační úložný materiál</t>
  </si>
  <si>
    <t>320. Kabely a vodiče</t>
  </si>
  <si>
    <t>330. Rozváděče a instalační přístroje</t>
  </si>
  <si>
    <t>350. Svítidla a osvětlovací zařízení</t>
  </si>
  <si>
    <t>Montáže, zkoušky a revize</t>
  </si>
  <si>
    <t>Celková prohlídka a vyhotovení revizní zprávy pro objem prací přes
500 do 1000 tis. Kč</t>
  </si>
  <si>
    <t>Zhotovení ohnivzdorných ucpávek vestěnovém průchodu tl. Přes
150 do 300mm</t>
  </si>
  <si>
    <r>
      <t>m</t>
    </r>
    <r>
      <rPr>
        <vertAlign val="superscript"/>
        <sz val="9"/>
        <color indexed="8"/>
        <rFont val="Arial"/>
        <family val="2"/>
      </rPr>
      <t>2</t>
    </r>
  </si>
  <si>
    <t>Podružný materiál - 5% z dodávky materiálu</t>
  </si>
  <si>
    <t>Demontáž stávajícího zařízení</t>
  </si>
  <si>
    <t>hod</t>
  </si>
  <si>
    <t>Zemní a pomocné stavební práce</t>
  </si>
  <si>
    <t>Kabel instalační, izolace PVC, CYKY-J 4x1,5, pod omítku</t>
  </si>
  <si>
    <t>340. Domovní elektroinstalační materiál</t>
  </si>
  <si>
    <t>Komentář</t>
  </si>
  <si>
    <t>Poznámka: Jednotlivé položky zahrnují kompletní dodávku a montáž, není-li dodávka materiálu specifikována samostatnou položkou. Jednotlivé výměry byly měřeny z
projektové dokumentace elektronicky.</t>
  </si>
  <si>
    <t>Rekonstrukce elektroinstalace - rozvaděč RE120 - projektová dokumentace</t>
  </si>
  <si>
    <t>Elektrorozvody</t>
  </si>
  <si>
    <t>Přístrojová krabice, pro přístroje s roztečí 71mm</t>
  </si>
  <si>
    <t>741112061</t>
  </si>
  <si>
    <t>741112071</t>
  </si>
  <si>
    <t>Přístrojová krabice, lištová</t>
  </si>
  <si>
    <t>Krabice odbočná s víčkem Ø73,5mm, hloubka 43mm</t>
  </si>
  <si>
    <t>741112001</t>
  </si>
  <si>
    <t>741110511</t>
  </si>
  <si>
    <t>741110512</t>
  </si>
  <si>
    <t>Lišta hranatá bezhalogenová, 20x20, bílá</t>
  </si>
  <si>
    <t>Lišta hranatá bezhalogenová, 60x40, bílá</t>
  </si>
  <si>
    <t>Lišta podlahová, oblá, 50x11, světle šedá</t>
  </si>
  <si>
    <t>741120303</t>
  </si>
  <si>
    <t>Vodič instalační H07V-K 25 zel/žl, pevně</t>
  </si>
  <si>
    <t>741122001</t>
  </si>
  <si>
    <t>741122005</t>
  </si>
  <si>
    <t>741122021</t>
  </si>
  <si>
    <t>741122232</t>
  </si>
  <si>
    <t>741122644</t>
  </si>
  <si>
    <t>Kabel instalační, bezhalogenový, 1-CXKE-R-J 5x16, pevně</t>
  </si>
  <si>
    <t>Šňůra PVC, H05VV-F 3Gx2,5, volně</t>
  </si>
  <si>
    <t>741120501</t>
  </si>
  <si>
    <t>741130001</t>
  </si>
  <si>
    <t>741130004</t>
  </si>
  <si>
    <t>741130006</t>
  </si>
  <si>
    <r>
      <t>Ukončení vodičů izolovaných s označením a zapojením v rozvaděči,
průřezu žíly do 16 mm</t>
    </r>
    <r>
      <rPr>
        <vertAlign val="superscript"/>
        <sz val="9"/>
        <color indexed="8"/>
        <rFont val="Arial"/>
        <family val="2"/>
      </rPr>
      <t>2</t>
    </r>
  </si>
  <si>
    <t>741130007</t>
  </si>
  <si>
    <t>741130115</t>
  </si>
  <si>
    <t>Ukončení šňůr se zapojením 3x0,5 - 4mm2</t>
  </si>
  <si>
    <t>741210001</t>
  </si>
  <si>
    <t>Rozvodnice oceloplastová, 42 modulů, 3x14, pod omítku,
barva bílá, 63A</t>
  </si>
  <si>
    <t xml:space="preserve">Rozvodnice oceloplechová, 72 modulů, 3x24, pod omítku,
barva bílá, 125A </t>
  </si>
  <si>
    <t>741320101</t>
  </si>
  <si>
    <t>Jistič jednopólový, char. B, 6A, 6kA</t>
  </si>
  <si>
    <t>Jistič jednopólový, char. B, 16A, 6kA</t>
  </si>
  <si>
    <t>741320161</t>
  </si>
  <si>
    <t>Jistič trojpólový, char. B, 25A, 6kA</t>
  </si>
  <si>
    <t>741320171</t>
  </si>
  <si>
    <t>Jistič trojpólový, char. B, 50A, 10kA</t>
  </si>
  <si>
    <t>Proudový chránič 2-pólový, s nadproudovou ochranou, 30mA,
10A, char. C, 6kA, typ A, 1TE</t>
  </si>
  <si>
    <t>Proudový chránič 2-pólový, s nadproudovou ochranou, 30mA,
6A, char. C, 6kA, typ A, 1TE</t>
  </si>
  <si>
    <t>741321001</t>
  </si>
  <si>
    <t>Proudový chránič 2-pólový, s nadproudovou ochranou, 30mA,
16A, char. B, 6kA, typ A, 1TE</t>
  </si>
  <si>
    <t>Svodič přepětí, typ 2, AC 350V, výbojový proud 40kA, TN-S, varistor</t>
  </si>
  <si>
    <t>741322122</t>
  </si>
  <si>
    <t>741330042</t>
  </si>
  <si>
    <t>Instalační stykač, 25A, 230V AC, 4x sp. kontakt</t>
  </si>
  <si>
    <t>741330602</t>
  </si>
  <si>
    <t>Impulzní relé, 16A/250V, 1 přepínací kontakt</t>
  </si>
  <si>
    <t>741330741</t>
  </si>
  <si>
    <t>Multifunkční čas. relé, 8A/230V, 1 přepínací kontakt, zpožděný rozběh</t>
  </si>
  <si>
    <t>741310442</t>
  </si>
  <si>
    <t>Vypínač 3-pólový, 32A</t>
  </si>
  <si>
    <t>741310451</t>
  </si>
  <si>
    <t>Vypínač 3-pólový, 63A</t>
  </si>
  <si>
    <t>Lišta propojovací 1m</t>
  </si>
  <si>
    <t>741231011</t>
  </si>
  <si>
    <t>741310111</t>
  </si>
  <si>
    <t>Přístroj, ovladač zapínací; řazení 1/0, bezšroubové svorky</t>
  </si>
  <si>
    <t>741310121</t>
  </si>
  <si>
    <t>Přístroj, přepínač sériový; řazení 5; bezšroubové svorky</t>
  </si>
  <si>
    <t>Kryt spínače, řazení č. 1,6,7; barva bílá, jen dodávka</t>
  </si>
  <si>
    <t>Kryt spínače, řazení č. 5; barva bílá, jen dodávka</t>
  </si>
  <si>
    <t>Jednorámeček barva bílá, jen dodávka</t>
  </si>
  <si>
    <t>Dvojrámeček vodorovný barva bílá, jen dodávka</t>
  </si>
  <si>
    <t>Trojrámeček vodorovný barva bílá, jen dodávka</t>
  </si>
  <si>
    <t>Dvojrámeček svislý barva bílá, jen dodávka</t>
  </si>
  <si>
    <t>741313001</t>
  </si>
  <si>
    <t>Zásuvka jednonásobná s ochraným kolíkem; řazení 2P+PE; pro
vícenásobný rámeček; barva bílá; bezšroubové svorky</t>
  </si>
  <si>
    <t>Zásuvka jednonásobná s ochraným kolíkem; řazení 2P+PE; pro
vícenásobný rámeček; barva bílá; bezšroubové svorky; ochrana proti
přepětí</t>
  </si>
  <si>
    <t>741313005</t>
  </si>
  <si>
    <t>Svorkovnice pětipólová s krytem, s odlehčovací sponou, barva bílá</t>
  </si>
  <si>
    <t>Svodič přepětí, typ 3, modul do př. krabice, akustická signalizace</t>
  </si>
  <si>
    <t>741322151</t>
  </si>
  <si>
    <t>LED svítidlo "D", přisazené, čtverec, kryt nanoprizma, 26W, 2500lm, 3000K, vyměnitelný driver, včetně recykl popl.</t>
  </si>
  <si>
    <t>741372022</t>
  </si>
  <si>
    <t>LED svítidlo "E", přisazené, matná mřížka, 26W, 3300lm, 4000K, vyměnitelný driver, včetně recykl popl.</t>
  </si>
  <si>
    <t>LED svítidlo "H", přisazené, matná mřížka, 41W, 5350lm, 4000K, vyměnitelný driver, včetně recykl popl.</t>
  </si>
  <si>
    <t>741370034</t>
  </si>
  <si>
    <t>Nouzové svítidlo LED, 2W, přisazené, autonomní bat., 1h, optika route, včetně recyk. Poplatku</t>
  </si>
  <si>
    <t>Nouzové svítidlo LED, 2W, nástěnné, autonomní baterie, 1h, včetně recykl. Poplatku</t>
  </si>
  <si>
    <t>741810003</t>
  </si>
  <si>
    <t>741920052</t>
  </si>
  <si>
    <t>Odvoz demontovaného zařízení na skládku, včetně skládkovného</t>
  </si>
  <si>
    <t>Dokumentace skutečného provedení stavby</t>
  </si>
  <si>
    <t>971033141</t>
  </si>
  <si>
    <t>Vybourání otvoru ve zdivu cihelném, D do 60mm na MVC tl. do 300mm</t>
  </si>
  <si>
    <t>973031616</t>
  </si>
  <si>
    <t>Vysekání kapes nebo výklenků ve zdivu pro osazení krabic,
velikosti 10x10x5cm</t>
  </si>
  <si>
    <t>Vysekání rýh ve zdivu cihelném hl do 30 mm š do 70 mm</t>
  </si>
  <si>
    <t>974031122</t>
  </si>
  <si>
    <t>767581801</t>
  </si>
  <si>
    <t>Demontáž kazetového podhledu</t>
  </si>
  <si>
    <t>767584151</t>
  </si>
  <si>
    <t>Montáž kazetového podhledu</t>
  </si>
  <si>
    <t>611325111</t>
  </si>
  <si>
    <t>Vápenocementová jemná omítka rýh ve stropech š do 150 mm</t>
  </si>
  <si>
    <t>612325112</t>
  </si>
  <si>
    <t>Vápenocement. hladká omítka rýh ve stěnách š přes 150 do 300 mm</t>
  </si>
  <si>
    <t>952902021</t>
  </si>
  <si>
    <t>Čištění budov zametení hladkých podlah</t>
  </si>
  <si>
    <t>952902031</t>
  </si>
  <si>
    <t>Čištění budov omytí hladkých podlah</t>
  </si>
  <si>
    <t>953991111</t>
  </si>
  <si>
    <t>Dodání a osazení hmoždinek profilu 6 až 8 mm do zdiva z cihel</t>
  </si>
  <si>
    <t>783817121</t>
  </si>
  <si>
    <t>Krycí jednonásobný syntetický nátěr hladkých, zrnitých tenkovrstvých nebo štukových omítek</t>
  </si>
  <si>
    <t>783822201</t>
  </si>
  <si>
    <t>Lokální vyrovnání omítky před provedením nátěru disperzní stěrkou tl do 3 mm pl do 0,1 m2</t>
  </si>
  <si>
    <t>741120301</t>
  </si>
  <si>
    <t>Vodič instalační H07V-K 10 zel/žl, pevně</t>
  </si>
  <si>
    <t>Kabel instalační, bezhalogenový, 1-CXKH-R-J 5x6, v liště</t>
  </si>
  <si>
    <t>741231005</t>
  </si>
  <si>
    <r>
      <t>Svorkovnice ekvipotenciální na DIN lištu, 7x 25 mm</t>
    </r>
    <r>
      <rPr>
        <vertAlign val="superscript"/>
        <sz val="9"/>
        <color indexed="8"/>
        <rFont val="Arial"/>
        <family val="2"/>
      </rPr>
      <t>2</t>
    </r>
  </si>
  <si>
    <t>742210501</t>
  </si>
  <si>
    <t>Vyřízení kladného stanoviska TIČR, včetně spolupráce</t>
  </si>
  <si>
    <t>Kabel instalační, izolace PVC, CYKY-O 3x1,5, pod omítku</t>
  </si>
  <si>
    <t>741310101</t>
  </si>
  <si>
    <t>741310102</t>
  </si>
  <si>
    <t>Přístroj, spínač zapínací; řazení 1, bezšroubové svorky</t>
  </si>
  <si>
    <t>Přístroj, spínač zapínací; řazení 1S, se signalizační doutnavkou,  bezšroubové svorky, včetně doutnavky</t>
  </si>
  <si>
    <t>Kryt spínače, řazení č. 1S; barva bílá, jen dodávka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</si>
</sst>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_(#,##0_);[Red]\-\ #,##0_);&quot;–&quot;??;_(@_)"/>
    <numFmt numFmtId="170" formatCode="_(#,##0.00000_);[Red]\-\ #,##0.00000_);&quot;–&quot;??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  <numFmt numFmtId="176" formatCode="_(#,##0_);[Red]\-\ #,##0\);&quot;–&quot;??;_(@_)"/>
    <numFmt numFmtId="177" formatCode="_(#,##0\);[Red]\-\ #,##0\);&quot;–&quot;??;_(@_)"/>
    <numFmt numFmtId="178" formatCode="_(#,##0.0_);[Red]\-\ #,##0.0_);&quot;–&quot;??;_(@_)"/>
    <numFmt numFmtId="179" formatCode="#,##0.\-"/>
    <numFmt numFmtId="180" formatCode="_-* #,##0.00&quot; Kč&quot;_-;\-* #,##0.00&quot; Kč&quot;_-;_-* \-??&quot; Kč&quot;_-;_-@_-"/>
    <numFmt numFmtId="181" formatCode="#,##0\ &quot;Kč&quot;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12"/>
      <name val="Times New Roman CE"/>
      <family val="0"/>
    </font>
    <font>
      <sz val="10"/>
      <name val="Arial CE"/>
      <family val="0"/>
    </font>
    <font>
      <sz val="10"/>
      <name val="Helv"/>
      <family val="0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"/>
      <family val="2"/>
    </font>
    <font>
      <sz val="9"/>
      <color theme="1"/>
      <name val="Arial"/>
      <family val="2"/>
    </font>
    <font>
      <sz val="12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12" fillId="0" borderId="0">
      <alignment/>
      <protection/>
    </xf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right" wrapText="1"/>
      <protection/>
    </xf>
    <xf numFmtId="0" fontId="2" fillId="0" borderId="1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50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6" fontId="5" fillId="0" borderId="11" xfId="0" applyNumberFormat="1" applyFont="1" applyBorder="1" applyAlignment="1" applyProtection="1">
      <alignment horizontal="right" vertical="top"/>
      <protection/>
    </xf>
    <xf numFmtId="49" fontId="5" fillId="0" borderId="11" xfId="0" applyNumberFormat="1" applyFont="1" applyBorder="1" applyAlignment="1" applyProtection="1">
      <alignment horizontal="left" vertical="top"/>
      <protection/>
    </xf>
    <xf numFmtId="0" fontId="11" fillId="0" borderId="11" xfId="51" applyNumberFormat="1" applyFont="1" applyBorder="1" applyAlignment="1" applyProtection="1">
      <alignment wrapText="1"/>
      <protection/>
    </xf>
    <xf numFmtId="49" fontId="5" fillId="0" borderId="11" xfId="0" applyNumberFormat="1" applyFont="1" applyBorder="1" applyAlignment="1" applyProtection="1">
      <alignment horizontal="center" vertical="top"/>
      <protection/>
    </xf>
    <xf numFmtId="167" fontId="9" fillId="0" borderId="11" xfId="0" applyNumberFormat="1" applyFont="1" applyFill="1" applyBorder="1" applyAlignment="1" applyProtection="1">
      <alignment horizontal="right" vertical="top"/>
      <protection/>
    </xf>
    <xf numFmtId="169" fontId="5" fillId="0" borderId="11" xfId="0" applyNumberFormat="1" applyFont="1" applyBorder="1" applyAlignment="1" applyProtection="1">
      <alignment horizontal="right" vertical="top"/>
      <protection/>
    </xf>
    <xf numFmtId="0" fontId="5" fillId="0" borderId="11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11" fillId="0" borderId="11" xfId="51" applyNumberFormat="1" applyFont="1" applyBorder="1" applyAlignment="1" applyProtection="1">
      <alignment wrapText="1"/>
      <protection/>
    </xf>
    <xf numFmtId="166" fontId="1" fillId="0" borderId="0" xfId="0" applyNumberFormat="1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top"/>
      <protection/>
    </xf>
    <xf numFmtId="167" fontId="3" fillId="0" borderId="0" xfId="0" applyNumberFormat="1" applyFont="1" applyFill="1" applyBorder="1" applyAlignment="1" applyProtection="1">
      <alignment horizontal="right" vertical="top"/>
      <protection/>
    </xf>
    <xf numFmtId="168" fontId="1" fillId="0" borderId="0" xfId="0" applyNumberFormat="1" applyFont="1" applyAlignment="1" applyProtection="1">
      <alignment horizontal="right" vertical="top"/>
      <protection/>
    </xf>
    <xf numFmtId="169" fontId="1" fillId="0" borderId="0" xfId="0" applyNumberFormat="1" applyFont="1" applyAlignment="1" applyProtection="1">
      <alignment horizontal="right" vertical="top"/>
      <protection/>
    </xf>
    <xf numFmtId="0" fontId="8" fillId="0" borderId="11" xfId="0" applyFont="1" applyBorder="1" applyAlignment="1" applyProtection="1">
      <alignment/>
      <protection/>
    </xf>
    <xf numFmtId="166" fontId="5" fillId="0" borderId="12" xfId="0" applyNumberFormat="1" applyFont="1" applyBorder="1" applyAlignment="1" applyProtection="1">
      <alignment horizontal="right" vertical="top"/>
      <protection/>
    </xf>
    <xf numFmtId="49" fontId="5" fillId="0" borderId="12" xfId="0" applyNumberFormat="1" applyFont="1" applyBorder="1" applyAlignment="1" applyProtection="1">
      <alignment horizontal="left" vertical="top"/>
      <protection/>
    </xf>
    <xf numFmtId="0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/>
      <protection/>
    </xf>
    <xf numFmtId="167" fontId="9" fillId="0" borderId="12" xfId="0" applyNumberFormat="1" applyFont="1" applyFill="1" applyBorder="1" applyAlignment="1" applyProtection="1">
      <alignment horizontal="right" vertical="top"/>
      <protection/>
    </xf>
    <xf numFmtId="168" fontId="5" fillId="0" borderId="12" xfId="0" applyNumberFormat="1" applyFont="1" applyBorder="1" applyAlignment="1" applyProtection="1">
      <alignment horizontal="right" vertical="top"/>
      <protection/>
    </xf>
    <xf numFmtId="169" fontId="5" fillId="0" borderId="12" xfId="0" applyNumberFormat="1" applyFont="1" applyBorder="1" applyAlignment="1" applyProtection="1">
      <alignment horizontal="right" vertical="top"/>
      <protection/>
    </xf>
    <xf numFmtId="0" fontId="5" fillId="0" borderId="0" xfId="55" applyNumberFormat="1" applyFont="1" applyBorder="1" applyAlignment="1" applyProtection="1">
      <alignment horizontal="center" vertical="top" wrapText="1"/>
      <protection/>
    </xf>
    <xf numFmtId="0" fontId="5" fillId="0" borderId="13" xfId="55" applyNumberFormat="1" applyFont="1" applyBorder="1" applyAlignment="1" applyProtection="1">
      <alignment horizontal="center" vertical="top" wrapText="1"/>
      <protection/>
    </xf>
    <xf numFmtId="166" fontId="5" fillId="0" borderId="0" xfId="0" applyNumberFormat="1" applyFont="1" applyBorder="1" applyAlignment="1" applyProtection="1">
      <alignment horizontal="right" vertical="top"/>
      <protection/>
    </xf>
    <xf numFmtId="49" fontId="5" fillId="0" borderId="0" xfId="0" applyNumberFormat="1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49" fontId="5" fillId="0" borderId="0" xfId="0" applyNumberFormat="1" applyFont="1" applyBorder="1" applyAlignment="1" applyProtection="1">
      <alignment horizontal="center" vertical="top"/>
      <protection/>
    </xf>
    <xf numFmtId="167" fontId="9" fillId="0" borderId="0" xfId="0" applyNumberFormat="1" applyFont="1" applyFill="1" applyBorder="1" applyAlignment="1" applyProtection="1">
      <alignment horizontal="right" vertical="top"/>
      <protection/>
    </xf>
    <xf numFmtId="168" fontId="5" fillId="0" borderId="0" xfId="0" applyNumberFormat="1" applyFont="1" applyBorder="1" applyAlignment="1" applyProtection="1">
      <alignment horizontal="right" vertical="top"/>
      <protection/>
    </xf>
    <xf numFmtId="169" fontId="5" fillId="0" borderId="0" xfId="0" applyNumberFormat="1" applyFont="1" applyBorder="1" applyAlignment="1" applyProtection="1">
      <alignment horizontal="right" vertical="top"/>
      <protection/>
    </xf>
    <xf numFmtId="168" fontId="5" fillId="21" borderId="11" xfId="0" applyNumberFormat="1" applyFont="1" applyFill="1" applyBorder="1" applyAlignment="1" applyProtection="1">
      <alignment horizontal="right" vertical="top"/>
      <protection locked="0"/>
    </xf>
    <xf numFmtId="168" fontId="5" fillId="0" borderId="0" xfId="0" applyNumberFormat="1" applyFont="1" applyFill="1" applyBorder="1" applyAlignment="1" applyProtection="1">
      <alignment horizontal="right" vertical="top"/>
      <protection/>
    </xf>
    <xf numFmtId="168" fontId="2" fillId="0" borderId="0" xfId="0" applyNumberFormat="1" applyFont="1" applyFill="1" applyAlignment="1" applyProtection="1">
      <alignment/>
      <protection/>
    </xf>
    <xf numFmtId="49" fontId="51" fillId="0" borderId="11" xfId="54" applyNumberFormat="1" applyFont="1" applyBorder="1" applyAlignment="1" applyProtection="1">
      <alignment horizontal="left" vertical="center" wrapText="1"/>
      <protection/>
    </xf>
    <xf numFmtId="0" fontId="51" fillId="0" borderId="11" xfId="54" applyFont="1" applyBorder="1" applyAlignment="1" applyProtection="1">
      <alignment horizontal="left" vertical="center" wrapText="1"/>
      <protection/>
    </xf>
    <xf numFmtId="166" fontId="52" fillId="0" borderId="0" xfId="0" applyNumberFormat="1" applyFont="1" applyAlignment="1" applyProtection="1">
      <alignment horizontal="left" vertical="top"/>
      <protection/>
    </xf>
    <xf numFmtId="0" fontId="52" fillId="0" borderId="0" xfId="0" applyFont="1" applyAlignment="1" applyProtection="1">
      <alignment horizontal="left" vertical="top"/>
      <protection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ěny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3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Poznámka" xfId="56"/>
    <cellStyle name="Percent" xfId="57"/>
    <cellStyle name="Propojená buňka" xfId="58"/>
    <cellStyle name="Správně" xfId="59"/>
    <cellStyle name="Styl 1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PageLayoutView="0" workbookViewId="0" topLeftCell="A1">
      <selection activeCell="F9" sqref="F9"/>
    </sheetView>
  </sheetViews>
  <sheetFormatPr defaultColWidth="9.140625" defaultRowHeight="12.75" outlineLevelRow="2"/>
  <cols>
    <col min="1" max="1" width="5.28125" style="45" customWidth="1"/>
    <col min="2" max="2" width="11.421875" style="46" customWidth="1"/>
    <col min="3" max="3" width="52.140625" style="47" customWidth="1"/>
    <col min="4" max="4" width="6.57421875" style="48" bestFit="1" customWidth="1"/>
    <col min="5" max="5" width="11.140625" style="49" customWidth="1"/>
    <col min="6" max="6" width="12.421875" style="50" customWidth="1"/>
    <col min="7" max="7" width="10.28125" style="51" bestFit="1" customWidth="1"/>
    <col min="8" max="8" width="15.00390625" style="50" bestFit="1" customWidth="1"/>
    <col min="9" max="9" width="15.00390625" style="50" customWidth="1"/>
    <col min="10" max="10" width="9.421875" style="1" hidden="1" customWidth="1"/>
    <col min="11" max="16384" width="9.140625" style="1" customWidth="1"/>
  </cols>
  <sheetData>
    <row r="1" spans="1:9" ht="15">
      <c r="A1" s="74" t="s">
        <v>32</v>
      </c>
      <c r="B1" s="75"/>
      <c r="C1" s="75"/>
      <c r="D1" s="75"/>
      <c r="E1" s="75"/>
      <c r="F1" s="75"/>
      <c r="G1" s="75"/>
      <c r="H1" s="75"/>
      <c r="I1" s="75"/>
    </row>
    <row r="3" spans="1:10" ht="32.25" customHeight="1">
      <c r="A3" s="72" t="s">
        <v>31</v>
      </c>
      <c r="B3" s="73"/>
      <c r="C3" s="73"/>
      <c r="D3" s="73"/>
      <c r="E3" s="73"/>
      <c r="F3" s="73"/>
      <c r="G3" s="73"/>
      <c r="H3" s="73"/>
      <c r="I3" s="73"/>
      <c r="J3" s="73"/>
    </row>
    <row r="4" spans="1:9" ht="21" customHeight="1">
      <c r="A4" s="2"/>
      <c r="B4" s="3"/>
      <c r="C4" s="3"/>
      <c r="D4" s="3"/>
      <c r="E4" s="4"/>
      <c r="F4" s="5"/>
      <c r="G4" s="6"/>
      <c r="H4" s="5"/>
      <c r="I4" s="5"/>
    </row>
    <row r="5" spans="1:9" s="13" customFormat="1" ht="13.5" thickBot="1">
      <c r="A5" s="7" t="s">
        <v>5</v>
      </c>
      <c r="B5" s="8" t="s">
        <v>2</v>
      </c>
      <c r="C5" s="9" t="s">
        <v>4</v>
      </c>
      <c r="D5" s="10" t="s">
        <v>1</v>
      </c>
      <c r="E5" s="11" t="s">
        <v>7</v>
      </c>
      <c r="F5" s="7" t="s">
        <v>6</v>
      </c>
      <c r="G5" s="7" t="s">
        <v>3</v>
      </c>
      <c r="H5" s="9" t="s">
        <v>8</v>
      </c>
      <c r="I5" s="12" t="s">
        <v>30</v>
      </c>
    </row>
    <row r="6" spans="1:9" ht="11.25" customHeight="1">
      <c r="A6" s="14"/>
      <c r="B6" s="15"/>
      <c r="C6" s="16"/>
      <c r="D6" s="17"/>
      <c r="E6" s="14"/>
      <c r="F6" s="14"/>
      <c r="G6" s="14"/>
      <c r="H6" s="18"/>
      <c r="I6" s="18"/>
    </row>
    <row r="7" spans="1:9" s="27" customFormat="1" ht="17.25" customHeight="1">
      <c r="A7" s="19"/>
      <c r="B7" s="20"/>
      <c r="C7" s="21" t="s">
        <v>33</v>
      </c>
      <c r="D7" s="22"/>
      <c r="E7" s="23"/>
      <c r="F7" s="24"/>
      <c r="G7" s="25">
        <f>SUBTOTAL(9,G8:G102)</f>
        <v>0</v>
      </c>
      <c r="H7" s="26"/>
      <c r="I7" s="26"/>
    </row>
    <row r="8" spans="1:9" s="34" customFormat="1" ht="16.5" customHeight="1" outlineLevel="1">
      <c r="A8" s="28"/>
      <c r="B8" s="29"/>
      <c r="C8" s="29" t="s">
        <v>16</v>
      </c>
      <c r="D8" s="17"/>
      <c r="E8" s="30"/>
      <c r="F8" s="31"/>
      <c r="G8" s="32">
        <f>SUBTOTAL(9,G9:G15)</f>
        <v>0</v>
      </c>
      <c r="H8" s="33"/>
      <c r="I8" s="33"/>
    </row>
    <row r="9" spans="1:9" s="42" customFormat="1" ht="12.75" outlineLevel="2">
      <c r="A9" s="35">
        <v>1</v>
      </c>
      <c r="B9" s="36" t="s">
        <v>35</v>
      </c>
      <c r="C9" s="37" t="s">
        <v>34</v>
      </c>
      <c r="D9" s="38" t="s">
        <v>9</v>
      </c>
      <c r="E9" s="39">
        <v>113</v>
      </c>
      <c r="F9" s="69"/>
      <c r="G9" s="40">
        <f aca="true" t="shared" si="0" ref="G9:G14">E9*F9</f>
        <v>0</v>
      </c>
      <c r="H9" s="69"/>
      <c r="I9" s="41"/>
    </row>
    <row r="10" spans="1:9" s="42" customFormat="1" ht="12.75" outlineLevel="2">
      <c r="A10" s="35">
        <v>2</v>
      </c>
      <c r="B10" s="43" t="s">
        <v>36</v>
      </c>
      <c r="C10" s="37" t="s">
        <v>37</v>
      </c>
      <c r="D10" s="38" t="s">
        <v>9</v>
      </c>
      <c r="E10" s="39">
        <v>7</v>
      </c>
      <c r="F10" s="69"/>
      <c r="G10" s="40">
        <f t="shared" si="0"/>
        <v>0</v>
      </c>
      <c r="H10" s="69"/>
      <c r="I10" s="41"/>
    </row>
    <row r="11" spans="1:9" s="42" customFormat="1" ht="12.75" outlineLevel="2">
      <c r="A11" s="35">
        <v>3</v>
      </c>
      <c r="B11" s="36" t="s">
        <v>39</v>
      </c>
      <c r="C11" s="37" t="s">
        <v>38</v>
      </c>
      <c r="D11" s="38" t="s">
        <v>9</v>
      </c>
      <c r="E11" s="39">
        <v>10</v>
      </c>
      <c r="F11" s="69"/>
      <c r="G11" s="40">
        <f t="shared" si="0"/>
        <v>0</v>
      </c>
      <c r="H11" s="69"/>
      <c r="I11" s="41"/>
    </row>
    <row r="12" spans="1:9" s="42" customFormat="1" ht="12.75" outlineLevel="2">
      <c r="A12" s="35">
        <v>4</v>
      </c>
      <c r="B12" s="36" t="s">
        <v>40</v>
      </c>
      <c r="C12" s="44" t="s">
        <v>42</v>
      </c>
      <c r="D12" s="38" t="s">
        <v>0</v>
      </c>
      <c r="E12" s="39">
        <v>40</v>
      </c>
      <c r="F12" s="69"/>
      <c r="G12" s="40">
        <f t="shared" si="0"/>
        <v>0</v>
      </c>
      <c r="H12" s="69"/>
      <c r="I12" s="41"/>
    </row>
    <row r="13" spans="1:9" s="42" customFormat="1" ht="12.75" outlineLevel="2">
      <c r="A13" s="35">
        <v>5</v>
      </c>
      <c r="B13" s="36" t="s">
        <v>40</v>
      </c>
      <c r="C13" s="44" t="s">
        <v>43</v>
      </c>
      <c r="D13" s="38" t="s">
        <v>0</v>
      </c>
      <c r="E13" s="39">
        <v>55</v>
      </c>
      <c r="F13" s="69"/>
      <c r="G13" s="40">
        <f t="shared" si="0"/>
        <v>0</v>
      </c>
      <c r="H13" s="69"/>
      <c r="I13" s="41"/>
    </row>
    <row r="14" spans="1:9" s="42" customFormat="1" ht="12.75" outlineLevel="2">
      <c r="A14" s="35">
        <v>6</v>
      </c>
      <c r="B14" s="36" t="s">
        <v>41</v>
      </c>
      <c r="C14" s="44" t="s">
        <v>44</v>
      </c>
      <c r="D14" s="38" t="s">
        <v>0</v>
      </c>
      <c r="E14" s="39">
        <v>30</v>
      </c>
      <c r="F14" s="69"/>
      <c r="G14" s="40">
        <f t="shared" si="0"/>
        <v>0</v>
      </c>
      <c r="H14" s="69"/>
      <c r="I14" s="41"/>
    </row>
    <row r="15" ht="12.75" outlineLevel="2"/>
    <row r="16" spans="1:9" s="34" customFormat="1" ht="16.5" customHeight="1" outlineLevel="1">
      <c r="A16" s="28"/>
      <c r="B16" s="29"/>
      <c r="C16" s="29" t="s">
        <v>17</v>
      </c>
      <c r="D16" s="17"/>
      <c r="E16" s="30"/>
      <c r="F16" s="31"/>
      <c r="G16" s="32">
        <f>SUBTOTAL(9,G18:G32)</f>
        <v>0</v>
      </c>
      <c r="H16" s="33"/>
      <c r="I16" s="33"/>
    </row>
    <row r="17" spans="1:9" s="42" customFormat="1" ht="12" outlineLevel="2">
      <c r="A17" s="35">
        <v>7</v>
      </c>
      <c r="B17" s="36" t="s">
        <v>142</v>
      </c>
      <c r="C17" s="41" t="s">
        <v>143</v>
      </c>
      <c r="D17" s="38" t="s">
        <v>0</v>
      </c>
      <c r="E17" s="39">
        <v>57</v>
      </c>
      <c r="F17" s="69"/>
      <c r="G17" s="40">
        <f>E17*F17</f>
        <v>0</v>
      </c>
      <c r="H17" s="69"/>
      <c r="I17" s="41"/>
    </row>
    <row r="18" spans="1:9" s="42" customFormat="1" ht="12" outlineLevel="2">
      <c r="A18" s="35">
        <v>8</v>
      </c>
      <c r="B18" s="36" t="s">
        <v>45</v>
      </c>
      <c r="C18" s="41" t="s">
        <v>46</v>
      </c>
      <c r="D18" s="38" t="s">
        <v>0</v>
      </c>
      <c r="E18" s="39">
        <v>82</v>
      </c>
      <c r="F18" s="69"/>
      <c r="G18" s="40">
        <f aca="true" t="shared" si="1" ref="G18:G31">E18*F18</f>
        <v>0</v>
      </c>
      <c r="H18" s="69"/>
      <c r="I18" s="41"/>
    </row>
    <row r="19" spans="1:9" s="42" customFormat="1" ht="12" outlineLevel="2">
      <c r="A19" s="35">
        <v>9</v>
      </c>
      <c r="B19" s="36" t="s">
        <v>47</v>
      </c>
      <c r="C19" s="41" t="s">
        <v>10</v>
      </c>
      <c r="D19" s="38" t="s">
        <v>0</v>
      </c>
      <c r="E19" s="39">
        <v>120</v>
      </c>
      <c r="F19" s="69"/>
      <c r="G19" s="40">
        <f t="shared" si="1"/>
        <v>0</v>
      </c>
      <c r="H19" s="69"/>
      <c r="I19" s="41"/>
    </row>
    <row r="20" spans="1:9" s="42" customFormat="1" ht="12" outlineLevel="2">
      <c r="A20" s="35">
        <v>10</v>
      </c>
      <c r="B20" s="36" t="s">
        <v>48</v>
      </c>
      <c r="C20" s="41" t="s">
        <v>149</v>
      </c>
      <c r="D20" s="38" t="s">
        <v>0</v>
      </c>
      <c r="E20" s="39">
        <v>15</v>
      </c>
      <c r="F20" s="69"/>
      <c r="G20" s="40">
        <f>E20*F20</f>
        <v>0</v>
      </c>
      <c r="H20" s="69"/>
      <c r="I20" s="41"/>
    </row>
    <row r="21" spans="1:9" s="42" customFormat="1" ht="12" outlineLevel="2">
      <c r="A21" s="35">
        <v>11</v>
      </c>
      <c r="B21" s="36" t="s">
        <v>48</v>
      </c>
      <c r="C21" s="41" t="s">
        <v>11</v>
      </c>
      <c r="D21" s="38" t="s">
        <v>0</v>
      </c>
      <c r="E21" s="39">
        <v>440</v>
      </c>
      <c r="F21" s="69"/>
      <c r="G21" s="40">
        <f t="shared" si="1"/>
        <v>0</v>
      </c>
      <c r="H21" s="69"/>
      <c r="I21" s="41"/>
    </row>
    <row r="22" spans="1:9" s="42" customFormat="1" ht="12" outlineLevel="2">
      <c r="A22" s="35">
        <v>12</v>
      </c>
      <c r="B22" s="36" t="s">
        <v>48</v>
      </c>
      <c r="C22" s="41" t="s">
        <v>12</v>
      </c>
      <c r="D22" s="38" t="s">
        <v>0</v>
      </c>
      <c r="E22" s="39">
        <v>1130</v>
      </c>
      <c r="F22" s="69"/>
      <c r="G22" s="40">
        <f t="shared" si="1"/>
        <v>0</v>
      </c>
      <c r="H22" s="69"/>
      <c r="I22" s="41"/>
    </row>
    <row r="23" spans="1:9" s="42" customFormat="1" ht="12" outlineLevel="2">
      <c r="A23" s="35">
        <v>13</v>
      </c>
      <c r="B23" s="36" t="s">
        <v>49</v>
      </c>
      <c r="C23" s="41" t="s">
        <v>28</v>
      </c>
      <c r="D23" s="38" t="s">
        <v>0</v>
      </c>
      <c r="E23" s="39">
        <v>55</v>
      </c>
      <c r="F23" s="69"/>
      <c r="G23" s="40">
        <f t="shared" si="1"/>
        <v>0</v>
      </c>
      <c r="H23" s="69"/>
      <c r="I23" s="41"/>
    </row>
    <row r="24" spans="1:9" s="42" customFormat="1" ht="12" outlineLevel="2">
      <c r="A24" s="35">
        <v>14</v>
      </c>
      <c r="B24" s="36" t="s">
        <v>50</v>
      </c>
      <c r="C24" s="41" t="s">
        <v>144</v>
      </c>
      <c r="D24" s="38" t="s">
        <v>0</v>
      </c>
      <c r="E24" s="39">
        <v>57</v>
      </c>
      <c r="F24" s="69"/>
      <c r="G24" s="40">
        <f t="shared" si="1"/>
        <v>0</v>
      </c>
      <c r="H24" s="69"/>
      <c r="I24" s="41"/>
    </row>
    <row r="25" spans="1:9" s="42" customFormat="1" ht="12" outlineLevel="2">
      <c r="A25" s="35">
        <v>15</v>
      </c>
      <c r="B25" s="36" t="s">
        <v>51</v>
      </c>
      <c r="C25" s="41" t="s">
        <v>52</v>
      </c>
      <c r="D25" s="38" t="s">
        <v>0</v>
      </c>
      <c r="E25" s="39">
        <v>82</v>
      </c>
      <c r="F25" s="69"/>
      <c r="G25" s="40">
        <f t="shared" si="1"/>
        <v>0</v>
      </c>
      <c r="H25" s="69"/>
      <c r="I25" s="41"/>
    </row>
    <row r="26" spans="1:9" s="42" customFormat="1" ht="12" outlineLevel="2">
      <c r="A26" s="35">
        <v>16</v>
      </c>
      <c r="B26" s="36" t="s">
        <v>54</v>
      </c>
      <c r="C26" s="41" t="s">
        <v>53</v>
      </c>
      <c r="D26" s="38" t="s">
        <v>0</v>
      </c>
      <c r="E26" s="39">
        <v>100</v>
      </c>
      <c r="F26" s="69"/>
      <c r="G26" s="40">
        <f t="shared" si="1"/>
        <v>0</v>
      </c>
      <c r="H26" s="69"/>
      <c r="I26" s="41"/>
    </row>
    <row r="27" spans="1:9" s="42" customFormat="1" ht="37.5" outlineLevel="2">
      <c r="A27" s="35">
        <v>17</v>
      </c>
      <c r="B27" s="36" t="s">
        <v>55</v>
      </c>
      <c r="C27" s="41" t="s">
        <v>13</v>
      </c>
      <c r="D27" s="38" t="s">
        <v>9</v>
      </c>
      <c r="E27" s="39">
        <v>176</v>
      </c>
      <c r="F27" s="69"/>
      <c r="G27" s="40">
        <f t="shared" si="1"/>
        <v>0</v>
      </c>
      <c r="H27" s="69"/>
      <c r="I27" s="41"/>
    </row>
    <row r="28" spans="1:9" s="42" customFormat="1" ht="37.5" outlineLevel="2">
      <c r="A28" s="35">
        <v>18</v>
      </c>
      <c r="B28" s="36" t="s">
        <v>56</v>
      </c>
      <c r="C28" s="41" t="s">
        <v>14</v>
      </c>
      <c r="D28" s="38" t="s">
        <v>9</v>
      </c>
      <c r="E28" s="39">
        <v>50</v>
      </c>
      <c r="F28" s="69"/>
      <c r="G28" s="40">
        <f t="shared" si="1"/>
        <v>0</v>
      </c>
      <c r="H28" s="69"/>
      <c r="I28" s="41"/>
    </row>
    <row r="29" spans="1:9" s="42" customFormat="1" ht="37.5" outlineLevel="2">
      <c r="A29" s="35">
        <v>19</v>
      </c>
      <c r="B29" s="36" t="s">
        <v>57</v>
      </c>
      <c r="C29" s="41" t="s">
        <v>58</v>
      </c>
      <c r="D29" s="38" t="s">
        <v>9</v>
      </c>
      <c r="E29" s="39">
        <v>10</v>
      </c>
      <c r="F29" s="69"/>
      <c r="G29" s="40">
        <f t="shared" si="1"/>
        <v>0</v>
      </c>
      <c r="H29" s="69"/>
      <c r="I29" s="41"/>
    </row>
    <row r="30" spans="1:9" s="42" customFormat="1" ht="37.5" outlineLevel="2">
      <c r="A30" s="35">
        <v>20</v>
      </c>
      <c r="B30" s="36" t="s">
        <v>59</v>
      </c>
      <c r="C30" s="41" t="s">
        <v>15</v>
      </c>
      <c r="D30" s="38" t="s">
        <v>9</v>
      </c>
      <c r="E30" s="39">
        <v>2</v>
      </c>
      <c r="F30" s="69"/>
      <c r="G30" s="40">
        <f t="shared" si="1"/>
        <v>0</v>
      </c>
      <c r="H30" s="69"/>
      <c r="I30" s="41"/>
    </row>
    <row r="31" spans="1:9" s="42" customFormat="1" ht="12" outlineLevel="2">
      <c r="A31" s="35">
        <v>21</v>
      </c>
      <c r="B31" s="36" t="s">
        <v>60</v>
      </c>
      <c r="C31" s="41" t="s">
        <v>61</v>
      </c>
      <c r="D31" s="38" t="s">
        <v>9</v>
      </c>
      <c r="E31" s="39">
        <v>25</v>
      </c>
      <c r="F31" s="69"/>
      <c r="G31" s="40">
        <f t="shared" si="1"/>
        <v>0</v>
      </c>
      <c r="H31" s="69"/>
      <c r="I31" s="41"/>
    </row>
    <row r="32" ht="12.75" outlineLevel="2"/>
    <row r="33" spans="1:9" s="34" customFormat="1" ht="16.5" customHeight="1" outlineLevel="1">
      <c r="A33" s="28"/>
      <c r="B33" s="29"/>
      <c r="C33" s="29" t="s">
        <v>18</v>
      </c>
      <c r="D33" s="17"/>
      <c r="E33" s="30"/>
      <c r="F33" s="31"/>
      <c r="G33" s="32">
        <f>SUBTOTAL(9,G34:G50)</f>
        <v>0</v>
      </c>
      <c r="H33" s="33"/>
      <c r="I33" s="33"/>
    </row>
    <row r="34" spans="1:9" s="42" customFormat="1" ht="24" outlineLevel="2">
      <c r="A34" s="35">
        <v>22</v>
      </c>
      <c r="B34" s="36" t="s">
        <v>62</v>
      </c>
      <c r="C34" s="41" t="s">
        <v>63</v>
      </c>
      <c r="D34" s="38" t="s">
        <v>9</v>
      </c>
      <c r="E34" s="39">
        <v>5</v>
      </c>
      <c r="F34" s="69"/>
      <c r="G34" s="40">
        <f>E34*F34</f>
        <v>0</v>
      </c>
      <c r="H34" s="69"/>
      <c r="I34" s="41"/>
    </row>
    <row r="35" spans="1:9" s="42" customFormat="1" ht="24" outlineLevel="2">
      <c r="A35" s="35">
        <v>23</v>
      </c>
      <c r="B35" s="36" t="s">
        <v>62</v>
      </c>
      <c r="C35" s="41" t="s">
        <v>64</v>
      </c>
      <c r="D35" s="38" t="s">
        <v>9</v>
      </c>
      <c r="E35" s="39">
        <v>1</v>
      </c>
      <c r="F35" s="69"/>
      <c r="G35" s="40">
        <f>E35*F35</f>
        <v>0</v>
      </c>
      <c r="H35" s="69"/>
      <c r="I35" s="41"/>
    </row>
    <row r="36" spans="1:9" s="42" customFormat="1" ht="12" outlineLevel="2">
      <c r="A36" s="35">
        <v>24</v>
      </c>
      <c r="B36" s="36" t="s">
        <v>65</v>
      </c>
      <c r="C36" s="41" t="s">
        <v>66</v>
      </c>
      <c r="D36" s="38" t="s">
        <v>9</v>
      </c>
      <c r="E36" s="39">
        <v>6</v>
      </c>
      <c r="F36" s="69"/>
      <c r="G36" s="40">
        <f aca="true" t="shared" si="2" ref="G36:G48">E36*F36</f>
        <v>0</v>
      </c>
      <c r="H36" s="69"/>
      <c r="I36" s="41"/>
    </row>
    <row r="37" spans="1:9" s="42" customFormat="1" ht="12" outlineLevel="2">
      <c r="A37" s="35">
        <v>25</v>
      </c>
      <c r="B37" s="36" t="s">
        <v>65</v>
      </c>
      <c r="C37" s="41" t="s">
        <v>67</v>
      </c>
      <c r="D37" s="38" t="s">
        <v>9</v>
      </c>
      <c r="E37" s="39">
        <v>6</v>
      </c>
      <c r="F37" s="69"/>
      <c r="G37" s="40">
        <f>E37*F37</f>
        <v>0</v>
      </c>
      <c r="H37" s="69"/>
      <c r="I37" s="41"/>
    </row>
    <row r="38" spans="1:9" s="42" customFormat="1" ht="12" outlineLevel="2">
      <c r="A38" s="35">
        <v>26</v>
      </c>
      <c r="B38" s="36" t="s">
        <v>68</v>
      </c>
      <c r="C38" s="41" t="s">
        <v>69</v>
      </c>
      <c r="D38" s="38" t="s">
        <v>9</v>
      </c>
      <c r="E38" s="39">
        <v>5</v>
      </c>
      <c r="F38" s="69"/>
      <c r="G38" s="40">
        <f t="shared" si="2"/>
        <v>0</v>
      </c>
      <c r="H38" s="69"/>
      <c r="I38" s="52"/>
    </row>
    <row r="39" spans="1:9" s="42" customFormat="1" ht="12" outlineLevel="2">
      <c r="A39" s="35">
        <v>27</v>
      </c>
      <c r="B39" s="36" t="s">
        <v>70</v>
      </c>
      <c r="C39" s="41" t="s">
        <v>71</v>
      </c>
      <c r="D39" s="38" t="s">
        <v>9</v>
      </c>
      <c r="E39" s="39">
        <v>1</v>
      </c>
      <c r="F39" s="69"/>
      <c r="G39" s="40">
        <f t="shared" si="2"/>
        <v>0</v>
      </c>
      <c r="H39" s="69"/>
      <c r="I39" s="52"/>
    </row>
    <row r="40" spans="1:9" s="42" customFormat="1" ht="24" outlineLevel="2">
      <c r="A40" s="35">
        <v>28</v>
      </c>
      <c r="B40" s="36" t="s">
        <v>74</v>
      </c>
      <c r="C40" s="41" t="s">
        <v>73</v>
      </c>
      <c r="D40" s="38" t="s">
        <v>9</v>
      </c>
      <c r="E40" s="39">
        <v>2</v>
      </c>
      <c r="F40" s="69"/>
      <c r="G40" s="40">
        <f>E40*F40</f>
        <v>0</v>
      </c>
      <c r="H40" s="69"/>
      <c r="I40" s="41"/>
    </row>
    <row r="41" spans="1:9" s="42" customFormat="1" ht="24" outlineLevel="2">
      <c r="A41" s="35">
        <v>29</v>
      </c>
      <c r="B41" s="36" t="s">
        <v>74</v>
      </c>
      <c r="C41" s="41" t="s">
        <v>72</v>
      </c>
      <c r="D41" s="38" t="s">
        <v>9</v>
      </c>
      <c r="E41" s="39">
        <v>11</v>
      </c>
      <c r="F41" s="69"/>
      <c r="G41" s="40">
        <f t="shared" si="2"/>
        <v>0</v>
      </c>
      <c r="H41" s="69"/>
      <c r="I41" s="41"/>
    </row>
    <row r="42" spans="1:9" s="42" customFormat="1" ht="24" outlineLevel="2">
      <c r="A42" s="35">
        <v>30</v>
      </c>
      <c r="B42" s="36" t="s">
        <v>74</v>
      </c>
      <c r="C42" s="41" t="s">
        <v>75</v>
      </c>
      <c r="D42" s="38" t="s">
        <v>9</v>
      </c>
      <c r="E42" s="39">
        <v>42</v>
      </c>
      <c r="F42" s="69"/>
      <c r="G42" s="40">
        <f>E42*F42</f>
        <v>0</v>
      </c>
      <c r="H42" s="69"/>
      <c r="I42" s="41"/>
    </row>
    <row r="43" spans="1:9" s="42" customFormat="1" ht="24" outlineLevel="2">
      <c r="A43" s="35">
        <v>31</v>
      </c>
      <c r="B43" s="36" t="s">
        <v>77</v>
      </c>
      <c r="C43" s="41" t="s">
        <v>76</v>
      </c>
      <c r="D43" s="38" t="s">
        <v>9</v>
      </c>
      <c r="E43" s="39">
        <v>1</v>
      </c>
      <c r="F43" s="69"/>
      <c r="G43" s="40">
        <f t="shared" si="2"/>
        <v>0</v>
      </c>
      <c r="H43" s="69"/>
      <c r="I43" s="41"/>
    </row>
    <row r="44" spans="1:9" s="42" customFormat="1" ht="12" outlineLevel="2">
      <c r="A44" s="35">
        <v>32</v>
      </c>
      <c r="B44" s="36" t="s">
        <v>78</v>
      </c>
      <c r="C44" s="41" t="s">
        <v>79</v>
      </c>
      <c r="D44" s="38" t="s">
        <v>9</v>
      </c>
      <c r="E44" s="39">
        <v>10</v>
      </c>
      <c r="F44" s="69"/>
      <c r="G44" s="40">
        <f t="shared" si="2"/>
        <v>0</v>
      </c>
      <c r="H44" s="69"/>
      <c r="I44" s="41"/>
    </row>
    <row r="45" spans="1:9" s="42" customFormat="1" ht="24" outlineLevel="2">
      <c r="A45" s="35">
        <v>33</v>
      </c>
      <c r="B45" s="36" t="s">
        <v>82</v>
      </c>
      <c r="C45" s="41" t="s">
        <v>83</v>
      </c>
      <c r="D45" s="38" t="s">
        <v>9</v>
      </c>
      <c r="E45" s="39">
        <v>5</v>
      </c>
      <c r="F45" s="69"/>
      <c r="G45" s="40">
        <f t="shared" si="2"/>
        <v>0</v>
      </c>
      <c r="H45" s="69"/>
      <c r="I45" s="41"/>
    </row>
    <row r="46" spans="1:9" s="42" customFormat="1" ht="12" outlineLevel="2">
      <c r="A46" s="35">
        <v>34</v>
      </c>
      <c r="B46" s="36" t="s">
        <v>80</v>
      </c>
      <c r="C46" s="41" t="s">
        <v>81</v>
      </c>
      <c r="D46" s="38" t="s">
        <v>9</v>
      </c>
      <c r="E46" s="39">
        <v>2</v>
      </c>
      <c r="F46" s="69"/>
      <c r="G46" s="40">
        <f t="shared" si="2"/>
        <v>0</v>
      </c>
      <c r="H46" s="69"/>
      <c r="I46" s="41"/>
    </row>
    <row r="47" spans="1:9" s="42" customFormat="1" ht="12" outlineLevel="2">
      <c r="A47" s="35">
        <v>35</v>
      </c>
      <c r="B47" s="36" t="s">
        <v>84</v>
      </c>
      <c r="C47" s="41" t="s">
        <v>85</v>
      </c>
      <c r="D47" s="38" t="s">
        <v>9</v>
      </c>
      <c r="E47" s="39">
        <v>5</v>
      </c>
      <c r="F47" s="69"/>
      <c r="G47" s="40">
        <f t="shared" si="2"/>
        <v>0</v>
      </c>
      <c r="H47" s="69"/>
      <c r="I47" s="41"/>
    </row>
    <row r="48" spans="1:9" s="42" customFormat="1" ht="12" outlineLevel="2">
      <c r="A48" s="35">
        <v>36</v>
      </c>
      <c r="B48" s="36" t="s">
        <v>86</v>
      </c>
      <c r="C48" s="41" t="s">
        <v>87</v>
      </c>
      <c r="D48" s="38" t="s">
        <v>9</v>
      </c>
      <c r="E48" s="39">
        <v>1</v>
      </c>
      <c r="F48" s="69"/>
      <c r="G48" s="40">
        <f t="shared" si="2"/>
        <v>0</v>
      </c>
      <c r="H48" s="69"/>
      <c r="I48" s="41"/>
    </row>
    <row r="49" spans="1:9" s="42" customFormat="1" ht="12" outlineLevel="2">
      <c r="A49" s="35">
        <v>37</v>
      </c>
      <c r="B49" s="36" t="s">
        <v>89</v>
      </c>
      <c r="C49" s="41" t="s">
        <v>88</v>
      </c>
      <c r="D49" s="38" t="s">
        <v>9</v>
      </c>
      <c r="E49" s="39">
        <v>5</v>
      </c>
      <c r="F49" s="69"/>
      <c r="G49" s="40">
        <f>E49*F49</f>
        <v>0</v>
      </c>
      <c r="H49" s="69"/>
      <c r="I49" s="41"/>
    </row>
    <row r="50" spans="1:9" s="42" customFormat="1" ht="13.5" outlineLevel="2">
      <c r="A50" s="35">
        <v>38</v>
      </c>
      <c r="B50" s="36" t="s">
        <v>145</v>
      </c>
      <c r="C50" s="41" t="s">
        <v>146</v>
      </c>
      <c r="D50" s="38" t="s">
        <v>9</v>
      </c>
      <c r="E50" s="39">
        <v>1</v>
      </c>
      <c r="F50" s="69"/>
      <c r="G50" s="40">
        <f>E50*F50</f>
        <v>0</v>
      </c>
      <c r="H50" s="69"/>
      <c r="I50" s="41"/>
    </row>
    <row r="51" spans="1:9" s="42" customFormat="1" ht="12" outlineLevel="2">
      <c r="A51" s="53"/>
      <c r="B51" s="54"/>
      <c r="C51" s="55"/>
      <c r="D51" s="56"/>
      <c r="E51" s="57"/>
      <c r="F51" s="58"/>
      <c r="G51" s="59"/>
      <c r="H51" s="55"/>
      <c r="I51" s="55"/>
    </row>
    <row r="52" spans="1:9" s="34" customFormat="1" ht="16.5" customHeight="1" outlineLevel="1">
      <c r="A52" s="28"/>
      <c r="B52" s="29"/>
      <c r="C52" s="29" t="s">
        <v>29</v>
      </c>
      <c r="D52" s="17"/>
      <c r="E52" s="30"/>
      <c r="F52" s="31"/>
      <c r="G52" s="32">
        <f>SUBTOTAL(9,G55:G67)</f>
        <v>0</v>
      </c>
      <c r="H52" s="33"/>
      <c r="I52" s="33"/>
    </row>
    <row r="53" spans="1:9" s="42" customFormat="1" ht="12" outlineLevel="2">
      <c r="A53" s="35">
        <v>39</v>
      </c>
      <c r="B53" s="36" t="s">
        <v>150</v>
      </c>
      <c r="C53" s="41" t="s">
        <v>152</v>
      </c>
      <c r="D53" s="38" t="s">
        <v>9</v>
      </c>
      <c r="E53" s="39">
        <v>10</v>
      </c>
      <c r="F53" s="69"/>
      <c r="G53" s="40">
        <f>E53*F53</f>
        <v>0</v>
      </c>
      <c r="H53" s="69"/>
      <c r="I53" s="41"/>
    </row>
    <row r="54" spans="1:9" s="42" customFormat="1" ht="24" outlineLevel="2">
      <c r="A54" s="35">
        <v>40</v>
      </c>
      <c r="B54" s="36" t="s">
        <v>151</v>
      </c>
      <c r="C54" s="41" t="s">
        <v>153</v>
      </c>
      <c r="D54" s="38" t="s">
        <v>9</v>
      </c>
      <c r="E54" s="39">
        <v>5</v>
      </c>
      <c r="F54" s="69"/>
      <c r="G54" s="40">
        <f>E54*F54</f>
        <v>0</v>
      </c>
      <c r="H54" s="69"/>
      <c r="I54" s="41"/>
    </row>
    <row r="55" spans="1:9" s="42" customFormat="1" ht="12" outlineLevel="2">
      <c r="A55" s="35">
        <v>41</v>
      </c>
      <c r="B55" s="36" t="s">
        <v>90</v>
      </c>
      <c r="C55" s="41" t="s">
        <v>91</v>
      </c>
      <c r="D55" s="38" t="s">
        <v>9</v>
      </c>
      <c r="E55" s="39">
        <v>10</v>
      </c>
      <c r="F55" s="69"/>
      <c r="G55" s="40">
        <f aca="true" t="shared" si="3" ref="G55:G66">E55*F55</f>
        <v>0</v>
      </c>
      <c r="H55" s="69"/>
      <c r="I55" s="41"/>
    </row>
    <row r="56" spans="1:9" s="42" customFormat="1" ht="12" outlineLevel="2">
      <c r="A56" s="35">
        <v>42</v>
      </c>
      <c r="B56" s="36" t="s">
        <v>92</v>
      </c>
      <c r="C56" s="41" t="s">
        <v>93</v>
      </c>
      <c r="D56" s="38" t="s">
        <v>9</v>
      </c>
      <c r="E56" s="39">
        <v>3</v>
      </c>
      <c r="F56" s="69"/>
      <c r="G56" s="40">
        <f t="shared" si="3"/>
        <v>0</v>
      </c>
      <c r="H56" s="69"/>
      <c r="I56" s="41"/>
    </row>
    <row r="57" spans="1:9" s="42" customFormat="1" ht="12" outlineLevel="2">
      <c r="A57" s="35">
        <v>43</v>
      </c>
      <c r="B57" s="36"/>
      <c r="C57" s="41" t="s">
        <v>94</v>
      </c>
      <c r="D57" s="38" t="s">
        <v>9</v>
      </c>
      <c r="E57" s="39">
        <v>20</v>
      </c>
      <c r="F57" s="69"/>
      <c r="G57" s="40">
        <f t="shared" si="3"/>
        <v>0</v>
      </c>
      <c r="H57" s="69"/>
      <c r="I57" s="41"/>
    </row>
    <row r="58" spans="1:9" s="42" customFormat="1" ht="12" outlineLevel="2">
      <c r="A58" s="35">
        <v>44</v>
      </c>
      <c r="B58" s="36"/>
      <c r="C58" s="41" t="s">
        <v>154</v>
      </c>
      <c r="D58" s="38" t="s">
        <v>9</v>
      </c>
      <c r="E58" s="39">
        <v>5</v>
      </c>
      <c r="F58" s="69"/>
      <c r="G58" s="40">
        <f>E58*F58</f>
        <v>0</v>
      </c>
      <c r="H58" s="69"/>
      <c r="I58" s="41"/>
    </row>
    <row r="59" spans="1:9" s="42" customFormat="1" ht="12" outlineLevel="2">
      <c r="A59" s="35">
        <v>45</v>
      </c>
      <c r="B59" s="36"/>
      <c r="C59" s="41" t="s">
        <v>95</v>
      </c>
      <c r="D59" s="38" t="s">
        <v>9</v>
      </c>
      <c r="E59" s="39">
        <v>3</v>
      </c>
      <c r="F59" s="69"/>
      <c r="G59" s="40">
        <f t="shared" si="3"/>
        <v>0</v>
      </c>
      <c r="H59" s="69"/>
      <c r="I59" s="41"/>
    </row>
    <row r="60" spans="1:9" s="42" customFormat="1" ht="12" outlineLevel="2">
      <c r="A60" s="35">
        <v>46</v>
      </c>
      <c r="B60" s="36"/>
      <c r="C60" s="41" t="s">
        <v>96</v>
      </c>
      <c r="D60" s="38" t="s">
        <v>9</v>
      </c>
      <c r="E60" s="39">
        <v>32</v>
      </c>
      <c r="F60" s="69"/>
      <c r="G60" s="40">
        <f>E60*F60</f>
        <v>0</v>
      </c>
      <c r="H60" s="69"/>
      <c r="I60" s="41"/>
    </row>
    <row r="61" spans="1:9" s="42" customFormat="1" ht="12" outlineLevel="2">
      <c r="A61" s="35">
        <v>47</v>
      </c>
      <c r="B61" s="36"/>
      <c r="C61" s="41" t="s">
        <v>97</v>
      </c>
      <c r="D61" s="38" t="s">
        <v>9</v>
      </c>
      <c r="E61" s="39">
        <v>5</v>
      </c>
      <c r="F61" s="69"/>
      <c r="G61" s="40">
        <f t="shared" si="3"/>
        <v>0</v>
      </c>
      <c r="H61" s="69"/>
      <c r="I61" s="41"/>
    </row>
    <row r="62" spans="1:9" s="42" customFormat="1" ht="12" outlineLevel="2">
      <c r="A62" s="35">
        <v>48</v>
      </c>
      <c r="B62" s="36"/>
      <c r="C62" s="41" t="s">
        <v>98</v>
      </c>
      <c r="D62" s="38" t="s">
        <v>9</v>
      </c>
      <c r="E62" s="39">
        <v>11</v>
      </c>
      <c r="F62" s="69"/>
      <c r="G62" s="40">
        <f>E62*F62</f>
        <v>0</v>
      </c>
      <c r="H62" s="69"/>
      <c r="I62" s="41"/>
    </row>
    <row r="63" spans="1:9" s="42" customFormat="1" ht="12" outlineLevel="2">
      <c r="A63" s="35">
        <v>49</v>
      </c>
      <c r="B63" s="36"/>
      <c r="C63" s="41" t="s">
        <v>99</v>
      </c>
      <c r="D63" s="38" t="s">
        <v>9</v>
      </c>
      <c r="E63" s="39">
        <v>8</v>
      </c>
      <c r="F63" s="69"/>
      <c r="G63" s="40">
        <f>E63*F63</f>
        <v>0</v>
      </c>
      <c r="H63" s="69"/>
      <c r="I63" s="41"/>
    </row>
    <row r="64" spans="1:9" s="42" customFormat="1" ht="24" outlineLevel="2">
      <c r="A64" s="35">
        <v>50</v>
      </c>
      <c r="B64" s="36" t="s">
        <v>100</v>
      </c>
      <c r="C64" s="41" t="s">
        <v>101</v>
      </c>
      <c r="D64" s="38" t="s">
        <v>9</v>
      </c>
      <c r="E64" s="39">
        <v>56</v>
      </c>
      <c r="F64" s="69"/>
      <c r="G64" s="40">
        <f>E64*F64</f>
        <v>0</v>
      </c>
      <c r="H64" s="69"/>
      <c r="I64" s="41"/>
    </row>
    <row r="65" spans="1:9" s="42" customFormat="1" ht="48" outlineLevel="2">
      <c r="A65" s="35">
        <v>51</v>
      </c>
      <c r="B65" s="36" t="s">
        <v>103</v>
      </c>
      <c r="C65" s="41" t="s">
        <v>102</v>
      </c>
      <c r="D65" s="38" t="s">
        <v>9</v>
      </c>
      <c r="E65" s="39">
        <v>11</v>
      </c>
      <c r="F65" s="69"/>
      <c r="G65" s="40">
        <f t="shared" si="3"/>
        <v>0</v>
      </c>
      <c r="H65" s="69"/>
      <c r="I65" s="41"/>
    </row>
    <row r="66" spans="1:9" s="42" customFormat="1" ht="24" outlineLevel="2">
      <c r="A66" s="35">
        <v>52</v>
      </c>
      <c r="B66" s="36" t="s">
        <v>100</v>
      </c>
      <c r="C66" s="41" t="s">
        <v>104</v>
      </c>
      <c r="D66" s="38" t="s">
        <v>9</v>
      </c>
      <c r="E66" s="39">
        <v>25</v>
      </c>
      <c r="F66" s="69"/>
      <c r="G66" s="40">
        <f t="shared" si="3"/>
        <v>0</v>
      </c>
      <c r="H66" s="69"/>
      <c r="I66" s="41"/>
    </row>
    <row r="67" spans="1:9" s="42" customFormat="1" ht="24" outlineLevel="2">
      <c r="A67" s="35">
        <v>53</v>
      </c>
      <c r="B67" s="36" t="s">
        <v>106</v>
      </c>
      <c r="C67" s="41" t="s">
        <v>105</v>
      </c>
      <c r="D67" s="38" t="s">
        <v>9</v>
      </c>
      <c r="E67" s="39">
        <v>25</v>
      </c>
      <c r="F67" s="69"/>
      <c r="G67" s="40">
        <f>E67*F67</f>
        <v>0</v>
      </c>
      <c r="H67" s="69"/>
      <c r="I67" s="41"/>
    </row>
    <row r="68" ht="12.75">
      <c r="H68" s="60"/>
    </row>
    <row r="69" spans="1:9" s="34" customFormat="1" ht="16.5" customHeight="1" outlineLevel="1">
      <c r="A69" s="28"/>
      <c r="B69" s="29"/>
      <c r="C69" s="29" t="s">
        <v>19</v>
      </c>
      <c r="D69" s="17"/>
      <c r="E69" s="30"/>
      <c r="F69" s="31"/>
      <c r="G69" s="32">
        <f>SUBTOTAL(9,G70:G74)</f>
        <v>0</v>
      </c>
      <c r="H69" s="61"/>
      <c r="I69" s="33"/>
    </row>
    <row r="70" spans="1:9" s="42" customFormat="1" ht="24" outlineLevel="2">
      <c r="A70" s="35">
        <v>54</v>
      </c>
      <c r="B70" s="36" t="s">
        <v>108</v>
      </c>
      <c r="C70" s="41" t="s">
        <v>107</v>
      </c>
      <c r="D70" s="38" t="s">
        <v>9</v>
      </c>
      <c r="E70" s="39">
        <v>8</v>
      </c>
      <c r="F70" s="69"/>
      <c r="G70" s="40">
        <f>E70*F70</f>
        <v>0</v>
      </c>
      <c r="H70" s="69"/>
      <c r="I70" s="41"/>
    </row>
    <row r="71" spans="1:9" s="42" customFormat="1" ht="24" outlineLevel="2">
      <c r="A71" s="35">
        <v>55</v>
      </c>
      <c r="B71" s="36" t="s">
        <v>108</v>
      </c>
      <c r="C71" s="41" t="s">
        <v>109</v>
      </c>
      <c r="D71" s="38" t="s">
        <v>9</v>
      </c>
      <c r="E71" s="39">
        <v>62</v>
      </c>
      <c r="F71" s="69"/>
      <c r="G71" s="40">
        <f>E71*F71</f>
        <v>0</v>
      </c>
      <c r="H71" s="69"/>
      <c r="I71" s="41"/>
    </row>
    <row r="72" spans="1:9" s="42" customFormat="1" ht="24" outlineLevel="2">
      <c r="A72" s="35">
        <v>56</v>
      </c>
      <c r="B72" s="36" t="s">
        <v>108</v>
      </c>
      <c r="C72" s="41" t="s">
        <v>110</v>
      </c>
      <c r="D72" s="38" t="s">
        <v>9</v>
      </c>
      <c r="E72" s="39">
        <v>9</v>
      </c>
      <c r="F72" s="69"/>
      <c r="G72" s="40">
        <f>E72*F72</f>
        <v>0</v>
      </c>
      <c r="H72" s="69"/>
      <c r="I72" s="41"/>
    </row>
    <row r="73" spans="1:9" s="42" customFormat="1" ht="24" outlineLevel="2">
      <c r="A73" s="35">
        <v>57</v>
      </c>
      <c r="B73" s="36" t="s">
        <v>111</v>
      </c>
      <c r="C73" s="41" t="s">
        <v>112</v>
      </c>
      <c r="D73" s="38" t="s">
        <v>9</v>
      </c>
      <c r="E73" s="39">
        <v>3</v>
      </c>
      <c r="F73" s="69"/>
      <c r="G73" s="40">
        <f>E73*F73</f>
        <v>0</v>
      </c>
      <c r="H73" s="69"/>
      <c r="I73" s="41"/>
    </row>
    <row r="74" spans="1:9" s="42" customFormat="1" ht="24" outlineLevel="2">
      <c r="A74" s="35">
        <v>58</v>
      </c>
      <c r="B74" s="36" t="s">
        <v>111</v>
      </c>
      <c r="C74" s="41" t="s">
        <v>113</v>
      </c>
      <c r="D74" s="38" t="s">
        <v>9</v>
      </c>
      <c r="E74" s="39">
        <v>6</v>
      </c>
      <c r="F74" s="69"/>
      <c r="G74" s="40">
        <f>E74*F74</f>
        <v>0</v>
      </c>
      <c r="H74" s="69"/>
      <c r="I74" s="41"/>
    </row>
    <row r="75" spans="1:9" s="42" customFormat="1" ht="12" outlineLevel="2">
      <c r="A75" s="62"/>
      <c r="B75" s="63"/>
      <c r="C75" s="64"/>
      <c r="D75" s="65"/>
      <c r="E75" s="66"/>
      <c r="F75" s="67"/>
      <c r="G75" s="68"/>
      <c r="H75" s="60"/>
      <c r="I75" s="64"/>
    </row>
    <row r="76" spans="1:9" s="34" customFormat="1" ht="16.5" customHeight="1" outlineLevel="1">
      <c r="A76" s="28"/>
      <c r="B76" s="29"/>
      <c r="C76" s="29" t="s">
        <v>20</v>
      </c>
      <c r="D76" s="17"/>
      <c r="E76" s="30"/>
      <c r="F76" s="31"/>
      <c r="G76" s="32">
        <f>SUBTOTAL(9,G77:G83)</f>
        <v>0</v>
      </c>
      <c r="H76" s="33"/>
      <c r="I76" s="33"/>
    </row>
    <row r="77" spans="1:9" s="42" customFormat="1" ht="36" outlineLevel="2">
      <c r="A77" s="35">
        <v>59</v>
      </c>
      <c r="B77" s="36" t="s">
        <v>114</v>
      </c>
      <c r="C77" s="41" t="s">
        <v>21</v>
      </c>
      <c r="D77" s="38" t="s">
        <v>9</v>
      </c>
      <c r="E77" s="39">
        <v>1</v>
      </c>
      <c r="F77" s="69"/>
      <c r="G77" s="40">
        <f aca="true" t="shared" si="4" ref="G77:G83">E77*F77</f>
        <v>0</v>
      </c>
      <c r="H77" s="69"/>
      <c r="I77" s="41"/>
    </row>
    <row r="78" spans="1:9" s="42" customFormat="1" ht="24" outlineLevel="2">
      <c r="A78" s="35">
        <v>60</v>
      </c>
      <c r="B78" s="36" t="s">
        <v>115</v>
      </c>
      <c r="C78" s="41" t="s">
        <v>22</v>
      </c>
      <c r="D78" s="38" t="s">
        <v>23</v>
      </c>
      <c r="E78" s="39">
        <v>0.2</v>
      </c>
      <c r="F78" s="69"/>
      <c r="G78" s="40">
        <f t="shared" si="4"/>
        <v>0</v>
      </c>
      <c r="H78" s="69"/>
      <c r="I78" s="41"/>
    </row>
    <row r="79" spans="1:9" s="42" customFormat="1" ht="12" outlineLevel="2">
      <c r="A79" s="35">
        <v>61</v>
      </c>
      <c r="B79" s="36" t="s">
        <v>147</v>
      </c>
      <c r="C79" s="41" t="s">
        <v>148</v>
      </c>
      <c r="D79" s="38" t="s">
        <v>9</v>
      </c>
      <c r="E79" s="39">
        <v>1</v>
      </c>
      <c r="F79" s="69"/>
      <c r="G79" s="40">
        <f t="shared" si="4"/>
        <v>0</v>
      </c>
      <c r="H79" s="69"/>
      <c r="I79" s="41"/>
    </row>
    <row r="80" spans="1:9" s="42" customFormat="1" ht="12" outlineLevel="2">
      <c r="A80" s="35">
        <v>62</v>
      </c>
      <c r="B80" s="36"/>
      <c r="C80" s="41" t="s">
        <v>25</v>
      </c>
      <c r="D80" s="38" t="s">
        <v>26</v>
      </c>
      <c r="E80" s="39">
        <v>30</v>
      </c>
      <c r="F80" s="69"/>
      <c r="G80" s="40">
        <f t="shared" si="4"/>
        <v>0</v>
      </c>
      <c r="H80" s="69"/>
      <c r="I80" s="52"/>
    </row>
    <row r="81" spans="1:9" s="42" customFormat="1" ht="24" outlineLevel="2">
      <c r="A81" s="35">
        <v>63</v>
      </c>
      <c r="B81" s="36"/>
      <c r="C81" s="41" t="s">
        <v>116</v>
      </c>
      <c r="D81" s="38" t="s">
        <v>9</v>
      </c>
      <c r="E81" s="39">
        <v>1</v>
      </c>
      <c r="F81" s="69"/>
      <c r="G81" s="40">
        <f t="shared" si="4"/>
        <v>0</v>
      </c>
      <c r="H81" s="69"/>
      <c r="I81" s="52"/>
    </row>
    <row r="82" spans="1:9" s="42" customFormat="1" ht="12" outlineLevel="2">
      <c r="A82" s="35">
        <v>64</v>
      </c>
      <c r="B82" s="36"/>
      <c r="C82" s="41" t="s">
        <v>117</v>
      </c>
      <c r="D82" s="38" t="s">
        <v>9</v>
      </c>
      <c r="E82" s="39">
        <v>1</v>
      </c>
      <c r="F82" s="69"/>
      <c r="G82" s="40">
        <f t="shared" si="4"/>
        <v>0</v>
      </c>
      <c r="H82" s="69"/>
      <c r="I82" s="52"/>
    </row>
    <row r="83" spans="1:9" s="42" customFormat="1" ht="12" outlineLevel="2">
      <c r="A83" s="35">
        <v>65</v>
      </c>
      <c r="B83" s="36"/>
      <c r="C83" s="41" t="s">
        <v>24</v>
      </c>
      <c r="D83" s="38" t="s">
        <v>9</v>
      </c>
      <c r="E83" s="39">
        <v>1</v>
      </c>
      <c r="F83" s="69"/>
      <c r="G83" s="40">
        <f t="shared" si="4"/>
        <v>0</v>
      </c>
      <c r="H83" s="69"/>
      <c r="I83" s="41"/>
    </row>
    <row r="84" spans="1:9" s="42" customFormat="1" ht="12" outlineLevel="2">
      <c r="A84" s="62"/>
      <c r="B84" s="63"/>
      <c r="C84" s="64"/>
      <c r="D84" s="65"/>
      <c r="E84" s="66"/>
      <c r="F84" s="70"/>
      <c r="G84" s="68"/>
      <c r="H84" s="64"/>
      <c r="I84" s="64"/>
    </row>
    <row r="85" spans="1:9" s="34" customFormat="1" ht="16.5" customHeight="1" outlineLevel="1">
      <c r="A85" s="28"/>
      <c r="B85" s="29"/>
      <c r="C85" s="29" t="s">
        <v>27</v>
      </c>
      <c r="D85" s="17"/>
      <c r="E85" s="30"/>
      <c r="F85" s="71"/>
      <c r="G85" s="32">
        <f>SUBTOTAL(9,G86:G98)</f>
        <v>0</v>
      </c>
      <c r="H85" s="33"/>
      <c r="I85" s="33"/>
    </row>
    <row r="86" spans="1:9" s="42" customFormat="1" ht="11.25" customHeight="1" outlineLevel="2">
      <c r="A86" s="35">
        <v>66</v>
      </c>
      <c r="B86" s="36" t="s">
        <v>118</v>
      </c>
      <c r="C86" s="41" t="s">
        <v>119</v>
      </c>
      <c r="D86" s="38" t="s">
        <v>9</v>
      </c>
      <c r="E86" s="39">
        <v>10</v>
      </c>
      <c r="F86" s="69"/>
      <c r="G86" s="40">
        <f>E86*F86</f>
        <v>0</v>
      </c>
      <c r="H86" s="69"/>
      <c r="I86" s="41"/>
    </row>
    <row r="87" spans="1:9" s="42" customFormat="1" ht="24" outlineLevel="2">
      <c r="A87" s="35">
        <v>67</v>
      </c>
      <c r="B87" s="36" t="s">
        <v>120</v>
      </c>
      <c r="C87" s="41" t="s">
        <v>121</v>
      </c>
      <c r="D87" s="38" t="s">
        <v>9</v>
      </c>
      <c r="E87" s="39">
        <v>123</v>
      </c>
      <c r="F87" s="69"/>
      <c r="G87" s="40">
        <f>E87*F87</f>
        <v>0</v>
      </c>
      <c r="H87" s="69"/>
      <c r="I87" s="41"/>
    </row>
    <row r="88" spans="1:9" s="42" customFormat="1" ht="12" outlineLevel="2">
      <c r="A88" s="35">
        <v>68</v>
      </c>
      <c r="B88" s="43" t="s">
        <v>123</v>
      </c>
      <c r="C88" s="41" t="s">
        <v>122</v>
      </c>
      <c r="D88" s="38" t="s">
        <v>0</v>
      </c>
      <c r="E88" s="39">
        <v>250</v>
      </c>
      <c r="F88" s="69"/>
      <c r="G88" s="40">
        <f>E88*F88</f>
        <v>0</v>
      </c>
      <c r="H88" s="69"/>
      <c r="I88" s="41"/>
    </row>
    <row r="89" spans="1:9" s="42" customFormat="1" ht="13.5" outlineLevel="2">
      <c r="A89" s="35">
        <v>69</v>
      </c>
      <c r="B89" s="36" t="s">
        <v>124</v>
      </c>
      <c r="C89" s="41" t="s">
        <v>125</v>
      </c>
      <c r="D89" s="38" t="s">
        <v>23</v>
      </c>
      <c r="E89" s="39">
        <v>39</v>
      </c>
      <c r="F89" s="69"/>
      <c r="G89" s="40">
        <f aca="true" t="shared" si="5" ref="G89:G94">E89*F89</f>
        <v>0</v>
      </c>
      <c r="H89" s="69"/>
      <c r="I89" s="41"/>
    </row>
    <row r="90" spans="1:9" s="42" customFormat="1" ht="13.5" outlineLevel="2">
      <c r="A90" s="35">
        <v>70</v>
      </c>
      <c r="B90" s="43" t="s">
        <v>126</v>
      </c>
      <c r="C90" s="41" t="s">
        <v>127</v>
      </c>
      <c r="D90" s="38" t="s">
        <v>23</v>
      </c>
      <c r="E90" s="39">
        <v>39</v>
      </c>
      <c r="F90" s="69"/>
      <c r="G90" s="40">
        <f t="shared" si="5"/>
        <v>0</v>
      </c>
      <c r="H90" s="69"/>
      <c r="I90" s="41"/>
    </row>
    <row r="91" spans="1:9" s="42" customFormat="1" ht="13.5" outlineLevel="2">
      <c r="A91" s="35">
        <v>71</v>
      </c>
      <c r="B91" s="43" t="s">
        <v>128</v>
      </c>
      <c r="C91" s="41" t="s">
        <v>129</v>
      </c>
      <c r="D91" s="38" t="s">
        <v>23</v>
      </c>
      <c r="E91" s="39">
        <v>15</v>
      </c>
      <c r="F91" s="69"/>
      <c r="G91" s="40">
        <f t="shared" si="5"/>
        <v>0</v>
      </c>
      <c r="H91" s="69"/>
      <c r="I91" s="41"/>
    </row>
    <row r="92" spans="1:9" s="42" customFormat="1" ht="24" outlineLevel="2">
      <c r="A92" s="35">
        <v>72</v>
      </c>
      <c r="B92" s="43" t="s">
        <v>130</v>
      </c>
      <c r="C92" s="41" t="s">
        <v>131</v>
      </c>
      <c r="D92" s="38" t="s">
        <v>23</v>
      </c>
      <c r="E92" s="39">
        <v>100</v>
      </c>
      <c r="F92" s="69"/>
      <c r="G92" s="40">
        <f t="shared" si="5"/>
        <v>0</v>
      </c>
      <c r="H92" s="69"/>
      <c r="I92" s="41"/>
    </row>
    <row r="93" spans="1:9" s="42" customFormat="1" ht="13.5" outlineLevel="2">
      <c r="A93" s="35">
        <v>73</v>
      </c>
      <c r="B93" s="43" t="s">
        <v>134</v>
      </c>
      <c r="C93" s="41" t="s">
        <v>135</v>
      </c>
      <c r="D93" s="38" t="s">
        <v>23</v>
      </c>
      <c r="E93" s="39">
        <v>415</v>
      </c>
      <c r="F93" s="69"/>
      <c r="G93" s="40">
        <f t="shared" si="5"/>
        <v>0</v>
      </c>
      <c r="H93" s="69"/>
      <c r="I93" s="41"/>
    </row>
    <row r="94" spans="1:9" s="42" customFormat="1" ht="13.5" outlineLevel="2">
      <c r="A94" s="35">
        <v>74</v>
      </c>
      <c r="B94" s="43" t="s">
        <v>132</v>
      </c>
      <c r="C94" s="41" t="s">
        <v>133</v>
      </c>
      <c r="D94" s="38" t="s">
        <v>23</v>
      </c>
      <c r="E94" s="39">
        <v>415</v>
      </c>
      <c r="F94" s="69"/>
      <c r="G94" s="40">
        <f t="shared" si="5"/>
        <v>0</v>
      </c>
      <c r="H94" s="69"/>
      <c r="I94" s="41"/>
    </row>
    <row r="95" spans="1:9" s="42" customFormat="1" ht="12" outlineLevel="2">
      <c r="A95" s="35">
        <v>75</v>
      </c>
      <c r="B95" s="43" t="s">
        <v>136</v>
      </c>
      <c r="C95" s="41" t="s">
        <v>137</v>
      </c>
      <c r="D95" s="38" t="s">
        <v>9</v>
      </c>
      <c r="E95" s="39">
        <v>250</v>
      </c>
      <c r="F95" s="69"/>
      <c r="G95" s="40">
        <f>E95*F95</f>
        <v>0</v>
      </c>
      <c r="H95" s="69"/>
      <c r="I95" s="41"/>
    </row>
    <row r="96" spans="1:9" s="42" customFormat="1" ht="24" outlineLevel="2">
      <c r="A96" s="35">
        <v>76</v>
      </c>
      <c r="B96" s="43" t="s">
        <v>140</v>
      </c>
      <c r="C96" s="41" t="s">
        <v>141</v>
      </c>
      <c r="D96" s="38" t="s">
        <v>9</v>
      </c>
      <c r="E96" s="39">
        <v>200</v>
      </c>
      <c r="F96" s="69"/>
      <c r="G96" s="40">
        <f>E96*F96</f>
        <v>0</v>
      </c>
      <c r="H96" s="69"/>
      <c r="I96" s="41"/>
    </row>
    <row r="97" spans="1:9" s="42" customFormat="1" ht="24" outlineLevel="2">
      <c r="A97" s="35">
        <v>77</v>
      </c>
      <c r="B97" s="43" t="s">
        <v>138</v>
      </c>
      <c r="C97" s="41" t="s">
        <v>139</v>
      </c>
      <c r="D97" s="38" t="s">
        <v>23</v>
      </c>
      <c r="E97" s="39">
        <v>1205</v>
      </c>
      <c r="F97" s="69"/>
      <c r="G97" s="40">
        <f>E97*F97</f>
        <v>0</v>
      </c>
      <c r="H97" s="69"/>
      <c r="I97" s="41"/>
    </row>
  </sheetData>
  <sheetProtection password="CC3B" sheet="1" objects="1" scenarios="1" selectLockedCells="1"/>
  <mergeCells count="2">
    <mergeCell ref="A3:J3"/>
    <mergeCell ref="A1:I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Juříčková Dana</cp:lastModifiedBy>
  <cp:lastPrinted>2023-08-13T19:08:27Z</cp:lastPrinted>
  <dcterms:created xsi:type="dcterms:W3CDTF">2007-10-16T11:08:58Z</dcterms:created>
  <dcterms:modified xsi:type="dcterms:W3CDTF">2024-05-21T12:53:48Z</dcterms:modified>
  <cp:category/>
  <cp:version/>
  <cp:contentType/>
  <cp:contentStatus/>
</cp:coreProperties>
</file>