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1F8314C-B531-4D28-B592-DEC8674F1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  <sheet name="pokyny pro vyplnění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" l="1"/>
  <c r="E22" i="7"/>
  <c r="G26" i="7" l="1"/>
  <c r="G25" i="7"/>
  <c r="G20" i="7"/>
  <c r="E21" i="7" l="1"/>
  <c r="G21" i="7" s="1"/>
  <c r="G22" i="7"/>
  <c r="G27" i="7" l="1"/>
  <c r="G28" i="7" s="1"/>
  <c r="G29" i="7" l="1"/>
  <c r="G30" i="7" s="1"/>
</calcChain>
</file>

<file path=xl/sharedStrings.xml><?xml version="1.0" encoding="utf-8"?>
<sst xmlns="http://schemas.openxmlformats.org/spreadsheetml/2006/main" count="42" uniqueCount="40">
  <si>
    <t>č. pol.</t>
  </si>
  <si>
    <t>popis</t>
  </si>
  <si>
    <t>m. j.</t>
  </si>
  <si>
    <t>množství</t>
  </si>
  <si>
    <t>m2</t>
  </si>
  <si>
    <t>Celkem bez DPH</t>
  </si>
  <si>
    <t>Celkem vč. DPH</t>
  </si>
  <si>
    <t>j. cena</t>
  </si>
  <si>
    <t>celková cena</t>
  </si>
  <si>
    <t>bm</t>
  </si>
  <si>
    <t>Vypracoval:</t>
  </si>
  <si>
    <t>Datum:</t>
  </si>
  <si>
    <t>DPH 21 %</t>
  </si>
  <si>
    <t>soubor</t>
  </si>
  <si>
    <t>Doprava, ubytování a VRN</t>
  </si>
  <si>
    <t>D+M (dodávka + montáž)</t>
  </si>
  <si>
    <r>
      <rPr>
        <b/>
        <sz val="9"/>
        <color theme="1"/>
        <rFont val="Times New Roman"/>
        <family val="1"/>
        <charset val="238"/>
      </rPr>
      <t>Lajnování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D+M barevné stříkané lajny; odhad, bude účtováno dle skutečnosti</t>
    </r>
  </si>
  <si>
    <t>Komentář:</t>
  </si>
  <si>
    <t>S L E V A</t>
  </si>
  <si>
    <t>%</t>
  </si>
  <si>
    <t>VRN (vedlejší režijní náklady)</t>
  </si>
  <si>
    <r>
      <rPr>
        <b/>
        <i/>
        <sz val="8"/>
        <color rgb="FF00B0F0"/>
        <rFont val="Times New Roman"/>
        <family val="1"/>
        <charset val="238"/>
      </rPr>
      <t>TPV</t>
    </r>
    <r>
      <rPr>
        <i/>
        <sz val="8"/>
        <color rgb="FF00B0F0"/>
        <rFont val="Times New Roman"/>
        <family val="1"/>
        <charset val="238"/>
      </rPr>
      <t xml:space="preserve">: Vulkanizovaný termoplast. Homogenní (jednofázový) plně zesíťovaný termosetový elastomer se zvýšenou UV stabilitou. Polyolefinový kopolymer vytvrzený peroxidem s nerozpojitelnými síťovými vazbami. Barevné pryžové granule </t>
    </r>
    <r>
      <rPr>
        <b/>
        <i/>
        <sz val="8"/>
        <color rgb="FF00B0F0"/>
        <rFont val="Times New Roman"/>
        <family val="1"/>
        <charset val="238"/>
      </rPr>
      <t>bez obsahu polypropylénu či EPDM</t>
    </r>
    <r>
      <rPr>
        <i/>
        <sz val="8"/>
        <color rgb="FF00B0F0"/>
        <rFont val="Times New Roman"/>
        <family val="1"/>
        <charset val="238"/>
      </rPr>
      <t xml:space="preserve">, frakce 1–4 mm pro povrchy sportovišť a hřišť a 0,5 – 1,5 mm pro nástřiky. 
</t>
    </r>
    <r>
      <rPr>
        <b/>
        <i/>
        <sz val="8"/>
        <color rgb="FF00B0F0"/>
        <rFont val="Times New Roman"/>
        <family val="1"/>
        <charset val="238"/>
      </rPr>
      <t>Požadavky na mechanické vlastnosti granulátu:</t>
    </r>
    <r>
      <rPr>
        <i/>
        <sz val="8"/>
        <color rgb="FF00B0F0"/>
        <rFont val="Times New Roman"/>
        <family val="1"/>
        <charset val="238"/>
      </rPr>
      <t xml:space="preserve">
hustota min. 1,55 kg/dm3, tvrdost A 65, obsah polymerů &gt; 20 %, pevnost v tahu &gt; 3.0 MPa, prodloužení při přetržení &gt; 400 %, vodo-propustnost dle EN 1487</t>
    </r>
  </si>
  <si>
    <t xml:space="preserve">Elastický jednovrstvý vodo-propustný sportovní povrch z PU pojiva a TPV pryžového granulátu pokládaný na místě finišerem. Celková tloušťka systému je 10 mm. Minimální požadované technické parametry dle ČSN EN: Redukce síly 26 %, odskok míče 107 %, vertikální deformace 1,44 mm. Barevný odstín: cihlově červená. Povrch vyhovuje normě ČSN EN 14877 – doložit platným certifikátem, protokolem nebo atestem z akreditované laboratoře.
</t>
  </si>
  <si>
    <r>
      <rPr>
        <b/>
        <sz val="9"/>
        <color theme="1"/>
        <rFont val="Times New Roman"/>
        <family val="1"/>
        <charset val="238"/>
      </rPr>
      <t>Penetrace</t>
    </r>
    <r>
      <rPr>
        <i/>
        <sz val="9"/>
        <color theme="1"/>
        <rFont val="Times New Roman"/>
        <family val="1"/>
        <charset val="238"/>
      </rPr>
      <t xml:space="preserve"> D+M systémová PU penetrace</t>
    </r>
  </si>
  <si>
    <r>
      <rPr>
        <b/>
        <sz val="9"/>
        <color theme="1"/>
        <rFont val="Times New Roman"/>
        <family val="1"/>
        <charset val="238"/>
      </rPr>
      <t>Podklad</t>
    </r>
    <r>
      <rPr>
        <i/>
        <sz val="9"/>
        <color theme="1"/>
        <rFont val="Times New Roman"/>
        <family val="1"/>
        <charset val="238"/>
      </rPr>
      <t xml:space="preserve"> vyčištění stávajícího povrchu</t>
    </r>
  </si>
  <si>
    <r>
      <rPr>
        <b/>
        <sz val="9"/>
        <color theme="1"/>
        <rFont val="Times New Roman"/>
        <family val="1"/>
        <charset val="238"/>
      </rPr>
      <t>Sportovní povrch</t>
    </r>
    <r>
      <rPr>
        <i/>
        <sz val="9"/>
        <color theme="1"/>
        <rFont val="Times New Roman"/>
        <family val="1"/>
        <charset val="238"/>
      </rPr>
      <t xml:space="preserve"> D+M litý, vodopropustný, pryžový povrch (tartan) TPV Sport 10 mm z prvotřídního TPV granulátu a PU pojiva, červená a zelená barva (dle stávajícího stavu)</t>
    </r>
  </si>
  <si>
    <t>Hřiště:</t>
  </si>
  <si>
    <t>náměstí 9. května 2153/2a, 680 11 Boskovice</t>
  </si>
  <si>
    <t>IČO: 00056324</t>
  </si>
  <si>
    <t>DIČ: 00056324</t>
  </si>
  <si>
    <r>
      <rPr>
        <b/>
        <sz val="11"/>
        <color theme="1"/>
        <rFont val="Times New Roman"/>
        <family val="1"/>
        <charset val="238"/>
      </rPr>
      <t xml:space="preserve">Zadavatel: </t>
    </r>
    <r>
      <rPr>
        <sz val="11"/>
        <color theme="1"/>
        <rFont val="Times New Roman"/>
        <family val="1"/>
        <charset val="238"/>
      </rPr>
      <t>Střední škola André Citroëna Boskovice, příspěvková organizace</t>
    </r>
  </si>
  <si>
    <t>Zhotovitel:</t>
  </si>
  <si>
    <t>IČO:</t>
  </si>
  <si>
    <t>DIČ:</t>
  </si>
  <si>
    <t xml:space="preserve">Oprava havarijního stavu povrchu víceúčelového sportovního hřiště Střední školy 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</si>
  <si>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</si>
  <si>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</si>
  <si>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</si>
  <si>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 xml:space="preserve">André Citroëna Boskovice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</si>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</sst>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rgb="FF00B0F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rgb="FF00B0F0"/>
      <name val="Times New Roman"/>
      <family val="1"/>
      <charset val="238"/>
    </font>
    <font>
      <b/>
      <i/>
      <sz val="8"/>
      <color rgb="FF00B0F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dashed">
        <color theme="8" tint="0.39994506668294322"/>
      </left>
      <right style="thin">
        <color auto="1"/>
      </right>
      <top style="dashed">
        <color theme="8" tint="0.39994506668294322"/>
      </top>
      <bottom style="dashed">
        <color theme="8" tint="0.39994506668294322"/>
      </bottom>
      <diagonal/>
    </border>
    <border>
      <left style="thin">
        <color auto="1"/>
      </left>
      <right style="dashed">
        <color theme="8" tint="0.39994506668294322"/>
      </right>
      <top style="dashed">
        <color theme="8" tint="0.39994506668294322"/>
      </top>
      <bottom style="thin">
        <color indexed="64"/>
      </bottom>
      <diagonal/>
    </border>
    <border>
      <left style="dashed">
        <color theme="8" tint="0.39994506668294322"/>
      </left>
      <right style="dashed">
        <color theme="8" tint="0.39994506668294322"/>
      </right>
      <top style="dashed">
        <color theme="8" tint="0.39994506668294322"/>
      </top>
      <bottom style="thin">
        <color indexed="64"/>
      </bottom>
      <diagonal/>
    </border>
    <border>
      <left style="dashed">
        <color theme="8" tint="0.39994506668294322"/>
      </left>
      <right style="thin">
        <color auto="1"/>
      </right>
      <top style="dashed">
        <color theme="8" tint="0.399945066682943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dashed">
        <color theme="8" tint="0.39994506668294322"/>
      </left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 style="thin">
        <color auto="1"/>
      </right>
      <top style="dashed">
        <color theme="8" tint="0.39994506668294322"/>
      </top>
      <bottom style="dashed">
        <color theme="8" tint="0.39994506668294322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63">
    <xf numFmtId="0" fontId="0" fillId="0" borderId="0" xfId="0"/>
    <xf numFmtId="0" fontId="2" fillId="0" borderId="0" xfId="0" applyFon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14" fontId="2" fillId="0" borderId="0" xfId="0" applyNumberFormat="1" applyFont="1" applyAlignment="1">
      <alignment horizontal="left"/>
    </xf>
    <xf numFmtId="0" fontId="4" fillId="0" borderId="4" xfId="0" applyFont="1" applyBorder="1"/>
    <xf numFmtId="0" fontId="4" fillId="0" borderId="6" xfId="0" applyFont="1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2" fillId="0" borderId="5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6" xfId="0" applyFont="1" applyBorder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right" vertical="center"/>
    </xf>
    <xf numFmtId="165" fontId="6" fillId="3" borderId="17" xfId="0" applyNumberFormat="1" applyFont="1" applyFill="1" applyBorder="1" applyAlignment="1">
      <alignment horizontal="right" vertical="center"/>
    </xf>
    <xf numFmtId="165" fontId="10" fillId="3" borderId="18" xfId="0" applyNumberFormat="1" applyFont="1" applyFill="1" applyBorder="1" applyAlignment="1">
      <alignment horizontal="right" vertical="center"/>
    </xf>
    <xf numFmtId="0" fontId="5" fillId="2" borderId="17" xfId="0" applyFont="1" applyFill="1" applyBorder="1"/>
    <xf numFmtId="165" fontId="5" fillId="2" borderId="18" xfId="0" applyNumberFormat="1" applyFont="1" applyFill="1" applyBorder="1" applyAlignment="1">
      <alignment horizontal="right"/>
    </xf>
    <xf numFmtId="0" fontId="6" fillId="0" borderId="17" xfId="0" applyFont="1" applyBorder="1"/>
    <xf numFmtId="165" fontId="6" fillId="0" borderId="18" xfId="0" applyNumberFormat="1" applyFont="1" applyBorder="1" applyAlignment="1">
      <alignment horizontal="right"/>
    </xf>
    <xf numFmtId="0" fontId="6" fillId="2" borderId="17" xfId="0" applyFont="1" applyFill="1" applyBorder="1"/>
    <xf numFmtId="0" fontId="2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vertical="center"/>
    </xf>
    <xf numFmtId="0" fontId="11" fillId="0" borderId="4" xfId="0" applyFont="1" applyBorder="1"/>
    <xf numFmtId="0" fontId="0" fillId="4" borderId="0" xfId="0" applyFill="1"/>
    <xf numFmtId="0" fontId="0" fillId="4" borderId="5" xfId="0" applyFill="1" applyBorder="1"/>
    <xf numFmtId="0" fontId="14" fillId="0" borderId="0" xfId="1"/>
    <xf numFmtId="0" fontId="17" fillId="0" borderId="0" xfId="1" applyFont="1"/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6" fillId="5" borderId="0" xfId="1" applyFont="1" applyFill="1" applyAlignment="1">
      <alignment horizontal="left" wrapText="1"/>
    </xf>
  </cellXfs>
  <cellStyles count="3">
    <cellStyle name="Normální" xfId="0" builtinId="0"/>
    <cellStyle name="normální 2" xfId="2" xr:uid="{8FD6413C-1A18-4AD8-AB7F-D22E7F9176C2}"/>
    <cellStyle name="Normální 3" xfId="1" xr:uid="{A5AD998B-722B-4F88-B8C3-CC3076F5DC6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120" zoomScaleNormal="120" workbookViewId="0">
      <selection activeCell="K16" sqref="K16"/>
    </sheetView>
  </sheetViews>
  <sheetFormatPr defaultRowHeight="15" x14ac:dyDescent="0.25"/>
  <cols>
    <col min="1" max="1" width="2" customWidth="1"/>
    <col min="2" max="2" width="3.7109375" customWidth="1"/>
    <col min="3" max="3" width="43.5703125" customWidth="1"/>
    <col min="4" max="4" width="5.7109375" customWidth="1"/>
    <col min="5" max="5" width="9.28515625" bestFit="1" customWidth="1"/>
    <col min="6" max="6" width="10.140625" bestFit="1" customWidth="1"/>
    <col min="7" max="7" width="12.7109375" bestFit="1" customWidth="1"/>
    <col min="9" max="9" width="10.28515625" bestFit="1" customWidth="1"/>
    <col min="11" max="11" width="46.7109375" customWidth="1"/>
  </cols>
  <sheetData>
    <row r="1" spans="1:7" x14ac:dyDescent="0.25">
      <c r="A1" t="s">
        <v>39</v>
      </c>
    </row>
    <row r="2" spans="1:7" x14ac:dyDescent="0.25">
      <c r="C2" s="44" t="s">
        <v>34</v>
      </c>
    </row>
    <row r="3" spans="1:7" x14ac:dyDescent="0.25">
      <c r="B3" s="1"/>
      <c r="C3" s="44" t="s">
        <v>38</v>
      </c>
      <c r="G3" s="43"/>
    </row>
    <row r="4" spans="1:7" x14ac:dyDescent="0.25">
      <c r="B4" s="17" t="s">
        <v>30</v>
      </c>
      <c r="C4" s="3"/>
      <c r="D4" s="3"/>
      <c r="E4" s="3"/>
      <c r="F4" s="3"/>
      <c r="G4" s="4"/>
    </row>
    <row r="5" spans="1:7" ht="18.75" x14ac:dyDescent="0.3">
      <c r="B5" s="5"/>
      <c r="C5" s="45" t="s">
        <v>27</v>
      </c>
      <c r="G5" s="6"/>
    </row>
    <row r="6" spans="1:7" ht="18.75" x14ac:dyDescent="0.3">
      <c r="B6" s="5"/>
      <c r="C6" t="s">
        <v>28</v>
      </c>
      <c r="G6" s="6"/>
    </row>
    <row r="7" spans="1:7" x14ac:dyDescent="0.25">
      <c r="B7" s="7"/>
      <c r="C7" t="s">
        <v>29</v>
      </c>
      <c r="G7" s="6"/>
    </row>
    <row r="8" spans="1:7" x14ac:dyDescent="0.25">
      <c r="B8" s="7"/>
      <c r="G8" s="6"/>
    </row>
    <row r="9" spans="1:7" x14ac:dyDescent="0.25">
      <c r="B9" s="46" t="s">
        <v>31</v>
      </c>
      <c r="G9" s="6"/>
    </row>
    <row r="10" spans="1:7" x14ac:dyDescent="0.25">
      <c r="B10" s="7"/>
      <c r="C10" s="47"/>
      <c r="F10" t="s">
        <v>32</v>
      </c>
      <c r="G10" s="48"/>
    </row>
    <row r="11" spans="1:7" x14ac:dyDescent="0.25">
      <c r="B11" s="7"/>
      <c r="C11" s="47"/>
      <c r="F11" t="s">
        <v>33</v>
      </c>
      <c r="G11" s="48"/>
    </row>
    <row r="12" spans="1:7" x14ac:dyDescent="0.25">
      <c r="B12" s="7"/>
      <c r="C12" s="47"/>
      <c r="G12" s="6"/>
    </row>
    <row r="13" spans="1:7" x14ac:dyDescent="0.25">
      <c r="B13" s="8" t="s">
        <v>10</v>
      </c>
      <c r="E13" s="1" t="s">
        <v>11</v>
      </c>
      <c r="F13" s="9"/>
      <c r="G13" s="6"/>
    </row>
    <row r="14" spans="1:7" x14ac:dyDescent="0.25">
      <c r="B14" s="8"/>
      <c r="G14" s="6"/>
    </row>
    <row r="15" spans="1:7" x14ac:dyDescent="0.25">
      <c r="B15" s="8"/>
      <c r="E15" s="1"/>
      <c r="F15" s="1"/>
      <c r="G15" s="15"/>
    </row>
    <row r="16" spans="1:7" x14ac:dyDescent="0.25">
      <c r="B16" s="10"/>
      <c r="E16" s="1"/>
      <c r="F16" s="1"/>
      <c r="G16" s="15"/>
    </row>
    <row r="17" spans="2:9" ht="18" x14ac:dyDescent="0.25">
      <c r="B17" s="11"/>
      <c r="C17" s="12"/>
      <c r="D17" s="12"/>
      <c r="E17" s="13" t="s">
        <v>26</v>
      </c>
      <c r="F17" s="13">
        <v>830.25</v>
      </c>
      <c r="G17" s="16" t="s">
        <v>35</v>
      </c>
    </row>
    <row r="19" spans="2:9" ht="24" x14ac:dyDescent="0.25">
      <c r="B19" s="32" t="s">
        <v>0</v>
      </c>
      <c r="C19" s="33" t="s">
        <v>1</v>
      </c>
      <c r="D19" s="33" t="s">
        <v>2</v>
      </c>
      <c r="E19" s="33" t="s">
        <v>3</v>
      </c>
      <c r="F19" s="33" t="s">
        <v>7</v>
      </c>
      <c r="G19" s="33" t="s">
        <v>8</v>
      </c>
    </row>
    <row r="20" spans="2:9" x14ac:dyDescent="0.25">
      <c r="B20" s="19">
        <v>1</v>
      </c>
      <c r="C20" s="20" t="s">
        <v>24</v>
      </c>
      <c r="D20" s="21" t="s">
        <v>13</v>
      </c>
      <c r="E20" s="22">
        <f>$F$17</f>
        <v>830.25</v>
      </c>
      <c r="F20" s="23"/>
      <c r="G20" s="24">
        <f t="shared" ref="G20:G26" si="0">E20*F20</f>
        <v>0</v>
      </c>
    </row>
    <row r="21" spans="2:9" x14ac:dyDescent="0.25">
      <c r="B21" s="19">
        <v>2</v>
      </c>
      <c r="C21" s="20" t="s">
        <v>23</v>
      </c>
      <c r="D21" s="21" t="s">
        <v>4</v>
      </c>
      <c r="E21" s="22">
        <f>$F$17</f>
        <v>830.25</v>
      </c>
      <c r="F21" s="23"/>
      <c r="G21" s="24">
        <f t="shared" si="0"/>
        <v>0</v>
      </c>
    </row>
    <row r="22" spans="2:9" ht="48" x14ac:dyDescent="0.25">
      <c r="B22" s="19">
        <v>3</v>
      </c>
      <c r="C22" s="20" t="s">
        <v>25</v>
      </c>
      <c r="D22" s="21" t="s">
        <v>4</v>
      </c>
      <c r="E22" s="22">
        <f>$F$17</f>
        <v>830.25</v>
      </c>
      <c r="F22" s="23"/>
      <c r="G22" s="24">
        <f t="shared" si="0"/>
        <v>0</v>
      </c>
    </row>
    <row r="23" spans="2:9" ht="48" customHeight="1" x14ac:dyDescent="0.25">
      <c r="B23" s="19"/>
      <c r="C23" s="55" t="s">
        <v>22</v>
      </c>
      <c r="D23" s="56"/>
      <c r="E23" s="56"/>
      <c r="F23" s="56"/>
      <c r="G23" s="57"/>
    </row>
    <row r="24" spans="2:9" ht="78.599999999999994" customHeight="1" x14ac:dyDescent="0.25">
      <c r="B24" s="19"/>
      <c r="C24" s="53" t="s">
        <v>21</v>
      </c>
      <c r="D24" s="53"/>
      <c r="E24" s="53"/>
      <c r="F24" s="53"/>
      <c r="G24" s="54"/>
    </row>
    <row r="25" spans="2:9" ht="24" x14ac:dyDescent="0.25">
      <c r="B25" s="19">
        <v>4</v>
      </c>
      <c r="C25" s="25" t="s">
        <v>16</v>
      </c>
      <c r="D25" s="21" t="s">
        <v>9</v>
      </c>
      <c r="E25" s="22">
        <v>450</v>
      </c>
      <c r="F25" s="23"/>
      <c r="G25" s="24">
        <f t="shared" si="0"/>
        <v>0</v>
      </c>
    </row>
    <row r="26" spans="2:9" x14ac:dyDescent="0.25">
      <c r="B26" s="26">
        <v>5</v>
      </c>
      <c r="C26" s="27" t="s">
        <v>14</v>
      </c>
      <c r="D26" s="28" t="s">
        <v>13</v>
      </c>
      <c r="E26" s="29">
        <v>1</v>
      </c>
      <c r="F26" s="30"/>
      <c r="G26" s="31">
        <f t="shared" si="0"/>
        <v>0</v>
      </c>
    </row>
    <row r="27" spans="2:9" hidden="1" x14ac:dyDescent="0.25">
      <c r="B27" s="58" t="s">
        <v>18</v>
      </c>
      <c r="C27" s="59"/>
      <c r="D27" s="34" t="s">
        <v>19</v>
      </c>
      <c r="E27" s="35">
        <v>0</v>
      </c>
      <c r="F27" s="36"/>
      <c r="G27" s="37">
        <f>SUM(G20:G26)*(0)</f>
        <v>0</v>
      </c>
    </row>
    <row r="28" spans="2:9" x14ac:dyDescent="0.25">
      <c r="B28" s="51" t="s">
        <v>5</v>
      </c>
      <c r="C28" s="52"/>
      <c r="D28" s="38"/>
      <c r="E28" s="38"/>
      <c r="F28" s="38"/>
      <c r="G28" s="39">
        <f>SUM(G20:G26)-G27</f>
        <v>0</v>
      </c>
      <c r="I28" s="2"/>
    </row>
    <row r="29" spans="2:9" x14ac:dyDescent="0.25">
      <c r="B29" s="60" t="s">
        <v>12</v>
      </c>
      <c r="C29" s="61"/>
      <c r="D29" s="40"/>
      <c r="E29" s="40"/>
      <c r="F29" s="40"/>
      <c r="G29" s="41">
        <f>G28*0.21</f>
        <v>0</v>
      </c>
    </row>
    <row r="30" spans="2:9" x14ac:dyDescent="0.25">
      <c r="B30" s="51" t="s">
        <v>6</v>
      </c>
      <c r="C30" s="52"/>
      <c r="D30" s="42"/>
      <c r="E30" s="42"/>
      <c r="F30" s="42"/>
      <c r="G30" s="39">
        <f>SUM(G28:G29)</f>
        <v>0</v>
      </c>
    </row>
    <row r="32" spans="2:9" x14ac:dyDescent="0.25">
      <c r="B32" s="17" t="s">
        <v>17</v>
      </c>
      <c r="C32" s="3"/>
      <c r="D32" s="3"/>
      <c r="E32" s="3"/>
      <c r="F32" s="3"/>
      <c r="G32" s="4"/>
    </row>
    <row r="33" spans="2:7" x14ac:dyDescent="0.25">
      <c r="B33" s="8" t="s">
        <v>15</v>
      </c>
      <c r="G33" s="6"/>
    </row>
    <row r="34" spans="2:7" x14ac:dyDescent="0.25">
      <c r="B34" s="8" t="s">
        <v>20</v>
      </c>
      <c r="G34" s="6"/>
    </row>
    <row r="35" spans="2:7" x14ac:dyDescent="0.25">
      <c r="B35" s="18"/>
      <c r="C35" s="12"/>
      <c r="D35" s="12"/>
      <c r="E35" s="12"/>
      <c r="F35" s="12"/>
      <c r="G35" s="14"/>
    </row>
  </sheetData>
  <mergeCells count="6">
    <mergeCell ref="B30:C30"/>
    <mergeCell ref="C24:G24"/>
    <mergeCell ref="C23:G23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959D-5B8D-4DCA-B8E1-66A9E5509CBE}">
  <dimension ref="A1:G2"/>
  <sheetViews>
    <sheetView workbookViewId="0">
      <selection activeCell="C30" sqref="C30"/>
    </sheetView>
  </sheetViews>
  <sheetFormatPr defaultRowHeight="15" x14ac:dyDescent="0.25"/>
  <sheetData>
    <row r="1" spans="1:7" x14ac:dyDescent="0.25">
      <c r="A1" s="50" t="s">
        <v>36</v>
      </c>
      <c r="B1" s="49"/>
      <c r="C1" s="49"/>
      <c r="D1" s="49"/>
      <c r="E1" s="49"/>
      <c r="F1" s="49"/>
      <c r="G1" s="49"/>
    </row>
    <row r="2" spans="1:7" ht="82.5" customHeight="1" x14ac:dyDescent="0.25">
      <c r="A2" s="62" t="s">
        <v>37</v>
      </c>
      <c r="B2" s="62"/>
      <c r="C2" s="62"/>
      <c r="D2" s="62"/>
      <c r="E2" s="62"/>
      <c r="F2" s="62"/>
      <c r="G2" s="62"/>
    </row>
  </sheetData>
  <mergeCells count="1"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pokyny pro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2024-06-21T09:14:00Z</dcterms:modified>
</cp:coreProperties>
</file>