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Veřejné zakázky\2015\VZ BRNO 2015\08 II400 hr. kraje Vysočina - křiž. s III4003\"/>
    </mc:Choice>
  </mc:AlternateContent>
  <bookViews>
    <workbookView xWindow="1095" yWindow="120" windowWidth="18240" windowHeight="12180"/>
  </bookViews>
  <sheets>
    <sheet name="KR" sheetId="2" r:id="rId1"/>
  </sheets>
  <calcPr calcId="152511"/>
</workbook>
</file>

<file path=xl/calcChain.xml><?xml version="1.0" encoding="utf-8"?>
<calcChain xmlns="http://schemas.openxmlformats.org/spreadsheetml/2006/main">
  <c r="G19" i="2" l="1"/>
  <c r="G9" i="2" l="1"/>
  <c r="G20" i="2"/>
  <c r="G18" i="2"/>
  <c r="G10" i="2"/>
  <c r="G14" i="2"/>
  <c r="G15" i="2" s="1"/>
  <c r="G24" i="2"/>
  <c r="G25" i="2" s="1"/>
  <c r="G28" i="2"/>
  <c r="G29" i="2" s="1"/>
  <c r="G11" i="2" l="1"/>
  <c r="G21" i="2"/>
  <c r="G31" i="2" l="1"/>
  <c r="G32" i="2" s="1"/>
  <c r="G33" i="2" s="1"/>
</calcChain>
</file>

<file path=xl/sharedStrings.xml><?xml version="1.0" encoding="utf-8"?>
<sst xmlns="http://schemas.openxmlformats.org/spreadsheetml/2006/main" count="65" uniqueCount="49">
  <si>
    <t>Poř.</t>
  </si>
  <si>
    <t>Kód</t>
  </si>
  <si>
    <t>Název položky</t>
  </si>
  <si>
    <t>jednotka</t>
  </si>
  <si>
    <t>Počet</t>
  </si>
  <si>
    <t>CENA</t>
  </si>
  <si>
    <t>č.pol.</t>
  </si>
  <si>
    <t>položky</t>
  </si>
  <si>
    <t>jednotek</t>
  </si>
  <si>
    <t>jednotková</t>
  </si>
  <si>
    <t>celkem</t>
  </si>
  <si>
    <t>1</t>
  </si>
  <si>
    <t>2</t>
  </si>
  <si>
    <t>3</t>
  </si>
  <si>
    <t>4</t>
  </si>
  <si>
    <t>5</t>
  </si>
  <si>
    <t>6</t>
  </si>
  <si>
    <t>7</t>
  </si>
  <si>
    <t>0</t>
  </si>
  <si>
    <t>Všeobecné konstrukce a práce</t>
  </si>
  <si>
    <t>02710</t>
  </si>
  <si>
    <t>Zemní práce</t>
  </si>
  <si>
    <t>Komunikace</t>
  </si>
  <si>
    <t>573231111</t>
  </si>
  <si>
    <t>577144121</t>
  </si>
  <si>
    <t>POMOCNÉ PRÁCE - ZAJIŠTĚNÍ OBJÍŽĎKY A OMEZENÍ DOPRAVY
Zřízení a odstranění dopravního značení pro objížďku a omezení dopravního provozu, včetně údržby, adninistrativního vyřízení a poplatků</t>
  </si>
  <si>
    <t>Ošetření pracovních spár - vyfrézováním, vyčištěním, vysušením a zalitím trvale pružnou modifikovanou zálivkovou v souladu s TP 115</t>
  </si>
  <si>
    <t>M</t>
  </si>
  <si>
    <t>9</t>
  </si>
  <si>
    <t>Ostatní konstrukce a práce</t>
  </si>
  <si>
    <t>91</t>
  </si>
  <si>
    <t xml:space="preserve">Doplňující konstrukce a práce                                                                                                                         </t>
  </si>
  <si>
    <t>919735111</t>
  </si>
  <si>
    <t>KPL</t>
  </si>
  <si>
    <t>M2</t>
  </si>
  <si>
    <t>DPH 21%</t>
  </si>
  <si>
    <t>km 14,596 - 15,316</t>
  </si>
  <si>
    <r>
      <t>Odstranění podkladu pl. přes 50 do 200m2 živičných tl. 60mm, pro napojení balené, zaměřeno na místě: začátek a konec úseku 5,5 x 5,0 m + 5,2 x 5,0 m = 53,5 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</t>
    </r>
  </si>
  <si>
    <r>
      <t>Postřik živičný spojovací ze silniční emulze v množství do 0,7 kg/m2                         zaměřeno na místě: délka opravy 720m; prům. šířka opravy 5,4m, plocha komunikace 3888 m</t>
    </r>
    <r>
      <rPr>
        <vertAlign val="superscript"/>
        <sz val="10"/>
        <color indexed="8"/>
        <rFont val="Arial"/>
        <family val="2"/>
        <charset val="238"/>
      </rPr>
      <t>2</t>
    </r>
  </si>
  <si>
    <t>Očištění povrchu krytu nebo podkladu živičného</t>
  </si>
  <si>
    <t>Asfaltový beton vrstva obrusná ACO 11+ tl. 60 mm š. přes 3 m z nemodifikovaného asfaltu</t>
  </si>
  <si>
    <r>
      <t xml:space="preserve">Řezání stávajícího živičného krytu hl. do 50mm
</t>
    </r>
    <r>
      <rPr>
        <sz val="10"/>
        <color indexed="8"/>
        <rFont val="Arial"/>
        <family val="2"/>
        <charset val="238"/>
      </rPr>
      <t>začátek a konec úseku 5,5 + 5,2 m = 10,7m</t>
    </r>
  </si>
  <si>
    <t>Celkem bez DPH</t>
  </si>
  <si>
    <t>Celkem  s  DPH</t>
  </si>
  <si>
    <t>Stavba:</t>
  </si>
  <si>
    <t>Vyrovnání povrchu krytů kamen. obaleným asfaltem</t>
  </si>
  <si>
    <t>T</t>
  </si>
  <si>
    <t>II/400 hr. kraje Vysočina - křiž. s III/4003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</si>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</sst>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.0000"/>
    <numFmt numFmtId="165" formatCode="###\ ###\ ##0.00"/>
  </numFmts>
  <fonts count="11" x14ac:knownFonts="1">
    <font>
      <sz val="10"/>
      <color indexed="8"/>
      <name val="Arial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64" fontId="1" fillId="0" borderId="4" xfId="0" applyNumberFormat="1" applyFont="1" applyFill="1" applyBorder="1" applyAlignment="1" applyProtection="1">
      <alignment horizontal="center" vertical="center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164" fontId="1" fillId="0" borderId="7" xfId="0" applyNumberFormat="1" applyFont="1" applyFill="1" applyBorder="1" applyAlignment="1" applyProtection="1">
      <alignment horizontal="center" vertical="center"/>
    </xf>
    <xf numFmtId="165" fontId="1" fillId="0" borderId="7" xfId="0" applyNumberFormat="1" applyFont="1" applyFill="1" applyBorder="1" applyAlignment="1" applyProtection="1">
      <alignment horizontal="center" vertical="center"/>
      <protection locked="0"/>
    </xf>
    <xf numFmtId="165" fontId="1" fillId="0" borderId="8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/>
    </xf>
    <xf numFmtId="165" fontId="4" fillId="0" borderId="2" xfId="0" applyNumberFormat="1" applyFont="1" applyFill="1" applyBorder="1" applyAlignment="1" applyProtection="1">
      <alignment vertical="center"/>
      <protection locked="0"/>
    </xf>
    <xf numFmtId="165" fontId="4" fillId="0" borderId="9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 wrapText="1"/>
    </xf>
    <xf numFmtId="164" fontId="1" fillId="0" borderId="4" xfId="0" applyNumberFormat="1" applyFont="1" applyFill="1" applyBorder="1" applyAlignment="1" applyProtection="1">
      <alignment vertical="center"/>
    </xf>
    <xf numFmtId="165" fontId="1" fillId="0" borderId="4" xfId="0" applyNumberFormat="1" applyFont="1" applyFill="1" applyBorder="1" applyAlignment="1" applyProtection="1">
      <alignment vertical="center"/>
      <protection locked="0"/>
    </xf>
    <xf numFmtId="165" fontId="1" fillId="0" borderId="5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center" wrapText="1"/>
    </xf>
    <xf numFmtId="0" fontId="4" fillId="2" borderId="3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vertical="center" wrapText="1"/>
    </xf>
    <xf numFmtId="164" fontId="4" fillId="2" borderId="4" xfId="0" applyNumberFormat="1" applyFont="1" applyFill="1" applyBorder="1" applyAlignment="1" applyProtection="1">
      <alignment vertical="center"/>
    </xf>
    <xf numFmtId="165" fontId="4" fillId="2" borderId="4" xfId="0" applyNumberFormat="1" applyFont="1" applyFill="1" applyBorder="1" applyAlignment="1" applyProtection="1">
      <alignment vertical="center"/>
      <protection locked="0"/>
    </xf>
    <xf numFmtId="165" fontId="4" fillId="2" borderId="5" xfId="0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Alignment="1" applyProtection="1">
      <alignment vertical="center" wrapText="1"/>
    </xf>
    <xf numFmtId="164" fontId="1" fillId="2" borderId="4" xfId="0" applyNumberFormat="1" applyFont="1" applyFill="1" applyBorder="1" applyAlignment="1" applyProtection="1">
      <alignment vertical="center"/>
    </xf>
    <xf numFmtId="165" fontId="1" fillId="2" borderId="4" xfId="0" applyNumberFormat="1" applyFont="1" applyFill="1" applyBorder="1" applyAlignment="1" applyProtection="1">
      <alignment vertical="center"/>
      <protection locked="0"/>
    </xf>
    <xf numFmtId="165" fontId="1" fillId="2" borderId="5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vertical="center"/>
    </xf>
    <xf numFmtId="0" fontId="1" fillId="2" borderId="7" xfId="0" applyNumberFormat="1" applyFont="1" applyFill="1" applyBorder="1" applyAlignment="1" applyProtection="1">
      <alignment vertical="center"/>
    </xf>
    <xf numFmtId="0" fontId="4" fillId="2" borderId="7" xfId="0" applyNumberFormat="1" applyFont="1" applyFill="1" applyBorder="1" applyAlignment="1" applyProtection="1">
      <alignment vertical="center" wrapText="1"/>
    </xf>
    <xf numFmtId="164" fontId="1" fillId="2" borderId="7" xfId="0" applyNumberFormat="1" applyFont="1" applyFill="1" applyBorder="1" applyAlignment="1" applyProtection="1">
      <alignment vertical="center"/>
    </xf>
    <xf numFmtId="165" fontId="1" fillId="2" borderId="7" xfId="0" applyNumberFormat="1" applyFont="1" applyFill="1" applyBorder="1" applyAlignment="1" applyProtection="1">
      <alignment vertical="center"/>
      <protection locked="0"/>
    </xf>
    <xf numFmtId="165" fontId="5" fillId="2" borderId="8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165" fontId="1" fillId="0" borderId="4" xfId="0" applyNumberFormat="1" applyFont="1" applyFill="1" applyBorder="1" applyAlignment="1" applyProtection="1">
      <alignment horizontal="right" vertical="center"/>
      <protection locked="0"/>
    </xf>
    <xf numFmtId="165" fontId="1" fillId="0" borderId="5" xfId="0" applyNumberFormat="1" applyFont="1" applyFill="1" applyBorder="1" applyAlignment="1" applyProtection="1">
      <alignment horizontal="right" vertical="center"/>
    </xf>
    <xf numFmtId="2" fontId="1" fillId="0" borderId="4" xfId="0" applyNumberFormat="1" applyFont="1" applyFill="1" applyBorder="1" applyAlignment="1" applyProtection="1">
      <alignment horizontal="right" vertical="center"/>
    </xf>
    <xf numFmtId="2" fontId="4" fillId="0" borderId="4" xfId="0" applyNumberFormat="1" applyFont="1" applyFill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</xf>
    <xf numFmtId="2" fontId="7" fillId="0" borderId="4" xfId="0" applyNumberFormat="1" applyFont="1" applyFill="1" applyBorder="1" applyAlignment="1" applyProtection="1">
      <alignment horizontal="right" vertical="center"/>
    </xf>
    <xf numFmtId="165" fontId="7" fillId="0" borderId="4" xfId="0" applyNumberFormat="1" applyFont="1" applyFill="1" applyBorder="1" applyAlignment="1" applyProtection="1">
      <alignment horizontal="right" vertical="center"/>
      <protection locked="0"/>
    </xf>
    <xf numFmtId="165" fontId="7" fillId="0" borderId="5" xfId="0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right" vertical="center"/>
    </xf>
    <xf numFmtId="164" fontId="4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/>
    </xf>
    <xf numFmtId="165" fontId="1" fillId="0" borderId="0" xfId="0" applyNumberFormat="1" applyFont="1" applyFill="1" applyBorder="1" applyAlignment="1" applyProtection="1">
      <alignment vertical="center"/>
      <protection locked="0"/>
    </xf>
    <xf numFmtId="165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Border="1" applyAlignment="1">
      <alignment horizontal="left" vertical="center"/>
    </xf>
    <xf numFmtId="0" fontId="10" fillId="0" borderId="13" xfId="0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shrinkToFit="1"/>
    </xf>
    <xf numFmtId="4" fontId="10" fillId="0" borderId="13" xfId="0" applyNumberFormat="1" applyFont="1" applyBorder="1" applyAlignment="1">
      <alignment vertical="center" shrinkToFit="1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vertical="center"/>
    </xf>
    <xf numFmtId="0" fontId="1" fillId="3" borderId="0" xfId="0" applyNumberFormat="1" applyFont="1" applyFill="1" applyBorder="1" applyAlignment="1" applyProtection="1">
      <alignment vertical="center" wrapText="1"/>
    </xf>
    <xf numFmtId="164" fontId="1" fillId="3" borderId="0" xfId="0" applyNumberFormat="1" applyFont="1" applyFill="1" applyBorder="1" applyAlignment="1" applyProtection="1">
      <alignment vertical="center"/>
    </xf>
    <xf numFmtId="165" fontId="1" fillId="3" borderId="0" xfId="0" applyNumberFormat="1" applyFont="1" applyFill="1" applyBorder="1" applyAlignment="1" applyProtection="1">
      <alignment vertical="center"/>
      <protection locked="0"/>
    </xf>
    <xf numFmtId="165" fontId="1" fillId="3" borderId="0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808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I28" sqref="I28"/>
    </sheetView>
  </sheetViews>
  <sheetFormatPr defaultColWidth="9.7109375" defaultRowHeight="12.75" x14ac:dyDescent="0.2"/>
  <cols>
    <col min="1" max="1" width="4.5703125" style="64" customWidth="1"/>
    <col min="2" max="2" width="12.140625" style="64" customWidth="1"/>
    <col min="3" max="3" width="76.28515625" style="77" customWidth="1"/>
    <col min="4" max="4" width="9" style="64" customWidth="1"/>
    <col min="5" max="5" width="12" style="67" customWidth="1"/>
    <col min="6" max="6" width="11.7109375" style="68" customWidth="1"/>
    <col min="7" max="7" width="12.7109375" style="69" customWidth="1"/>
    <col min="8" max="21" width="9.7109375" style="63"/>
    <col min="22" max="22" width="9.140625" style="64" customWidth="1"/>
    <col min="23" max="16384" width="9.7109375" style="63"/>
  </cols>
  <sheetData>
    <row r="1" spans="1:22" ht="12.75" customHeight="1" x14ac:dyDescent="0.2">
      <c r="A1" s="84"/>
      <c r="B1" s="84"/>
      <c r="C1" s="85" t="s">
        <v>48</v>
      </c>
      <c r="D1" s="84"/>
      <c r="E1" s="86"/>
      <c r="F1" s="87"/>
      <c r="G1" s="88"/>
    </row>
    <row r="2" spans="1:22" ht="15" x14ac:dyDescent="0.2">
      <c r="A2" s="65" t="s">
        <v>44</v>
      </c>
      <c r="C2" s="66" t="s">
        <v>47</v>
      </c>
    </row>
    <row r="3" spans="1:22" ht="14.25" x14ac:dyDescent="0.2">
      <c r="A3" s="65"/>
      <c r="C3" s="70" t="s">
        <v>36</v>
      </c>
    </row>
    <row r="4" spans="1:22" ht="15" thickBot="1" x14ac:dyDescent="0.25">
      <c r="A4" s="65"/>
      <c r="C4" s="71"/>
    </row>
    <row r="5" spans="1:22" x14ac:dyDescent="0.2">
      <c r="A5" s="1" t="s">
        <v>0</v>
      </c>
      <c r="B5" s="2" t="s">
        <v>1</v>
      </c>
      <c r="C5" s="3" t="s">
        <v>2</v>
      </c>
      <c r="D5" s="2" t="s">
        <v>3</v>
      </c>
      <c r="E5" s="4" t="s">
        <v>4</v>
      </c>
      <c r="F5" s="82" t="s">
        <v>5</v>
      </c>
      <c r="G5" s="83"/>
    </row>
    <row r="6" spans="1:22" x14ac:dyDescent="0.2">
      <c r="A6" s="5" t="s">
        <v>6</v>
      </c>
      <c r="B6" s="6" t="s">
        <v>7</v>
      </c>
      <c r="C6" s="7"/>
      <c r="D6" s="6"/>
      <c r="E6" s="8" t="s">
        <v>8</v>
      </c>
      <c r="F6" s="9" t="s">
        <v>9</v>
      </c>
      <c r="G6" s="10" t="s">
        <v>10</v>
      </c>
    </row>
    <row r="7" spans="1:22" ht="13.5" thickBot="1" x14ac:dyDescent="0.25">
      <c r="A7" s="11" t="s">
        <v>11</v>
      </c>
      <c r="B7" s="12" t="s">
        <v>12</v>
      </c>
      <c r="C7" s="13" t="s">
        <v>13</v>
      </c>
      <c r="D7" s="12" t="s">
        <v>14</v>
      </c>
      <c r="E7" s="14" t="s">
        <v>15</v>
      </c>
      <c r="F7" s="15" t="s">
        <v>16</v>
      </c>
      <c r="G7" s="16" t="s">
        <v>17</v>
      </c>
    </row>
    <row r="8" spans="1:22" x14ac:dyDescent="0.2">
      <c r="A8" s="17"/>
      <c r="B8" s="18" t="s">
        <v>18</v>
      </c>
      <c r="C8" s="19" t="s">
        <v>19</v>
      </c>
      <c r="D8" s="18"/>
      <c r="E8" s="20"/>
      <c r="F8" s="21"/>
      <c r="G8" s="22"/>
    </row>
    <row r="9" spans="1:22" ht="38.25" x14ac:dyDescent="0.2">
      <c r="A9" s="72">
        <v>1</v>
      </c>
      <c r="B9" s="73" t="s">
        <v>20</v>
      </c>
      <c r="C9" s="25" t="s">
        <v>25</v>
      </c>
      <c r="D9" s="6" t="s">
        <v>33</v>
      </c>
      <c r="E9" s="54">
        <v>1</v>
      </c>
      <c r="F9" s="52">
        <v>0</v>
      </c>
      <c r="G9" s="53">
        <f>ROUND((E9*F9),2)</f>
        <v>0</v>
      </c>
    </row>
    <row r="10" spans="1:22" ht="25.5" x14ac:dyDescent="0.2">
      <c r="A10" s="72">
        <v>2</v>
      </c>
      <c r="B10" s="24"/>
      <c r="C10" s="25" t="s">
        <v>26</v>
      </c>
      <c r="D10" s="51" t="s">
        <v>27</v>
      </c>
      <c r="E10" s="54">
        <v>730.7</v>
      </c>
      <c r="F10" s="52">
        <v>0</v>
      </c>
      <c r="G10" s="53">
        <f>ROUND((E10*F10),2)</f>
        <v>0</v>
      </c>
    </row>
    <row r="11" spans="1:22" s="74" customFormat="1" x14ac:dyDescent="0.2">
      <c r="A11" s="72"/>
      <c r="B11" s="30" t="s">
        <v>18</v>
      </c>
      <c r="C11" s="31" t="s">
        <v>19</v>
      </c>
      <c r="D11" s="50"/>
      <c r="E11" s="55"/>
      <c r="F11" s="56"/>
      <c r="G11" s="57">
        <f>SUM(G9:G10)</f>
        <v>0</v>
      </c>
      <c r="V11" s="64"/>
    </row>
    <row r="12" spans="1:22" x14ac:dyDescent="0.2">
      <c r="A12" s="72"/>
      <c r="B12" s="24"/>
      <c r="C12" s="25"/>
      <c r="D12" s="6"/>
      <c r="E12" s="54"/>
      <c r="F12" s="52"/>
      <c r="G12" s="53"/>
    </row>
    <row r="13" spans="1:22" x14ac:dyDescent="0.2">
      <c r="A13" s="72"/>
      <c r="B13" s="30" t="s">
        <v>11</v>
      </c>
      <c r="C13" s="31" t="s">
        <v>21</v>
      </c>
      <c r="D13" s="50"/>
      <c r="E13" s="55"/>
      <c r="F13" s="56"/>
      <c r="G13" s="57"/>
    </row>
    <row r="14" spans="1:22" ht="27" customHeight="1" x14ac:dyDescent="0.2">
      <c r="A14" s="72">
        <v>3</v>
      </c>
      <c r="B14" s="75">
        <v>113107181</v>
      </c>
      <c r="C14" s="25" t="s">
        <v>37</v>
      </c>
      <c r="D14" s="51" t="s">
        <v>34</v>
      </c>
      <c r="E14" s="58">
        <v>53.5</v>
      </c>
      <c r="F14" s="59">
        <v>0</v>
      </c>
      <c r="G14" s="60">
        <f>ROUND((E14*F14),2)</f>
        <v>0</v>
      </c>
    </row>
    <row r="15" spans="1:22" s="74" customFormat="1" ht="12.75" customHeight="1" x14ac:dyDescent="0.2">
      <c r="A15" s="72"/>
      <c r="B15" s="30" t="s">
        <v>11</v>
      </c>
      <c r="C15" s="31" t="s">
        <v>21</v>
      </c>
      <c r="D15" s="50"/>
      <c r="E15" s="55"/>
      <c r="F15" s="56"/>
      <c r="G15" s="57">
        <f>SUM(G14:G14)</f>
        <v>0</v>
      </c>
      <c r="V15" s="64"/>
    </row>
    <row r="16" spans="1:22" x14ac:dyDescent="0.2">
      <c r="A16" s="72"/>
      <c r="B16" s="24"/>
      <c r="C16" s="25"/>
      <c r="D16" s="6"/>
      <c r="E16" s="54"/>
      <c r="F16" s="52"/>
      <c r="G16" s="53"/>
    </row>
    <row r="17" spans="1:22" x14ac:dyDescent="0.2">
      <c r="A17" s="72"/>
      <c r="B17" s="30" t="s">
        <v>15</v>
      </c>
      <c r="C17" s="31" t="s">
        <v>22</v>
      </c>
      <c r="D17" s="50"/>
      <c r="E17" s="55"/>
      <c r="F17" s="56"/>
      <c r="G17" s="57"/>
    </row>
    <row r="18" spans="1:22" ht="39.75" x14ac:dyDescent="0.2">
      <c r="A18" s="72">
        <v>4</v>
      </c>
      <c r="B18" s="73" t="s">
        <v>23</v>
      </c>
      <c r="C18" s="25" t="s">
        <v>38</v>
      </c>
      <c r="D18" s="6" t="s">
        <v>34</v>
      </c>
      <c r="E18" s="54">
        <v>3888</v>
      </c>
      <c r="F18" s="52">
        <v>0</v>
      </c>
      <c r="G18" s="53">
        <f>ROUND((E18*F18),2)</f>
        <v>0</v>
      </c>
    </row>
    <row r="19" spans="1:22" x14ac:dyDescent="0.2">
      <c r="A19" s="72">
        <v>5</v>
      </c>
      <c r="B19" s="78">
        <v>572713112</v>
      </c>
      <c r="C19" s="79" t="s">
        <v>45</v>
      </c>
      <c r="D19" s="80" t="s">
        <v>46</v>
      </c>
      <c r="E19" s="81">
        <v>195</v>
      </c>
      <c r="F19" s="81">
        <v>0</v>
      </c>
      <c r="G19" s="53">
        <f>ROUND((E19*F19),2)</f>
        <v>0</v>
      </c>
    </row>
    <row r="20" spans="1:22" ht="12.75" customHeight="1" x14ac:dyDescent="0.2">
      <c r="A20" s="72">
        <v>6</v>
      </c>
      <c r="B20" s="73" t="s">
        <v>24</v>
      </c>
      <c r="C20" s="25" t="s">
        <v>40</v>
      </c>
      <c r="D20" s="6" t="s">
        <v>34</v>
      </c>
      <c r="E20" s="54">
        <v>3888</v>
      </c>
      <c r="F20" s="52">
        <v>0</v>
      </c>
      <c r="G20" s="53">
        <f>ROUND((E20*F20),2)</f>
        <v>0</v>
      </c>
    </row>
    <row r="21" spans="1:22" s="74" customFormat="1" x14ac:dyDescent="0.2">
      <c r="A21" s="72"/>
      <c r="B21" s="30" t="s">
        <v>15</v>
      </c>
      <c r="C21" s="31" t="s">
        <v>22</v>
      </c>
      <c r="D21" s="50"/>
      <c r="E21" s="55"/>
      <c r="F21" s="56"/>
      <c r="G21" s="57">
        <f>SUM(G18:G20)</f>
        <v>0</v>
      </c>
      <c r="V21" s="64"/>
    </row>
    <row r="22" spans="1:22" s="74" customFormat="1" x14ac:dyDescent="0.2">
      <c r="A22" s="72"/>
      <c r="B22" s="30"/>
      <c r="C22" s="31"/>
      <c r="D22" s="50"/>
      <c r="E22" s="55"/>
      <c r="F22" s="56"/>
      <c r="G22" s="57"/>
      <c r="V22" s="64"/>
    </row>
    <row r="23" spans="1:22" s="74" customFormat="1" x14ac:dyDescent="0.2">
      <c r="A23" s="72"/>
      <c r="B23" s="30" t="s">
        <v>28</v>
      </c>
      <c r="C23" s="31" t="s">
        <v>29</v>
      </c>
      <c r="D23" s="50"/>
      <c r="E23" s="55"/>
      <c r="F23" s="56"/>
      <c r="G23" s="57"/>
      <c r="V23" s="64"/>
    </row>
    <row r="24" spans="1:22" s="74" customFormat="1" x14ac:dyDescent="0.2">
      <c r="A24" s="72">
        <v>7</v>
      </c>
      <c r="B24" s="73">
        <v>938908411</v>
      </c>
      <c r="C24" s="76" t="s">
        <v>39</v>
      </c>
      <c r="D24" s="6" t="s">
        <v>34</v>
      </c>
      <c r="E24" s="54">
        <v>3888</v>
      </c>
      <c r="F24" s="52">
        <v>0</v>
      </c>
      <c r="G24" s="53">
        <f>ROUND((E24*F24),2)</f>
        <v>0</v>
      </c>
      <c r="V24" s="64"/>
    </row>
    <row r="25" spans="1:22" s="74" customFormat="1" x14ac:dyDescent="0.2">
      <c r="A25" s="72"/>
      <c r="B25" s="30" t="s">
        <v>28</v>
      </c>
      <c r="C25" s="31" t="s">
        <v>29</v>
      </c>
      <c r="D25" s="50"/>
      <c r="E25" s="55"/>
      <c r="F25" s="56"/>
      <c r="G25" s="57">
        <f>SUM(G24:G24)</f>
        <v>0</v>
      </c>
      <c r="V25" s="64"/>
    </row>
    <row r="26" spans="1:22" s="74" customFormat="1" x14ac:dyDescent="0.2">
      <c r="A26" s="72"/>
      <c r="B26" s="30"/>
      <c r="C26" s="31"/>
      <c r="D26" s="50"/>
      <c r="E26" s="55"/>
      <c r="F26" s="56"/>
      <c r="G26" s="57"/>
      <c r="V26" s="64"/>
    </row>
    <row r="27" spans="1:22" s="74" customFormat="1" x14ac:dyDescent="0.2">
      <c r="A27" s="72"/>
      <c r="B27" s="30" t="s">
        <v>30</v>
      </c>
      <c r="C27" s="31" t="s">
        <v>31</v>
      </c>
      <c r="D27" s="50"/>
      <c r="E27" s="55"/>
      <c r="F27" s="56"/>
      <c r="G27" s="57"/>
      <c r="V27" s="64"/>
    </row>
    <row r="28" spans="1:22" s="74" customFormat="1" ht="25.5" x14ac:dyDescent="0.2">
      <c r="A28" s="72">
        <v>8</v>
      </c>
      <c r="B28" s="24" t="s">
        <v>32</v>
      </c>
      <c r="C28" s="25" t="s">
        <v>41</v>
      </c>
      <c r="D28" s="6" t="s">
        <v>27</v>
      </c>
      <c r="E28" s="54">
        <v>10.7</v>
      </c>
      <c r="F28" s="52">
        <v>0</v>
      </c>
      <c r="G28" s="53">
        <f>ROUND((E28*F28),2)</f>
        <v>0</v>
      </c>
      <c r="V28" s="64"/>
    </row>
    <row r="29" spans="1:22" s="74" customFormat="1" x14ac:dyDescent="0.2">
      <c r="A29" s="29"/>
      <c r="B29" s="30" t="s">
        <v>30</v>
      </c>
      <c r="C29" s="31" t="s">
        <v>31</v>
      </c>
      <c r="D29" s="61"/>
      <c r="E29" s="62"/>
      <c r="F29" s="56"/>
      <c r="G29" s="57">
        <f>SUM(G28:G28)</f>
        <v>0</v>
      </c>
      <c r="V29" s="64"/>
    </row>
    <row r="30" spans="1:22" x14ac:dyDescent="0.2">
      <c r="A30" s="23"/>
      <c r="B30" s="24"/>
      <c r="C30" s="25"/>
      <c r="D30" s="6"/>
      <c r="E30" s="26"/>
      <c r="F30" s="27"/>
      <c r="G30" s="28"/>
    </row>
    <row r="31" spans="1:22" s="74" customFormat="1" x14ac:dyDescent="0.2">
      <c r="A31" s="32"/>
      <c r="B31" s="33"/>
      <c r="C31" s="34" t="s">
        <v>42</v>
      </c>
      <c r="D31" s="33"/>
      <c r="E31" s="35"/>
      <c r="F31" s="36"/>
      <c r="G31" s="37">
        <f>SUM(G11+G15+G21+G25+G29)</f>
        <v>0</v>
      </c>
      <c r="V31" s="64"/>
    </row>
    <row r="32" spans="1:22" x14ac:dyDescent="0.2">
      <c r="A32" s="38"/>
      <c r="B32" s="39"/>
      <c r="C32" s="40" t="s">
        <v>35</v>
      </c>
      <c r="D32" s="39"/>
      <c r="E32" s="41"/>
      <c r="F32" s="42"/>
      <c r="G32" s="43">
        <f>0.21*G31</f>
        <v>0</v>
      </c>
    </row>
    <row r="33" spans="1:7" ht="13.5" thickBot="1" x14ac:dyDescent="0.25">
      <c r="A33" s="44"/>
      <c r="B33" s="45"/>
      <c r="C33" s="46" t="s">
        <v>43</v>
      </c>
      <c r="D33" s="45"/>
      <c r="E33" s="47"/>
      <c r="F33" s="48"/>
      <c r="G33" s="49">
        <f>SUM(G31:G32)</f>
        <v>0</v>
      </c>
    </row>
  </sheetData>
  <mergeCells count="1">
    <mergeCell ref="F5:G5"/>
  </mergeCells>
  <phoneticPr fontId="8" type="noConversion"/>
  <pageMargins left="0.51181102362204722" right="0.51181102362204722" top="0.78740157480314965" bottom="0.78740157480314965" header="0.31496062992125984" footer="0.31496062992125984"/>
  <pageSetup paperSize="9" scale="78" orientation="landscape" r:id="rId1"/>
  <ignoredErrors>
    <ignoredError sqref="A7:G7 B8:B9 B11:B13 B20:B21 B23:B29 B15:B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Komůrka Zdeněk</dc:creator>
  <cp:lastModifiedBy>Beneš Michal</cp:lastModifiedBy>
  <cp:lastPrinted>2015-05-22T12:10:50Z</cp:lastPrinted>
  <dcterms:created xsi:type="dcterms:W3CDTF">2012-10-31T07:41:20Z</dcterms:created>
  <dcterms:modified xsi:type="dcterms:W3CDTF">2015-06-09T09:51:31Z</dcterms:modified>
</cp:coreProperties>
</file>