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dot\Documents\0 edot\2 Matějíček\Bratčice 39520-5\1 Soupis prací\"/>
    </mc:Choice>
  </mc:AlternateContent>
  <bookViews>
    <workbookView xWindow="0" yWindow="0" windowWidth="0" windowHeight="0"/>
  </bookViews>
  <sheets>
    <sheet name="383-008" sheetId="2" r:id="rId1"/>
  </sheets>
  <calcPr/>
</workbook>
</file>

<file path=xl/calcChain.xml><?xml version="1.0" encoding="utf-8"?>
<calcChain xmlns="http://schemas.openxmlformats.org/spreadsheetml/2006/main">
  <c i="2" l="1" r="I3"/>
  <c r="I271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8"/>
  <c r="I288"/>
  <c r="O284"/>
  <c r="I284"/>
  <c r="O280"/>
  <c r="I280"/>
  <c r="O276"/>
  <c r="I276"/>
  <c r="O272"/>
  <c r="I272"/>
  <c r="I262"/>
  <c r="O267"/>
  <c r="I267"/>
  <c r="O263"/>
  <c r="I263"/>
  <c r="I233"/>
  <c r="O258"/>
  <c r="I258"/>
  <c r="O254"/>
  <c r="I254"/>
  <c r="O250"/>
  <c r="I250"/>
  <c r="O246"/>
  <c r="I246"/>
  <c r="O242"/>
  <c r="I242"/>
  <c r="O238"/>
  <c r="I238"/>
  <c r="O234"/>
  <c r="I234"/>
  <c r="I212"/>
  <c r="O229"/>
  <c r="I229"/>
  <c r="O225"/>
  <c r="I225"/>
  <c r="O221"/>
  <c r="I221"/>
  <c r="O217"/>
  <c r="I217"/>
  <c r="O213"/>
  <c r="I213"/>
  <c r="I167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I134"/>
  <c r="O163"/>
  <c r="I163"/>
  <c r="O159"/>
  <c r="I159"/>
  <c r="O155"/>
  <c r="I155"/>
  <c r="O151"/>
  <c r="I151"/>
  <c r="O147"/>
  <c r="I147"/>
  <c r="O143"/>
  <c r="I143"/>
  <c r="O139"/>
  <c r="I139"/>
  <c r="O135"/>
  <c r="I135"/>
  <c r="I113"/>
  <c r="O130"/>
  <c r="I130"/>
  <c r="O126"/>
  <c r="I126"/>
  <c r="O122"/>
  <c r="I122"/>
  <c r="O118"/>
  <c r="I118"/>
  <c r="O114"/>
  <c r="I114"/>
  <c r="I88"/>
  <c r="O109"/>
  <c r="I109"/>
  <c r="O105"/>
  <c r="I105"/>
  <c r="O101"/>
  <c r="I101"/>
  <c r="O97"/>
  <c r="I97"/>
  <c r="O93"/>
  <c r="I93"/>
  <c r="O89"/>
  <c r="I89"/>
  <c r="I51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8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<sst xmlns="http://schemas.openxmlformats.org/spreadsheetml/2006/main">
  <si>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</si>
  <si>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</si>
  <si>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</si>
  <si>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</si>
  <si>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</si>
  <si>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2409M</t>
  </si>
  <si>
    <t>III/39520 Bratčice, most ev. č. 39520-5</t>
  </si>
  <si>
    <t>383-008</t>
  </si>
  <si>
    <t>O</t>
  </si>
  <si>
    <t>Rozpočet:</t>
  </si>
  <si>
    <t>Most přes Šatavu před Bratčicemi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</si>
  <si>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</si>
  <si>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</si>
  <si>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</si>
  <si>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</si>
  <si>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</si>
  <si>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</si>
  <si>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</si>
  <si>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</si>
  <si>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</si>
  <si>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</si>
  <si>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</si>
  <si>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</si>
  <si>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</si>
  <si>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</si>
  <si>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</si>
  <si>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</si>
  <si>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1</t>
  </si>
  <si>
    <t>POPLATKY ZA SKLÁDKU - RECYKLACE SDO</t>
  </si>
  <si>
    <t>T</t>
  </si>
  <si>
    <t>OTSKP ~ 2024</t>
  </si>
  <si>
    <t>PP</t>
  </si>
  <si>
    <t/>
  </si>
  <si>
    <t>VV</t>
  </si>
  <si>
    <t>nestmelené podkladní vozovkové vrsty - 2,0t/m3: 36,4*2,0 = 72,800 [A]_x000d_
výkop z přechodových oblastí mostu - 2,0t/m3: 73,128*2,0 = 146,256 [B]_x000d_
výkop z čištění a úprav koryta - 2,0t/m3: (16,8+12,0)*2,0 = 57,600 [C]_x000d_
Celkové množství = 276,656</t>
  </si>
  <si>
    <t>TS</t>
  </si>
  <si>
    <t>zahrnuje veškeré poplatky provozovateli skládky související s uložením odpadu na skládce.</t>
  </si>
  <si>
    <t>2</t>
  </si>
  <si>
    <t>suť z betonových konstrukcí _x000d_
římsy - 2,5t/m3: 52,678*2,5 = 131,695 [B]_x000d_
opěra a křídla - 2,5t/m3: 4,493*2,5 = 11,233 [C]_x000d_
spádový beton a ochrana izolace - 2,3t/m3: 14,883*2,3 = 34,231 [D]_x000d_
Celkové množství = 177,159</t>
  </si>
  <si>
    <t>3</t>
  </si>
  <si>
    <t>POPLATKY ZA SKLÁDKU - ULOŽENÍ ODPADU</t>
  </si>
  <si>
    <t>asfaltová suť z izolace mostovky - 0,012t/m2: 67,038*0,012 = 0,804 [A]</t>
  </si>
  <si>
    <t>02610</t>
  </si>
  <si>
    <t>ZKOUŠENÍ KONSTRUKCÍ A PRACÍ ZKUŠEBNOU ZHOTOVITELE</t>
  </si>
  <si>
    <t>KPL</t>
  </si>
  <si>
    <t>Položka zahrnuje:
- veškeré náklady spojené s objednatelem požadovanými zkouškami
Položka nezahrnuje:
- x</t>
  </si>
  <si>
    <t>02720</t>
  </si>
  <si>
    <t>POMOC PRÁCE ZRÍZ NEBO ZAJIŠT REGULACI A OCHRANU DOPRAVY</t>
  </si>
  <si>
    <t>Přechodná úprava dopravního značení na sil. II/ 39520 v souladu s platnými předpisy pro navrhování dopravního značení na pozemních komunikacích a s TP 66 Zásady pro označování pracovních míst na PK._x000d_
Zpracování projektu dočasného dopravního značení a případných úprav organizace dopravy, projednání a schválení návrhu dočasného dopravního opatření s dotčenými orgány a organizacemi, žádost na silniční správní úřad pro stanovení přechodné úpravy provozu._x000d_
Pronájem a osazení dopravních značek a světelné signalizace, jejich rozmístění, případná přemísťování a údržba v průběhu provádění stavebních prací, odstranění po ukončení stavebních prací._x000d_
Délka trvání provádění stavby je odhadována na 3 měsíce.</t>
  </si>
  <si>
    <t>zahrnuje veškeré náklady spojené s objednatelem požadovanými zarízeními</t>
  </si>
  <si>
    <t>02730</t>
  </si>
  <si>
    <t>POMOC PRÁCE ZŘÍZ NEBO ZAJIŠŤ OCHRANU INŽENÝRSKÝCH SÍTÍ</t>
  </si>
  <si>
    <t>Položka zahrnuje:
- veškeré náklady spojené s ochranou inženýrských sítí
Položka nezahrnuje:
- x</t>
  </si>
  <si>
    <t>029113</t>
  </si>
  <si>
    <t>OSTATNÍ POŽADAVKY - GEODETICKÉ ZAMERENÍ - CELKY</t>
  </si>
  <si>
    <t>KUS</t>
  </si>
  <si>
    <t>Podrobné zaměření povrchu konstrukcí po bourání.</t>
  </si>
  <si>
    <t>zahrnuje veškeré náklady spojené s objednatelem požadovanými pracemi</t>
  </si>
  <si>
    <t>02940</t>
  </si>
  <si>
    <t>OSTATNÍ POŽADAVKY - VYPRACOVÁNÍ DOKUMENTACE - ZATÍŽITELNOST MOSTU</t>
  </si>
  <si>
    <t>Přepočet zatížitelnosti mostu podle výsledků hlavní prohlídky.</t>
  </si>
  <si>
    <t>029412</t>
  </si>
  <si>
    <t>OSTATNÍ POŽADAVKY - VYPRACOVÁNÍ MOSTNÍHO LISTU</t>
  </si>
  <si>
    <t>02943</t>
  </si>
  <si>
    <t>OSTATNÍ POŽADAVKY - VYPRACOVÁNÍ RDS</t>
  </si>
  <si>
    <t xml:space="preserve">Realizační dokumentace zhotovitele:_x000d_
1. Výrobně technickou dokumentaci pro zhotovovací práce_x000d_
   - konstrukční dokumentace_x000d_
   - technologická dokumentace_x000d_
   - montážní dokumentace_x000d_
   - technologický předpis (TePř)_x000d_
   - kontrolní a zkušební plán (KZP)_x000d_
2. Výrobně technickou dokumentaci pro pomocné práce_x000d_
3. Dokumentace výrobků dodaných na stavbu</t>
  </si>
  <si>
    <t>02944</t>
  </si>
  <si>
    <t>OSTAT POŽADAVKY - DOKUMENTACE SKUTEC PROVEDENÍ I V DIGIT FORME</t>
  </si>
  <si>
    <t>1. Dokumentaci skutečného provedení vč gedetického zaměření._x000d_
2. Technickou mapu podle požadavků obce._x000d_
3. Zprávy zhotovitele o jakosti stavebních prací na pozemních komunikacích.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</si>
  <si>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</si>
  <si>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</si>
  <si>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</si>
  <si>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</si>
  <si>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</si>
  <si>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</si>
  <si>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Zemní práce</t>
  </si>
  <si>
    <t>11332</t>
  </si>
  <si>
    <t>ODSTRANENÍ PODKLADU ZPEVNENÝCH PLOCH Z KAMENIVA NESTMELENÉHO</t>
  </si>
  <si>
    <t>M3</t>
  </si>
  <si>
    <t>za opěrami tl. 400mm pro plnou konstrukci vozovky - výkres 05, plocha sejmuta v digitálním podkladu: 6,5*0,4*7,0*2 = 36,400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</si>
  <si>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</si>
  <si>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11372</t>
  </si>
  <si>
    <t>FRÉZOVÁNÍ ZPEVNENÝCH PLOCH ASFALTOVÝCH</t>
  </si>
  <si>
    <t>Likvidace vybouraného materiálu je v kompetenci zhotovitele.</t>
  </si>
  <si>
    <t>v celé délce úpravy tl. 110mm pro ložnou a obrusnou vrstvu vozovky - výkres 05, plocha sejmuta v digitálním podkladu: 322,8*0,11 = 35,508 [A]</t>
  </si>
  <si>
    <t>12473</t>
  </si>
  <si>
    <t>VYKOPÁVKY PRO KORYTA VODOTECÍ TR. I</t>
  </si>
  <si>
    <t>OTSKP ~ 2022</t>
  </si>
  <si>
    <t>úpravy koryta toku v tl . 0,20m na dl. 9,0m pod mostem: 4,0*0,20*9,0 = 7,200 [A]_x000d_
úpravy koryta toku a svahu podél křídel v tl. 0,20m na dl. 3,0m mimo most po obou stranách: 8,0*0,2*3,0*2 = 9,600 [B]_x000d_
Celkové množství = 16,800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</si>
  <si>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</si>
  <si>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12960</t>
  </si>
  <si>
    <t>CIŠTENÍ VODOTECÍ A MELIORAC KANÁLU OD NÁNOSU</t>
  </si>
  <si>
    <t>odstranění nánosů z koryta toku v tl . 0,20m na dl. 15,0m: 4,0*0,20*15,0 = 12,000 [A]</t>
  </si>
  <si>
    <t>13173</t>
  </si>
  <si>
    <t>HLOUBENÍ JAM ZAPAŽ I NEPAŽ TR. I</t>
  </si>
  <si>
    <t>přechodové oblasti za opěrami - výkres 04, 05 _x000d_
za opěrou 1: 6,5*(1,6+0,9)/2*4,5 = 36,563 [B]_x000d_
za opěrou 2: 6,5*(1,6+0,9)/2*4,5 = 36,563 [C]_x000d_
Celkové množství = 73,126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</si>
  <si>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</si>
  <si>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17120</t>
  </si>
  <si>
    <t>ULOŽENÍ SYPANINY DO NÁSYPU A NA SKLÁDKY BEZ ZHUTNENÍ</t>
  </si>
  <si>
    <t>zemina vytěžená na stavbě na recyklační skládku _x000d_
výkop z přechodových oblastí mostu: 73,126 = 73,126 [B]_x000d_
výkop z úprav koryta a čištění koryta: 16,8+12,0 = 28,800 [C]_x000d_
Celkové množství = 101,926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</si>
  <si>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</si>
  <si>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17380</t>
  </si>
  <si>
    <t>ZEMNÍ KRAJNICE A DOSYPÁVKY Z NAKUPOVANÝCH MATERIÁLU</t>
  </si>
  <si>
    <t>v ploše 0,4m2 na 1m délky krajnice: 0,4*(50,0-8,0)*2 = 33,600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</si>
  <si>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</si>
  <si>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18110</t>
  </si>
  <si>
    <t>ÚPRAVA PLÁNE SE ZHUTNENÍM V HORNINE TR. I</t>
  </si>
  <si>
    <t>M2</t>
  </si>
  <si>
    <t>na předmostích pod plnou konstrukci vozovky - výkres 04, 05: 6,5*4,0*2 = 52,000 [A]</t>
  </si>
  <si>
    <t>položka zahrnuje úpravu pláne vcetne vyrovnání výškových rozdílu. Míru zhutnení urcuje projekt.</t>
  </si>
  <si>
    <t>18214</t>
  </si>
  <si>
    <t>ÚPRAVA POVRCHU SROVNÁNÍM ÚZEMÍ V TL DO 0,25M</t>
  </si>
  <si>
    <t>úprava podél křídel mostu - výkres 05: 3,0*(2,0*3+3,0) = 27,000 [A]_x000d_
úprava pod mostem v šíř. 4,0m a dél. 15,0m: 4*15,0 = 60,000 [B]_x000d_
Celkové množství = 87,000</t>
  </si>
  <si>
    <t>položka zahrnuje srovnání výškových rozdílu terénu</t>
  </si>
  <si>
    <t>Základy</t>
  </si>
  <si>
    <t>21341</t>
  </si>
  <si>
    <t>DRENÁŽNÍ VRSTVY Z PLASTBETONU (PLASTMALTY)</t>
  </si>
  <si>
    <t>odvodnění povrchu izolace mostovky - výkres 03, 05: 0,15*0,04*(6,65+1,0)*2 = 0,092 [A]</t>
  </si>
  <si>
    <t>Položka zahrnuje:
- dodávku predepsaného materiálu pro drenážní vrstvu, vcetne mimostaveništní a vnitrostaveništní dopravy
- provedení drenážní vrstvy predepsaných rozmeru a predepsaného tvaru</t>
  </si>
  <si>
    <t>26144</t>
  </si>
  <si>
    <t>VRTY PRO KOTVENÍ, INJEKTÁŽ A MIKROPILOTY NA POVRCHU TR. IV D DO 200MM</t>
  </si>
  <si>
    <t>M</t>
  </si>
  <si>
    <t>provrtání stávajících opěr pro převedení drenáží přes opěry - výkres 04, 05: 1,1*2 = 2,200 [A]</t>
  </si>
  <si>
    <t>položka zahrnuje:
premístení, montáž a demontáž vrtných souprav
svislou dopravu zeminy z vrtu
vodorovnou dopravu zeminy bez uložení na skládku
prípadne nutné pažení docasné (vcetne odpažení) i trvalé</t>
  </si>
  <si>
    <t>285392</t>
  </si>
  <si>
    <t>DODATECNÉ KOTVENÍ VLEPENÍM BETONÁRSKÉ VÝZTUŽE D DO 16MM DO VRTU</t>
  </si>
  <si>
    <t>kotvení vyrovnávací vrstvy - výkres 06: 29 řad *16 trnů = 464,000 [A]_x000d_
kotvení dobetonování křídel - výkres 06: 7+5+8+13 = 33,000 [B]_x000d_
Celkové množství = 497,000</t>
  </si>
  <si>
    <t>Položka zahrnuje:
dodání výztuže predepsaného profilu a predepsané délky (do 600mm)
provedení vrtu predepsaného profilu a predepsané délky (do 300mm)
vsunutí výztuže do vyvrtaného profilu a její zalepení predepsaným pojivem
prípadne nutné lešení</t>
  </si>
  <si>
    <t>28996</t>
  </si>
  <si>
    <t>OPLÁŠTENÍ (ZPEVNENÍ) SÍTOVINOU Z PLASTICKÝCH HMOT</t>
  </si>
  <si>
    <t>polymerová síť d=2,2m oka 50 x 50mm s pevností v tahu vyšší než sanační vrstvy</t>
  </si>
  <si>
    <t>zesílení sanace povrchu betonu šíř. 0,3m v místě spár _x000d_
nosná konstrukce: 0,3*4,0*7 = 8,400 [B]_x000d_
opěry: 0,3*1,5*2 = 0,900 [C]_x000d_
Celkové množství = 9,300</t>
  </si>
  <si>
    <t>Položka zahrnuje:
- dodávku predepsané sítoviny
- úpravu, ocištení a ochranu podkladu
- prichycení k podkladu, prípadne zatížení
- úpravy spoju a zajištení okraju
- úpravy pro odvodnení
- nutné presahy
- mimostaveništní a vnitrostaveništní dopravu</t>
  </si>
  <si>
    <t>289971</t>
  </si>
  <si>
    <t>OPLÁŠTENÍ (ZPEVNENÍ) Z GEOTEXTILIE</t>
  </si>
  <si>
    <t>ochrana fólie těsnicí vrstvy za opěrami - výkres 04, 05: 4,0*6,5*2*2vrstvy = 104,000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</si>
  <si>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</si>
  <si>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28999</t>
  </si>
  <si>
    <t>OPLÁŠTENÍ (ZPEVNENÍ) Z FÓLIE</t>
  </si>
  <si>
    <t>těsnicí vrstva za opěrami - výkres 04, 05: 4,0*6,5*2 = 52,000 [A]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</si>
  <si>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</si>
  <si>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Svislé konstrukce</t>
  </si>
  <si>
    <t>31717</t>
  </si>
  <si>
    <t>R</t>
  </si>
  <si>
    <t>KOVOVÉ KONSTRUKCE PRO KOTVENÍ RÍMSY</t>
  </si>
  <si>
    <t>kotva říms do vývrtu á 1,0 m podle VL4 - 402.02 - výkres 06, 07: 11+10 = 21,000 [A]</t>
  </si>
  <si>
    <t>Položka zahrnuje dodávku (výrobu) kotevního prvku predepsaného tvaru a jeho osazení do predepsané polohy vcetne nezbytných prací (vrty, zálivky apod.)</t>
  </si>
  <si>
    <t>317325</t>
  </si>
  <si>
    <t>RÍMSY ZE ŽELEZOBETONU DO C30/37</t>
  </si>
  <si>
    <t>levostranná římsa - výkres 07: (0,25*0,65+(0,94+0,35)/2*0,30)*8,70 = 3,097 [A]_x000d_
pravostranná římsa - výkres 07: (0,25*0,75+(0,913+0,39)/2*0,321)*7,75 = 3,074 [B]_x000d_
Celkové množství = 6,171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</si>
  <si>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</si>
  <si>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</si>
  <si>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</si>
  <si>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180 kg oceli na 1m3 betonu: 0,18*6,171 = 1,111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</si>
  <si>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</si>
  <si>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</si>
  <si>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</si>
  <si>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úprava horní části křídel  v tl. 1000mm - výkres 02 _x000d_
křídlo A: 1,0*1,5*(0,52+0,76)/2 = 0,960 [B]_x000d_
křídlo B: 1,0*1,5*(0,22+0,45)/2 = 0,503 [C]_x000d_
křídlo C: 1,0*1,5*(1,23+1,47)/2 = 2,025 [D]_x000d_
křídlo D: 1,0*1,5*(0,52+0,82)/2 = 1,005 [E]_x000d_
Celkové množství = 4,493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</si>
  <si>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</si>
  <si>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</si>
  <si>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</si>
  <si>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180 kg oceli na 1m3 betonu: 0,18*4,539 = 0,817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</si>
  <si>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</si>
  <si>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</si>
  <si>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</si>
  <si>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451311</t>
  </si>
  <si>
    <t>PODKL A VÝPLN VRSTVY Z PROST BET DO C8/10</t>
  </si>
  <si>
    <t>pod drenáží ze rubem opěr - výkres 04, 05: 0,3*0,15*(6,7+6,9) = 0,612 [A]</t>
  </si>
  <si>
    <t>45131A</t>
  </si>
  <si>
    <t>PODKLADNÍ A VÝPLŇOVÉ VRSTVY Z PROSTÉHO BETONU C20/25</t>
  </si>
  <si>
    <t>lože pod kamennou dlažbu v tl. 200mm - výkres 04, 05 _x000d_
přídlažba za římsami : (0,6+1,16+1,19+0,64)*1,0*0,2 = 0,718 [C]_x000d_
skluz: (2,1+4,9+2,9)*0,6*0,2 = 1,188 [B]_x000d_
Celkové množství = 1,906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</si>
  <si>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</si>
  <si>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457325</t>
  </si>
  <si>
    <t>VYROVNÁVACÍ A SPÁDOVÝ ŽELEZOBETON C30/37</t>
  </si>
  <si>
    <t>vyrovnávací vrstva - výkres 06: ((0,23+0,17)/2*(0,65+1,11)/2+(0,17+0,31)/2*(6,87+7,79)/2)*6,65 = 12,869 [A]</t>
  </si>
  <si>
    <t>457365</t>
  </si>
  <si>
    <t>VÝZTUŽ VYROV A SPÁD BETONU Z OCELI 10505, B500B</t>
  </si>
  <si>
    <t>konstrukční výztuž 130kg oceli na 1m3 betonu: 0,13*12,869 = 1,673 [A]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</si>
  <si>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</si>
  <si>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457368</t>
  </si>
  <si>
    <t>VÝZTUŽ VYROV A SPÁD BETONU ZE SVAR SÍTÍ</t>
  </si>
  <si>
    <t>2 vrstvy sítí d=8mm oka 100/100 s přesahy 15% plochy sítí jakosti B500B: 7,89*6,65*2*1,15*0,0079t/m2 = 0,953 [A]</t>
  </si>
  <si>
    <t>položka zahrnuje:
- dodání výztuže ze svarovaných sítí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</si>
  <si>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458573</t>
  </si>
  <si>
    <t>VÝPLN ZA OPERAMI A ZDMI Z KAMENIVA TEŽENÉHO, INDEX ZHUTNENÍ ID DO 0,9</t>
  </si>
  <si>
    <t>ložná vrstva přechodových klínů - výkres 04, 05: _x000d_
opěra 1: (4,5*0,4+1,1*0,25)*6,5 = 13,488 [B]_x000d_
opěra 2: (4,5*0,4+1,1*0,25)*6,5 = 13,488 [C]_x000d_
Celkové množství = 26,976</t>
  </si>
  <si>
    <t>položka zahrnuje dodávku predepsaného kameniva, mimostaveništní a vnitrostaveništní dopravu a jeho uložení
není-li v zadávací dokumentaci uvedeno jinak, jedná se o nakupovaný materiál</t>
  </si>
  <si>
    <t>45860</t>
  </si>
  <si>
    <t>VÝPLN ZA OPERAMI A ZDMI Z MEZEROVITÉHO BETONU</t>
  </si>
  <si>
    <t>přechodové klíny - výkres 04, 05 _x000d_
opěra 1: (0,95+0,25)/2*3,5*6,5 = 13,650 [B]_x000d_
opěra 2: (0,95+0,25)/2*3,5*6,5 = 13,650 [C]_x000d_
obetonování drenáže ze rubem opěr - výkres 04, 05 _x000d_
opěra 1: 0,3*0,3*6,7 = 0,603 [E]_x000d_
opěra 2: 0,3*0,3*6,9 = 0,621 [F]_x000d_
Celkové množství = 28,524</t>
  </si>
  <si>
    <t>položka zahrnuje:
- dodávku mezerovitého betonu predepsané kvality a zásyp se zhutnením vcetne mimostaveništní a vnitrostaveništní dopravy</t>
  </si>
  <si>
    <t>465512</t>
  </si>
  <si>
    <t>DLAŽBY Z LOMOVÉHO KAMENE NA MC</t>
  </si>
  <si>
    <t>kamenná dlažba v tl. 200mm - výkres 04, 05 _x000d_
přídlažba za římsami : (0,6+1,16+1,19+0,64)*1,0*0,2 = 0,718 [C]_x000d_
skluz: (2,1+4,9+2,9)*0,6*0,2 = 1,188 [B]_x000d_
Celkové množství = 1,906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</si>
  <si>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</si>
  <si>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</t>
  </si>
  <si>
    <t>Komunikace</t>
  </si>
  <si>
    <t>56333</t>
  </si>
  <si>
    <t>VOZOVKOVÉ VRSTVY ZE ŠTERKODRTI TL. DO 150MM</t>
  </si>
  <si>
    <t>na předmostích: plocha vozovky x poměr rozšíření vrstev vůči obrusné vrstvě _x000d_
ochranná vrstva vozovky 6,5*2,0*1,23*2 = 31,980 [B]</t>
  </si>
  <si>
    <t>- dodání kameniva predepsané kvality a zrnitosti
- rozprostrení a zhutnení vrstvy v predepsané tlouštce
- zrízení vrstvy bez rozlišení šírky, pokládání vrstvy po etapách
- nezahrnuje postriky, nátery</t>
  </si>
  <si>
    <t>56335</t>
  </si>
  <si>
    <t>VOZOVKOVÉ VRSTVY ZE ŠTERKODRTI TL. DO 250MM</t>
  </si>
  <si>
    <t>na předmostích: plocha vozovky x poměr rozšíření vrstev vůči obrusné vrstvě _x000d_
podkladní vrstva vozovky 6,5*4,8*1,23*2 = 76,752 [B]</t>
  </si>
  <si>
    <t>56962</t>
  </si>
  <si>
    <t>ZPEVNĚNÍ KRAJNIC Z RECYKLOVANÉHO MATERIÁLU TL DO 100MM</t>
  </si>
  <si>
    <t>úprava krajnic živičným recyklátem - výkres 05: 18,9*0,5+22,2*(0,5+1,23)/2+19,5*0,5+18,2*(0,5+0,65)/2 = 48,868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</si>
  <si>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</si>
  <si>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</si>
  <si>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INFILTRACNÍ POSTRIK Z EMULZE DO 1,0KG/M2</t>
  </si>
  <si>
    <t>na předmostích: plocha vozovky x poměr rozšíření vrstev vůči obrusné vrstvě _x000d_
podkladní vrstva vozovky 6,5*2,0*1,23*2 = 31,980 [B]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</si>
  <si>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</si>
  <si>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572214</t>
  </si>
  <si>
    <t>SPOJOVACÍ POSTRIK Z MODIFIK EMULZE DO 0,5KG/M2</t>
  </si>
  <si>
    <t xml:space="preserve">pod obrusnou vrstvou: 322,8 = 322,800 [A]_x000d_
pod  ložnou vrstvou: 330,224 = 330,224 [B]_x000d_
Celkové množství = 653,024</t>
  </si>
  <si>
    <t>574A34</t>
  </si>
  <si>
    <t>ASFALTOVÝ BETON PRO OBRUSNÉ VRSTVY ACO 11+, 11S TL. 40MM</t>
  </si>
  <si>
    <t>v celé ploše úpravy vozovky - plocha sejmuta v digitálním podkladu: 322,8 = 322,800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</si>
  <si>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</si>
  <si>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574C66</t>
  </si>
  <si>
    <t>ASFALTOVÝ BETON PRO LOŽNÍ VRSTVY ACL 16+, 16S TL. 70MM</t>
  </si>
  <si>
    <t>celá plocha úpravy vozovky x poměr rozšíření vrstev vůči obrusné vrstvě: 322,8*1,023 = 330,224 [A]</t>
  </si>
  <si>
    <t>574E68</t>
  </si>
  <si>
    <t>ASFALTOVÝ BETON PRO PODKLADNÍ VRSTVY ACP 22+, 22S TL. 70MM</t>
  </si>
  <si>
    <t>na předmostích: plocha vozovky x poměr rozšíření vrstev vůči obrusné vrstvě: 6,5*4,8*1,06*2 = 66,144 [A]</t>
  </si>
  <si>
    <t>575F53</t>
  </si>
  <si>
    <t>LITÝ ASFALT MA IV (OCHRANA MOSTNÍ IZOLACE) 11 TL. 40MM MODIFIK</t>
  </si>
  <si>
    <t>ochrana izolace mostovky - výkres 03, 04: 6,5*6,65 = 43,225 [A]</t>
  </si>
  <si>
    <t>57641</t>
  </si>
  <si>
    <t>POSYP KAMENIVEM OBALOVANÝM 5KG/M2</t>
  </si>
  <si>
    <t>na ochraně izolace mostovky - výkres 03, 04: 43,225 = 43,225 [A]</t>
  </si>
  <si>
    <t>- dodání obalovaného kameniva predepsané kvality a zrnitosti
- posyp predepsaným množstvím</t>
  </si>
  <si>
    <t>58920</t>
  </si>
  <si>
    <t>VÝPLŇ SPAR MODIFIKOVANÝM ASFALTEM</t>
  </si>
  <si>
    <t>pracovní spáry příčné na ZÚ a KÚ v napojení vozovky - výkres 05: 6,5*2 = 13,000 [A]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</si>
  <si>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</si>
  <si>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</si>
  <si>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</si>
  <si>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626111</t>
  </si>
  <si>
    <t>REPROFILACE PODHLEDU, SVISLÝCH PLOCH SANACNÍ MALTOU JEDNOVRST TL 10MM</t>
  </si>
  <si>
    <t xml:space="preserve">sanace 1 _x000d_
dolní a boční sviské povrchy nosné konstrukce - 30% plochy: 0,3*37,606 = 11,282 [B]_x000d_
sanace 2 _x000d_
líc opěr - 30% plochy: 0,3*23,411 = 7,023 [D]_x000d_
líc  křídel - 30% plochy: 0,3*7,632 = 2,290 [E]_x000d_
Celkové množství = 20,595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</si>
  <si>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</si>
  <si>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626113</t>
  </si>
  <si>
    <t>REPROFILACE PODHLEDU, SVISLÝCH PLOCH SANACNÍ MALTOU JEDNOVRST TL 30MM</t>
  </si>
  <si>
    <t xml:space="preserve">sanace 1 2 = 2,000 [A]_x000d_
dolní a boční sviské povrchy nosné konstrukce - 20% plochy: 0,2*37,606 = 7,521 [B]_x000d_
sanace 2 _x000d_
líc opěr - 20% plochy: 0,2*23,411 = 4,682 [D]_x000d_
líc  křídel - 20% plochy: 0,2*7,632 = 1,526 [E]_x000d_
Celkové množství = 15,729</t>
  </si>
  <si>
    <t>62631</t>
  </si>
  <si>
    <t>SPOJOVACÍ MUSTEK MEZI STARÝM A NOVÝM BETONEM</t>
  </si>
  <si>
    <t xml:space="preserve">sanace 1 _x000d_
dolní a boční sviské povrchy nosné konstrukce: 37,606 = 37,606 [B]_x000d_
sanace 2 _x000d_
líc opěr: 23,411 = 23,411 [D]_x000d_
líc  křídel: 7,632 = 7,632 [E]_x000d_
Celkové množství = 68,649</t>
  </si>
  <si>
    <t>62641</t>
  </si>
  <si>
    <t>SJEDNOCUJÍCÍ STERKA JEMNOU MALTOU TL CCA 2MM</t>
  </si>
  <si>
    <t>62651</t>
  </si>
  <si>
    <t>OCHRANA VÝZTUŽE PRI DOSTATECNÉM KRYTÍ</t>
  </si>
  <si>
    <t xml:space="preserve">sanace 1 _x000d_
dolní a boční sviské povrchy nosné konstrukce (30+20)% plochy: (0,3+0,2)*37,606 = 18,803 [B]_x000d_
sanace 2 _x000d_
líc opěr - (30+20)%  plochy: (0,3+0,2)*23,411 = 11,706 [D]_x000d_
líc  křídel: - (30+20)% plochy (0,3+0,2)*7,632 = 3,816 [E]_x000d_
Celkové množství = 34,325</t>
  </si>
  <si>
    <t>položka zahrnuje:
dodávku veškerého materiálu potrebného pro predepsanou úpravu v predepsané kvalite
položení vrstvy v predepsané tlouštce
potrebná lešení a podperné konstrukce</t>
  </si>
  <si>
    <t>7</t>
  </si>
  <si>
    <t>Přidružená stavební výroba</t>
  </si>
  <si>
    <t>711132</t>
  </si>
  <si>
    <t>IZOLACE BEŽNÝCH KONSTRUKCÍ PROTI VOLNE STÉKAJÍCÍ VODE ASFALTOVÝMI PÁSY</t>
  </si>
  <si>
    <t>rub opěr - výkres 04, 05: 1,55*(6,63+6,62) = 20,538 [A]_x000d_
horní plocha a rub křídel - výkres 06 _x000d_
křídlo A: 1,0*(0,52+0,76)/2+1,6*0,52 = 1,472 [C]_x000d_
křídlo B: 1,0*(0,22+0,45)/2+1,6*0,22 = 0,687 [D]_x000d_
křídlo C: 1,0*(1,23+1,47)/2+1,6*1,23 = 3,318 [E]_x000d_
křídlo D: 1,0*(0,58+0,82)/2+1,6*0,82 = 2,012 [F]_x000d_
Celkové množství = 28,027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</si>
  <si>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</si>
  <si>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</si>
  <si>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</si>
  <si>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>mostovka - výkres 03, 04: 7,94*6,65 = 52,801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</si>
  <si>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</si>
  <si>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</si>
  <si>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</si>
  <si>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pod římsami - výkres 07 _x000d_
levostranná římsa na mostovce: (0,645+1,105)/2*6,805 = 5,954 [B]_x000d_
pravostranná římsa na mostovce: (1,128+0,689)/2*6,805 = 6,182 [C]_x000d_
horní plochy křídel - výkres 06 _x000d_
křídlo A: 1,0*(0,52+0,76)/2 = 0,640 [E]_x000d_
křídlo B: 1,0*(0,22+0,45)/2 = 0,335 [F]_x000d_
křídlo C: 1,0*(1,23+1,47)/2 = 1,350 [G]_x000d_
křídlo D: 1,0*(0,58+0,82)/2 = 0,700 [H]_x000d_
Celkové množství = 15,161</t>
  </si>
  <si>
    <t xml:space="preserve">položka zahrnuje:
- dodání  predepsaného ochranného materiálu
- zrízení ochrany izolace</t>
  </si>
  <si>
    <t>711509</t>
  </si>
  <si>
    <t>OCHRANA IZOLACE NA POVRCHU TEXTILIÍ</t>
  </si>
  <si>
    <t>izolace rubu opěr - výkres 04, 05: 1,55*(6,63+6,62) = 20,538 [A]_x000d_
izolace rubu křídel - výkres 06: 1,6*(0,52+0,22+1,23+0,82) = 4,464 [B]_x000d_
Celkové množství = 25,002</t>
  </si>
  <si>
    <t>78381</t>
  </si>
  <si>
    <t>NÁTERY BETON KONSTR TYP S1 (OS-A)</t>
  </si>
  <si>
    <t>povrch říms - výkres 07 _x000d_
levostranná římsa: (0,6+1,19)/2*8,7 = 7,787 [B]_x000d_
pravostranná římsa: (1,16+0,64)/2*7,75 = 6,975 [C]_x000d_
Celkové množství = 14,762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</si>
  <si>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</si>
  <si>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78382</t>
  </si>
  <si>
    <t>NÁTERY BETON KONSTR TYP S2 (OS-B)</t>
  </si>
  <si>
    <t>sanace povrchu stávajícíh betonových konstrukcí - dle pol. 62641: 68,649 = 68,649 [A]</t>
  </si>
  <si>
    <t>78383</t>
  </si>
  <si>
    <t>NÁTERY BETON KONSTR TYP S4 (OS-C)</t>
  </si>
  <si>
    <t>ochranný nátěr podle VL4-401.01a - výkres 07: (0,15+0,15)*(8,7+7,75) = 4,935 [A]</t>
  </si>
  <si>
    <t>8</t>
  </si>
  <si>
    <t>Potrubí</t>
  </si>
  <si>
    <t>87433</t>
  </si>
  <si>
    <t>POTRUBÍ Z TRUB PLASTOVÝCH ODPADNÍCH DN DO 150MM</t>
  </si>
  <si>
    <t>převedení drenáží přes opěry - výkres 04, 05: 1,25*2 = 2,500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</si>
  <si>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</si>
  <si>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87533</t>
  </si>
  <si>
    <t>POTRUBÍ DREN Z TRUB PLAST DN DO 150MM</t>
  </si>
  <si>
    <t>drenáž za rubem opěr - výkres 04, 05: 6,7+6,9 = 13,600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</si>
  <si>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</si>
  <si>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9</t>
  </si>
  <si>
    <t>Ostatní konstrukce a práce</t>
  </si>
  <si>
    <t>9113A1</t>
  </si>
  <si>
    <t>SVODIDLO OCEL SILNIC JEDNOSTR, ÚROVEN ZADRŽ N1, N2 - DODÁVKA A MONTÁŽ</t>
  </si>
  <si>
    <t>výkres 05: _x000d_
levostranné: 4,8+4,0+4,3 = 13,100 [B]_x000d_
pravostranné: 4,6+6,0+3,3 = 13,900 [C]_x000d_
Celkové množství = 27,000</t>
  </si>
  <si>
    <t>položka zahrnuje:
- kompletní dodávku všech dílu ocelového svodidla s predepsanou povrchovou úpravou vcetne spojovacích prvku
- montáž a osazení svodidla, osazení sloupku zaberanením nebo osazením do betonových bloku (vcetne betonových bloku a nutných zemních prací
- ukoncení zapuštením do betonových bloku (vcetne betonového bloku a nutných zemních prací) nebo koncovkou
- prechod na jiný typ svodidla nebo pres mostní záver
- ochranu proti bludným proudum a vývody pro jejich merení
nezahrnuje odrazky nebo retroreflexní fólie</t>
  </si>
  <si>
    <t>9113A3</t>
  </si>
  <si>
    <t>SVODIDLO OCEL SILNIČ JEDNOSTR, ÚROVEŇ ZADRŽ N1, N2 - DEMONTÁŽ S PŘESUNEM</t>
  </si>
  <si>
    <t>stávající svodidlo - výkres 02: 16,0+16,0 = 32,000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</si>
  <si>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</si>
  <si>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9117C1</t>
  </si>
  <si>
    <t>SVOD OCEL ZÁBRADEL ÚROVEN ZADRŽ H2 - DODÁVKA A MONTÁŽ</t>
  </si>
  <si>
    <t>výkres 08: 9,0+9,0 = 18,000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</si>
  <si>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</si>
  <si>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91267</t>
  </si>
  <si>
    <t>ODRAZKY NA SVODIDLA</t>
  </si>
  <si>
    <t>modré odrazky: 2*3 = 6,000 [A]_x000d_
oranžové odrazky: 2*3+2*2 = 10,000 [B]_x000d_
Celkové množství = 16,000</t>
  </si>
  <si>
    <t>- kompletní dodávka se všemi pomocnými a doplnujícími pracemi a soucástmi</t>
  </si>
  <si>
    <t>91355</t>
  </si>
  <si>
    <t>EVIDENCNÍ CÍSLO MOSTU</t>
  </si>
  <si>
    <t>položka zahrnuje štítek s evidencním císlem mostu, sloupek dopravní znacky vcetne osazení a nutných zemních prací a zabetonování</t>
  </si>
  <si>
    <t>915111</t>
  </si>
  <si>
    <t>VODOROVNÉ DOPRAVNÍ ZNAČENÍ BARVOU HLADKÉ - DODÁVKA A POKLÁDKA</t>
  </si>
  <si>
    <t>vodicí proužky šíř. 250mm: 50,0*2*0,25 = 25,000 [A]_x000d_
dělicí čára přerušovaná šíř. 125mm: 50,0*0,125*1/2 = 3,125 [B]_x000d_
Celkové množství = 28,125</t>
  </si>
  <si>
    <t>Položka zahrnuje:
- dodání a pokládku nátěrového materiálu
- předznačení a reflexní úpravu
Položka nezahrnuje:
- x
Způsob měření:
- měří se pouze natíraná plocha</t>
  </si>
  <si>
    <t>917223</t>
  </si>
  <si>
    <t>SILNICNÍ A CHODNÍKOVÉ OBRUBY Z BETONOVÝCH OBRUBNÍKU ŠÍR 100MM</t>
  </si>
  <si>
    <t>lemování přídlažby za římsami - výkres 05: 1,3+2,0+2,0+1,4 = 6,700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</si>
  <si>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</si>
  <si>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</si>
  <si>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</si>
  <si>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lemování přídlažby za římsami - výkres 05: 1,0*4 = 4,000 [A]</t>
  </si>
  <si>
    <t>919111</t>
  </si>
  <si>
    <t>REZÁNÍ ASFALTOVÉHO KRYTU VOZOVEK TL DO 50MM</t>
  </si>
  <si>
    <t>příčné pro vymezení odstranění vozovky - výkres 05: 6,5+6,5 = 13,000 [A]_x000d_
příčné pro těsnění spár nad konci nosné konstrukce - výkres 04, 05: (6,95+6,95)*2řezy = 27,800 [B]_x000d_
podélné pro těsnění spár podél říms - výkres 07: 8,7+7,75 = 16,450 [C]_x000d_
Celkové množství = 57,250</t>
  </si>
  <si>
    <t>položka zahrnuje rezání vozovkové vrstvy v predepsané tlouštce, vcetne spotreby vody</t>
  </si>
  <si>
    <t>931182</t>
  </si>
  <si>
    <t>VÝPLN DILATACNÍCH SPAR Z POLYSTYRENU TL 20MM</t>
  </si>
  <si>
    <t>oddělení přechodového klínu od spodní stavby - výkres 06 _x000d_
opěry: 0,95*6,7+0,95*6,9 = 12,920 [B]_x000d_
křídla: 0,95*(0,52+0,22+1,23+0,82) = 2,651 [C]_x000d_
Celkové množství = 15,571</t>
  </si>
  <si>
    <t>položka zahrnuje dodávku a osazení predepsaného materiálu, ocištení ploch spáry pred úpravou, ocištení okolí spáry po úprave</t>
  </si>
  <si>
    <t>931326</t>
  </si>
  <si>
    <t>TESNENÍ DILATAC SPAR ASF ZÁLIVKOU MODIFIK PRUR DO 800MM2</t>
  </si>
  <si>
    <t>podél říms podle VL4-403.42 - výkres 07: 8,7+7,75 = 16,450 [A]_x000d_
nad konci nosné konstrukce - výkres 04, 05: 7,0+7,0 = 14,000 [B]_x000d_
Celkové množství = 30,450</t>
  </si>
  <si>
    <t>položka zahrnuje dodávku a osazení predepsaného materiálu, ocištení ploch spáry pred úpravou, ocištení okolí spáry po úprave
nezahrnuje tesnící profil</t>
  </si>
  <si>
    <t>931336</t>
  </si>
  <si>
    <t>TESNENÍ DILATACNÍCH SPAR POLYURETANOVÝM TMELEM PRUREZU DO 800MM2</t>
  </si>
  <si>
    <t>spáry mezi spodní stavbou a nosnou konstrukcí po provedení sanace povrchu betonových konstrukcí - výkres 03, 04, 05: (1,25+0,7)*4+8,1+8,1 = 24,000 [A]</t>
  </si>
  <si>
    <t>938544</t>
  </si>
  <si>
    <t>OCIŠTENÍ BETON KONSTR OTRYSKÁNÍM TLAK VODOU PRES 1000 BARU</t>
  </si>
  <si>
    <t xml:space="preserve">sanace 1 _x000d_
dolní a boční sviské povrchy nosné konstrukce: 7,94*4,15+(0,35+0,35)*6,65 = 37,606 [B]_x000d_
Mezisoučet = 37,606 [G]_x000d_
sanace 2 _x000d_
líc opěr: 1,30*8,64+1,27*9,59 = 23,411 [D]_x000d_
líc  křídel: 1,89*1,74/2+1,89*1,77/2+1,84*2,82/2+1,84*1,87/2 = 7,632 [E]_x000d_
Mezisoučet = 31,043 [H]_x000d_
horní povrch nosné konstrukce 7,94*6,65 = 52,801 [F]_x000d_
Celkové množství = 121,450</t>
  </si>
  <si>
    <t>položka zahrnuje ocištení predepsaným zpusobem vcetne odklizení vzniklého odpadu</t>
  </si>
  <si>
    <t>96616</t>
  </si>
  <si>
    <t>BOURÁNÍ KONSTRUKCÍ ZE ŽELEZOBETONU</t>
  </si>
  <si>
    <t>římsy - výkres 2: 0,3*0,5*8,71+0,3*0,59*7,75 = 2,678 [A]_x000d_
ubourání částí křídel pro zřízení nových - výkres 06 _x000d_
křídlo A: 1,0*1,5*(0,52+0,76)/2 = 0,960 [C]_x000d_
křídlo B: 1,0*1,5*(0,22+0,45)/2 = 0,503 [D]_x000d_
křídlo C: 1,0*1,5*(1,23+1,47)/2 = 2,025 [E]_x000d_
křídlo D: 1,0*1,5*(0,52+0,82)/2 = 1,005 [F]_x000d_
Celkové množství = 7,171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</si>
  <si>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</si>
  <si>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97816</t>
  </si>
  <si>
    <t>ODSEKÁNÍ VRSTVY VYROVNÁVACÍHO BETONU NA MOSTECH</t>
  </si>
  <si>
    <t>tl. 300mm - výkres 02: 7,46*0,3*6,65 = 14,883 [A]</t>
  </si>
  <si>
    <t>Položka zahrnuje:
- položka zahrnuje veškeré práce plynoucí z technologického predpisu a z platných predpisu
- veškerou manipulaci s vybouranou sutí a hmotami vcetne uložení na skládku.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</si>
  <si>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97817</t>
  </si>
  <si>
    <t>ODSTRANENÍ MOSTNÍ IZOLACE</t>
  </si>
  <si>
    <t>izolace mostovky tl. 10mm - výkres 02: 7,75*(6,65+2*1,0) = 67,038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</si>
</sst>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SUMIFS(I8:I334,A8:A334,"SD")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SUMIFS(I9:I50,A9:A50,"P")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276.65600000000001</v>
      </c>
      <c r="H9" s="34">
        <v>0</v>
      </c>
      <c r="I9" s="34">
        <f>ROUND(G9*H9,P4)</f>
        <v>0</v>
      </c>
      <c r="J9" s="32" t="s">
        <v>30</v>
      </c>
      <c r="O9" s="35">
        <f>I9*0.21</f>
        <v>0</v>
      </c>
      <c r="P9">
        <v>3</v>
      </c>
    </row>
    <row r="10">
      <c r="A10" s="29" t="s">
        <v>31</v>
      </c>
      <c r="B10" s="36"/>
      <c r="C10" s="37"/>
      <c r="D10" s="37"/>
      <c r="E10" s="38" t="s">
        <v>32</v>
      </c>
      <c r="F10" s="37"/>
      <c r="G10" s="37"/>
      <c r="H10" s="37"/>
      <c r="I10" s="37"/>
      <c r="J10" s="39"/>
    </row>
    <row r="11" ht="60">
      <c r="A11" s="29" t="s">
        <v>33</v>
      </c>
      <c r="B11" s="36"/>
      <c r="C11" s="37"/>
      <c r="D11" s="37"/>
      <c r="E11" s="40" t="s">
        <v>34</v>
      </c>
      <c r="F11" s="37"/>
      <c r="G11" s="37"/>
      <c r="H11" s="37"/>
      <c r="I11" s="37"/>
      <c r="J11" s="39"/>
    </row>
    <row r="12" ht="30">
      <c r="A12" s="29" t="s">
        <v>35</v>
      </c>
      <c r="B12" s="36"/>
      <c r="C12" s="37"/>
      <c r="D12" s="37"/>
      <c r="E12" s="31" t="s">
        <v>36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26</v>
      </c>
      <c r="D13" s="29" t="s">
        <v>37</v>
      </c>
      <c r="E13" s="31" t="s">
        <v>28</v>
      </c>
      <c r="F13" s="32" t="s">
        <v>29</v>
      </c>
      <c r="G13" s="33">
        <v>177.15899999999999</v>
      </c>
      <c r="H13" s="34">
        <v>0</v>
      </c>
      <c r="I13" s="34">
        <f>ROUND(G13*H13,P4)</f>
        <v>0</v>
      </c>
      <c r="J13" s="32" t="s">
        <v>30</v>
      </c>
      <c r="O13" s="35">
        <f>I13*0.21</f>
        <v>0</v>
      </c>
      <c r="P13">
        <v>3</v>
      </c>
    </row>
    <row r="14">
      <c r="A14" s="29" t="s">
        <v>31</v>
      </c>
      <c r="B14" s="36"/>
      <c r="C14" s="37"/>
      <c r="D14" s="37"/>
      <c r="E14" s="38" t="s">
        <v>32</v>
      </c>
      <c r="F14" s="37"/>
      <c r="G14" s="37"/>
      <c r="H14" s="37"/>
      <c r="I14" s="37"/>
      <c r="J14" s="39"/>
    </row>
    <row r="15" ht="75">
      <c r="A15" s="29" t="s">
        <v>33</v>
      </c>
      <c r="B15" s="36"/>
      <c r="C15" s="37"/>
      <c r="D15" s="37"/>
      <c r="E15" s="40" t="s">
        <v>38</v>
      </c>
      <c r="F15" s="37"/>
      <c r="G15" s="37"/>
      <c r="H15" s="37"/>
      <c r="I15" s="37"/>
      <c r="J15" s="39"/>
    </row>
    <row r="16" ht="30">
      <c r="A16" s="29" t="s">
        <v>35</v>
      </c>
      <c r="B16" s="36"/>
      <c r="C16" s="37"/>
      <c r="D16" s="37"/>
      <c r="E16" s="31" t="s">
        <v>36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26</v>
      </c>
      <c r="D17" s="29" t="s">
        <v>39</v>
      </c>
      <c r="E17" s="31" t="s">
        <v>40</v>
      </c>
      <c r="F17" s="32" t="s">
        <v>29</v>
      </c>
      <c r="G17" s="33">
        <v>0.80400000000000005</v>
      </c>
      <c r="H17" s="34">
        <v>0</v>
      </c>
      <c r="I17" s="34">
        <f>ROUND(G17*H17,P4)</f>
        <v>0</v>
      </c>
      <c r="J17" s="32" t="s">
        <v>30</v>
      </c>
      <c r="O17" s="35">
        <f>I17*0.21</f>
        <v>0</v>
      </c>
      <c r="P17">
        <v>3</v>
      </c>
    </row>
    <row r="18">
      <c r="A18" s="29" t="s">
        <v>31</v>
      </c>
      <c r="B18" s="36"/>
      <c r="C18" s="37"/>
      <c r="D18" s="37"/>
      <c r="E18" s="38" t="s">
        <v>32</v>
      </c>
      <c r="F18" s="37"/>
      <c r="G18" s="37"/>
      <c r="H18" s="37"/>
      <c r="I18" s="37"/>
      <c r="J18" s="39"/>
    </row>
    <row r="19">
      <c r="A19" s="29" t="s">
        <v>33</v>
      </c>
      <c r="B19" s="36"/>
      <c r="C19" s="37"/>
      <c r="D19" s="37"/>
      <c r="E19" s="40" t="s">
        <v>41</v>
      </c>
      <c r="F19" s="37"/>
      <c r="G19" s="37"/>
      <c r="H19" s="37"/>
      <c r="I19" s="37"/>
      <c r="J19" s="39"/>
    </row>
    <row r="20" ht="30">
      <c r="A20" s="29" t="s">
        <v>35</v>
      </c>
      <c r="B20" s="36"/>
      <c r="C20" s="37"/>
      <c r="D20" s="37"/>
      <c r="E20" s="31" t="s">
        <v>36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42</v>
      </c>
      <c r="D21" s="29" t="s">
        <v>32</v>
      </c>
      <c r="E21" s="31" t="s">
        <v>43</v>
      </c>
      <c r="F21" s="32" t="s">
        <v>44</v>
      </c>
      <c r="G21" s="33">
        <v>1</v>
      </c>
      <c r="H21" s="34">
        <v>0</v>
      </c>
      <c r="I21" s="34">
        <f>ROUND(G21*H21,P4)</f>
        <v>0</v>
      </c>
      <c r="J21" s="32" t="s">
        <v>30</v>
      </c>
      <c r="O21" s="35">
        <f>I21*0.21</f>
        <v>0</v>
      </c>
      <c r="P21">
        <v>3</v>
      </c>
    </row>
    <row r="22">
      <c r="A22" s="29" t="s">
        <v>31</v>
      </c>
      <c r="B22" s="36"/>
      <c r="C22" s="37"/>
      <c r="D22" s="37"/>
      <c r="E22" s="38" t="s">
        <v>32</v>
      </c>
      <c r="F22" s="37"/>
      <c r="G22" s="37"/>
      <c r="H22" s="37"/>
      <c r="I22" s="37"/>
      <c r="J22" s="39"/>
    </row>
    <row r="23" ht="60">
      <c r="A23" s="29" t="s">
        <v>35</v>
      </c>
      <c r="B23" s="36"/>
      <c r="C23" s="37"/>
      <c r="D23" s="37"/>
      <c r="E23" s="31" t="s">
        <v>45</v>
      </c>
      <c r="F23" s="37"/>
      <c r="G23" s="37"/>
      <c r="H23" s="37"/>
      <c r="I23" s="37"/>
      <c r="J23" s="39"/>
    </row>
    <row r="24">
      <c r="A24" s="29" t="s">
        <v>25</v>
      </c>
      <c r="B24" s="29">
        <v>5</v>
      </c>
      <c r="C24" s="30" t="s">
        <v>46</v>
      </c>
      <c r="D24" s="29" t="s">
        <v>32</v>
      </c>
      <c r="E24" s="31" t="s">
        <v>47</v>
      </c>
      <c r="F24" s="32" t="s">
        <v>44</v>
      </c>
      <c r="G24" s="33">
        <v>1</v>
      </c>
      <c r="H24" s="34">
        <v>0</v>
      </c>
      <c r="I24" s="34">
        <f>ROUND(G24*H24,P4)</f>
        <v>0</v>
      </c>
      <c r="J24" s="32" t="s">
        <v>30</v>
      </c>
      <c r="O24" s="35">
        <f>I24*0.21</f>
        <v>0</v>
      </c>
      <c r="P24">
        <v>3</v>
      </c>
    </row>
    <row r="25" ht="165">
      <c r="A25" s="29" t="s">
        <v>31</v>
      </c>
      <c r="B25" s="36"/>
      <c r="C25" s="37"/>
      <c r="D25" s="37"/>
      <c r="E25" s="31" t="s">
        <v>48</v>
      </c>
      <c r="F25" s="37"/>
      <c r="G25" s="37"/>
      <c r="H25" s="37"/>
      <c r="I25" s="37"/>
      <c r="J25" s="39"/>
    </row>
    <row r="26" ht="30">
      <c r="A26" s="29" t="s">
        <v>35</v>
      </c>
      <c r="B26" s="36"/>
      <c r="C26" s="37"/>
      <c r="D26" s="37"/>
      <c r="E26" s="31" t="s">
        <v>49</v>
      </c>
      <c r="F26" s="37"/>
      <c r="G26" s="37"/>
      <c r="H26" s="37"/>
      <c r="I26" s="37"/>
      <c r="J26" s="39"/>
    </row>
    <row r="27">
      <c r="A27" s="29" t="s">
        <v>25</v>
      </c>
      <c r="B27" s="29">
        <v>6</v>
      </c>
      <c r="C27" s="30" t="s">
        <v>50</v>
      </c>
      <c r="D27" s="29" t="s">
        <v>32</v>
      </c>
      <c r="E27" s="31" t="s">
        <v>51</v>
      </c>
      <c r="F27" s="32" t="s">
        <v>44</v>
      </c>
      <c r="G27" s="33">
        <v>1</v>
      </c>
      <c r="H27" s="34">
        <v>0</v>
      </c>
      <c r="I27" s="34">
        <f>ROUND(G27*H27,P4)</f>
        <v>0</v>
      </c>
      <c r="J27" s="32" t="s">
        <v>30</v>
      </c>
      <c r="O27" s="35">
        <f>I27*0.21</f>
        <v>0</v>
      </c>
      <c r="P27">
        <v>3</v>
      </c>
    </row>
    <row r="28">
      <c r="A28" s="29" t="s">
        <v>31</v>
      </c>
      <c r="B28" s="36"/>
      <c r="C28" s="37"/>
      <c r="D28" s="37"/>
      <c r="E28" s="38" t="s">
        <v>32</v>
      </c>
      <c r="F28" s="37"/>
      <c r="G28" s="37"/>
      <c r="H28" s="37"/>
      <c r="I28" s="37"/>
      <c r="J28" s="39"/>
    </row>
    <row r="29" ht="60">
      <c r="A29" s="29" t="s">
        <v>35</v>
      </c>
      <c r="B29" s="36"/>
      <c r="C29" s="37"/>
      <c r="D29" s="37"/>
      <c r="E29" s="31" t="s">
        <v>52</v>
      </c>
      <c r="F29" s="37"/>
      <c r="G29" s="37"/>
      <c r="H29" s="37"/>
      <c r="I29" s="37"/>
      <c r="J29" s="39"/>
    </row>
    <row r="30">
      <c r="A30" s="29" t="s">
        <v>25</v>
      </c>
      <c r="B30" s="29">
        <v>7</v>
      </c>
      <c r="C30" s="30" t="s">
        <v>53</v>
      </c>
      <c r="D30" s="29" t="s">
        <v>32</v>
      </c>
      <c r="E30" s="31" t="s">
        <v>54</v>
      </c>
      <c r="F30" s="32" t="s">
        <v>55</v>
      </c>
      <c r="G30" s="33">
        <v>1</v>
      </c>
      <c r="H30" s="34">
        <v>0</v>
      </c>
      <c r="I30" s="34">
        <f>ROUND(G30*H30,P4)</f>
        <v>0</v>
      </c>
      <c r="J30" s="32" t="s">
        <v>30</v>
      </c>
      <c r="O30" s="35">
        <f>I30*0.21</f>
        <v>0</v>
      </c>
      <c r="P30">
        <v>3</v>
      </c>
    </row>
    <row r="31">
      <c r="A31" s="29" t="s">
        <v>31</v>
      </c>
      <c r="B31" s="36"/>
      <c r="C31" s="37"/>
      <c r="D31" s="37"/>
      <c r="E31" s="31" t="s">
        <v>56</v>
      </c>
      <c r="F31" s="37"/>
      <c r="G31" s="37"/>
      <c r="H31" s="37"/>
      <c r="I31" s="37"/>
      <c r="J31" s="39"/>
    </row>
    <row r="32" ht="30">
      <c r="A32" s="29" t="s">
        <v>35</v>
      </c>
      <c r="B32" s="36"/>
      <c r="C32" s="37"/>
      <c r="D32" s="37"/>
      <c r="E32" s="31" t="s">
        <v>57</v>
      </c>
      <c r="F32" s="37"/>
      <c r="G32" s="37"/>
      <c r="H32" s="37"/>
      <c r="I32" s="37"/>
      <c r="J32" s="39"/>
    </row>
    <row r="33" ht="30">
      <c r="A33" s="29" t="s">
        <v>25</v>
      </c>
      <c r="B33" s="29">
        <v>8</v>
      </c>
      <c r="C33" s="30" t="s">
        <v>58</v>
      </c>
      <c r="D33" s="29" t="s">
        <v>32</v>
      </c>
      <c r="E33" s="31" t="s">
        <v>59</v>
      </c>
      <c r="F33" s="32" t="s">
        <v>44</v>
      </c>
      <c r="G33" s="33">
        <v>1</v>
      </c>
      <c r="H33" s="34">
        <v>0</v>
      </c>
      <c r="I33" s="34">
        <f>ROUND(G33*H33,P4)</f>
        <v>0</v>
      </c>
      <c r="J33" s="32" t="s">
        <v>30</v>
      </c>
      <c r="O33" s="35">
        <f>I33*0.21</f>
        <v>0</v>
      </c>
      <c r="P33">
        <v>3</v>
      </c>
    </row>
    <row r="34">
      <c r="A34" s="29" t="s">
        <v>31</v>
      </c>
      <c r="B34" s="36"/>
      <c r="C34" s="37"/>
      <c r="D34" s="37"/>
      <c r="E34" s="31" t="s">
        <v>60</v>
      </c>
      <c r="F34" s="37"/>
      <c r="G34" s="37"/>
      <c r="H34" s="37"/>
      <c r="I34" s="37"/>
      <c r="J34" s="39"/>
    </row>
    <row r="35" ht="30">
      <c r="A35" s="29" t="s">
        <v>35</v>
      </c>
      <c r="B35" s="36"/>
      <c r="C35" s="37"/>
      <c r="D35" s="37"/>
      <c r="E35" s="31" t="s">
        <v>57</v>
      </c>
      <c r="F35" s="37"/>
      <c r="G35" s="37"/>
      <c r="H35" s="37"/>
      <c r="I35" s="37"/>
      <c r="J35" s="39"/>
    </row>
    <row r="36">
      <c r="A36" s="29" t="s">
        <v>25</v>
      </c>
      <c r="B36" s="29">
        <v>9</v>
      </c>
      <c r="C36" s="30" t="s">
        <v>61</v>
      </c>
      <c r="D36" s="29" t="s">
        <v>32</v>
      </c>
      <c r="E36" s="31" t="s">
        <v>62</v>
      </c>
      <c r="F36" s="32" t="s">
        <v>55</v>
      </c>
      <c r="G36" s="33">
        <v>1</v>
      </c>
      <c r="H36" s="34">
        <v>0</v>
      </c>
      <c r="I36" s="34">
        <f>ROUND(G36*H36,P4)</f>
        <v>0</v>
      </c>
      <c r="J36" s="32" t="s">
        <v>30</v>
      </c>
      <c r="O36" s="35">
        <f>I36*0.21</f>
        <v>0</v>
      </c>
      <c r="P36">
        <v>3</v>
      </c>
    </row>
    <row r="37">
      <c r="A37" s="29" t="s">
        <v>31</v>
      </c>
      <c r="B37" s="36"/>
      <c r="C37" s="37"/>
      <c r="D37" s="37"/>
      <c r="E37" s="38" t="s">
        <v>32</v>
      </c>
      <c r="F37" s="37"/>
      <c r="G37" s="37"/>
      <c r="H37" s="37"/>
      <c r="I37" s="37"/>
      <c r="J37" s="39"/>
    </row>
    <row r="38" ht="30">
      <c r="A38" s="29" t="s">
        <v>35</v>
      </c>
      <c r="B38" s="36"/>
      <c r="C38" s="37"/>
      <c r="D38" s="37"/>
      <c r="E38" s="31" t="s">
        <v>57</v>
      </c>
      <c r="F38" s="37"/>
      <c r="G38" s="37"/>
      <c r="H38" s="37"/>
      <c r="I38" s="37"/>
      <c r="J38" s="39"/>
    </row>
    <row r="39">
      <c r="A39" s="29" t="s">
        <v>25</v>
      </c>
      <c r="B39" s="29">
        <v>10</v>
      </c>
      <c r="C39" s="30" t="s">
        <v>63</v>
      </c>
      <c r="D39" s="29" t="s">
        <v>32</v>
      </c>
      <c r="E39" s="31" t="s">
        <v>64</v>
      </c>
      <c r="F39" s="32" t="s">
        <v>44</v>
      </c>
      <c r="G39" s="33">
        <v>1</v>
      </c>
      <c r="H39" s="34">
        <v>0</v>
      </c>
      <c r="I39" s="34">
        <f>ROUND(G39*H39,P4)</f>
        <v>0</v>
      </c>
      <c r="J39" s="32" t="s">
        <v>30</v>
      </c>
      <c r="O39" s="35">
        <f>I39*0.21</f>
        <v>0</v>
      </c>
      <c r="P39">
        <v>3</v>
      </c>
    </row>
    <row r="40" ht="135">
      <c r="A40" s="29" t="s">
        <v>31</v>
      </c>
      <c r="B40" s="36"/>
      <c r="C40" s="37"/>
      <c r="D40" s="37"/>
      <c r="E40" s="31" t="s">
        <v>65</v>
      </c>
      <c r="F40" s="37"/>
      <c r="G40" s="37"/>
      <c r="H40" s="37"/>
      <c r="I40" s="37"/>
      <c r="J40" s="39"/>
    </row>
    <row r="41" ht="30">
      <c r="A41" s="29" t="s">
        <v>35</v>
      </c>
      <c r="B41" s="36"/>
      <c r="C41" s="37"/>
      <c r="D41" s="37"/>
      <c r="E41" s="31" t="s">
        <v>57</v>
      </c>
      <c r="F41" s="37"/>
      <c r="G41" s="37"/>
      <c r="H41" s="37"/>
      <c r="I41" s="37"/>
      <c r="J41" s="39"/>
    </row>
    <row r="42" ht="30">
      <c r="A42" s="29" t="s">
        <v>25</v>
      </c>
      <c r="B42" s="29">
        <v>11</v>
      </c>
      <c r="C42" s="30" t="s">
        <v>66</v>
      </c>
      <c r="D42" s="29" t="s">
        <v>32</v>
      </c>
      <c r="E42" s="31" t="s">
        <v>67</v>
      </c>
      <c r="F42" s="32" t="s">
        <v>44</v>
      </c>
      <c r="G42" s="33">
        <v>1</v>
      </c>
      <c r="H42" s="34">
        <v>0</v>
      </c>
      <c r="I42" s="34">
        <f>ROUND(G42*H42,P4)</f>
        <v>0</v>
      </c>
      <c r="J42" s="32" t="s">
        <v>30</v>
      </c>
      <c r="O42" s="35">
        <f>I42*0.21</f>
        <v>0</v>
      </c>
      <c r="P42">
        <v>3</v>
      </c>
    </row>
    <row r="43" ht="60">
      <c r="A43" s="29" t="s">
        <v>31</v>
      </c>
      <c r="B43" s="36"/>
      <c r="C43" s="37"/>
      <c r="D43" s="37"/>
      <c r="E43" s="31" t="s">
        <v>68</v>
      </c>
      <c r="F43" s="37"/>
      <c r="G43" s="37"/>
      <c r="H43" s="37"/>
      <c r="I43" s="37"/>
      <c r="J43" s="39"/>
    </row>
    <row r="44" ht="30">
      <c r="A44" s="29" t="s">
        <v>35</v>
      </c>
      <c r="B44" s="36"/>
      <c r="C44" s="37"/>
      <c r="D44" s="37"/>
      <c r="E44" s="31" t="s">
        <v>57</v>
      </c>
      <c r="F44" s="37"/>
      <c r="G44" s="37"/>
      <c r="H44" s="37"/>
      <c r="I44" s="37"/>
      <c r="J44" s="39"/>
    </row>
    <row r="45">
      <c r="A45" s="29" t="s">
        <v>25</v>
      </c>
      <c r="B45" s="29">
        <v>12</v>
      </c>
      <c r="C45" s="30" t="s">
        <v>69</v>
      </c>
      <c r="D45" s="29" t="s">
        <v>32</v>
      </c>
      <c r="E45" s="31" t="s">
        <v>70</v>
      </c>
      <c r="F45" s="32" t="s">
        <v>55</v>
      </c>
      <c r="G45" s="33">
        <v>1</v>
      </c>
      <c r="H45" s="34">
        <v>0</v>
      </c>
      <c r="I45" s="34">
        <f>ROUND(G45*H45,P4)</f>
        <v>0</v>
      </c>
      <c r="J45" s="32" t="s">
        <v>30</v>
      </c>
      <c r="O45" s="35">
        <f>I45*0.21</f>
        <v>0</v>
      </c>
      <c r="P45">
        <v>3</v>
      </c>
    </row>
    <row r="46">
      <c r="A46" s="29" t="s">
        <v>31</v>
      </c>
      <c r="B46" s="36"/>
      <c r="C46" s="37"/>
      <c r="D46" s="37"/>
      <c r="E46" s="38" t="s">
        <v>32</v>
      </c>
      <c r="F46" s="37"/>
      <c r="G46" s="37"/>
      <c r="H46" s="37"/>
      <c r="I46" s="37"/>
      <c r="J46" s="39"/>
    </row>
    <row r="47" ht="90">
      <c r="A47" s="29" t="s">
        <v>35</v>
      </c>
      <c r="B47" s="36"/>
      <c r="C47" s="37"/>
      <c r="D47" s="37"/>
      <c r="E47" s="31" t="s">
        <v>71</v>
      </c>
      <c r="F47" s="37"/>
      <c r="G47" s="37"/>
      <c r="H47" s="37"/>
      <c r="I47" s="37"/>
      <c r="J47" s="39"/>
    </row>
    <row r="48">
      <c r="A48" s="29" t="s">
        <v>25</v>
      </c>
      <c r="B48" s="29">
        <v>13</v>
      </c>
      <c r="C48" s="30" t="s">
        <v>72</v>
      </c>
      <c r="D48" s="29" t="s">
        <v>32</v>
      </c>
      <c r="E48" s="31" t="s">
        <v>73</v>
      </c>
      <c r="F48" s="32" t="s">
        <v>44</v>
      </c>
      <c r="G48" s="33">
        <v>1</v>
      </c>
      <c r="H48" s="34">
        <v>0</v>
      </c>
      <c r="I48" s="34">
        <f>ROUND(G48*H48,P4)</f>
        <v>0</v>
      </c>
      <c r="J48" s="32" t="s">
        <v>30</v>
      </c>
      <c r="O48" s="35">
        <f>I48*0.21</f>
        <v>0</v>
      </c>
      <c r="P48">
        <v>3</v>
      </c>
    </row>
    <row r="49">
      <c r="A49" s="29" t="s">
        <v>31</v>
      </c>
      <c r="B49" s="36"/>
      <c r="C49" s="37"/>
      <c r="D49" s="37"/>
      <c r="E49" s="38" t="s">
        <v>32</v>
      </c>
      <c r="F49" s="37"/>
      <c r="G49" s="37"/>
      <c r="H49" s="37"/>
      <c r="I49" s="37"/>
      <c r="J49" s="39"/>
    </row>
    <row r="50" ht="75">
      <c r="A50" s="29" t="s">
        <v>35</v>
      </c>
      <c r="B50" s="36"/>
      <c r="C50" s="37"/>
      <c r="D50" s="37"/>
      <c r="E50" s="31" t="s">
        <v>74</v>
      </c>
      <c r="F50" s="37"/>
      <c r="G50" s="37"/>
      <c r="H50" s="37"/>
      <c r="I50" s="37"/>
      <c r="J50" s="39"/>
    </row>
    <row r="51">
      <c r="A51" s="23" t="s">
        <v>22</v>
      </c>
      <c r="B51" s="24"/>
      <c r="C51" s="25" t="s">
        <v>27</v>
      </c>
      <c r="D51" s="26"/>
      <c r="E51" s="23" t="s">
        <v>75</v>
      </c>
      <c r="F51" s="26"/>
      <c r="G51" s="26"/>
      <c r="H51" s="26"/>
      <c r="I51" s="27">
        <f>SUMIFS(I52:I87,A52:A87,"P")</f>
        <v>0</v>
      </c>
      <c r="J51" s="28"/>
    </row>
    <row r="52" ht="30">
      <c r="A52" s="29" t="s">
        <v>25</v>
      </c>
      <c r="B52" s="29">
        <v>14</v>
      </c>
      <c r="C52" s="30" t="s">
        <v>76</v>
      </c>
      <c r="D52" s="29" t="s">
        <v>32</v>
      </c>
      <c r="E52" s="31" t="s">
        <v>77</v>
      </c>
      <c r="F52" s="32" t="s">
        <v>78</v>
      </c>
      <c r="G52" s="33">
        <v>36.399999999999999</v>
      </c>
      <c r="H52" s="34">
        <v>0</v>
      </c>
      <c r="I52" s="34">
        <f>ROUND(G52*H52,P4)</f>
        <v>0</v>
      </c>
      <c r="J52" s="32" t="s">
        <v>30</v>
      </c>
      <c r="O52" s="35">
        <f>I52*0.21</f>
        <v>0</v>
      </c>
      <c r="P52">
        <v>3</v>
      </c>
    </row>
    <row r="53">
      <c r="A53" s="29" t="s">
        <v>31</v>
      </c>
      <c r="B53" s="36"/>
      <c r="C53" s="37"/>
      <c r="D53" s="37"/>
      <c r="E53" s="38"/>
      <c r="F53" s="37"/>
      <c r="G53" s="37"/>
      <c r="H53" s="37"/>
      <c r="I53" s="37"/>
      <c r="J53" s="39"/>
    </row>
    <row r="54" ht="30">
      <c r="A54" s="29" t="s">
        <v>33</v>
      </c>
      <c r="B54" s="36"/>
      <c r="C54" s="37"/>
      <c r="D54" s="37"/>
      <c r="E54" s="40" t="s">
        <v>79</v>
      </c>
      <c r="F54" s="37"/>
      <c r="G54" s="37"/>
      <c r="H54" s="37"/>
      <c r="I54" s="37"/>
      <c r="J54" s="39"/>
    </row>
    <row r="55" ht="90">
      <c r="A55" s="29" t="s">
        <v>35</v>
      </c>
      <c r="B55" s="36"/>
      <c r="C55" s="37"/>
      <c r="D55" s="37"/>
      <c r="E55" s="31" t="s">
        <v>80</v>
      </c>
      <c r="F55" s="37"/>
      <c r="G55" s="37"/>
      <c r="H55" s="37"/>
      <c r="I55" s="37"/>
      <c r="J55" s="39"/>
    </row>
    <row r="56">
      <c r="A56" s="29" t="s">
        <v>25</v>
      </c>
      <c r="B56" s="29">
        <v>15</v>
      </c>
      <c r="C56" s="30" t="s">
        <v>81</v>
      </c>
      <c r="D56" s="29" t="s">
        <v>32</v>
      </c>
      <c r="E56" s="31" t="s">
        <v>82</v>
      </c>
      <c r="F56" s="32" t="s">
        <v>78</v>
      </c>
      <c r="G56" s="33">
        <v>35.508000000000003</v>
      </c>
      <c r="H56" s="34">
        <v>0</v>
      </c>
      <c r="I56" s="34">
        <f>ROUND(G56*H56,P4)</f>
        <v>0</v>
      </c>
      <c r="J56" s="32" t="s">
        <v>30</v>
      </c>
      <c r="O56" s="35">
        <f>I56*0.21</f>
        <v>0</v>
      </c>
      <c r="P56">
        <v>3</v>
      </c>
    </row>
    <row r="57">
      <c r="A57" s="29" t="s">
        <v>31</v>
      </c>
      <c r="B57" s="36"/>
      <c r="C57" s="37"/>
      <c r="D57" s="37"/>
      <c r="E57" s="31" t="s">
        <v>83</v>
      </c>
      <c r="F57" s="37"/>
      <c r="G57" s="37"/>
      <c r="H57" s="37"/>
      <c r="I57" s="37"/>
      <c r="J57" s="39"/>
    </row>
    <row r="58" ht="30">
      <c r="A58" s="29" t="s">
        <v>33</v>
      </c>
      <c r="B58" s="36"/>
      <c r="C58" s="37"/>
      <c r="D58" s="37"/>
      <c r="E58" s="40" t="s">
        <v>84</v>
      </c>
      <c r="F58" s="37"/>
      <c r="G58" s="37"/>
      <c r="H58" s="37"/>
      <c r="I58" s="37"/>
      <c r="J58" s="39"/>
    </row>
    <row r="59" ht="90">
      <c r="A59" s="29" t="s">
        <v>35</v>
      </c>
      <c r="B59" s="36"/>
      <c r="C59" s="37"/>
      <c r="D59" s="37"/>
      <c r="E59" s="31" t="s">
        <v>80</v>
      </c>
      <c r="F59" s="37"/>
      <c r="G59" s="37"/>
      <c r="H59" s="37"/>
      <c r="I59" s="37"/>
      <c r="J59" s="39"/>
    </row>
    <row r="60">
      <c r="A60" s="29" t="s">
        <v>25</v>
      </c>
      <c r="B60" s="29">
        <v>16</v>
      </c>
      <c r="C60" s="30" t="s">
        <v>85</v>
      </c>
      <c r="D60" s="29" t="s">
        <v>32</v>
      </c>
      <c r="E60" s="31" t="s">
        <v>86</v>
      </c>
      <c r="F60" s="32" t="s">
        <v>78</v>
      </c>
      <c r="G60" s="33">
        <v>16.800000000000001</v>
      </c>
      <c r="H60" s="34">
        <v>0</v>
      </c>
      <c r="I60" s="34">
        <f>ROUND(G60*H60,P4)</f>
        <v>0</v>
      </c>
      <c r="J60" s="32" t="s">
        <v>87</v>
      </c>
      <c r="O60" s="35">
        <f>I60*0.21</f>
        <v>0</v>
      </c>
      <c r="P60">
        <v>3</v>
      </c>
    </row>
    <row r="61">
      <c r="A61" s="29" t="s">
        <v>31</v>
      </c>
      <c r="B61" s="36"/>
      <c r="C61" s="37"/>
      <c r="D61" s="37"/>
      <c r="E61" s="38" t="s">
        <v>32</v>
      </c>
      <c r="F61" s="37"/>
      <c r="G61" s="37"/>
      <c r="H61" s="37"/>
      <c r="I61" s="37"/>
      <c r="J61" s="39"/>
    </row>
    <row r="62" ht="75">
      <c r="A62" s="29" t="s">
        <v>33</v>
      </c>
      <c r="B62" s="36"/>
      <c r="C62" s="37"/>
      <c r="D62" s="37"/>
      <c r="E62" s="40" t="s">
        <v>88</v>
      </c>
      <c r="F62" s="37"/>
      <c r="G62" s="37"/>
      <c r="H62" s="37"/>
      <c r="I62" s="37"/>
      <c r="J62" s="39"/>
    </row>
    <row r="63" ht="409.5">
      <c r="A63" s="29" t="s">
        <v>35</v>
      </c>
      <c r="B63" s="36"/>
      <c r="C63" s="37"/>
      <c r="D63" s="37"/>
      <c r="E63" s="31" t="s">
        <v>89</v>
      </c>
      <c r="F63" s="37"/>
      <c r="G63" s="37"/>
      <c r="H63" s="37"/>
      <c r="I63" s="37"/>
      <c r="J63" s="39"/>
    </row>
    <row r="64">
      <c r="A64" s="29" t="s">
        <v>25</v>
      </c>
      <c r="B64" s="29">
        <v>17</v>
      </c>
      <c r="C64" s="30" t="s">
        <v>90</v>
      </c>
      <c r="D64" s="29"/>
      <c r="E64" s="31" t="s">
        <v>91</v>
      </c>
      <c r="F64" s="32" t="s">
        <v>78</v>
      </c>
      <c r="G64" s="33">
        <v>12</v>
      </c>
      <c r="H64" s="34">
        <v>0</v>
      </c>
      <c r="I64" s="34">
        <f>ROUND(G64*H64,P4)</f>
        <v>0</v>
      </c>
      <c r="J64" s="32" t="s">
        <v>87</v>
      </c>
      <c r="O64" s="35">
        <f>I64*0.21</f>
        <v>0</v>
      </c>
      <c r="P64">
        <v>3</v>
      </c>
    </row>
    <row r="65">
      <c r="A65" s="29" t="s">
        <v>31</v>
      </c>
      <c r="B65" s="36"/>
      <c r="C65" s="37"/>
      <c r="D65" s="37"/>
      <c r="E65" s="38" t="s">
        <v>32</v>
      </c>
      <c r="F65" s="37"/>
      <c r="G65" s="37"/>
      <c r="H65" s="37"/>
      <c r="I65" s="37"/>
      <c r="J65" s="39"/>
    </row>
    <row r="66" ht="30">
      <c r="A66" s="29" t="s">
        <v>33</v>
      </c>
      <c r="B66" s="36"/>
      <c r="C66" s="37"/>
      <c r="D66" s="37"/>
      <c r="E66" s="40" t="s">
        <v>92</v>
      </c>
      <c r="F66" s="37"/>
      <c r="G66" s="37"/>
      <c r="H66" s="37"/>
      <c r="I66" s="37"/>
      <c r="J66" s="39"/>
    </row>
    <row r="67" ht="409.5">
      <c r="A67" s="29" t="s">
        <v>35</v>
      </c>
      <c r="B67" s="36"/>
      <c r="C67" s="37"/>
      <c r="D67" s="37"/>
      <c r="E67" s="31" t="s">
        <v>89</v>
      </c>
      <c r="F67" s="37"/>
      <c r="G67" s="37"/>
      <c r="H67" s="37"/>
      <c r="I67" s="37"/>
      <c r="J67" s="39"/>
    </row>
    <row r="68">
      <c r="A68" s="29" t="s">
        <v>25</v>
      </c>
      <c r="B68" s="29">
        <v>18</v>
      </c>
      <c r="C68" s="30" t="s">
        <v>93</v>
      </c>
      <c r="D68" s="29" t="s">
        <v>32</v>
      </c>
      <c r="E68" s="31" t="s">
        <v>94</v>
      </c>
      <c r="F68" s="32" t="s">
        <v>78</v>
      </c>
      <c r="G68" s="33">
        <v>73.126000000000005</v>
      </c>
      <c r="H68" s="34">
        <v>0</v>
      </c>
      <c r="I68" s="34">
        <f>ROUND(G68*H68,P4)</f>
        <v>0</v>
      </c>
      <c r="J68" s="32" t="s">
        <v>30</v>
      </c>
      <c r="O68" s="35">
        <f>I68*0.21</f>
        <v>0</v>
      </c>
      <c r="P68">
        <v>3</v>
      </c>
    </row>
    <row r="69">
      <c r="A69" s="29" t="s">
        <v>31</v>
      </c>
      <c r="B69" s="36"/>
      <c r="C69" s="37"/>
      <c r="D69" s="37"/>
      <c r="E69" s="38" t="s">
        <v>32</v>
      </c>
      <c r="F69" s="37"/>
      <c r="G69" s="37"/>
      <c r="H69" s="37"/>
      <c r="I69" s="37"/>
      <c r="J69" s="39"/>
    </row>
    <row r="70" ht="60">
      <c r="A70" s="29" t="s">
        <v>33</v>
      </c>
      <c r="B70" s="36"/>
      <c r="C70" s="37"/>
      <c r="D70" s="37"/>
      <c r="E70" s="40" t="s">
        <v>95</v>
      </c>
      <c r="F70" s="37"/>
      <c r="G70" s="37"/>
      <c r="H70" s="37"/>
      <c r="I70" s="37"/>
      <c r="J70" s="39"/>
    </row>
    <row r="71" ht="405">
      <c r="A71" s="29" t="s">
        <v>35</v>
      </c>
      <c r="B71" s="36"/>
      <c r="C71" s="37"/>
      <c r="D71" s="37"/>
      <c r="E71" s="31" t="s">
        <v>96</v>
      </c>
      <c r="F71" s="37"/>
      <c r="G71" s="37"/>
      <c r="H71" s="37"/>
      <c r="I71" s="37"/>
      <c r="J71" s="39"/>
    </row>
    <row r="72">
      <c r="A72" s="29" t="s">
        <v>25</v>
      </c>
      <c r="B72" s="29">
        <v>19</v>
      </c>
      <c r="C72" s="30" t="s">
        <v>97</v>
      </c>
      <c r="D72" s="29" t="s">
        <v>32</v>
      </c>
      <c r="E72" s="31" t="s">
        <v>98</v>
      </c>
      <c r="F72" s="32" t="s">
        <v>78</v>
      </c>
      <c r="G72" s="33">
        <v>101.926</v>
      </c>
      <c r="H72" s="34">
        <v>0</v>
      </c>
      <c r="I72" s="34">
        <f>ROUND(G72*H72,P4)</f>
        <v>0</v>
      </c>
      <c r="J72" s="32" t="s">
        <v>87</v>
      </c>
      <c r="O72" s="35">
        <f>I72*0.21</f>
        <v>0</v>
      </c>
      <c r="P72">
        <v>3</v>
      </c>
    </row>
    <row r="73">
      <c r="A73" s="29" t="s">
        <v>31</v>
      </c>
      <c r="B73" s="36"/>
      <c r="C73" s="37"/>
      <c r="D73" s="37"/>
      <c r="E73" s="38" t="s">
        <v>32</v>
      </c>
      <c r="F73" s="37"/>
      <c r="G73" s="37"/>
      <c r="H73" s="37"/>
      <c r="I73" s="37"/>
      <c r="J73" s="39"/>
    </row>
    <row r="74" ht="60">
      <c r="A74" s="29" t="s">
        <v>33</v>
      </c>
      <c r="B74" s="36"/>
      <c r="C74" s="37"/>
      <c r="D74" s="37"/>
      <c r="E74" s="40" t="s">
        <v>99</v>
      </c>
      <c r="F74" s="37"/>
      <c r="G74" s="37"/>
      <c r="H74" s="37"/>
      <c r="I74" s="37"/>
      <c r="J74" s="39"/>
    </row>
    <row r="75" ht="240">
      <c r="A75" s="29" t="s">
        <v>35</v>
      </c>
      <c r="B75" s="36"/>
      <c r="C75" s="37"/>
      <c r="D75" s="37"/>
      <c r="E75" s="31" t="s">
        <v>100</v>
      </c>
      <c r="F75" s="37"/>
      <c r="G75" s="37"/>
      <c r="H75" s="37"/>
      <c r="I75" s="37"/>
      <c r="J75" s="39"/>
    </row>
    <row r="76">
      <c r="A76" s="29" t="s">
        <v>25</v>
      </c>
      <c r="B76" s="29">
        <v>20</v>
      </c>
      <c r="C76" s="30" t="s">
        <v>101</v>
      </c>
      <c r="D76" s="29" t="s">
        <v>32</v>
      </c>
      <c r="E76" s="31" t="s">
        <v>102</v>
      </c>
      <c r="F76" s="32" t="s">
        <v>78</v>
      </c>
      <c r="G76" s="33">
        <v>33.600000000000001</v>
      </c>
      <c r="H76" s="34">
        <v>0</v>
      </c>
      <c r="I76" s="34">
        <f>ROUND(G76*H76,P4)</f>
        <v>0</v>
      </c>
      <c r="J76" s="32" t="s">
        <v>87</v>
      </c>
      <c r="O76" s="35">
        <f>I76*0.21</f>
        <v>0</v>
      </c>
      <c r="P76">
        <v>3</v>
      </c>
    </row>
    <row r="77">
      <c r="A77" s="29" t="s">
        <v>31</v>
      </c>
      <c r="B77" s="36"/>
      <c r="C77" s="37"/>
      <c r="D77" s="37"/>
      <c r="E77" s="38" t="s">
        <v>32</v>
      </c>
      <c r="F77" s="37"/>
      <c r="G77" s="37"/>
      <c r="H77" s="37"/>
      <c r="I77" s="37"/>
      <c r="J77" s="39"/>
    </row>
    <row r="78">
      <c r="A78" s="29" t="s">
        <v>33</v>
      </c>
      <c r="B78" s="36"/>
      <c r="C78" s="37"/>
      <c r="D78" s="37"/>
      <c r="E78" s="40" t="s">
        <v>103</v>
      </c>
      <c r="F78" s="37"/>
      <c r="G78" s="37"/>
      <c r="H78" s="37"/>
      <c r="I78" s="37"/>
      <c r="J78" s="39"/>
    </row>
    <row r="79" ht="315">
      <c r="A79" s="29" t="s">
        <v>35</v>
      </c>
      <c r="B79" s="36"/>
      <c r="C79" s="37"/>
      <c r="D79" s="37"/>
      <c r="E79" s="31" t="s">
        <v>104</v>
      </c>
      <c r="F79" s="37"/>
      <c r="G79" s="37"/>
      <c r="H79" s="37"/>
      <c r="I79" s="37"/>
      <c r="J79" s="39"/>
    </row>
    <row r="80">
      <c r="A80" s="29" t="s">
        <v>25</v>
      </c>
      <c r="B80" s="29">
        <v>21</v>
      </c>
      <c r="C80" s="30" t="s">
        <v>105</v>
      </c>
      <c r="D80" s="29" t="s">
        <v>32</v>
      </c>
      <c r="E80" s="31" t="s">
        <v>106</v>
      </c>
      <c r="F80" s="32" t="s">
        <v>107</v>
      </c>
      <c r="G80" s="33">
        <v>52</v>
      </c>
      <c r="H80" s="34">
        <v>0</v>
      </c>
      <c r="I80" s="34">
        <f>ROUND(G80*H80,P4)</f>
        <v>0</v>
      </c>
      <c r="J80" s="32" t="s">
        <v>87</v>
      </c>
      <c r="O80" s="35">
        <f>I80*0.21</f>
        <v>0</v>
      </c>
      <c r="P80">
        <v>3</v>
      </c>
    </row>
    <row r="81">
      <c r="A81" s="29" t="s">
        <v>31</v>
      </c>
      <c r="B81" s="36"/>
      <c r="C81" s="37"/>
      <c r="D81" s="37"/>
      <c r="E81" s="38" t="s">
        <v>32</v>
      </c>
      <c r="F81" s="37"/>
      <c r="G81" s="37"/>
      <c r="H81" s="37"/>
      <c r="I81" s="37"/>
      <c r="J81" s="39"/>
    </row>
    <row r="82" ht="30">
      <c r="A82" s="29" t="s">
        <v>33</v>
      </c>
      <c r="B82" s="36"/>
      <c r="C82" s="37"/>
      <c r="D82" s="37"/>
      <c r="E82" s="40" t="s">
        <v>108</v>
      </c>
      <c r="F82" s="37"/>
      <c r="G82" s="37"/>
      <c r="H82" s="37"/>
      <c r="I82" s="37"/>
      <c r="J82" s="39"/>
    </row>
    <row r="83" ht="30">
      <c r="A83" s="29" t="s">
        <v>35</v>
      </c>
      <c r="B83" s="36"/>
      <c r="C83" s="37"/>
      <c r="D83" s="37"/>
      <c r="E83" s="31" t="s">
        <v>109</v>
      </c>
      <c r="F83" s="37"/>
      <c r="G83" s="37"/>
      <c r="H83" s="37"/>
      <c r="I83" s="37"/>
      <c r="J83" s="39"/>
    </row>
    <row r="84">
      <c r="A84" s="29" t="s">
        <v>25</v>
      </c>
      <c r="B84" s="29">
        <v>22</v>
      </c>
      <c r="C84" s="30" t="s">
        <v>110</v>
      </c>
      <c r="D84" s="29" t="s">
        <v>32</v>
      </c>
      <c r="E84" s="31" t="s">
        <v>111</v>
      </c>
      <c r="F84" s="32" t="s">
        <v>107</v>
      </c>
      <c r="G84" s="33">
        <v>87</v>
      </c>
      <c r="H84" s="34">
        <v>0</v>
      </c>
      <c r="I84" s="34">
        <f>ROUND(G84*H84,P4)</f>
        <v>0</v>
      </c>
      <c r="J84" s="32" t="s">
        <v>30</v>
      </c>
      <c r="O84" s="35">
        <f>I84*0.21</f>
        <v>0</v>
      </c>
      <c r="P84">
        <v>3</v>
      </c>
    </row>
    <row r="85">
      <c r="A85" s="29" t="s">
        <v>31</v>
      </c>
      <c r="B85" s="36"/>
      <c r="C85" s="37"/>
      <c r="D85" s="37"/>
      <c r="E85" s="38" t="s">
        <v>32</v>
      </c>
      <c r="F85" s="37"/>
      <c r="G85" s="37"/>
      <c r="H85" s="37"/>
      <c r="I85" s="37"/>
      <c r="J85" s="39"/>
    </row>
    <row r="86" ht="45">
      <c r="A86" s="29" t="s">
        <v>33</v>
      </c>
      <c r="B86" s="36"/>
      <c r="C86" s="37"/>
      <c r="D86" s="37"/>
      <c r="E86" s="40" t="s">
        <v>112</v>
      </c>
      <c r="F86" s="37"/>
      <c r="G86" s="37"/>
      <c r="H86" s="37"/>
      <c r="I86" s="37"/>
      <c r="J86" s="39"/>
    </row>
    <row r="87">
      <c r="A87" s="29" t="s">
        <v>35</v>
      </c>
      <c r="B87" s="36"/>
      <c r="C87" s="37"/>
      <c r="D87" s="37"/>
      <c r="E87" s="31" t="s">
        <v>113</v>
      </c>
      <c r="F87" s="37"/>
      <c r="G87" s="37"/>
      <c r="H87" s="37"/>
      <c r="I87" s="37"/>
      <c r="J87" s="39"/>
    </row>
    <row r="88">
      <c r="A88" s="23" t="s">
        <v>22</v>
      </c>
      <c r="B88" s="24"/>
      <c r="C88" s="25" t="s">
        <v>37</v>
      </c>
      <c r="D88" s="26"/>
      <c r="E88" s="23" t="s">
        <v>114</v>
      </c>
      <c r="F88" s="26"/>
      <c r="G88" s="26"/>
      <c r="H88" s="26"/>
      <c r="I88" s="27">
        <f>SUMIFS(I89:I112,A89:A112,"P")</f>
        <v>0</v>
      </c>
      <c r="J88" s="28"/>
    </row>
    <row r="89">
      <c r="A89" s="29" t="s">
        <v>25</v>
      </c>
      <c r="B89" s="29">
        <v>23</v>
      </c>
      <c r="C89" s="30" t="s">
        <v>115</v>
      </c>
      <c r="D89" s="29" t="s">
        <v>32</v>
      </c>
      <c r="E89" s="31" t="s">
        <v>116</v>
      </c>
      <c r="F89" s="32" t="s">
        <v>78</v>
      </c>
      <c r="G89" s="33">
        <v>0.091999999999999998</v>
      </c>
      <c r="H89" s="34">
        <v>0</v>
      </c>
      <c r="I89" s="34">
        <f>ROUND(G89*H89,P4)</f>
        <v>0</v>
      </c>
      <c r="J89" s="32" t="s">
        <v>30</v>
      </c>
      <c r="O89" s="35">
        <f>I89*0.21</f>
        <v>0</v>
      </c>
      <c r="P89">
        <v>3</v>
      </c>
    </row>
    <row r="90">
      <c r="A90" s="29" t="s">
        <v>31</v>
      </c>
      <c r="B90" s="36"/>
      <c r="C90" s="37"/>
      <c r="D90" s="37"/>
      <c r="E90" s="38" t="s">
        <v>32</v>
      </c>
      <c r="F90" s="37"/>
      <c r="G90" s="37"/>
      <c r="H90" s="37"/>
      <c r="I90" s="37"/>
      <c r="J90" s="39"/>
    </row>
    <row r="91" ht="30">
      <c r="A91" s="29" t="s">
        <v>33</v>
      </c>
      <c r="B91" s="36"/>
      <c r="C91" s="37"/>
      <c r="D91" s="37"/>
      <c r="E91" s="40" t="s">
        <v>117</v>
      </c>
      <c r="F91" s="37"/>
      <c r="G91" s="37"/>
      <c r="H91" s="37"/>
      <c r="I91" s="37"/>
      <c r="J91" s="39"/>
    </row>
    <row r="92" ht="75">
      <c r="A92" s="29" t="s">
        <v>35</v>
      </c>
      <c r="B92" s="36"/>
      <c r="C92" s="37"/>
      <c r="D92" s="37"/>
      <c r="E92" s="31" t="s">
        <v>118</v>
      </c>
      <c r="F92" s="37"/>
      <c r="G92" s="37"/>
      <c r="H92" s="37"/>
      <c r="I92" s="37"/>
      <c r="J92" s="39"/>
    </row>
    <row r="93" ht="30">
      <c r="A93" s="29" t="s">
        <v>25</v>
      </c>
      <c r="B93" s="29">
        <v>24</v>
      </c>
      <c r="C93" s="30" t="s">
        <v>119</v>
      </c>
      <c r="D93" s="29" t="s">
        <v>32</v>
      </c>
      <c r="E93" s="31" t="s">
        <v>120</v>
      </c>
      <c r="F93" s="32" t="s">
        <v>121</v>
      </c>
      <c r="G93" s="33">
        <v>2.2000000000000002</v>
      </c>
      <c r="H93" s="34">
        <v>0</v>
      </c>
      <c r="I93" s="34">
        <f>ROUND(G93*H93,P4)</f>
        <v>0</v>
      </c>
      <c r="J93" s="32" t="s">
        <v>30</v>
      </c>
      <c r="O93" s="35">
        <f>I93*0.21</f>
        <v>0</v>
      </c>
      <c r="P93">
        <v>3</v>
      </c>
    </row>
    <row r="94">
      <c r="A94" s="29" t="s">
        <v>31</v>
      </c>
      <c r="B94" s="36"/>
      <c r="C94" s="37"/>
      <c r="D94" s="37"/>
      <c r="E94" s="38" t="s">
        <v>32</v>
      </c>
      <c r="F94" s="37"/>
      <c r="G94" s="37"/>
      <c r="H94" s="37"/>
      <c r="I94" s="37"/>
      <c r="J94" s="39"/>
    </row>
    <row r="95" ht="30">
      <c r="A95" s="29" t="s">
        <v>33</v>
      </c>
      <c r="B95" s="36"/>
      <c r="C95" s="37"/>
      <c r="D95" s="37"/>
      <c r="E95" s="40" t="s">
        <v>122</v>
      </c>
      <c r="F95" s="37"/>
      <c r="G95" s="37"/>
      <c r="H95" s="37"/>
      <c r="I95" s="37"/>
      <c r="J95" s="39"/>
    </row>
    <row r="96" ht="75">
      <c r="A96" s="29" t="s">
        <v>35</v>
      </c>
      <c r="B96" s="36"/>
      <c r="C96" s="37"/>
      <c r="D96" s="37"/>
      <c r="E96" s="31" t="s">
        <v>123</v>
      </c>
      <c r="F96" s="37"/>
      <c r="G96" s="37"/>
      <c r="H96" s="37"/>
      <c r="I96" s="37"/>
      <c r="J96" s="39"/>
    </row>
    <row r="97" ht="30">
      <c r="A97" s="29" t="s">
        <v>25</v>
      </c>
      <c r="B97" s="29">
        <v>25</v>
      </c>
      <c r="C97" s="30" t="s">
        <v>124</v>
      </c>
      <c r="D97" s="29" t="s">
        <v>32</v>
      </c>
      <c r="E97" s="31" t="s">
        <v>125</v>
      </c>
      <c r="F97" s="32" t="s">
        <v>55</v>
      </c>
      <c r="G97" s="33">
        <v>497</v>
      </c>
      <c r="H97" s="34">
        <v>0</v>
      </c>
      <c r="I97" s="34">
        <f>ROUND(G97*H97,P4)</f>
        <v>0</v>
      </c>
      <c r="J97" s="32" t="s">
        <v>30</v>
      </c>
      <c r="O97" s="35">
        <f>I97*0.21</f>
        <v>0</v>
      </c>
      <c r="P97">
        <v>3</v>
      </c>
    </row>
    <row r="98">
      <c r="A98" s="29" t="s">
        <v>31</v>
      </c>
      <c r="B98" s="36"/>
      <c r="C98" s="37"/>
      <c r="D98" s="37"/>
      <c r="E98" s="38" t="s">
        <v>32</v>
      </c>
      <c r="F98" s="37"/>
      <c r="G98" s="37"/>
      <c r="H98" s="37"/>
      <c r="I98" s="37"/>
      <c r="J98" s="39"/>
    </row>
    <row r="99" ht="45">
      <c r="A99" s="29" t="s">
        <v>33</v>
      </c>
      <c r="B99" s="36"/>
      <c r="C99" s="37"/>
      <c r="D99" s="37"/>
      <c r="E99" s="40" t="s">
        <v>126</v>
      </c>
      <c r="F99" s="37"/>
      <c r="G99" s="37"/>
      <c r="H99" s="37"/>
      <c r="I99" s="37"/>
      <c r="J99" s="39"/>
    </row>
    <row r="100" ht="90">
      <c r="A100" s="29" t="s">
        <v>35</v>
      </c>
      <c r="B100" s="36"/>
      <c r="C100" s="37"/>
      <c r="D100" s="37"/>
      <c r="E100" s="31" t="s">
        <v>127</v>
      </c>
      <c r="F100" s="37"/>
      <c r="G100" s="37"/>
      <c r="H100" s="37"/>
      <c r="I100" s="37"/>
      <c r="J100" s="39"/>
    </row>
    <row r="101">
      <c r="A101" s="29" t="s">
        <v>25</v>
      </c>
      <c r="B101" s="29">
        <v>26</v>
      </c>
      <c r="C101" s="30" t="s">
        <v>128</v>
      </c>
      <c r="D101" s="29" t="s">
        <v>32</v>
      </c>
      <c r="E101" s="31" t="s">
        <v>129</v>
      </c>
      <c r="F101" s="32" t="s">
        <v>107</v>
      </c>
      <c r="G101" s="33">
        <v>9.3000000000000007</v>
      </c>
      <c r="H101" s="34">
        <v>0</v>
      </c>
      <c r="I101" s="34">
        <f>ROUND(G101*H101,P4)</f>
        <v>0</v>
      </c>
      <c r="J101" s="32" t="s">
        <v>87</v>
      </c>
      <c r="O101" s="35">
        <f>I101*0.21</f>
        <v>0</v>
      </c>
      <c r="P101">
        <v>3</v>
      </c>
    </row>
    <row r="102" ht="30">
      <c r="A102" s="29" t="s">
        <v>31</v>
      </c>
      <c r="B102" s="36"/>
      <c r="C102" s="37"/>
      <c r="D102" s="37"/>
      <c r="E102" s="31" t="s">
        <v>130</v>
      </c>
      <c r="F102" s="37"/>
      <c r="G102" s="37"/>
      <c r="H102" s="37"/>
      <c r="I102" s="37"/>
      <c r="J102" s="39"/>
    </row>
    <row r="103" ht="60">
      <c r="A103" s="29" t="s">
        <v>33</v>
      </c>
      <c r="B103" s="36"/>
      <c r="C103" s="37"/>
      <c r="D103" s="37"/>
      <c r="E103" s="40" t="s">
        <v>131</v>
      </c>
      <c r="F103" s="37"/>
      <c r="G103" s="37"/>
      <c r="H103" s="37"/>
      <c r="I103" s="37"/>
      <c r="J103" s="39"/>
    </row>
    <row r="104" ht="120">
      <c r="A104" s="29" t="s">
        <v>35</v>
      </c>
      <c r="B104" s="36"/>
      <c r="C104" s="37"/>
      <c r="D104" s="37"/>
      <c r="E104" s="31" t="s">
        <v>132</v>
      </c>
      <c r="F104" s="37"/>
      <c r="G104" s="37"/>
      <c r="H104" s="37"/>
      <c r="I104" s="37"/>
      <c r="J104" s="39"/>
    </row>
    <row r="105">
      <c r="A105" s="29" t="s">
        <v>25</v>
      </c>
      <c r="B105" s="29">
        <v>27</v>
      </c>
      <c r="C105" s="30" t="s">
        <v>133</v>
      </c>
      <c r="D105" s="29" t="s">
        <v>32</v>
      </c>
      <c r="E105" s="31" t="s">
        <v>134</v>
      </c>
      <c r="F105" s="32" t="s">
        <v>107</v>
      </c>
      <c r="G105" s="33">
        <v>104</v>
      </c>
      <c r="H105" s="34">
        <v>0</v>
      </c>
      <c r="I105" s="34">
        <f>ROUND(G105*H105,P4)</f>
        <v>0</v>
      </c>
      <c r="J105" s="32" t="s">
        <v>30</v>
      </c>
      <c r="O105" s="35">
        <f>I105*0.21</f>
        <v>0</v>
      </c>
      <c r="P105">
        <v>3</v>
      </c>
    </row>
    <row r="106">
      <c r="A106" s="29" t="s">
        <v>31</v>
      </c>
      <c r="B106" s="36"/>
      <c r="C106" s="37"/>
      <c r="D106" s="37"/>
      <c r="E106" s="38" t="s">
        <v>32</v>
      </c>
      <c r="F106" s="37"/>
      <c r="G106" s="37"/>
      <c r="H106" s="37"/>
      <c r="I106" s="37"/>
      <c r="J106" s="39"/>
    </row>
    <row r="107" ht="30">
      <c r="A107" s="29" t="s">
        <v>33</v>
      </c>
      <c r="B107" s="36"/>
      <c r="C107" s="37"/>
      <c r="D107" s="37"/>
      <c r="E107" s="40" t="s">
        <v>135</v>
      </c>
      <c r="F107" s="37"/>
      <c r="G107" s="37"/>
      <c r="H107" s="37"/>
      <c r="I107" s="37"/>
      <c r="J107" s="39"/>
    </row>
    <row r="108" ht="120">
      <c r="A108" s="29" t="s">
        <v>35</v>
      </c>
      <c r="B108" s="36"/>
      <c r="C108" s="37"/>
      <c r="D108" s="37"/>
      <c r="E108" s="31" t="s">
        <v>136</v>
      </c>
      <c r="F108" s="37"/>
      <c r="G108" s="37"/>
      <c r="H108" s="37"/>
      <c r="I108" s="37"/>
      <c r="J108" s="39"/>
    </row>
    <row r="109">
      <c r="A109" s="29" t="s">
        <v>25</v>
      </c>
      <c r="B109" s="29">
        <v>28</v>
      </c>
      <c r="C109" s="30" t="s">
        <v>137</v>
      </c>
      <c r="D109" s="29" t="s">
        <v>32</v>
      </c>
      <c r="E109" s="31" t="s">
        <v>138</v>
      </c>
      <c r="F109" s="32" t="s">
        <v>107</v>
      </c>
      <c r="G109" s="33">
        <v>52</v>
      </c>
      <c r="H109" s="34">
        <v>0</v>
      </c>
      <c r="I109" s="34">
        <f>ROUND(G109*H109,P4)</f>
        <v>0</v>
      </c>
      <c r="J109" s="32" t="s">
        <v>30</v>
      </c>
      <c r="O109" s="35">
        <f>I109*0.21</f>
        <v>0</v>
      </c>
      <c r="P109">
        <v>3</v>
      </c>
    </row>
    <row r="110">
      <c r="A110" s="29" t="s">
        <v>31</v>
      </c>
      <c r="B110" s="36"/>
      <c r="C110" s="37"/>
      <c r="D110" s="37"/>
      <c r="E110" s="38" t="s">
        <v>32</v>
      </c>
      <c r="F110" s="37"/>
      <c r="G110" s="37"/>
      <c r="H110" s="37"/>
      <c r="I110" s="37"/>
      <c r="J110" s="39"/>
    </row>
    <row r="111">
      <c r="A111" s="29" t="s">
        <v>33</v>
      </c>
      <c r="B111" s="36"/>
      <c r="C111" s="37"/>
      <c r="D111" s="37"/>
      <c r="E111" s="40" t="s">
        <v>139</v>
      </c>
      <c r="F111" s="37"/>
      <c r="G111" s="37"/>
      <c r="H111" s="37"/>
      <c r="I111" s="37"/>
      <c r="J111" s="39"/>
    </row>
    <row r="112" ht="120">
      <c r="A112" s="29" t="s">
        <v>35</v>
      </c>
      <c r="B112" s="36"/>
      <c r="C112" s="37"/>
      <c r="D112" s="37"/>
      <c r="E112" s="31" t="s">
        <v>140</v>
      </c>
      <c r="F112" s="37"/>
      <c r="G112" s="37"/>
      <c r="H112" s="37"/>
      <c r="I112" s="37"/>
      <c r="J112" s="39"/>
    </row>
    <row r="113">
      <c r="A113" s="23" t="s">
        <v>22</v>
      </c>
      <c r="B113" s="24"/>
      <c r="C113" s="25" t="s">
        <v>39</v>
      </c>
      <c r="D113" s="26"/>
      <c r="E113" s="23" t="s">
        <v>141</v>
      </c>
      <c r="F113" s="26"/>
      <c r="G113" s="26"/>
      <c r="H113" s="26"/>
      <c r="I113" s="27">
        <f>SUMIFS(I114:I133,A114:A133,"P")</f>
        <v>0</v>
      </c>
      <c r="J113" s="28"/>
    </row>
    <row r="114">
      <c r="A114" s="29" t="s">
        <v>25</v>
      </c>
      <c r="B114" s="29">
        <v>29</v>
      </c>
      <c r="C114" s="30" t="s">
        <v>142</v>
      </c>
      <c r="D114" s="29" t="s">
        <v>143</v>
      </c>
      <c r="E114" s="31" t="s">
        <v>144</v>
      </c>
      <c r="F114" s="32" t="s">
        <v>55</v>
      </c>
      <c r="G114" s="33">
        <v>21</v>
      </c>
      <c r="H114" s="34">
        <v>0</v>
      </c>
      <c r="I114" s="34">
        <f>ROUND(G114*H114,P4)</f>
        <v>0</v>
      </c>
      <c r="J114" s="32" t="s">
        <v>30</v>
      </c>
      <c r="O114" s="35">
        <f>I114*0.21</f>
        <v>0</v>
      </c>
      <c r="P114">
        <v>3</v>
      </c>
    </row>
    <row r="115">
      <c r="A115" s="29" t="s">
        <v>31</v>
      </c>
      <c r="B115" s="36"/>
      <c r="C115" s="37"/>
      <c r="D115" s="37"/>
      <c r="E115" s="38" t="s">
        <v>32</v>
      </c>
      <c r="F115" s="37"/>
      <c r="G115" s="37"/>
      <c r="H115" s="37"/>
      <c r="I115" s="37"/>
      <c r="J115" s="39"/>
    </row>
    <row r="116" ht="30">
      <c r="A116" s="29" t="s">
        <v>33</v>
      </c>
      <c r="B116" s="36"/>
      <c r="C116" s="37"/>
      <c r="D116" s="37"/>
      <c r="E116" s="40" t="s">
        <v>145</v>
      </c>
      <c r="F116" s="37"/>
      <c r="G116" s="37"/>
      <c r="H116" s="37"/>
      <c r="I116" s="37"/>
      <c r="J116" s="39"/>
    </row>
    <row r="117" ht="45">
      <c r="A117" s="29" t="s">
        <v>35</v>
      </c>
      <c r="B117" s="36"/>
      <c r="C117" s="37"/>
      <c r="D117" s="37"/>
      <c r="E117" s="31" t="s">
        <v>146</v>
      </c>
      <c r="F117" s="37"/>
      <c r="G117" s="37"/>
      <c r="H117" s="37"/>
      <c r="I117" s="37"/>
      <c r="J117" s="39"/>
    </row>
    <row r="118">
      <c r="A118" s="29" t="s">
        <v>25</v>
      </c>
      <c r="B118" s="29">
        <v>30</v>
      </c>
      <c r="C118" s="30" t="s">
        <v>147</v>
      </c>
      <c r="D118" s="29" t="s">
        <v>32</v>
      </c>
      <c r="E118" s="31" t="s">
        <v>148</v>
      </c>
      <c r="F118" s="32" t="s">
        <v>78</v>
      </c>
      <c r="G118" s="33">
        <v>6.1710000000000003</v>
      </c>
      <c r="H118" s="34">
        <v>0</v>
      </c>
      <c r="I118" s="34">
        <f>ROUND(G118*H118,P4)</f>
        <v>0</v>
      </c>
      <c r="J118" s="32" t="s">
        <v>30</v>
      </c>
      <c r="O118" s="35">
        <f>I118*0.21</f>
        <v>0</v>
      </c>
      <c r="P118">
        <v>3</v>
      </c>
    </row>
    <row r="119">
      <c r="A119" s="29" t="s">
        <v>31</v>
      </c>
      <c r="B119" s="36"/>
      <c r="C119" s="37"/>
      <c r="D119" s="37"/>
      <c r="E119" s="38" t="s">
        <v>32</v>
      </c>
      <c r="F119" s="37"/>
      <c r="G119" s="37"/>
      <c r="H119" s="37"/>
      <c r="I119" s="37"/>
      <c r="J119" s="39"/>
    </row>
    <row r="120" ht="75">
      <c r="A120" s="29" t="s">
        <v>33</v>
      </c>
      <c r="B120" s="36"/>
      <c r="C120" s="37"/>
      <c r="D120" s="37"/>
      <c r="E120" s="40" t="s">
        <v>149</v>
      </c>
      <c r="F120" s="37"/>
      <c r="G120" s="37"/>
      <c r="H120" s="37"/>
      <c r="I120" s="37"/>
      <c r="J120" s="39"/>
    </row>
    <row r="121" ht="409.5">
      <c r="A121" s="29" t="s">
        <v>35</v>
      </c>
      <c r="B121" s="36"/>
      <c r="C121" s="37"/>
      <c r="D121" s="37"/>
      <c r="E121" s="31" t="s">
        <v>150</v>
      </c>
      <c r="F121" s="37"/>
      <c r="G121" s="37"/>
      <c r="H121" s="37"/>
      <c r="I121" s="37"/>
      <c r="J121" s="39"/>
    </row>
    <row r="122">
      <c r="A122" s="29" t="s">
        <v>25</v>
      </c>
      <c r="B122" s="29">
        <v>31</v>
      </c>
      <c r="C122" s="30" t="s">
        <v>151</v>
      </c>
      <c r="D122" s="29" t="s">
        <v>32</v>
      </c>
      <c r="E122" s="31" t="s">
        <v>152</v>
      </c>
      <c r="F122" s="32" t="s">
        <v>29</v>
      </c>
      <c r="G122" s="33">
        <v>1.111</v>
      </c>
      <c r="H122" s="34">
        <v>0</v>
      </c>
      <c r="I122" s="34">
        <f>ROUND(G122*H122,P4)</f>
        <v>0</v>
      </c>
      <c r="J122" s="32" t="s">
        <v>30</v>
      </c>
      <c r="O122" s="35">
        <f>I122*0.21</f>
        <v>0</v>
      </c>
      <c r="P122">
        <v>3</v>
      </c>
    </row>
    <row r="123">
      <c r="A123" s="29" t="s">
        <v>31</v>
      </c>
      <c r="B123" s="36"/>
      <c r="C123" s="37"/>
      <c r="D123" s="37"/>
      <c r="E123" s="38" t="s">
        <v>32</v>
      </c>
      <c r="F123" s="37"/>
      <c r="G123" s="37"/>
      <c r="H123" s="37"/>
      <c r="I123" s="37"/>
      <c r="J123" s="39"/>
    </row>
    <row r="124">
      <c r="A124" s="29" t="s">
        <v>33</v>
      </c>
      <c r="B124" s="36"/>
      <c r="C124" s="37"/>
      <c r="D124" s="37"/>
      <c r="E124" s="40" t="s">
        <v>153</v>
      </c>
      <c r="F124" s="37"/>
      <c r="G124" s="37"/>
      <c r="H124" s="37"/>
      <c r="I124" s="37"/>
      <c r="J124" s="39"/>
    </row>
    <row r="125" ht="300">
      <c r="A125" s="29" t="s">
        <v>35</v>
      </c>
      <c r="B125" s="36"/>
      <c r="C125" s="37"/>
      <c r="D125" s="37"/>
      <c r="E125" s="31" t="s">
        <v>154</v>
      </c>
      <c r="F125" s="37"/>
      <c r="G125" s="37"/>
      <c r="H125" s="37"/>
      <c r="I125" s="37"/>
      <c r="J125" s="39"/>
    </row>
    <row r="126">
      <c r="A126" s="29" t="s">
        <v>25</v>
      </c>
      <c r="B126" s="29">
        <v>32</v>
      </c>
      <c r="C126" s="30" t="s">
        <v>155</v>
      </c>
      <c r="D126" s="29" t="s">
        <v>32</v>
      </c>
      <c r="E126" s="31" t="s">
        <v>156</v>
      </c>
      <c r="F126" s="32" t="s">
        <v>78</v>
      </c>
      <c r="G126" s="33">
        <v>4.4930000000000003</v>
      </c>
      <c r="H126" s="34">
        <v>0</v>
      </c>
      <c r="I126" s="34">
        <f>ROUND(G126*H126,P4)</f>
        <v>0</v>
      </c>
      <c r="J126" s="32" t="s">
        <v>30</v>
      </c>
      <c r="O126" s="35">
        <f>I126*0.21</f>
        <v>0</v>
      </c>
      <c r="P126">
        <v>3</v>
      </c>
    </row>
    <row r="127">
      <c r="A127" s="29" t="s">
        <v>31</v>
      </c>
      <c r="B127" s="36"/>
      <c r="C127" s="37"/>
      <c r="D127" s="37"/>
      <c r="E127" s="38" t="s">
        <v>32</v>
      </c>
      <c r="F127" s="37"/>
      <c r="G127" s="37"/>
      <c r="H127" s="37"/>
      <c r="I127" s="37"/>
      <c r="J127" s="39"/>
    </row>
    <row r="128" ht="90">
      <c r="A128" s="29" t="s">
        <v>33</v>
      </c>
      <c r="B128" s="36"/>
      <c r="C128" s="37"/>
      <c r="D128" s="37"/>
      <c r="E128" s="40" t="s">
        <v>157</v>
      </c>
      <c r="F128" s="37"/>
      <c r="G128" s="37"/>
      <c r="H128" s="37"/>
      <c r="I128" s="37"/>
      <c r="J128" s="39"/>
    </row>
    <row r="129" ht="409.5">
      <c r="A129" s="29" t="s">
        <v>35</v>
      </c>
      <c r="B129" s="36"/>
      <c r="C129" s="37"/>
      <c r="D129" s="37"/>
      <c r="E129" s="31" t="s">
        <v>158</v>
      </c>
      <c r="F129" s="37"/>
      <c r="G129" s="37"/>
      <c r="H129" s="37"/>
      <c r="I129" s="37"/>
      <c r="J129" s="39"/>
    </row>
    <row r="130">
      <c r="A130" s="29" t="s">
        <v>25</v>
      </c>
      <c r="B130" s="29">
        <v>33</v>
      </c>
      <c r="C130" s="30" t="s">
        <v>159</v>
      </c>
      <c r="D130" s="29" t="s">
        <v>32</v>
      </c>
      <c r="E130" s="31" t="s">
        <v>160</v>
      </c>
      <c r="F130" s="32" t="s">
        <v>29</v>
      </c>
      <c r="G130" s="33">
        <v>0.81699999999999995</v>
      </c>
      <c r="H130" s="34">
        <v>0</v>
      </c>
      <c r="I130" s="34">
        <f>ROUND(G130*H130,P4)</f>
        <v>0</v>
      </c>
      <c r="J130" s="32" t="s">
        <v>30</v>
      </c>
      <c r="O130" s="35">
        <f>I130*0.21</f>
        <v>0</v>
      </c>
      <c r="P130">
        <v>3</v>
      </c>
    </row>
    <row r="131">
      <c r="A131" s="29" t="s">
        <v>31</v>
      </c>
      <c r="B131" s="36"/>
      <c r="C131" s="37"/>
      <c r="D131" s="37"/>
      <c r="E131" s="38" t="s">
        <v>32</v>
      </c>
      <c r="F131" s="37"/>
      <c r="G131" s="37"/>
      <c r="H131" s="37"/>
      <c r="I131" s="37"/>
      <c r="J131" s="39"/>
    </row>
    <row r="132">
      <c r="A132" s="29" t="s">
        <v>33</v>
      </c>
      <c r="B132" s="36"/>
      <c r="C132" s="37"/>
      <c r="D132" s="37"/>
      <c r="E132" s="40" t="s">
        <v>161</v>
      </c>
      <c r="F132" s="37"/>
      <c r="G132" s="37"/>
      <c r="H132" s="37"/>
      <c r="I132" s="37"/>
      <c r="J132" s="39"/>
    </row>
    <row r="133" ht="330">
      <c r="A133" s="29" t="s">
        <v>35</v>
      </c>
      <c r="B133" s="36"/>
      <c r="C133" s="37"/>
      <c r="D133" s="37"/>
      <c r="E133" s="31" t="s">
        <v>162</v>
      </c>
      <c r="F133" s="37"/>
      <c r="G133" s="37"/>
      <c r="H133" s="37"/>
      <c r="I133" s="37"/>
      <c r="J133" s="39"/>
    </row>
    <row r="134">
      <c r="A134" s="23" t="s">
        <v>22</v>
      </c>
      <c r="B134" s="24"/>
      <c r="C134" s="25" t="s">
        <v>163</v>
      </c>
      <c r="D134" s="26"/>
      <c r="E134" s="23" t="s">
        <v>164</v>
      </c>
      <c r="F134" s="26"/>
      <c r="G134" s="26"/>
      <c r="H134" s="26"/>
      <c r="I134" s="27">
        <f>SUMIFS(I135:I166,A135:A166,"P")</f>
        <v>0</v>
      </c>
      <c r="J134" s="28"/>
    </row>
    <row r="135">
      <c r="A135" s="29" t="s">
        <v>25</v>
      </c>
      <c r="B135" s="29">
        <v>34</v>
      </c>
      <c r="C135" s="30" t="s">
        <v>165</v>
      </c>
      <c r="D135" s="29" t="s">
        <v>32</v>
      </c>
      <c r="E135" s="31" t="s">
        <v>166</v>
      </c>
      <c r="F135" s="32" t="s">
        <v>78</v>
      </c>
      <c r="G135" s="33">
        <v>0.61199999999999999</v>
      </c>
      <c r="H135" s="34">
        <v>0</v>
      </c>
      <c r="I135" s="34">
        <f>ROUND(G135*H135,P4)</f>
        <v>0</v>
      </c>
      <c r="J135" s="32" t="s">
        <v>30</v>
      </c>
      <c r="O135" s="35">
        <f>I135*0.21</f>
        <v>0</v>
      </c>
      <c r="P135">
        <v>3</v>
      </c>
    </row>
    <row r="136">
      <c r="A136" s="29" t="s">
        <v>31</v>
      </c>
      <c r="B136" s="36"/>
      <c r="C136" s="37"/>
      <c r="D136" s="37"/>
      <c r="E136" s="38" t="s">
        <v>32</v>
      </c>
      <c r="F136" s="37"/>
      <c r="G136" s="37"/>
      <c r="H136" s="37"/>
      <c r="I136" s="37"/>
      <c r="J136" s="39"/>
    </row>
    <row r="137">
      <c r="A137" s="29" t="s">
        <v>33</v>
      </c>
      <c r="B137" s="36"/>
      <c r="C137" s="37"/>
      <c r="D137" s="37"/>
      <c r="E137" s="40" t="s">
        <v>167</v>
      </c>
      <c r="F137" s="37"/>
      <c r="G137" s="37"/>
      <c r="H137" s="37"/>
      <c r="I137" s="37"/>
      <c r="J137" s="39"/>
    </row>
    <row r="138" ht="409.5">
      <c r="A138" s="29" t="s">
        <v>35</v>
      </c>
      <c r="B138" s="36"/>
      <c r="C138" s="37"/>
      <c r="D138" s="37"/>
      <c r="E138" s="31" t="s">
        <v>158</v>
      </c>
      <c r="F138" s="37"/>
      <c r="G138" s="37"/>
      <c r="H138" s="37"/>
      <c r="I138" s="37"/>
      <c r="J138" s="39"/>
    </row>
    <row r="139">
      <c r="A139" s="29" t="s">
        <v>25</v>
      </c>
      <c r="B139" s="29">
        <v>35</v>
      </c>
      <c r="C139" s="30" t="s">
        <v>168</v>
      </c>
      <c r="D139" s="29" t="s">
        <v>32</v>
      </c>
      <c r="E139" s="31" t="s">
        <v>169</v>
      </c>
      <c r="F139" s="32" t="s">
        <v>78</v>
      </c>
      <c r="G139" s="33">
        <v>1.9059999999999999</v>
      </c>
      <c r="H139" s="34">
        <v>0</v>
      </c>
      <c r="I139" s="34">
        <f>ROUND(G139*H139,P4)</f>
        <v>0</v>
      </c>
      <c r="J139" s="32" t="s">
        <v>30</v>
      </c>
      <c r="O139" s="35">
        <f>I139*0.21</f>
        <v>0</v>
      </c>
      <c r="P139">
        <v>3</v>
      </c>
    </row>
    <row r="140">
      <c r="A140" s="29" t="s">
        <v>31</v>
      </c>
      <c r="B140" s="36"/>
      <c r="C140" s="37"/>
      <c r="D140" s="37"/>
      <c r="E140" s="38" t="s">
        <v>32</v>
      </c>
      <c r="F140" s="37"/>
      <c r="G140" s="37"/>
      <c r="H140" s="37"/>
      <c r="I140" s="37"/>
      <c r="J140" s="39"/>
    </row>
    <row r="141" ht="60">
      <c r="A141" s="29" t="s">
        <v>33</v>
      </c>
      <c r="B141" s="36"/>
      <c r="C141" s="37"/>
      <c r="D141" s="37"/>
      <c r="E141" s="40" t="s">
        <v>170</v>
      </c>
      <c r="F141" s="37"/>
      <c r="G141" s="37"/>
      <c r="H141" s="37"/>
      <c r="I141" s="37"/>
      <c r="J141" s="39"/>
    </row>
    <row r="142" ht="409.5">
      <c r="A142" s="29" t="s">
        <v>35</v>
      </c>
      <c r="B142" s="36"/>
      <c r="C142" s="37"/>
      <c r="D142" s="37"/>
      <c r="E142" s="31" t="s">
        <v>171</v>
      </c>
      <c r="F142" s="37"/>
      <c r="G142" s="37"/>
      <c r="H142" s="37"/>
      <c r="I142" s="37"/>
      <c r="J142" s="39"/>
    </row>
    <row r="143">
      <c r="A143" s="29" t="s">
        <v>25</v>
      </c>
      <c r="B143" s="29">
        <v>36</v>
      </c>
      <c r="C143" s="30" t="s">
        <v>172</v>
      </c>
      <c r="D143" s="29" t="s">
        <v>32</v>
      </c>
      <c r="E143" s="31" t="s">
        <v>173</v>
      </c>
      <c r="F143" s="32" t="s">
        <v>78</v>
      </c>
      <c r="G143" s="33">
        <v>12.869</v>
      </c>
      <c r="H143" s="34">
        <v>0</v>
      </c>
      <c r="I143" s="34">
        <f>ROUND(G143*H143,P4)</f>
        <v>0</v>
      </c>
      <c r="J143" s="32" t="s">
        <v>30</v>
      </c>
      <c r="O143" s="35">
        <f>I143*0.21</f>
        <v>0</v>
      </c>
      <c r="P143">
        <v>3</v>
      </c>
    </row>
    <row r="144">
      <c r="A144" s="29" t="s">
        <v>31</v>
      </c>
      <c r="B144" s="36"/>
      <c r="C144" s="37"/>
      <c r="D144" s="37"/>
      <c r="E144" s="38" t="s">
        <v>32</v>
      </c>
      <c r="F144" s="37"/>
      <c r="G144" s="37"/>
      <c r="H144" s="37"/>
      <c r="I144" s="37"/>
      <c r="J144" s="39"/>
    </row>
    <row r="145" ht="45">
      <c r="A145" s="29" t="s">
        <v>33</v>
      </c>
      <c r="B145" s="36"/>
      <c r="C145" s="37"/>
      <c r="D145" s="37"/>
      <c r="E145" s="40" t="s">
        <v>174</v>
      </c>
      <c r="F145" s="37"/>
      <c r="G145" s="37"/>
      <c r="H145" s="37"/>
      <c r="I145" s="37"/>
      <c r="J145" s="39"/>
    </row>
    <row r="146" ht="409.5">
      <c r="A146" s="29" t="s">
        <v>35</v>
      </c>
      <c r="B146" s="36"/>
      <c r="C146" s="37"/>
      <c r="D146" s="37"/>
      <c r="E146" s="31" t="s">
        <v>158</v>
      </c>
      <c r="F146" s="37"/>
      <c r="G146" s="37"/>
      <c r="H146" s="37"/>
      <c r="I146" s="37"/>
      <c r="J146" s="39"/>
    </row>
    <row r="147">
      <c r="A147" s="29" t="s">
        <v>25</v>
      </c>
      <c r="B147" s="29">
        <v>37</v>
      </c>
      <c r="C147" s="30" t="s">
        <v>175</v>
      </c>
      <c r="D147" s="29" t="s">
        <v>32</v>
      </c>
      <c r="E147" s="31" t="s">
        <v>176</v>
      </c>
      <c r="F147" s="32" t="s">
        <v>29</v>
      </c>
      <c r="G147" s="33">
        <v>1.673</v>
      </c>
      <c r="H147" s="34">
        <v>0</v>
      </c>
      <c r="I147" s="34">
        <f>ROUND(G147*H147,P4)</f>
        <v>0</v>
      </c>
      <c r="J147" s="32" t="s">
        <v>30</v>
      </c>
      <c r="O147" s="35">
        <f>I147*0.21</f>
        <v>0</v>
      </c>
      <c r="P147">
        <v>3</v>
      </c>
    </row>
    <row r="148">
      <c r="A148" s="29" t="s">
        <v>31</v>
      </c>
      <c r="B148" s="36"/>
      <c r="C148" s="37"/>
      <c r="D148" s="37"/>
      <c r="E148" s="38" t="s">
        <v>32</v>
      </c>
      <c r="F148" s="37"/>
      <c r="G148" s="37"/>
      <c r="H148" s="37"/>
      <c r="I148" s="37"/>
      <c r="J148" s="39"/>
    </row>
    <row r="149">
      <c r="A149" s="29" t="s">
        <v>33</v>
      </c>
      <c r="B149" s="36"/>
      <c r="C149" s="37"/>
      <c r="D149" s="37"/>
      <c r="E149" s="40" t="s">
        <v>177</v>
      </c>
      <c r="F149" s="37"/>
      <c r="G149" s="37"/>
      <c r="H149" s="37"/>
      <c r="I149" s="37"/>
      <c r="J149" s="39"/>
    </row>
    <row r="150" ht="210">
      <c r="A150" s="29" t="s">
        <v>35</v>
      </c>
      <c r="B150" s="36"/>
      <c r="C150" s="37"/>
      <c r="D150" s="37"/>
      <c r="E150" s="31" t="s">
        <v>178</v>
      </c>
      <c r="F150" s="37"/>
      <c r="G150" s="37"/>
      <c r="H150" s="37"/>
      <c r="I150" s="37"/>
      <c r="J150" s="39"/>
    </row>
    <row r="151">
      <c r="A151" s="29" t="s">
        <v>25</v>
      </c>
      <c r="B151" s="29">
        <v>38</v>
      </c>
      <c r="C151" s="30" t="s">
        <v>179</v>
      </c>
      <c r="D151" s="29" t="s">
        <v>32</v>
      </c>
      <c r="E151" s="31" t="s">
        <v>180</v>
      </c>
      <c r="F151" s="32" t="s">
        <v>29</v>
      </c>
      <c r="G151" s="33">
        <v>0.95299999999999996</v>
      </c>
      <c r="H151" s="34">
        <v>0</v>
      </c>
      <c r="I151" s="34">
        <f>ROUND(G151*H151,P4)</f>
        <v>0</v>
      </c>
      <c r="J151" s="32" t="s">
        <v>30</v>
      </c>
      <c r="O151" s="35">
        <f>I151*0.21</f>
        <v>0</v>
      </c>
      <c r="P151">
        <v>3</v>
      </c>
    </row>
    <row r="152">
      <c r="A152" s="29" t="s">
        <v>31</v>
      </c>
      <c r="B152" s="36"/>
      <c r="C152" s="37"/>
      <c r="D152" s="37"/>
      <c r="E152" s="38" t="s">
        <v>32</v>
      </c>
      <c r="F152" s="37"/>
      <c r="G152" s="37"/>
      <c r="H152" s="37"/>
      <c r="I152" s="37"/>
      <c r="J152" s="39"/>
    </row>
    <row r="153" ht="30">
      <c r="A153" s="29" t="s">
        <v>33</v>
      </c>
      <c r="B153" s="36"/>
      <c r="C153" s="37"/>
      <c r="D153" s="37"/>
      <c r="E153" s="40" t="s">
        <v>181</v>
      </c>
      <c r="F153" s="37"/>
      <c r="G153" s="37"/>
      <c r="H153" s="37"/>
      <c r="I153" s="37"/>
      <c r="J153" s="39"/>
    </row>
    <row r="154" ht="210">
      <c r="A154" s="29" t="s">
        <v>35</v>
      </c>
      <c r="B154" s="36"/>
      <c r="C154" s="37"/>
      <c r="D154" s="37"/>
      <c r="E154" s="31" t="s">
        <v>182</v>
      </c>
      <c r="F154" s="37"/>
      <c r="G154" s="37"/>
      <c r="H154" s="37"/>
      <c r="I154" s="37"/>
      <c r="J154" s="39"/>
    </row>
    <row r="155" ht="30">
      <c r="A155" s="29" t="s">
        <v>25</v>
      </c>
      <c r="B155" s="29">
        <v>39</v>
      </c>
      <c r="C155" s="30" t="s">
        <v>183</v>
      </c>
      <c r="D155" s="29" t="s">
        <v>32</v>
      </c>
      <c r="E155" s="31" t="s">
        <v>184</v>
      </c>
      <c r="F155" s="32" t="s">
        <v>78</v>
      </c>
      <c r="G155" s="33">
        <v>26.975999999999999</v>
      </c>
      <c r="H155" s="34">
        <v>0</v>
      </c>
      <c r="I155" s="34">
        <f>ROUND(G155*H155,P4)</f>
        <v>0</v>
      </c>
      <c r="J155" s="32" t="s">
        <v>30</v>
      </c>
      <c r="O155" s="35">
        <f>I155*0.21</f>
        <v>0</v>
      </c>
      <c r="P155">
        <v>3</v>
      </c>
    </row>
    <row r="156">
      <c r="A156" s="29" t="s">
        <v>31</v>
      </c>
      <c r="B156" s="36"/>
      <c r="C156" s="37"/>
      <c r="D156" s="37"/>
      <c r="E156" s="38" t="s">
        <v>32</v>
      </c>
      <c r="F156" s="37"/>
      <c r="G156" s="37"/>
      <c r="H156" s="37"/>
      <c r="I156" s="37"/>
      <c r="J156" s="39"/>
    </row>
    <row r="157" ht="60">
      <c r="A157" s="29" t="s">
        <v>33</v>
      </c>
      <c r="B157" s="36"/>
      <c r="C157" s="37"/>
      <c r="D157" s="37"/>
      <c r="E157" s="40" t="s">
        <v>185</v>
      </c>
      <c r="F157" s="37"/>
      <c r="G157" s="37"/>
      <c r="H157" s="37"/>
      <c r="I157" s="37"/>
      <c r="J157" s="39"/>
    </row>
    <row r="158" ht="60">
      <c r="A158" s="29" t="s">
        <v>35</v>
      </c>
      <c r="B158" s="36"/>
      <c r="C158" s="37"/>
      <c r="D158" s="37"/>
      <c r="E158" s="31" t="s">
        <v>186</v>
      </c>
      <c r="F158" s="37"/>
      <c r="G158" s="37"/>
      <c r="H158" s="37"/>
      <c r="I158" s="37"/>
      <c r="J158" s="39"/>
    </row>
    <row r="159">
      <c r="A159" s="29" t="s">
        <v>25</v>
      </c>
      <c r="B159" s="29">
        <v>40</v>
      </c>
      <c r="C159" s="30" t="s">
        <v>187</v>
      </c>
      <c r="D159" s="29" t="s">
        <v>32</v>
      </c>
      <c r="E159" s="31" t="s">
        <v>188</v>
      </c>
      <c r="F159" s="32" t="s">
        <v>78</v>
      </c>
      <c r="G159" s="33">
        <v>28.524000000000001</v>
      </c>
      <c r="H159" s="34">
        <v>0</v>
      </c>
      <c r="I159" s="34">
        <f>ROUND(G159*H159,P4)</f>
        <v>0</v>
      </c>
      <c r="J159" s="32" t="s">
        <v>30</v>
      </c>
      <c r="O159" s="35">
        <f>I159*0.21</f>
        <v>0</v>
      </c>
      <c r="P159">
        <v>3</v>
      </c>
    </row>
    <row r="160">
      <c r="A160" s="29" t="s">
        <v>31</v>
      </c>
      <c r="B160" s="36"/>
      <c r="C160" s="37"/>
      <c r="D160" s="37"/>
      <c r="E160" s="38" t="s">
        <v>32</v>
      </c>
      <c r="F160" s="37"/>
      <c r="G160" s="37"/>
      <c r="H160" s="37"/>
      <c r="I160" s="37"/>
      <c r="J160" s="39"/>
    </row>
    <row r="161" ht="105">
      <c r="A161" s="29" t="s">
        <v>33</v>
      </c>
      <c r="B161" s="36"/>
      <c r="C161" s="37"/>
      <c r="D161" s="37"/>
      <c r="E161" s="40" t="s">
        <v>189</v>
      </c>
      <c r="F161" s="37"/>
      <c r="G161" s="37"/>
      <c r="H161" s="37"/>
      <c r="I161" s="37"/>
      <c r="J161" s="39"/>
    </row>
    <row r="162" ht="45">
      <c r="A162" s="29" t="s">
        <v>35</v>
      </c>
      <c r="B162" s="36"/>
      <c r="C162" s="37"/>
      <c r="D162" s="37"/>
      <c r="E162" s="31" t="s">
        <v>190</v>
      </c>
      <c r="F162" s="37"/>
      <c r="G162" s="37"/>
      <c r="H162" s="37"/>
      <c r="I162" s="37"/>
      <c r="J162" s="39"/>
    </row>
    <row r="163">
      <c r="A163" s="29" t="s">
        <v>25</v>
      </c>
      <c r="B163" s="29">
        <v>41</v>
      </c>
      <c r="C163" s="30" t="s">
        <v>191</v>
      </c>
      <c r="D163" s="29"/>
      <c r="E163" s="31" t="s">
        <v>192</v>
      </c>
      <c r="F163" s="32" t="s">
        <v>78</v>
      </c>
      <c r="G163" s="33">
        <v>0.71799999999999997</v>
      </c>
      <c r="H163" s="34">
        <v>0</v>
      </c>
      <c r="I163" s="34">
        <f>ROUND(G163*H163,P4)</f>
        <v>0</v>
      </c>
      <c r="J163" s="32" t="s">
        <v>30</v>
      </c>
      <c r="O163" s="35">
        <f>I163*0.21</f>
        <v>0</v>
      </c>
      <c r="P163">
        <v>3</v>
      </c>
    </row>
    <row r="164">
      <c r="A164" s="29" t="s">
        <v>31</v>
      </c>
      <c r="B164" s="36"/>
      <c r="C164" s="37"/>
      <c r="D164" s="37"/>
      <c r="E164" s="38" t="s">
        <v>32</v>
      </c>
      <c r="F164" s="37"/>
      <c r="G164" s="37"/>
      <c r="H164" s="37"/>
      <c r="I164" s="37"/>
      <c r="J164" s="39"/>
    </row>
    <row r="165" ht="60">
      <c r="A165" s="29" t="s">
        <v>33</v>
      </c>
      <c r="B165" s="36"/>
      <c r="C165" s="37"/>
      <c r="D165" s="37"/>
      <c r="E165" s="40" t="s">
        <v>193</v>
      </c>
      <c r="F165" s="37"/>
      <c r="G165" s="37"/>
      <c r="H165" s="37"/>
      <c r="I165" s="37"/>
      <c r="J165" s="39"/>
    </row>
    <row r="166" ht="150">
      <c r="A166" s="29" t="s">
        <v>35</v>
      </c>
      <c r="B166" s="36"/>
      <c r="C166" s="37"/>
      <c r="D166" s="37"/>
      <c r="E166" s="31" t="s">
        <v>194</v>
      </c>
      <c r="F166" s="37"/>
      <c r="G166" s="37"/>
      <c r="H166" s="37"/>
      <c r="I166" s="37"/>
      <c r="J166" s="39"/>
    </row>
    <row r="167">
      <c r="A167" s="23" t="s">
        <v>22</v>
      </c>
      <c r="B167" s="24"/>
      <c r="C167" s="25" t="s">
        <v>195</v>
      </c>
      <c r="D167" s="26"/>
      <c r="E167" s="23" t="s">
        <v>196</v>
      </c>
      <c r="F167" s="26"/>
      <c r="G167" s="26"/>
      <c r="H167" s="26"/>
      <c r="I167" s="27">
        <f>SUMIFS(I168:I211,A168:A211,"P")</f>
        <v>0</v>
      </c>
      <c r="J167" s="28"/>
    </row>
    <row r="168">
      <c r="A168" s="29" t="s">
        <v>25</v>
      </c>
      <c r="B168" s="29">
        <v>42</v>
      </c>
      <c r="C168" s="30" t="s">
        <v>197</v>
      </c>
      <c r="D168" s="29"/>
      <c r="E168" s="31" t="s">
        <v>198</v>
      </c>
      <c r="F168" s="32" t="s">
        <v>107</v>
      </c>
      <c r="G168" s="33">
        <v>31.98</v>
      </c>
      <c r="H168" s="34">
        <v>0</v>
      </c>
      <c r="I168" s="34">
        <f>ROUND(G168*H168,P4)</f>
        <v>0</v>
      </c>
      <c r="J168" s="32" t="s">
        <v>30</v>
      </c>
      <c r="O168" s="35">
        <f>I168*0.21</f>
        <v>0</v>
      </c>
      <c r="P168">
        <v>3</v>
      </c>
    </row>
    <row r="169">
      <c r="A169" s="29" t="s">
        <v>31</v>
      </c>
      <c r="B169" s="36"/>
      <c r="C169" s="37"/>
      <c r="D169" s="37"/>
      <c r="E169" s="38" t="s">
        <v>32</v>
      </c>
      <c r="F169" s="37"/>
      <c r="G169" s="37"/>
      <c r="H169" s="37"/>
      <c r="I169" s="37"/>
      <c r="J169" s="39"/>
    </row>
    <row r="170" ht="45">
      <c r="A170" s="29" t="s">
        <v>33</v>
      </c>
      <c r="B170" s="36"/>
      <c r="C170" s="37"/>
      <c r="D170" s="37"/>
      <c r="E170" s="40" t="s">
        <v>199</v>
      </c>
      <c r="F170" s="37"/>
      <c r="G170" s="37"/>
      <c r="H170" s="37"/>
      <c r="I170" s="37"/>
      <c r="J170" s="39"/>
    </row>
    <row r="171" ht="60">
      <c r="A171" s="29" t="s">
        <v>35</v>
      </c>
      <c r="B171" s="36"/>
      <c r="C171" s="37"/>
      <c r="D171" s="37"/>
      <c r="E171" s="31" t="s">
        <v>200</v>
      </c>
      <c r="F171" s="37"/>
      <c r="G171" s="37"/>
      <c r="H171" s="37"/>
      <c r="I171" s="37"/>
      <c r="J171" s="39"/>
    </row>
    <row r="172">
      <c r="A172" s="29" t="s">
        <v>25</v>
      </c>
      <c r="B172" s="29">
        <v>43</v>
      </c>
      <c r="C172" s="30" t="s">
        <v>201</v>
      </c>
      <c r="D172" s="29" t="s">
        <v>32</v>
      </c>
      <c r="E172" s="31" t="s">
        <v>202</v>
      </c>
      <c r="F172" s="32" t="s">
        <v>107</v>
      </c>
      <c r="G172" s="33">
        <v>76.751999999999995</v>
      </c>
      <c r="H172" s="34">
        <v>0</v>
      </c>
      <c r="I172" s="34">
        <f>ROUND(G172*H172,P4)</f>
        <v>0</v>
      </c>
      <c r="J172" s="32" t="s">
        <v>30</v>
      </c>
      <c r="O172" s="35">
        <f>I172*0.21</f>
        <v>0</v>
      </c>
      <c r="P172">
        <v>3</v>
      </c>
    </row>
    <row r="173">
      <c r="A173" s="29" t="s">
        <v>31</v>
      </c>
      <c r="B173" s="36"/>
      <c r="C173" s="37"/>
      <c r="D173" s="37"/>
      <c r="E173" s="38" t="s">
        <v>32</v>
      </c>
      <c r="F173" s="37"/>
      <c r="G173" s="37"/>
      <c r="H173" s="37"/>
      <c r="I173" s="37"/>
      <c r="J173" s="39"/>
    </row>
    <row r="174" ht="45">
      <c r="A174" s="29" t="s">
        <v>33</v>
      </c>
      <c r="B174" s="36"/>
      <c r="C174" s="37"/>
      <c r="D174" s="37"/>
      <c r="E174" s="40" t="s">
        <v>203</v>
      </c>
      <c r="F174" s="37"/>
      <c r="G174" s="37"/>
      <c r="H174" s="37"/>
      <c r="I174" s="37"/>
      <c r="J174" s="39"/>
    </row>
    <row r="175" ht="60">
      <c r="A175" s="29" t="s">
        <v>35</v>
      </c>
      <c r="B175" s="36"/>
      <c r="C175" s="37"/>
      <c r="D175" s="37"/>
      <c r="E175" s="31" t="s">
        <v>200</v>
      </c>
      <c r="F175" s="37"/>
      <c r="G175" s="37"/>
      <c r="H175" s="37"/>
      <c r="I175" s="37"/>
      <c r="J175" s="39"/>
    </row>
    <row r="176">
      <c r="A176" s="29" t="s">
        <v>25</v>
      </c>
      <c r="B176" s="29">
        <v>44</v>
      </c>
      <c r="C176" s="30" t="s">
        <v>204</v>
      </c>
      <c r="D176" s="29" t="s">
        <v>32</v>
      </c>
      <c r="E176" s="31" t="s">
        <v>205</v>
      </c>
      <c r="F176" s="32" t="s">
        <v>107</v>
      </c>
      <c r="G176" s="33">
        <v>48.868000000000002</v>
      </c>
      <c r="H176" s="34">
        <v>0</v>
      </c>
      <c r="I176" s="34">
        <f>ROUND(G176*H176,P4)</f>
        <v>0</v>
      </c>
      <c r="J176" s="32" t="s">
        <v>30</v>
      </c>
      <c r="O176" s="35">
        <f>I176*0.21</f>
        <v>0</v>
      </c>
      <c r="P176">
        <v>3</v>
      </c>
    </row>
    <row r="177">
      <c r="A177" s="29" t="s">
        <v>31</v>
      </c>
      <c r="B177" s="36"/>
      <c r="C177" s="37"/>
      <c r="D177" s="37"/>
      <c r="E177" s="38" t="s">
        <v>32</v>
      </c>
      <c r="F177" s="37"/>
      <c r="G177" s="37"/>
      <c r="H177" s="37"/>
      <c r="I177" s="37"/>
      <c r="J177" s="39"/>
    </row>
    <row r="178" ht="30">
      <c r="A178" s="29" t="s">
        <v>33</v>
      </c>
      <c r="B178" s="36"/>
      <c r="C178" s="37"/>
      <c r="D178" s="37"/>
      <c r="E178" s="40" t="s">
        <v>206</v>
      </c>
      <c r="F178" s="37"/>
      <c r="G178" s="37"/>
      <c r="H178" s="37"/>
      <c r="I178" s="37"/>
      <c r="J178" s="39"/>
    </row>
    <row r="179" ht="120">
      <c r="A179" s="29" t="s">
        <v>35</v>
      </c>
      <c r="B179" s="36"/>
      <c r="C179" s="37"/>
      <c r="D179" s="37"/>
      <c r="E179" s="31" t="s">
        <v>207</v>
      </c>
      <c r="F179" s="37"/>
      <c r="G179" s="37"/>
      <c r="H179" s="37"/>
      <c r="I179" s="37"/>
      <c r="J179" s="39"/>
    </row>
    <row r="180">
      <c r="A180" s="29" t="s">
        <v>25</v>
      </c>
      <c r="B180" s="29">
        <v>45</v>
      </c>
      <c r="C180" s="30" t="s">
        <v>208</v>
      </c>
      <c r="D180" s="29" t="s">
        <v>32</v>
      </c>
      <c r="E180" s="31" t="s">
        <v>209</v>
      </c>
      <c r="F180" s="32" t="s">
        <v>107</v>
      </c>
      <c r="G180" s="33">
        <v>31.98</v>
      </c>
      <c r="H180" s="34">
        <v>0</v>
      </c>
      <c r="I180" s="34">
        <f>ROUND(G180*H180,P4)</f>
        <v>0</v>
      </c>
      <c r="J180" s="32" t="s">
        <v>30</v>
      </c>
      <c r="O180" s="35">
        <f>I180*0.21</f>
        <v>0</v>
      </c>
      <c r="P180">
        <v>3</v>
      </c>
    </row>
    <row r="181">
      <c r="A181" s="29" t="s">
        <v>31</v>
      </c>
      <c r="B181" s="36"/>
      <c r="C181" s="37"/>
      <c r="D181" s="37"/>
      <c r="E181" s="38" t="s">
        <v>32</v>
      </c>
      <c r="F181" s="37"/>
      <c r="G181" s="37"/>
      <c r="H181" s="37"/>
      <c r="I181" s="37"/>
      <c r="J181" s="39"/>
    </row>
    <row r="182" ht="45">
      <c r="A182" s="29" t="s">
        <v>33</v>
      </c>
      <c r="B182" s="36"/>
      <c r="C182" s="37"/>
      <c r="D182" s="37"/>
      <c r="E182" s="40" t="s">
        <v>210</v>
      </c>
      <c r="F182" s="37"/>
      <c r="G182" s="37"/>
      <c r="H182" s="37"/>
      <c r="I182" s="37"/>
      <c r="J182" s="39"/>
    </row>
    <row r="183" ht="75">
      <c r="A183" s="29" t="s">
        <v>35</v>
      </c>
      <c r="B183" s="36"/>
      <c r="C183" s="37"/>
      <c r="D183" s="37"/>
      <c r="E183" s="31" t="s">
        <v>211</v>
      </c>
      <c r="F183" s="37"/>
      <c r="G183" s="37"/>
      <c r="H183" s="37"/>
      <c r="I183" s="37"/>
      <c r="J183" s="39"/>
    </row>
    <row r="184">
      <c r="A184" s="29" t="s">
        <v>25</v>
      </c>
      <c r="B184" s="29">
        <v>46</v>
      </c>
      <c r="C184" s="30" t="s">
        <v>212</v>
      </c>
      <c r="D184" s="29" t="s">
        <v>32</v>
      </c>
      <c r="E184" s="31" t="s">
        <v>213</v>
      </c>
      <c r="F184" s="32" t="s">
        <v>107</v>
      </c>
      <c r="G184" s="33">
        <v>653.024</v>
      </c>
      <c r="H184" s="34">
        <v>0</v>
      </c>
      <c r="I184" s="34">
        <f>ROUND(G184*H184,P4)</f>
        <v>0</v>
      </c>
      <c r="J184" s="32" t="s">
        <v>30</v>
      </c>
      <c r="O184" s="35">
        <f>I184*0.21</f>
        <v>0</v>
      </c>
      <c r="P184">
        <v>3</v>
      </c>
    </row>
    <row r="185">
      <c r="A185" s="29" t="s">
        <v>31</v>
      </c>
      <c r="B185" s="36"/>
      <c r="C185" s="37"/>
      <c r="D185" s="37"/>
      <c r="E185" s="38" t="s">
        <v>32</v>
      </c>
      <c r="F185" s="37"/>
      <c r="G185" s="37"/>
      <c r="H185" s="37"/>
      <c r="I185" s="37"/>
      <c r="J185" s="39"/>
    </row>
    <row r="186" ht="45">
      <c r="A186" s="29" t="s">
        <v>33</v>
      </c>
      <c r="B186" s="36"/>
      <c r="C186" s="37"/>
      <c r="D186" s="37"/>
      <c r="E186" s="40" t="s">
        <v>214</v>
      </c>
      <c r="F186" s="37"/>
      <c r="G186" s="37"/>
      <c r="H186" s="37"/>
      <c r="I186" s="37"/>
      <c r="J186" s="39"/>
    </row>
    <row r="187" ht="75">
      <c r="A187" s="29" t="s">
        <v>35</v>
      </c>
      <c r="B187" s="36"/>
      <c r="C187" s="37"/>
      <c r="D187" s="37"/>
      <c r="E187" s="31" t="s">
        <v>211</v>
      </c>
      <c r="F187" s="37"/>
      <c r="G187" s="37"/>
      <c r="H187" s="37"/>
      <c r="I187" s="37"/>
      <c r="J187" s="39"/>
    </row>
    <row r="188">
      <c r="A188" s="29" t="s">
        <v>25</v>
      </c>
      <c r="B188" s="29">
        <v>47</v>
      </c>
      <c r="C188" s="30" t="s">
        <v>215</v>
      </c>
      <c r="D188" s="29" t="s">
        <v>32</v>
      </c>
      <c r="E188" s="31" t="s">
        <v>216</v>
      </c>
      <c r="F188" s="32" t="s">
        <v>107</v>
      </c>
      <c r="G188" s="33">
        <v>322.80000000000001</v>
      </c>
      <c r="H188" s="34">
        <v>0</v>
      </c>
      <c r="I188" s="34">
        <f>ROUND(G188*H188,P4)</f>
        <v>0</v>
      </c>
      <c r="J188" s="32" t="s">
        <v>30</v>
      </c>
      <c r="O188" s="35">
        <f>I188*0.21</f>
        <v>0</v>
      </c>
      <c r="P188">
        <v>3</v>
      </c>
    </row>
    <row r="189">
      <c r="A189" s="29" t="s">
        <v>31</v>
      </c>
      <c r="B189" s="36"/>
      <c r="C189" s="37"/>
      <c r="D189" s="37"/>
      <c r="E189" s="38" t="s">
        <v>32</v>
      </c>
      <c r="F189" s="37"/>
      <c r="G189" s="37"/>
      <c r="H189" s="37"/>
      <c r="I189" s="37"/>
      <c r="J189" s="39"/>
    </row>
    <row r="190" ht="30">
      <c r="A190" s="29" t="s">
        <v>33</v>
      </c>
      <c r="B190" s="36"/>
      <c r="C190" s="37"/>
      <c r="D190" s="37"/>
      <c r="E190" s="40" t="s">
        <v>217</v>
      </c>
      <c r="F190" s="37"/>
      <c r="G190" s="37"/>
      <c r="H190" s="37"/>
      <c r="I190" s="37"/>
      <c r="J190" s="39"/>
    </row>
    <row r="191" ht="165">
      <c r="A191" s="29" t="s">
        <v>35</v>
      </c>
      <c r="B191" s="36"/>
      <c r="C191" s="37"/>
      <c r="D191" s="37"/>
      <c r="E191" s="31" t="s">
        <v>218</v>
      </c>
      <c r="F191" s="37"/>
      <c r="G191" s="37"/>
      <c r="H191" s="37"/>
      <c r="I191" s="37"/>
      <c r="J191" s="39"/>
    </row>
    <row r="192">
      <c r="A192" s="29" t="s">
        <v>25</v>
      </c>
      <c r="B192" s="29">
        <v>48</v>
      </c>
      <c r="C192" s="30" t="s">
        <v>219</v>
      </c>
      <c r="D192" s="29" t="s">
        <v>32</v>
      </c>
      <c r="E192" s="31" t="s">
        <v>220</v>
      </c>
      <c r="F192" s="32" t="s">
        <v>107</v>
      </c>
      <c r="G192" s="33">
        <v>330.22399999999999</v>
      </c>
      <c r="H192" s="34">
        <v>0</v>
      </c>
      <c r="I192" s="34">
        <f>ROUND(G192*H192,P4)</f>
        <v>0</v>
      </c>
      <c r="J192" s="32" t="s">
        <v>30</v>
      </c>
      <c r="O192" s="35">
        <f>I192*0.21</f>
        <v>0</v>
      </c>
      <c r="P192">
        <v>3</v>
      </c>
    </row>
    <row r="193">
      <c r="A193" s="29" t="s">
        <v>31</v>
      </c>
      <c r="B193" s="36"/>
      <c r="C193" s="37"/>
      <c r="D193" s="37"/>
      <c r="E193" s="38" t="s">
        <v>32</v>
      </c>
      <c r="F193" s="37"/>
      <c r="G193" s="37"/>
      <c r="H193" s="37"/>
      <c r="I193" s="37"/>
      <c r="J193" s="39"/>
    </row>
    <row r="194" ht="30">
      <c r="A194" s="29" t="s">
        <v>33</v>
      </c>
      <c r="B194" s="36"/>
      <c r="C194" s="37"/>
      <c r="D194" s="37"/>
      <c r="E194" s="40" t="s">
        <v>221</v>
      </c>
      <c r="F194" s="37"/>
      <c r="G194" s="37"/>
      <c r="H194" s="37"/>
      <c r="I194" s="37"/>
      <c r="J194" s="39"/>
    </row>
    <row r="195" ht="165">
      <c r="A195" s="29" t="s">
        <v>35</v>
      </c>
      <c r="B195" s="36"/>
      <c r="C195" s="37"/>
      <c r="D195" s="37"/>
      <c r="E195" s="31" t="s">
        <v>218</v>
      </c>
      <c r="F195" s="37"/>
      <c r="G195" s="37"/>
      <c r="H195" s="37"/>
      <c r="I195" s="37"/>
      <c r="J195" s="39"/>
    </row>
    <row r="196">
      <c r="A196" s="29" t="s">
        <v>25</v>
      </c>
      <c r="B196" s="29">
        <v>49</v>
      </c>
      <c r="C196" s="30" t="s">
        <v>222</v>
      </c>
      <c r="D196" s="29" t="s">
        <v>32</v>
      </c>
      <c r="E196" s="31" t="s">
        <v>223</v>
      </c>
      <c r="F196" s="32" t="s">
        <v>107</v>
      </c>
      <c r="G196" s="33">
        <v>66.144000000000005</v>
      </c>
      <c r="H196" s="34">
        <v>0</v>
      </c>
      <c r="I196" s="34">
        <f>ROUND(G196*H196,P4)</f>
        <v>0</v>
      </c>
      <c r="J196" s="32" t="s">
        <v>30</v>
      </c>
      <c r="O196" s="35">
        <f>I196*0.21</f>
        <v>0</v>
      </c>
      <c r="P196">
        <v>3</v>
      </c>
    </row>
    <row r="197">
      <c r="A197" s="29" t="s">
        <v>31</v>
      </c>
      <c r="B197" s="36"/>
      <c r="C197" s="37"/>
      <c r="D197" s="37"/>
      <c r="E197" s="38" t="s">
        <v>32</v>
      </c>
      <c r="F197" s="37"/>
      <c r="G197" s="37"/>
      <c r="H197" s="37"/>
      <c r="I197" s="37"/>
      <c r="J197" s="39"/>
    </row>
    <row r="198" ht="30">
      <c r="A198" s="29" t="s">
        <v>33</v>
      </c>
      <c r="B198" s="36"/>
      <c r="C198" s="37"/>
      <c r="D198" s="37"/>
      <c r="E198" s="40" t="s">
        <v>224</v>
      </c>
      <c r="F198" s="37"/>
      <c r="G198" s="37"/>
      <c r="H198" s="37"/>
      <c r="I198" s="37"/>
      <c r="J198" s="39"/>
    </row>
    <row r="199" ht="165">
      <c r="A199" s="29" t="s">
        <v>35</v>
      </c>
      <c r="B199" s="36"/>
      <c r="C199" s="37"/>
      <c r="D199" s="37"/>
      <c r="E199" s="31" t="s">
        <v>218</v>
      </c>
      <c r="F199" s="37"/>
      <c r="G199" s="37"/>
      <c r="H199" s="37"/>
      <c r="I199" s="37"/>
      <c r="J199" s="39"/>
    </row>
    <row r="200">
      <c r="A200" s="29" t="s">
        <v>25</v>
      </c>
      <c r="B200" s="29">
        <v>50</v>
      </c>
      <c r="C200" s="30" t="s">
        <v>225</v>
      </c>
      <c r="D200" s="29" t="s">
        <v>32</v>
      </c>
      <c r="E200" s="31" t="s">
        <v>226</v>
      </c>
      <c r="F200" s="32" t="s">
        <v>107</v>
      </c>
      <c r="G200" s="33">
        <v>43.225000000000001</v>
      </c>
      <c r="H200" s="34">
        <v>0</v>
      </c>
      <c r="I200" s="34">
        <f>ROUND(G200*H200,P4)</f>
        <v>0</v>
      </c>
      <c r="J200" s="32" t="s">
        <v>30</v>
      </c>
      <c r="O200" s="35">
        <f>I200*0.21</f>
        <v>0</v>
      </c>
      <c r="P200">
        <v>3</v>
      </c>
    </row>
    <row r="201">
      <c r="A201" s="29" t="s">
        <v>31</v>
      </c>
      <c r="B201" s="36"/>
      <c r="C201" s="37"/>
      <c r="D201" s="37"/>
      <c r="E201" s="38" t="s">
        <v>32</v>
      </c>
      <c r="F201" s="37"/>
      <c r="G201" s="37"/>
      <c r="H201" s="37"/>
      <c r="I201" s="37"/>
      <c r="J201" s="39"/>
    </row>
    <row r="202">
      <c r="A202" s="29" t="s">
        <v>33</v>
      </c>
      <c r="B202" s="36"/>
      <c r="C202" s="37"/>
      <c r="D202" s="37"/>
      <c r="E202" s="40" t="s">
        <v>227</v>
      </c>
      <c r="F202" s="37"/>
      <c r="G202" s="37"/>
      <c r="H202" s="37"/>
      <c r="I202" s="37"/>
      <c r="J202" s="39"/>
    </row>
    <row r="203" ht="165">
      <c r="A203" s="29" t="s">
        <v>35</v>
      </c>
      <c r="B203" s="36"/>
      <c r="C203" s="37"/>
      <c r="D203" s="37"/>
      <c r="E203" s="31" t="s">
        <v>218</v>
      </c>
      <c r="F203" s="37"/>
      <c r="G203" s="37"/>
      <c r="H203" s="37"/>
      <c r="I203" s="37"/>
      <c r="J203" s="39"/>
    </row>
    <row r="204">
      <c r="A204" s="29" t="s">
        <v>25</v>
      </c>
      <c r="B204" s="29">
        <v>51</v>
      </c>
      <c r="C204" s="30" t="s">
        <v>228</v>
      </c>
      <c r="D204" s="29" t="s">
        <v>32</v>
      </c>
      <c r="E204" s="31" t="s">
        <v>229</v>
      </c>
      <c r="F204" s="32" t="s">
        <v>107</v>
      </c>
      <c r="G204" s="33">
        <v>43.225000000000001</v>
      </c>
      <c r="H204" s="34">
        <v>0</v>
      </c>
      <c r="I204" s="34">
        <f>ROUND(G204*H204,P4)</f>
        <v>0</v>
      </c>
      <c r="J204" s="32" t="s">
        <v>30</v>
      </c>
      <c r="O204" s="35">
        <f>I204*0.21</f>
        <v>0</v>
      </c>
      <c r="P204">
        <v>3</v>
      </c>
    </row>
    <row r="205">
      <c r="A205" s="29" t="s">
        <v>31</v>
      </c>
      <c r="B205" s="36"/>
      <c r="C205" s="37"/>
      <c r="D205" s="37"/>
      <c r="E205" s="38" t="s">
        <v>32</v>
      </c>
      <c r="F205" s="37"/>
      <c r="G205" s="37"/>
      <c r="H205" s="37"/>
      <c r="I205" s="37"/>
      <c r="J205" s="39"/>
    </row>
    <row r="206">
      <c r="A206" s="29" t="s">
        <v>33</v>
      </c>
      <c r="B206" s="36"/>
      <c r="C206" s="37"/>
      <c r="D206" s="37"/>
      <c r="E206" s="40" t="s">
        <v>230</v>
      </c>
      <c r="F206" s="37"/>
      <c r="G206" s="37"/>
      <c r="H206" s="37"/>
      <c r="I206" s="37"/>
      <c r="J206" s="39"/>
    </row>
    <row r="207" ht="30">
      <c r="A207" s="29" t="s">
        <v>35</v>
      </c>
      <c r="B207" s="36"/>
      <c r="C207" s="37"/>
      <c r="D207" s="37"/>
      <c r="E207" s="31" t="s">
        <v>231</v>
      </c>
      <c r="F207" s="37"/>
      <c r="G207" s="37"/>
      <c r="H207" s="37"/>
      <c r="I207" s="37"/>
      <c r="J207" s="39"/>
    </row>
    <row r="208">
      <c r="A208" s="29" t="s">
        <v>25</v>
      </c>
      <c r="B208" s="29">
        <v>52</v>
      </c>
      <c r="C208" s="30" t="s">
        <v>232</v>
      </c>
      <c r="D208" s="29" t="s">
        <v>32</v>
      </c>
      <c r="E208" s="31" t="s">
        <v>233</v>
      </c>
      <c r="F208" s="32" t="s">
        <v>121</v>
      </c>
      <c r="G208" s="33">
        <v>13</v>
      </c>
      <c r="H208" s="34">
        <v>0</v>
      </c>
      <c r="I208" s="34">
        <f>ROUND(G208*H208,P4)</f>
        <v>0</v>
      </c>
      <c r="J208" s="32" t="s">
        <v>30</v>
      </c>
      <c r="O208" s="35">
        <f>I208*0.21</f>
        <v>0</v>
      </c>
      <c r="P208">
        <v>3</v>
      </c>
    </row>
    <row r="209">
      <c r="A209" s="29" t="s">
        <v>31</v>
      </c>
      <c r="B209" s="36"/>
      <c r="C209" s="37"/>
      <c r="D209" s="37"/>
      <c r="E209" s="38" t="s">
        <v>32</v>
      </c>
      <c r="F209" s="37"/>
      <c r="G209" s="37"/>
      <c r="H209" s="37"/>
      <c r="I209" s="37"/>
      <c r="J209" s="39"/>
    </row>
    <row r="210" ht="30">
      <c r="A210" s="29" t="s">
        <v>33</v>
      </c>
      <c r="B210" s="36"/>
      <c r="C210" s="37"/>
      <c r="D210" s="37"/>
      <c r="E210" s="40" t="s">
        <v>234</v>
      </c>
      <c r="F210" s="37"/>
      <c r="G210" s="37"/>
      <c r="H210" s="37"/>
      <c r="I210" s="37"/>
      <c r="J210" s="39"/>
    </row>
    <row r="211" ht="75">
      <c r="A211" s="29" t="s">
        <v>35</v>
      </c>
      <c r="B211" s="36"/>
      <c r="C211" s="37"/>
      <c r="D211" s="37"/>
      <c r="E211" s="31" t="s">
        <v>235</v>
      </c>
      <c r="F211" s="37"/>
      <c r="G211" s="37"/>
      <c r="H211" s="37"/>
      <c r="I211" s="37"/>
      <c r="J211" s="39"/>
    </row>
    <row r="212">
      <c r="A212" s="23" t="s">
        <v>22</v>
      </c>
      <c r="B212" s="24"/>
      <c r="C212" s="25" t="s">
        <v>236</v>
      </c>
      <c r="D212" s="26"/>
      <c r="E212" s="23" t="s">
        <v>237</v>
      </c>
      <c r="F212" s="26"/>
      <c r="G212" s="26"/>
      <c r="H212" s="26"/>
      <c r="I212" s="27">
        <f>SUMIFS(I213:I232,A213:A232,"P")</f>
        <v>0</v>
      </c>
      <c r="J212" s="28"/>
    </row>
    <row r="213" ht="30">
      <c r="A213" s="29" t="s">
        <v>25</v>
      </c>
      <c r="B213" s="29">
        <v>53</v>
      </c>
      <c r="C213" s="30" t="s">
        <v>238</v>
      </c>
      <c r="D213" s="29" t="s">
        <v>32</v>
      </c>
      <c r="E213" s="31" t="s">
        <v>239</v>
      </c>
      <c r="F213" s="32" t="s">
        <v>107</v>
      </c>
      <c r="G213" s="33">
        <v>20.594999999999999</v>
      </c>
      <c r="H213" s="34">
        <v>0</v>
      </c>
      <c r="I213" s="34">
        <f>ROUND(G213*H213,P4)</f>
        <v>0</v>
      </c>
      <c r="J213" s="32" t="s">
        <v>30</v>
      </c>
      <c r="O213" s="35">
        <f>I213*0.21</f>
        <v>0</v>
      </c>
      <c r="P213">
        <v>3</v>
      </c>
    </row>
    <row r="214">
      <c r="A214" s="29" t="s">
        <v>31</v>
      </c>
      <c r="B214" s="36"/>
      <c r="C214" s="37"/>
      <c r="D214" s="37"/>
      <c r="E214" s="38" t="s">
        <v>32</v>
      </c>
      <c r="F214" s="37"/>
      <c r="G214" s="37"/>
      <c r="H214" s="37"/>
      <c r="I214" s="37"/>
      <c r="J214" s="39"/>
    </row>
    <row r="215" ht="105">
      <c r="A215" s="29" t="s">
        <v>33</v>
      </c>
      <c r="B215" s="36"/>
      <c r="C215" s="37"/>
      <c r="D215" s="37"/>
      <c r="E215" s="40" t="s">
        <v>240</v>
      </c>
      <c r="F215" s="37"/>
      <c r="G215" s="37"/>
      <c r="H215" s="37"/>
      <c r="I215" s="37"/>
      <c r="J215" s="39"/>
    </row>
    <row r="216" ht="90">
      <c r="A216" s="29" t="s">
        <v>35</v>
      </c>
      <c r="B216" s="36"/>
      <c r="C216" s="37"/>
      <c r="D216" s="37"/>
      <c r="E216" s="31" t="s">
        <v>241</v>
      </c>
      <c r="F216" s="37"/>
      <c r="G216" s="37"/>
      <c r="H216" s="37"/>
      <c r="I216" s="37"/>
      <c r="J216" s="39"/>
    </row>
    <row r="217" ht="30">
      <c r="A217" s="29" t="s">
        <v>25</v>
      </c>
      <c r="B217" s="29">
        <v>54</v>
      </c>
      <c r="C217" s="30" t="s">
        <v>242</v>
      </c>
      <c r="D217" s="29"/>
      <c r="E217" s="31" t="s">
        <v>243</v>
      </c>
      <c r="F217" s="32" t="s">
        <v>107</v>
      </c>
      <c r="G217" s="33">
        <v>15.728999999999999</v>
      </c>
      <c r="H217" s="34">
        <v>0</v>
      </c>
      <c r="I217" s="34">
        <f>ROUND(G217*H217,P4)</f>
        <v>0</v>
      </c>
      <c r="J217" s="32" t="s">
        <v>30</v>
      </c>
      <c r="O217" s="35">
        <f>I217*0.21</f>
        <v>0</v>
      </c>
      <c r="P217">
        <v>3</v>
      </c>
    </row>
    <row r="218">
      <c r="A218" s="29" t="s">
        <v>31</v>
      </c>
      <c r="B218" s="36"/>
      <c r="C218" s="37"/>
      <c r="D218" s="37"/>
      <c r="E218" s="38" t="s">
        <v>32</v>
      </c>
      <c r="F218" s="37"/>
      <c r="G218" s="37"/>
      <c r="H218" s="37"/>
      <c r="I218" s="37"/>
      <c r="J218" s="39"/>
    </row>
    <row r="219" ht="105">
      <c r="A219" s="29" t="s">
        <v>33</v>
      </c>
      <c r="B219" s="36"/>
      <c r="C219" s="37"/>
      <c r="D219" s="37"/>
      <c r="E219" s="40" t="s">
        <v>244</v>
      </c>
      <c r="F219" s="37"/>
      <c r="G219" s="37"/>
      <c r="H219" s="37"/>
      <c r="I219" s="37"/>
      <c r="J219" s="39"/>
    </row>
    <row r="220" ht="90">
      <c r="A220" s="29" t="s">
        <v>35</v>
      </c>
      <c r="B220" s="36"/>
      <c r="C220" s="37"/>
      <c r="D220" s="37"/>
      <c r="E220" s="31" t="s">
        <v>241</v>
      </c>
      <c r="F220" s="37"/>
      <c r="G220" s="37"/>
      <c r="H220" s="37"/>
      <c r="I220" s="37"/>
      <c r="J220" s="39"/>
    </row>
    <row r="221">
      <c r="A221" s="29" t="s">
        <v>25</v>
      </c>
      <c r="B221" s="29">
        <v>55</v>
      </c>
      <c r="C221" s="30" t="s">
        <v>245</v>
      </c>
      <c r="D221" s="29" t="s">
        <v>32</v>
      </c>
      <c r="E221" s="31" t="s">
        <v>246</v>
      </c>
      <c r="F221" s="32" t="s">
        <v>107</v>
      </c>
      <c r="G221" s="33">
        <v>68.649000000000001</v>
      </c>
      <c r="H221" s="34">
        <v>0</v>
      </c>
      <c r="I221" s="34">
        <f>ROUND(G221*H221,P4)</f>
        <v>0</v>
      </c>
      <c r="J221" s="32" t="s">
        <v>30</v>
      </c>
      <c r="O221" s="35">
        <f>I221*0.21</f>
        <v>0</v>
      </c>
      <c r="P221">
        <v>3</v>
      </c>
    </row>
    <row r="222">
      <c r="A222" s="29" t="s">
        <v>31</v>
      </c>
      <c r="B222" s="36"/>
      <c r="C222" s="37"/>
      <c r="D222" s="37"/>
      <c r="E222" s="38" t="s">
        <v>32</v>
      </c>
      <c r="F222" s="37"/>
      <c r="G222" s="37"/>
      <c r="H222" s="37"/>
      <c r="I222" s="37"/>
      <c r="J222" s="39"/>
    </row>
    <row r="223" ht="90">
      <c r="A223" s="29" t="s">
        <v>33</v>
      </c>
      <c r="B223" s="36"/>
      <c r="C223" s="37"/>
      <c r="D223" s="37"/>
      <c r="E223" s="40" t="s">
        <v>247</v>
      </c>
      <c r="F223" s="37"/>
      <c r="G223" s="37"/>
      <c r="H223" s="37"/>
      <c r="I223" s="37"/>
      <c r="J223" s="39"/>
    </row>
    <row r="224" ht="90">
      <c r="A224" s="29" t="s">
        <v>35</v>
      </c>
      <c r="B224" s="36"/>
      <c r="C224" s="37"/>
      <c r="D224" s="37"/>
      <c r="E224" s="31" t="s">
        <v>241</v>
      </c>
      <c r="F224" s="37"/>
      <c r="G224" s="37"/>
      <c r="H224" s="37"/>
      <c r="I224" s="37"/>
      <c r="J224" s="39"/>
    </row>
    <row r="225">
      <c r="A225" s="29" t="s">
        <v>25</v>
      </c>
      <c r="B225" s="29">
        <v>56</v>
      </c>
      <c r="C225" s="30" t="s">
        <v>248</v>
      </c>
      <c r="D225" s="29"/>
      <c r="E225" s="31" t="s">
        <v>249</v>
      </c>
      <c r="F225" s="32" t="s">
        <v>107</v>
      </c>
      <c r="G225" s="33">
        <v>68.649000000000001</v>
      </c>
      <c r="H225" s="34">
        <v>0</v>
      </c>
      <c r="I225" s="34">
        <f>ROUND(G225*H225,P4)</f>
        <v>0</v>
      </c>
      <c r="J225" s="32" t="s">
        <v>30</v>
      </c>
      <c r="O225" s="35">
        <f>I225*0.21</f>
        <v>0</v>
      </c>
      <c r="P225">
        <v>3</v>
      </c>
    </row>
    <row r="226">
      <c r="A226" s="29" t="s">
        <v>31</v>
      </c>
      <c r="B226" s="36"/>
      <c r="C226" s="37"/>
      <c r="D226" s="37"/>
      <c r="E226" s="38" t="s">
        <v>32</v>
      </c>
      <c r="F226" s="37"/>
      <c r="G226" s="37"/>
      <c r="H226" s="37"/>
      <c r="I226" s="37"/>
      <c r="J226" s="39"/>
    </row>
    <row r="227" ht="90">
      <c r="A227" s="29" t="s">
        <v>33</v>
      </c>
      <c r="B227" s="36"/>
      <c r="C227" s="37"/>
      <c r="D227" s="37"/>
      <c r="E227" s="40" t="s">
        <v>247</v>
      </c>
      <c r="F227" s="37"/>
      <c r="G227" s="37"/>
      <c r="H227" s="37"/>
      <c r="I227" s="37"/>
      <c r="J227" s="39"/>
    </row>
    <row r="228" ht="90">
      <c r="A228" s="29" t="s">
        <v>35</v>
      </c>
      <c r="B228" s="36"/>
      <c r="C228" s="37"/>
      <c r="D228" s="37"/>
      <c r="E228" s="31" t="s">
        <v>241</v>
      </c>
      <c r="F228" s="37"/>
      <c r="G228" s="37"/>
      <c r="H228" s="37"/>
      <c r="I228" s="37"/>
      <c r="J228" s="39"/>
    </row>
    <row r="229">
      <c r="A229" s="29" t="s">
        <v>25</v>
      </c>
      <c r="B229" s="29">
        <v>57</v>
      </c>
      <c r="C229" s="30" t="s">
        <v>250</v>
      </c>
      <c r="D229" s="29" t="s">
        <v>32</v>
      </c>
      <c r="E229" s="31" t="s">
        <v>251</v>
      </c>
      <c r="F229" s="32" t="s">
        <v>107</v>
      </c>
      <c r="G229" s="33">
        <v>34.325000000000003</v>
      </c>
      <c r="H229" s="34">
        <v>0</v>
      </c>
      <c r="I229" s="34">
        <f>ROUND(G229*H229,P4)</f>
        <v>0</v>
      </c>
      <c r="J229" s="32" t="s">
        <v>30</v>
      </c>
      <c r="O229" s="35">
        <f>I229*0.21</f>
        <v>0</v>
      </c>
      <c r="P229">
        <v>3</v>
      </c>
    </row>
    <row r="230">
      <c r="A230" s="29" t="s">
        <v>31</v>
      </c>
      <c r="B230" s="36"/>
      <c r="C230" s="37"/>
      <c r="D230" s="37"/>
      <c r="E230" s="38" t="s">
        <v>32</v>
      </c>
      <c r="F230" s="37"/>
      <c r="G230" s="37"/>
      <c r="H230" s="37"/>
      <c r="I230" s="37"/>
      <c r="J230" s="39"/>
    </row>
    <row r="231" ht="105">
      <c r="A231" s="29" t="s">
        <v>33</v>
      </c>
      <c r="B231" s="36"/>
      <c r="C231" s="37"/>
      <c r="D231" s="37"/>
      <c r="E231" s="40" t="s">
        <v>252</v>
      </c>
      <c r="F231" s="37"/>
      <c r="G231" s="37"/>
      <c r="H231" s="37"/>
      <c r="I231" s="37"/>
      <c r="J231" s="39"/>
    </row>
    <row r="232" ht="75">
      <c r="A232" s="29" t="s">
        <v>35</v>
      </c>
      <c r="B232" s="36"/>
      <c r="C232" s="37"/>
      <c r="D232" s="37"/>
      <c r="E232" s="31" t="s">
        <v>253</v>
      </c>
      <c r="F232" s="37"/>
      <c r="G232" s="37"/>
      <c r="H232" s="37"/>
      <c r="I232" s="37"/>
      <c r="J232" s="39"/>
    </row>
    <row r="233">
      <c r="A233" s="23" t="s">
        <v>22</v>
      </c>
      <c r="B233" s="24"/>
      <c r="C233" s="25" t="s">
        <v>254</v>
      </c>
      <c r="D233" s="26"/>
      <c r="E233" s="23" t="s">
        <v>255</v>
      </c>
      <c r="F233" s="26"/>
      <c r="G233" s="26"/>
      <c r="H233" s="26"/>
      <c r="I233" s="27">
        <f>SUMIFS(I234:I261,A234:A261,"P")</f>
        <v>0</v>
      </c>
      <c r="J233" s="28"/>
    </row>
    <row r="234" ht="30">
      <c r="A234" s="29" t="s">
        <v>25</v>
      </c>
      <c r="B234" s="29">
        <v>58</v>
      </c>
      <c r="C234" s="30" t="s">
        <v>256</v>
      </c>
      <c r="D234" s="29" t="s">
        <v>32</v>
      </c>
      <c r="E234" s="31" t="s">
        <v>257</v>
      </c>
      <c r="F234" s="32" t="s">
        <v>107</v>
      </c>
      <c r="G234" s="33">
        <v>28.027000000000001</v>
      </c>
      <c r="H234" s="34">
        <v>0</v>
      </c>
      <c r="I234" s="34">
        <f>ROUND(G234*H234,P4)</f>
        <v>0</v>
      </c>
      <c r="J234" s="32" t="s">
        <v>30</v>
      </c>
      <c r="O234" s="35">
        <f>I234*0.21</f>
        <v>0</v>
      </c>
      <c r="P234">
        <v>3</v>
      </c>
    </row>
    <row r="235">
      <c r="A235" s="29" t="s">
        <v>31</v>
      </c>
      <c r="B235" s="36"/>
      <c r="C235" s="37"/>
      <c r="D235" s="37"/>
      <c r="E235" s="38" t="s">
        <v>32</v>
      </c>
      <c r="F235" s="37"/>
      <c r="G235" s="37"/>
      <c r="H235" s="37"/>
      <c r="I235" s="37"/>
      <c r="J235" s="39"/>
    </row>
    <row r="236" ht="105">
      <c r="A236" s="29" t="s">
        <v>33</v>
      </c>
      <c r="B236" s="36"/>
      <c r="C236" s="37"/>
      <c r="D236" s="37"/>
      <c r="E236" s="40" t="s">
        <v>258</v>
      </c>
      <c r="F236" s="37"/>
      <c r="G236" s="37"/>
      <c r="H236" s="37"/>
      <c r="I236" s="37"/>
      <c r="J236" s="39"/>
    </row>
    <row r="237" ht="270">
      <c r="A237" s="29" t="s">
        <v>35</v>
      </c>
      <c r="B237" s="36"/>
      <c r="C237" s="37"/>
      <c r="D237" s="37"/>
      <c r="E237" s="31" t="s">
        <v>259</v>
      </c>
      <c r="F237" s="37"/>
      <c r="G237" s="37"/>
      <c r="H237" s="37"/>
      <c r="I237" s="37"/>
      <c r="J237" s="39"/>
    </row>
    <row r="238" ht="30">
      <c r="A238" s="29" t="s">
        <v>25</v>
      </c>
      <c r="B238" s="29">
        <v>59</v>
      </c>
      <c r="C238" s="30" t="s">
        <v>260</v>
      </c>
      <c r="D238" s="29" t="s">
        <v>32</v>
      </c>
      <c r="E238" s="31" t="s">
        <v>261</v>
      </c>
      <c r="F238" s="32" t="s">
        <v>107</v>
      </c>
      <c r="G238" s="33">
        <v>52.801000000000002</v>
      </c>
      <c r="H238" s="34">
        <v>0</v>
      </c>
      <c r="I238" s="34">
        <f>ROUND(G238*H238,P4)</f>
        <v>0</v>
      </c>
      <c r="J238" s="32" t="s">
        <v>30</v>
      </c>
      <c r="O238" s="35">
        <f>I238*0.21</f>
        <v>0</v>
      </c>
      <c r="P238">
        <v>3</v>
      </c>
    </row>
    <row r="239">
      <c r="A239" s="29" t="s">
        <v>31</v>
      </c>
      <c r="B239" s="36"/>
      <c r="C239" s="37"/>
      <c r="D239" s="37"/>
      <c r="E239" s="38" t="s">
        <v>32</v>
      </c>
      <c r="F239" s="37"/>
      <c r="G239" s="37"/>
      <c r="H239" s="37"/>
      <c r="I239" s="37"/>
      <c r="J239" s="39"/>
    </row>
    <row r="240">
      <c r="A240" s="29" t="s">
        <v>33</v>
      </c>
      <c r="B240" s="36"/>
      <c r="C240" s="37"/>
      <c r="D240" s="37"/>
      <c r="E240" s="40" t="s">
        <v>262</v>
      </c>
      <c r="F240" s="37"/>
      <c r="G240" s="37"/>
      <c r="H240" s="37"/>
      <c r="I240" s="37"/>
      <c r="J240" s="39"/>
    </row>
    <row r="241" ht="300">
      <c r="A241" s="29" t="s">
        <v>35</v>
      </c>
      <c r="B241" s="36"/>
      <c r="C241" s="37"/>
      <c r="D241" s="37"/>
      <c r="E241" s="31" t="s">
        <v>263</v>
      </c>
      <c r="F241" s="37"/>
      <c r="G241" s="37"/>
      <c r="H241" s="37"/>
      <c r="I241" s="37"/>
      <c r="J241" s="39"/>
    </row>
    <row r="242">
      <c r="A242" s="29" t="s">
        <v>25</v>
      </c>
      <c r="B242" s="29">
        <v>60</v>
      </c>
      <c r="C242" s="30" t="s">
        <v>264</v>
      </c>
      <c r="D242" s="29" t="s">
        <v>32</v>
      </c>
      <c r="E242" s="31" t="s">
        <v>265</v>
      </c>
      <c r="F242" s="32" t="s">
        <v>107</v>
      </c>
      <c r="G242" s="33">
        <v>15.161</v>
      </c>
      <c r="H242" s="34">
        <v>0</v>
      </c>
      <c r="I242" s="34">
        <f>ROUND(G242*H242,P4)</f>
        <v>0</v>
      </c>
      <c r="J242" s="32" t="s">
        <v>30</v>
      </c>
      <c r="O242" s="35">
        <f>I242*0.21</f>
        <v>0</v>
      </c>
      <c r="P242">
        <v>3</v>
      </c>
    </row>
    <row r="243">
      <c r="A243" s="29" t="s">
        <v>31</v>
      </c>
      <c r="B243" s="36"/>
      <c r="C243" s="37"/>
      <c r="D243" s="37"/>
      <c r="E243" s="38" t="s">
        <v>32</v>
      </c>
      <c r="F243" s="37"/>
      <c r="G243" s="37"/>
      <c r="H243" s="37"/>
      <c r="I243" s="37"/>
      <c r="J243" s="39"/>
    </row>
    <row r="244" ht="135">
      <c r="A244" s="29" t="s">
        <v>33</v>
      </c>
      <c r="B244" s="36"/>
      <c r="C244" s="37"/>
      <c r="D244" s="37"/>
      <c r="E244" s="40" t="s">
        <v>266</v>
      </c>
      <c r="F244" s="37"/>
      <c r="G244" s="37"/>
      <c r="H244" s="37"/>
      <c r="I244" s="37"/>
      <c r="J244" s="39"/>
    </row>
    <row r="245" ht="45">
      <c r="A245" s="29" t="s">
        <v>35</v>
      </c>
      <c r="B245" s="36"/>
      <c r="C245" s="37"/>
      <c r="D245" s="37"/>
      <c r="E245" s="31" t="s">
        <v>267</v>
      </c>
      <c r="F245" s="37"/>
      <c r="G245" s="37"/>
      <c r="H245" s="37"/>
      <c r="I245" s="37"/>
      <c r="J245" s="39"/>
    </row>
    <row r="246">
      <c r="A246" s="29" t="s">
        <v>25</v>
      </c>
      <c r="B246" s="29">
        <v>61</v>
      </c>
      <c r="C246" s="30" t="s">
        <v>268</v>
      </c>
      <c r="D246" s="29" t="s">
        <v>32</v>
      </c>
      <c r="E246" s="31" t="s">
        <v>269</v>
      </c>
      <c r="F246" s="32" t="s">
        <v>107</v>
      </c>
      <c r="G246" s="33">
        <v>25.001999999999999</v>
      </c>
      <c r="H246" s="34">
        <v>0</v>
      </c>
      <c r="I246" s="34">
        <f>ROUND(G246*H246,P4)</f>
        <v>0</v>
      </c>
      <c r="J246" s="32" t="s">
        <v>30</v>
      </c>
      <c r="O246" s="35">
        <f>I246*0.21</f>
        <v>0</v>
      </c>
      <c r="P246">
        <v>3</v>
      </c>
    </row>
    <row r="247">
      <c r="A247" s="29" t="s">
        <v>31</v>
      </c>
      <c r="B247" s="36"/>
      <c r="C247" s="37"/>
      <c r="D247" s="37"/>
      <c r="E247" s="38" t="s">
        <v>32</v>
      </c>
      <c r="F247" s="37"/>
      <c r="G247" s="37"/>
      <c r="H247" s="37"/>
      <c r="I247" s="37"/>
      <c r="J247" s="39"/>
    </row>
    <row r="248" ht="45">
      <c r="A248" s="29" t="s">
        <v>33</v>
      </c>
      <c r="B248" s="36"/>
      <c r="C248" s="37"/>
      <c r="D248" s="37"/>
      <c r="E248" s="40" t="s">
        <v>270</v>
      </c>
      <c r="F248" s="37"/>
      <c r="G248" s="37"/>
      <c r="H248" s="37"/>
      <c r="I248" s="37"/>
      <c r="J248" s="39"/>
    </row>
    <row r="249" ht="45">
      <c r="A249" s="29" t="s">
        <v>35</v>
      </c>
      <c r="B249" s="36"/>
      <c r="C249" s="37"/>
      <c r="D249" s="37"/>
      <c r="E249" s="31" t="s">
        <v>267</v>
      </c>
      <c r="F249" s="37"/>
      <c r="G249" s="37"/>
      <c r="H249" s="37"/>
      <c r="I249" s="37"/>
      <c r="J249" s="39"/>
    </row>
    <row r="250">
      <c r="A250" s="29" t="s">
        <v>25</v>
      </c>
      <c r="B250" s="29">
        <v>62</v>
      </c>
      <c r="C250" s="30" t="s">
        <v>271</v>
      </c>
      <c r="D250" s="29" t="s">
        <v>32</v>
      </c>
      <c r="E250" s="31" t="s">
        <v>272</v>
      </c>
      <c r="F250" s="32" t="s">
        <v>107</v>
      </c>
      <c r="G250" s="33">
        <v>14.762</v>
      </c>
      <c r="H250" s="34">
        <v>0</v>
      </c>
      <c r="I250" s="34">
        <f>ROUND(G250*H250,P4)</f>
        <v>0</v>
      </c>
      <c r="J250" s="32" t="s">
        <v>30</v>
      </c>
      <c r="O250" s="35">
        <f>I250*0.21</f>
        <v>0</v>
      </c>
      <c r="P250">
        <v>3</v>
      </c>
    </row>
    <row r="251">
      <c r="A251" s="29" t="s">
        <v>31</v>
      </c>
      <c r="B251" s="36"/>
      <c r="C251" s="37"/>
      <c r="D251" s="37"/>
      <c r="E251" s="38" t="s">
        <v>32</v>
      </c>
      <c r="F251" s="37"/>
      <c r="G251" s="37"/>
      <c r="H251" s="37"/>
      <c r="I251" s="37"/>
      <c r="J251" s="39"/>
    </row>
    <row r="252" ht="60">
      <c r="A252" s="29" t="s">
        <v>33</v>
      </c>
      <c r="B252" s="36"/>
      <c r="C252" s="37"/>
      <c r="D252" s="37"/>
      <c r="E252" s="40" t="s">
        <v>273</v>
      </c>
      <c r="F252" s="37"/>
      <c r="G252" s="37"/>
      <c r="H252" s="37"/>
      <c r="I252" s="37"/>
      <c r="J252" s="39"/>
    </row>
    <row r="253" ht="60">
      <c r="A253" s="29" t="s">
        <v>35</v>
      </c>
      <c r="B253" s="36"/>
      <c r="C253" s="37"/>
      <c r="D253" s="37"/>
      <c r="E253" s="31" t="s">
        <v>274</v>
      </c>
      <c r="F253" s="37"/>
      <c r="G253" s="37"/>
      <c r="H253" s="37"/>
      <c r="I253" s="37"/>
      <c r="J253" s="39"/>
    </row>
    <row r="254">
      <c r="A254" s="29" t="s">
        <v>25</v>
      </c>
      <c r="B254" s="29">
        <v>63</v>
      </c>
      <c r="C254" s="30" t="s">
        <v>275</v>
      </c>
      <c r="D254" s="29" t="s">
        <v>32</v>
      </c>
      <c r="E254" s="31" t="s">
        <v>276</v>
      </c>
      <c r="F254" s="32" t="s">
        <v>107</v>
      </c>
      <c r="G254" s="33">
        <v>68.649000000000001</v>
      </c>
      <c r="H254" s="34">
        <v>0</v>
      </c>
      <c r="I254" s="34">
        <f>ROUND(G254*H254,P4)</f>
        <v>0</v>
      </c>
      <c r="J254" s="32" t="s">
        <v>30</v>
      </c>
      <c r="O254" s="35">
        <f>I254*0.21</f>
        <v>0</v>
      </c>
      <c r="P254">
        <v>3</v>
      </c>
    </row>
    <row r="255">
      <c r="A255" s="29" t="s">
        <v>31</v>
      </c>
      <c r="B255" s="36"/>
      <c r="C255" s="37"/>
      <c r="D255" s="37"/>
      <c r="E255" s="38" t="s">
        <v>32</v>
      </c>
      <c r="F255" s="37"/>
      <c r="G255" s="37"/>
      <c r="H255" s="37"/>
      <c r="I255" s="37"/>
      <c r="J255" s="39"/>
    </row>
    <row r="256" ht="30">
      <c r="A256" s="29" t="s">
        <v>33</v>
      </c>
      <c r="B256" s="36"/>
      <c r="C256" s="37"/>
      <c r="D256" s="37"/>
      <c r="E256" s="40" t="s">
        <v>277</v>
      </c>
      <c r="F256" s="37"/>
      <c r="G256" s="37"/>
      <c r="H256" s="37"/>
      <c r="I256" s="37"/>
      <c r="J256" s="39"/>
    </row>
    <row r="257" ht="60">
      <c r="A257" s="29" t="s">
        <v>35</v>
      </c>
      <c r="B257" s="36"/>
      <c r="C257" s="37"/>
      <c r="D257" s="37"/>
      <c r="E257" s="31" t="s">
        <v>274</v>
      </c>
      <c r="F257" s="37"/>
      <c r="G257" s="37"/>
      <c r="H257" s="37"/>
      <c r="I257" s="37"/>
      <c r="J257" s="39"/>
    </row>
    <row r="258">
      <c r="A258" s="29" t="s">
        <v>25</v>
      </c>
      <c r="B258" s="29">
        <v>64</v>
      </c>
      <c r="C258" s="30" t="s">
        <v>278</v>
      </c>
      <c r="D258" s="29" t="s">
        <v>32</v>
      </c>
      <c r="E258" s="31" t="s">
        <v>279</v>
      </c>
      <c r="F258" s="32" t="s">
        <v>107</v>
      </c>
      <c r="G258" s="33">
        <v>4.9349999999999996</v>
      </c>
      <c r="H258" s="34">
        <v>0</v>
      </c>
      <c r="I258" s="34">
        <f>ROUND(G258*H258,P4)</f>
        <v>0</v>
      </c>
      <c r="J258" s="32" t="s">
        <v>30</v>
      </c>
      <c r="O258" s="35">
        <f>I258*0.21</f>
        <v>0</v>
      </c>
      <c r="P258">
        <v>3</v>
      </c>
    </row>
    <row r="259">
      <c r="A259" s="29" t="s">
        <v>31</v>
      </c>
      <c r="B259" s="36"/>
      <c r="C259" s="37"/>
      <c r="D259" s="37"/>
      <c r="E259" s="38" t="s">
        <v>32</v>
      </c>
      <c r="F259" s="37"/>
      <c r="G259" s="37"/>
      <c r="H259" s="37"/>
      <c r="I259" s="37"/>
      <c r="J259" s="39"/>
    </row>
    <row r="260" ht="30">
      <c r="A260" s="29" t="s">
        <v>33</v>
      </c>
      <c r="B260" s="36"/>
      <c r="C260" s="37"/>
      <c r="D260" s="37"/>
      <c r="E260" s="40" t="s">
        <v>280</v>
      </c>
      <c r="F260" s="37"/>
      <c r="G260" s="37"/>
      <c r="H260" s="37"/>
      <c r="I260" s="37"/>
      <c r="J260" s="39"/>
    </row>
    <row r="261" ht="60">
      <c r="A261" s="29" t="s">
        <v>35</v>
      </c>
      <c r="B261" s="36"/>
      <c r="C261" s="37"/>
      <c r="D261" s="37"/>
      <c r="E261" s="31" t="s">
        <v>274</v>
      </c>
      <c r="F261" s="37"/>
      <c r="G261" s="37"/>
      <c r="H261" s="37"/>
      <c r="I261" s="37"/>
      <c r="J261" s="39"/>
    </row>
    <row r="262">
      <c r="A262" s="23" t="s">
        <v>22</v>
      </c>
      <c r="B262" s="24"/>
      <c r="C262" s="25" t="s">
        <v>281</v>
      </c>
      <c r="D262" s="26"/>
      <c r="E262" s="23" t="s">
        <v>282</v>
      </c>
      <c r="F262" s="26"/>
      <c r="G262" s="26"/>
      <c r="H262" s="26"/>
      <c r="I262" s="27">
        <f>SUMIFS(I263:I270,A263:A270,"P")</f>
        <v>0</v>
      </c>
      <c r="J262" s="28"/>
    </row>
    <row r="263">
      <c r="A263" s="29" t="s">
        <v>25</v>
      </c>
      <c r="B263" s="29">
        <v>65</v>
      </c>
      <c r="C263" s="30" t="s">
        <v>283</v>
      </c>
      <c r="D263" s="29" t="s">
        <v>32</v>
      </c>
      <c r="E263" s="31" t="s">
        <v>284</v>
      </c>
      <c r="F263" s="32" t="s">
        <v>121</v>
      </c>
      <c r="G263" s="33">
        <v>2.5</v>
      </c>
      <c r="H263" s="34">
        <v>0</v>
      </c>
      <c r="I263" s="34">
        <f>ROUND(G263*H263,P4)</f>
        <v>0</v>
      </c>
      <c r="J263" s="32" t="s">
        <v>30</v>
      </c>
      <c r="O263" s="35">
        <f>I263*0.21</f>
        <v>0</v>
      </c>
      <c r="P263">
        <v>3</v>
      </c>
    </row>
    <row r="264">
      <c r="A264" s="29" t="s">
        <v>31</v>
      </c>
      <c r="B264" s="36"/>
      <c r="C264" s="37"/>
      <c r="D264" s="37"/>
      <c r="E264" s="38" t="s">
        <v>32</v>
      </c>
      <c r="F264" s="37"/>
      <c r="G264" s="37"/>
      <c r="H264" s="37"/>
      <c r="I264" s="37"/>
      <c r="J264" s="39"/>
    </row>
    <row r="265">
      <c r="A265" s="29" t="s">
        <v>33</v>
      </c>
      <c r="B265" s="36"/>
      <c r="C265" s="37"/>
      <c r="D265" s="37"/>
      <c r="E265" s="40" t="s">
        <v>285</v>
      </c>
      <c r="F265" s="37"/>
      <c r="G265" s="37"/>
      <c r="H265" s="37"/>
      <c r="I265" s="37"/>
      <c r="J265" s="39"/>
    </row>
    <row r="266" ht="330">
      <c r="A266" s="29" t="s">
        <v>35</v>
      </c>
      <c r="B266" s="36"/>
      <c r="C266" s="37"/>
      <c r="D266" s="37"/>
      <c r="E266" s="31" t="s">
        <v>286</v>
      </c>
      <c r="F266" s="37"/>
      <c r="G266" s="37"/>
      <c r="H266" s="37"/>
      <c r="I266" s="37"/>
      <c r="J266" s="39"/>
    </row>
    <row r="267">
      <c r="A267" s="29" t="s">
        <v>25</v>
      </c>
      <c r="B267" s="29">
        <v>66</v>
      </c>
      <c r="C267" s="30" t="s">
        <v>287</v>
      </c>
      <c r="D267" s="29" t="s">
        <v>32</v>
      </c>
      <c r="E267" s="31" t="s">
        <v>288</v>
      </c>
      <c r="F267" s="32" t="s">
        <v>121</v>
      </c>
      <c r="G267" s="33">
        <v>13.6</v>
      </c>
      <c r="H267" s="34">
        <v>0</v>
      </c>
      <c r="I267" s="34">
        <f>ROUND(G267*H267,P4)</f>
        <v>0</v>
      </c>
      <c r="J267" s="32" t="s">
        <v>30</v>
      </c>
      <c r="O267" s="35">
        <f>I267*0.21</f>
        <v>0</v>
      </c>
      <c r="P267">
        <v>3</v>
      </c>
    </row>
    <row r="268">
      <c r="A268" s="29" t="s">
        <v>31</v>
      </c>
      <c r="B268" s="36"/>
      <c r="C268" s="37"/>
      <c r="D268" s="37"/>
      <c r="E268" s="38" t="s">
        <v>32</v>
      </c>
      <c r="F268" s="37"/>
      <c r="G268" s="37"/>
      <c r="H268" s="37"/>
      <c r="I268" s="37"/>
      <c r="J268" s="39"/>
    </row>
    <row r="269">
      <c r="A269" s="29" t="s">
        <v>33</v>
      </c>
      <c r="B269" s="36"/>
      <c r="C269" s="37"/>
      <c r="D269" s="37"/>
      <c r="E269" s="40" t="s">
        <v>289</v>
      </c>
      <c r="F269" s="37"/>
      <c r="G269" s="37"/>
      <c r="H269" s="37"/>
      <c r="I269" s="37"/>
      <c r="J269" s="39"/>
    </row>
    <row r="270" ht="315">
      <c r="A270" s="29" t="s">
        <v>35</v>
      </c>
      <c r="B270" s="36"/>
      <c r="C270" s="37"/>
      <c r="D270" s="37"/>
      <c r="E270" s="31" t="s">
        <v>290</v>
      </c>
      <c r="F270" s="37"/>
      <c r="G270" s="37"/>
      <c r="H270" s="37"/>
      <c r="I270" s="37"/>
      <c r="J270" s="39"/>
    </row>
    <row r="271">
      <c r="A271" s="23" t="s">
        <v>22</v>
      </c>
      <c r="B271" s="24"/>
      <c r="C271" s="25" t="s">
        <v>291</v>
      </c>
      <c r="D271" s="26"/>
      <c r="E271" s="23" t="s">
        <v>292</v>
      </c>
      <c r="F271" s="26"/>
      <c r="G271" s="26"/>
      <c r="H271" s="26"/>
      <c r="I271" s="27">
        <f>SUMIFS(I272:I334,A272:A334,"P")</f>
        <v>0</v>
      </c>
      <c r="J271" s="28"/>
    </row>
    <row r="272" ht="30">
      <c r="A272" s="29" t="s">
        <v>25</v>
      </c>
      <c r="B272" s="29">
        <v>67</v>
      </c>
      <c r="C272" s="30" t="s">
        <v>293</v>
      </c>
      <c r="D272" s="29" t="s">
        <v>32</v>
      </c>
      <c r="E272" s="31" t="s">
        <v>294</v>
      </c>
      <c r="F272" s="32" t="s">
        <v>121</v>
      </c>
      <c r="G272" s="33">
        <v>27</v>
      </c>
      <c r="H272" s="34">
        <v>0</v>
      </c>
      <c r="I272" s="34">
        <f>ROUND(G272*H272,P4)</f>
        <v>0</v>
      </c>
      <c r="J272" s="32" t="s">
        <v>87</v>
      </c>
      <c r="O272" s="35">
        <f>I272*0.21</f>
        <v>0</v>
      </c>
      <c r="P272">
        <v>3</v>
      </c>
    </row>
    <row r="273">
      <c r="A273" s="29" t="s">
        <v>31</v>
      </c>
      <c r="B273" s="36"/>
      <c r="C273" s="37"/>
      <c r="D273" s="37"/>
      <c r="E273" s="38" t="s">
        <v>32</v>
      </c>
      <c r="F273" s="37"/>
      <c r="G273" s="37"/>
      <c r="H273" s="37"/>
      <c r="I273" s="37"/>
      <c r="J273" s="39"/>
    </row>
    <row r="274" ht="60">
      <c r="A274" s="29" t="s">
        <v>33</v>
      </c>
      <c r="B274" s="36"/>
      <c r="C274" s="37"/>
      <c r="D274" s="37"/>
      <c r="E274" s="40" t="s">
        <v>295</v>
      </c>
      <c r="F274" s="37"/>
      <c r="G274" s="37"/>
      <c r="H274" s="37"/>
      <c r="I274" s="37"/>
      <c r="J274" s="39"/>
    </row>
    <row r="275" ht="165">
      <c r="A275" s="29" t="s">
        <v>35</v>
      </c>
      <c r="B275" s="36"/>
      <c r="C275" s="37"/>
      <c r="D275" s="37"/>
      <c r="E275" s="31" t="s">
        <v>296</v>
      </c>
      <c r="F275" s="37"/>
      <c r="G275" s="37"/>
      <c r="H275" s="37"/>
      <c r="I275" s="37"/>
      <c r="J275" s="39"/>
    </row>
    <row r="276" ht="30">
      <c r="A276" s="29" t="s">
        <v>25</v>
      </c>
      <c r="B276" s="29">
        <v>68</v>
      </c>
      <c r="C276" s="30" t="s">
        <v>297</v>
      </c>
      <c r="D276" s="29" t="s">
        <v>32</v>
      </c>
      <c r="E276" s="31" t="s">
        <v>298</v>
      </c>
      <c r="F276" s="32" t="s">
        <v>121</v>
      </c>
      <c r="G276" s="33">
        <v>32</v>
      </c>
      <c r="H276" s="34">
        <v>0</v>
      </c>
      <c r="I276" s="34">
        <f>ROUND(G276*H276,P4)</f>
        <v>0</v>
      </c>
      <c r="J276" s="32" t="s">
        <v>30</v>
      </c>
      <c r="O276" s="35">
        <f>I276*0.21</f>
        <v>0</v>
      </c>
      <c r="P276">
        <v>3</v>
      </c>
    </row>
    <row r="277">
      <c r="A277" s="29" t="s">
        <v>31</v>
      </c>
      <c r="B277" s="36"/>
      <c r="C277" s="37"/>
      <c r="D277" s="37"/>
      <c r="E277" s="38" t="s">
        <v>32</v>
      </c>
      <c r="F277" s="37"/>
      <c r="G277" s="37"/>
      <c r="H277" s="37"/>
      <c r="I277" s="37"/>
      <c r="J277" s="39"/>
    </row>
    <row r="278">
      <c r="A278" s="29" t="s">
        <v>33</v>
      </c>
      <c r="B278" s="36"/>
      <c r="C278" s="37"/>
      <c r="D278" s="37"/>
      <c r="E278" s="40" t="s">
        <v>299</v>
      </c>
      <c r="F278" s="37"/>
      <c r="G278" s="37"/>
      <c r="H278" s="37"/>
      <c r="I278" s="37"/>
      <c r="J278" s="39"/>
    </row>
    <row r="279" ht="120">
      <c r="A279" s="29" t="s">
        <v>35</v>
      </c>
      <c r="B279" s="36"/>
      <c r="C279" s="37"/>
      <c r="D279" s="37"/>
      <c r="E279" s="31" t="s">
        <v>300</v>
      </c>
      <c r="F279" s="37"/>
      <c r="G279" s="37"/>
      <c r="H279" s="37"/>
      <c r="I279" s="37"/>
      <c r="J279" s="39"/>
    </row>
    <row r="280">
      <c r="A280" s="29" t="s">
        <v>25</v>
      </c>
      <c r="B280" s="29">
        <v>69</v>
      </c>
      <c r="C280" s="30" t="s">
        <v>301</v>
      </c>
      <c r="D280" s="29" t="s">
        <v>32</v>
      </c>
      <c r="E280" s="31" t="s">
        <v>302</v>
      </c>
      <c r="F280" s="32" t="s">
        <v>121</v>
      </c>
      <c r="G280" s="33">
        <v>18</v>
      </c>
      <c r="H280" s="34">
        <v>0</v>
      </c>
      <c r="I280" s="34">
        <f>ROUND(G280*H280,P4)</f>
        <v>0</v>
      </c>
      <c r="J280" s="32" t="s">
        <v>87</v>
      </c>
      <c r="O280" s="35">
        <f>I280*0.21</f>
        <v>0</v>
      </c>
      <c r="P280">
        <v>3</v>
      </c>
    </row>
    <row r="281">
      <c r="A281" s="29" t="s">
        <v>31</v>
      </c>
      <c r="B281" s="36"/>
      <c r="C281" s="37"/>
      <c r="D281" s="37"/>
      <c r="E281" s="38" t="s">
        <v>32</v>
      </c>
      <c r="F281" s="37"/>
      <c r="G281" s="37"/>
      <c r="H281" s="37"/>
      <c r="I281" s="37"/>
      <c r="J281" s="39"/>
    </row>
    <row r="282">
      <c r="A282" s="29" t="s">
        <v>33</v>
      </c>
      <c r="B282" s="36"/>
      <c r="C282" s="37"/>
      <c r="D282" s="37"/>
      <c r="E282" s="40" t="s">
        <v>303</v>
      </c>
      <c r="F282" s="37"/>
      <c r="G282" s="37"/>
      <c r="H282" s="37"/>
      <c r="I282" s="37"/>
      <c r="J282" s="39"/>
    </row>
    <row r="283" ht="135">
      <c r="A283" s="29" t="s">
        <v>35</v>
      </c>
      <c r="B283" s="36"/>
      <c r="C283" s="37"/>
      <c r="D283" s="37"/>
      <c r="E283" s="31" t="s">
        <v>304</v>
      </c>
      <c r="F283" s="37"/>
      <c r="G283" s="37"/>
      <c r="H283" s="37"/>
      <c r="I283" s="37"/>
      <c r="J283" s="39"/>
    </row>
    <row r="284">
      <c r="A284" s="29" t="s">
        <v>25</v>
      </c>
      <c r="B284" s="29">
        <v>70</v>
      </c>
      <c r="C284" s="30" t="s">
        <v>305</v>
      </c>
      <c r="D284" s="29" t="s">
        <v>32</v>
      </c>
      <c r="E284" s="31" t="s">
        <v>306</v>
      </c>
      <c r="F284" s="32" t="s">
        <v>55</v>
      </c>
      <c r="G284" s="33">
        <v>16</v>
      </c>
      <c r="H284" s="34">
        <v>0</v>
      </c>
      <c r="I284" s="34">
        <f>ROUND(G284*H284,P4)</f>
        <v>0</v>
      </c>
      <c r="J284" s="32" t="s">
        <v>87</v>
      </c>
      <c r="O284" s="35">
        <f>I284*0.21</f>
        <v>0</v>
      </c>
      <c r="P284">
        <v>3</v>
      </c>
    </row>
    <row r="285">
      <c r="A285" s="29" t="s">
        <v>31</v>
      </c>
      <c r="B285" s="36"/>
      <c r="C285" s="37"/>
      <c r="D285" s="37"/>
      <c r="E285" s="38" t="s">
        <v>32</v>
      </c>
      <c r="F285" s="37"/>
      <c r="G285" s="37"/>
      <c r="H285" s="37"/>
      <c r="I285" s="37"/>
      <c r="J285" s="39"/>
    </row>
    <row r="286" ht="45">
      <c r="A286" s="29" t="s">
        <v>33</v>
      </c>
      <c r="B286" s="36"/>
      <c r="C286" s="37"/>
      <c r="D286" s="37"/>
      <c r="E286" s="40" t="s">
        <v>307</v>
      </c>
      <c r="F286" s="37"/>
      <c r="G286" s="37"/>
      <c r="H286" s="37"/>
      <c r="I286" s="37"/>
      <c r="J286" s="39"/>
    </row>
    <row r="287" ht="30">
      <c r="A287" s="29" t="s">
        <v>35</v>
      </c>
      <c r="B287" s="36"/>
      <c r="C287" s="37"/>
      <c r="D287" s="37"/>
      <c r="E287" s="31" t="s">
        <v>308</v>
      </c>
      <c r="F287" s="37"/>
      <c r="G287" s="37"/>
      <c r="H287" s="37"/>
      <c r="I287" s="37"/>
      <c r="J287" s="39"/>
    </row>
    <row r="288">
      <c r="A288" s="29" t="s">
        <v>25</v>
      </c>
      <c r="B288" s="29">
        <v>71</v>
      </c>
      <c r="C288" s="30" t="s">
        <v>309</v>
      </c>
      <c r="D288" s="29" t="s">
        <v>32</v>
      </c>
      <c r="E288" s="31" t="s">
        <v>310</v>
      </c>
      <c r="F288" s="32" t="s">
        <v>55</v>
      </c>
      <c r="G288" s="33">
        <v>2</v>
      </c>
      <c r="H288" s="34">
        <v>0</v>
      </c>
      <c r="I288" s="34">
        <f>ROUND(G288*H288,P4)</f>
        <v>0</v>
      </c>
      <c r="J288" s="32" t="s">
        <v>87</v>
      </c>
      <c r="O288" s="35">
        <f>I288*0.21</f>
        <v>0</v>
      </c>
      <c r="P288">
        <v>3</v>
      </c>
    </row>
    <row r="289">
      <c r="A289" s="29" t="s">
        <v>31</v>
      </c>
      <c r="B289" s="36"/>
      <c r="C289" s="37"/>
      <c r="D289" s="37"/>
      <c r="E289" s="38" t="s">
        <v>32</v>
      </c>
      <c r="F289" s="37"/>
      <c r="G289" s="37"/>
      <c r="H289" s="37"/>
      <c r="I289" s="37"/>
      <c r="J289" s="39"/>
    </row>
    <row r="290" ht="30">
      <c r="A290" s="29" t="s">
        <v>35</v>
      </c>
      <c r="B290" s="36"/>
      <c r="C290" s="37"/>
      <c r="D290" s="37"/>
      <c r="E290" s="31" t="s">
        <v>311</v>
      </c>
      <c r="F290" s="37"/>
      <c r="G290" s="37"/>
      <c r="H290" s="37"/>
      <c r="I290" s="37"/>
      <c r="J290" s="39"/>
    </row>
    <row r="291" ht="30">
      <c r="A291" s="29" t="s">
        <v>25</v>
      </c>
      <c r="B291" s="29">
        <v>72</v>
      </c>
      <c r="C291" s="30" t="s">
        <v>312</v>
      </c>
      <c r="D291" s="29" t="s">
        <v>32</v>
      </c>
      <c r="E291" s="31" t="s">
        <v>313</v>
      </c>
      <c r="F291" s="32" t="s">
        <v>107</v>
      </c>
      <c r="G291" s="33">
        <v>28.125</v>
      </c>
      <c r="H291" s="34">
        <v>0</v>
      </c>
      <c r="I291" s="34">
        <f>ROUND(G291*H291,P4)</f>
        <v>0</v>
      </c>
      <c r="J291" s="32" t="s">
        <v>30</v>
      </c>
      <c r="O291" s="35">
        <f>I291*0.21</f>
        <v>0</v>
      </c>
      <c r="P291">
        <v>3</v>
      </c>
    </row>
    <row r="292">
      <c r="A292" s="29" t="s">
        <v>31</v>
      </c>
      <c r="B292" s="36"/>
      <c r="C292" s="37"/>
      <c r="D292" s="37"/>
      <c r="E292" s="38" t="s">
        <v>32</v>
      </c>
      <c r="F292" s="37"/>
      <c r="G292" s="37"/>
      <c r="H292" s="37"/>
      <c r="I292" s="37"/>
      <c r="J292" s="39"/>
    </row>
    <row r="293" ht="45">
      <c r="A293" s="29" t="s">
        <v>33</v>
      </c>
      <c r="B293" s="36"/>
      <c r="C293" s="37"/>
      <c r="D293" s="37"/>
      <c r="E293" s="40" t="s">
        <v>314</v>
      </c>
      <c r="F293" s="37"/>
      <c r="G293" s="37"/>
      <c r="H293" s="37"/>
      <c r="I293" s="37"/>
      <c r="J293" s="39"/>
    </row>
    <row r="294" ht="105">
      <c r="A294" s="29" t="s">
        <v>35</v>
      </c>
      <c r="B294" s="36"/>
      <c r="C294" s="37"/>
      <c r="D294" s="37"/>
      <c r="E294" s="31" t="s">
        <v>315</v>
      </c>
      <c r="F294" s="37"/>
      <c r="G294" s="37"/>
      <c r="H294" s="37"/>
      <c r="I294" s="37"/>
      <c r="J294" s="39"/>
    </row>
    <row r="295" ht="30">
      <c r="A295" s="29" t="s">
        <v>25</v>
      </c>
      <c r="B295" s="29">
        <v>73</v>
      </c>
      <c r="C295" s="30" t="s">
        <v>316</v>
      </c>
      <c r="D295" s="29" t="s">
        <v>32</v>
      </c>
      <c r="E295" s="31" t="s">
        <v>317</v>
      </c>
      <c r="F295" s="32" t="s">
        <v>121</v>
      </c>
      <c r="G295" s="33">
        <v>6.7000000000000002</v>
      </c>
      <c r="H295" s="34">
        <v>0</v>
      </c>
      <c r="I295" s="34">
        <f>ROUND(G295*H295,P4)</f>
        <v>0</v>
      </c>
      <c r="J295" s="32" t="s">
        <v>30</v>
      </c>
      <c r="O295" s="35">
        <f>I295*0.21</f>
        <v>0</v>
      </c>
      <c r="P295">
        <v>3</v>
      </c>
    </row>
    <row r="296">
      <c r="A296" s="29" t="s">
        <v>31</v>
      </c>
      <c r="B296" s="36"/>
      <c r="C296" s="37"/>
      <c r="D296" s="37"/>
      <c r="E296" s="38" t="s">
        <v>32</v>
      </c>
      <c r="F296" s="37"/>
      <c r="G296" s="37"/>
      <c r="H296" s="37"/>
      <c r="I296" s="37"/>
      <c r="J296" s="39"/>
    </row>
    <row r="297">
      <c r="A297" s="29" t="s">
        <v>33</v>
      </c>
      <c r="B297" s="36"/>
      <c r="C297" s="37"/>
      <c r="D297" s="37"/>
      <c r="E297" s="40" t="s">
        <v>318</v>
      </c>
      <c r="F297" s="37"/>
      <c r="G297" s="37"/>
      <c r="H297" s="37"/>
      <c r="I297" s="37"/>
      <c r="J297" s="39"/>
    </row>
    <row r="298" ht="60">
      <c r="A298" s="29" t="s">
        <v>35</v>
      </c>
      <c r="B298" s="36"/>
      <c r="C298" s="37"/>
      <c r="D298" s="37"/>
      <c r="E298" s="31" t="s">
        <v>319</v>
      </c>
      <c r="F298" s="37"/>
      <c r="G298" s="37"/>
      <c r="H298" s="37"/>
      <c r="I298" s="37"/>
      <c r="J298" s="39"/>
    </row>
    <row r="299" ht="30">
      <c r="A299" s="29" t="s">
        <v>25</v>
      </c>
      <c r="B299" s="29">
        <v>74</v>
      </c>
      <c r="C299" s="30" t="s">
        <v>320</v>
      </c>
      <c r="D299" s="29" t="s">
        <v>32</v>
      </c>
      <c r="E299" s="31" t="s">
        <v>321</v>
      </c>
      <c r="F299" s="32" t="s">
        <v>121</v>
      </c>
      <c r="G299" s="33">
        <v>4</v>
      </c>
      <c r="H299" s="34">
        <v>0</v>
      </c>
      <c r="I299" s="34">
        <f>ROUND(G299*H299,P4)</f>
        <v>0</v>
      </c>
      <c r="J299" s="32" t="s">
        <v>30</v>
      </c>
      <c r="O299" s="35">
        <f>I299*0.21</f>
        <v>0</v>
      </c>
      <c r="P299">
        <v>3</v>
      </c>
    </row>
    <row r="300">
      <c r="A300" s="29" t="s">
        <v>31</v>
      </c>
      <c r="B300" s="36"/>
      <c r="C300" s="37"/>
      <c r="D300" s="37"/>
      <c r="E300" s="38" t="s">
        <v>32</v>
      </c>
      <c r="F300" s="37"/>
      <c r="G300" s="37"/>
      <c r="H300" s="37"/>
      <c r="I300" s="37"/>
      <c r="J300" s="39"/>
    </row>
    <row r="301">
      <c r="A301" s="29" t="s">
        <v>33</v>
      </c>
      <c r="B301" s="36"/>
      <c r="C301" s="37"/>
      <c r="D301" s="37"/>
      <c r="E301" s="40" t="s">
        <v>322</v>
      </c>
      <c r="F301" s="37"/>
      <c r="G301" s="37"/>
      <c r="H301" s="37"/>
      <c r="I301" s="37"/>
      <c r="J301" s="39"/>
    </row>
    <row r="302" ht="60">
      <c r="A302" s="29" t="s">
        <v>35</v>
      </c>
      <c r="B302" s="36"/>
      <c r="C302" s="37"/>
      <c r="D302" s="37"/>
      <c r="E302" s="31" t="s">
        <v>319</v>
      </c>
      <c r="F302" s="37"/>
      <c r="G302" s="37"/>
      <c r="H302" s="37"/>
      <c r="I302" s="37"/>
      <c r="J302" s="39"/>
    </row>
    <row r="303">
      <c r="A303" s="29" t="s">
        <v>25</v>
      </c>
      <c r="B303" s="29">
        <v>75</v>
      </c>
      <c r="C303" s="30" t="s">
        <v>323</v>
      </c>
      <c r="D303" s="29" t="s">
        <v>32</v>
      </c>
      <c r="E303" s="31" t="s">
        <v>324</v>
      </c>
      <c r="F303" s="32" t="s">
        <v>121</v>
      </c>
      <c r="G303" s="33">
        <v>57.25</v>
      </c>
      <c r="H303" s="34">
        <v>0</v>
      </c>
      <c r="I303" s="34">
        <f>ROUND(G303*H303,P4)</f>
        <v>0</v>
      </c>
      <c r="J303" s="32" t="s">
        <v>30</v>
      </c>
      <c r="O303" s="35">
        <f>I303*0.21</f>
        <v>0</v>
      </c>
      <c r="P303">
        <v>3</v>
      </c>
    </row>
    <row r="304">
      <c r="A304" s="29" t="s">
        <v>31</v>
      </c>
      <c r="B304" s="36"/>
      <c r="C304" s="37"/>
      <c r="D304" s="37"/>
      <c r="E304" s="38" t="s">
        <v>32</v>
      </c>
      <c r="F304" s="37"/>
      <c r="G304" s="37"/>
      <c r="H304" s="37"/>
      <c r="I304" s="37"/>
      <c r="J304" s="39"/>
    </row>
    <row r="305" ht="75">
      <c r="A305" s="29" t="s">
        <v>33</v>
      </c>
      <c r="B305" s="36"/>
      <c r="C305" s="37"/>
      <c r="D305" s="37"/>
      <c r="E305" s="40" t="s">
        <v>325</v>
      </c>
      <c r="F305" s="37"/>
      <c r="G305" s="37"/>
      <c r="H305" s="37"/>
      <c r="I305" s="37"/>
      <c r="J305" s="39"/>
    </row>
    <row r="306" ht="30">
      <c r="A306" s="29" t="s">
        <v>35</v>
      </c>
      <c r="B306" s="36"/>
      <c r="C306" s="37"/>
      <c r="D306" s="37"/>
      <c r="E306" s="31" t="s">
        <v>326</v>
      </c>
      <c r="F306" s="37"/>
      <c r="G306" s="37"/>
      <c r="H306" s="37"/>
      <c r="I306" s="37"/>
      <c r="J306" s="39"/>
    </row>
    <row r="307">
      <c r="A307" s="29" t="s">
        <v>25</v>
      </c>
      <c r="B307" s="29">
        <v>76</v>
      </c>
      <c r="C307" s="30" t="s">
        <v>327</v>
      </c>
      <c r="D307" s="29" t="s">
        <v>32</v>
      </c>
      <c r="E307" s="31" t="s">
        <v>328</v>
      </c>
      <c r="F307" s="32" t="s">
        <v>107</v>
      </c>
      <c r="G307" s="33">
        <v>15.571</v>
      </c>
      <c r="H307" s="34">
        <v>0</v>
      </c>
      <c r="I307" s="34">
        <f>ROUND(G307*H307,P4)</f>
        <v>0</v>
      </c>
      <c r="J307" s="32" t="s">
        <v>30</v>
      </c>
      <c r="O307" s="35">
        <f>I307*0.21</f>
        <v>0</v>
      </c>
      <c r="P307">
        <v>3</v>
      </c>
    </row>
    <row r="308">
      <c r="A308" s="29" t="s">
        <v>31</v>
      </c>
      <c r="B308" s="36"/>
      <c r="C308" s="37"/>
      <c r="D308" s="37"/>
      <c r="E308" s="38" t="s">
        <v>32</v>
      </c>
      <c r="F308" s="37"/>
      <c r="G308" s="37"/>
      <c r="H308" s="37"/>
      <c r="I308" s="37"/>
      <c r="J308" s="39"/>
    </row>
    <row r="309" ht="60">
      <c r="A309" s="29" t="s">
        <v>33</v>
      </c>
      <c r="B309" s="36"/>
      <c r="C309" s="37"/>
      <c r="D309" s="37"/>
      <c r="E309" s="40" t="s">
        <v>329</v>
      </c>
      <c r="F309" s="37"/>
      <c r="G309" s="37"/>
      <c r="H309" s="37"/>
      <c r="I309" s="37"/>
      <c r="J309" s="39"/>
    </row>
    <row r="310" ht="30">
      <c r="A310" s="29" t="s">
        <v>35</v>
      </c>
      <c r="B310" s="36"/>
      <c r="C310" s="37"/>
      <c r="D310" s="37"/>
      <c r="E310" s="31" t="s">
        <v>330</v>
      </c>
      <c r="F310" s="37"/>
      <c r="G310" s="37"/>
      <c r="H310" s="37"/>
      <c r="I310" s="37"/>
      <c r="J310" s="39"/>
    </row>
    <row r="311">
      <c r="A311" s="29" t="s">
        <v>25</v>
      </c>
      <c r="B311" s="29">
        <v>77</v>
      </c>
      <c r="C311" s="30" t="s">
        <v>331</v>
      </c>
      <c r="D311" s="29" t="s">
        <v>32</v>
      </c>
      <c r="E311" s="31" t="s">
        <v>332</v>
      </c>
      <c r="F311" s="32" t="s">
        <v>121</v>
      </c>
      <c r="G311" s="33">
        <v>30.449999999999999</v>
      </c>
      <c r="H311" s="34">
        <v>0</v>
      </c>
      <c r="I311" s="34">
        <f>ROUND(G311*H311,P4)</f>
        <v>0</v>
      </c>
      <c r="J311" s="32" t="s">
        <v>30</v>
      </c>
      <c r="O311" s="35">
        <f>I311*0.21</f>
        <v>0</v>
      </c>
      <c r="P311">
        <v>3</v>
      </c>
    </row>
    <row r="312">
      <c r="A312" s="29" t="s">
        <v>31</v>
      </c>
      <c r="B312" s="36"/>
      <c r="C312" s="37"/>
      <c r="D312" s="37"/>
      <c r="E312" s="38" t="s">
        <v>32</v>
      </c>
      <c r="F312" s="37"/>
      <c r="G312" s="37"/>
      <c r="H312" s="37"/>
      <c r="I312" s="37"/>
      <c r="J312" s="39"/>
    </row>
    <row r="313" ht="45">
      <c r="A313" s="29" t="s">
        <v>33</v>
      </c>
      <c r="B313" s="36"/>
      <c r="C313" s="37"/>
      <c r="D313" s="37"/>
      <c r="E313" s="40" t="s">
        <v>333</v>
      </c>
      <c r="F313" s="37"/>
      <c r="G313" s="37"/>
      <c r="H313" s="37"/>
      <c r="I313" s="37"/>
      <c r="J313" s="39"/>
    </row>
    <row r="314" ht="45">
      <c r="A314" s="29" t="s">
        <v>35</v>
      </c>
      <c r="B314" s="36"/>
      <c r="C314" s="37"/>
      <c r="D314" s="37"/>
      <c r="E314" s="31" t="s">
        <v>334</v>
      </c>
      <c r="F314" s="37"/>
      <c r="G314" s="37"/>
      <c r="H314" s="37"/>
      <c r="I314" s="37"/>
      <c r="J314" s="39"/>
    </row>
    <row r="315" ht="30">
      <c r="A315" s="29" t="s">
        <v>25</v>
      </c>
      <c r="B315" s="29">
        <v>78</v>
      </c>
      <c r="C315" s="30" t="s">
        <v>335</v>
      </c>
      <c r="D315" s="29" t="s">
        <v>32</v>
      </c>
      <c r="E315" s="31" t="s">
        <v>336</v>
      </c>
      <c r="F315" s="32" t="s">
        <v>121</v>
      </c>
      <c r="G315" s="33">
        <v>24</v>
      </c>
      <c r="H315" s="34">
        <v>0</v>
      </c>
      <c r="I315" s="34">
        <f>ROUND(G315*H315,P4)</f>
        <v>0</v>
      </c>
      <c r="J315" s="32" t="s">
        <v>30</v>
      </c>
      <c r="O315" s="35">
        <f>I315*0.21</f>
        <v>0</v>
      </c>
      <c r="P315">
        <v>3</v>
      </c>
    </row>
    <row r="316">
      <c r="A316" s="29" t="s">
        <v>31</v>
      </c>
      <c r="B316" s="36"/>
      <c r="C316" s="37"/>
      <c r="D316" s="37"/>
      <c r="E316" s="38" t="s">
        <v>32</v>
      </c>
      <c r="F316" s="37"/>
      <c r="G316" s="37"/>
      <c r="H316" s="37"/>
      <c r="I316" s="37"/>
      <c r="J316" s="39"/>
    </row>
    <row r="317" ht="45">
      <c r="A317" s="29" t="s">
        <v>33</v>
      </c>
      <c r="B317" s="36"/>
      <c r="C317" s="37"/>
      <c r="D317" s="37"/>
      <c r="E317" s="40" t="s">
        <v>337</v>
      </c>
      <c r="F317" s="37"/>
      <c r="G317" s="37"/>
      <c r="H317" s="37"/>
      <c r="I317" s="37"/>
      <c r="J317" s="39"/>
    </row>
    <row r="318" ht="45">
      <c r="A318" s="29" t="s">
        <v>35</v>
      </c>
      <c r="B318" s="36"/>
      <c r="C318" s="37"/>
      <c r="D318" s="37"/>
      <c r="E318" s="31" t="s">
        <v>334</v>
      </c>
      <c r="F318" s="37"/>
      <c r="G318" s="37"/>
      <c r="H318" s="37"/>
      <c r="I318" s="37"/>
      <c r="J318" s="39"/>
    </row>
    <row r="319">
      <c r="A319" s="29" t="s">
        <v>25</v>
      </c>
      <c r="B319" s="29">
        <v>79</v>
      </c>
      <c r="C319" s="30" t="s">
        <v>338</v>
      </c>
      <c r="D319" s="29" t="s">
        <v>32</v>
      </c>
      <c r="E319" s="31" t="s">
        <v>339</v>
      </c>
      <c r="F319" s="32" t="s">
        <v>107</v>
      </c>
      <c r="G319" s="33">
        <v>121.45</v>
      </c>
      <c r="H319" s="34">
        <v>0</v>
      </c>
      <c r="I319" s="34">
        <f>ROUND(G319*H319,P4)</f>
        <v>0</v>
      </c>
      <c r="J319" s="32" t="s">
        <v>30</v>
      </c>
      <c r="O319" s="35">
        <f>I319*0.21</f>
        <v>0</v>
      </c>
      <c r="P319">
        <v>3</v>
      </c>
    </row>
    <row r="320">
      <c r="A320" s="29" t="s">
        <v>31</v>
      </c>
      <c r="B320" s="36"/>
      <c r="C320" s="37"/>
      <c r="D320" s="37"/>
      <c r="E320" s="38" t="s">
        <v>32</v>
      </c>
      <c r="F320" s="37"/>
      <c r="G320" s="37"/>
      <c r="H320" s="37"/>
      <c r="I320" s="37"/>
      <c r="J320" s="39"/>
    </row>
    <row r="321" ht="150">
      <c r="A321" s="29" t="s">
        <v>33</v>
      </c>
      <c r="B321" s="36"/>
      <c r="C321" s="37"/>
      <c r="D321" s="37"/>
      <c r="E321" s="40" t="s">
        <v>340</v>
      </c>
      <c r="F321" s="37"/>
      <c r="G321" s="37"/>
      <c r="H321" s="37"/>
      <c r="I321" s="37"/>
      <c r="J321" s="39"/>
    </row>
    <row r="322" ht="30">
      <c r="A322" s="29" t="s">
        <v>35</v>
      </c>
      <c r="B322" s="36"/>
      <c r="C322" s="37"/>
      <c r="D322" s="37"/>
      <c r="E322" s="31" t="s">
        <v>341</v>
      </c>
      <c r="F322" s="37"/>
      <c r="G322" s="37"/>
      <c r="H322" s="37"/>
      <c r="I322" s="37"/>
      <c r="J322" s="39"/>
    </row>
    <row r="323">
      <c r="A323" s="29" t="s">
        <v>25</v>
      </c>
      <c r="B323" s="29">
        <v>80</v>
      </c>
      <c r="C323" s="30" t="s">
        <v>342</v>
      </c>
      <c r="D323" s="29" t="s">
        <v>32</v>
      </c>
      <c r="E323" s="31" t="s">
        <v>343</v>
      </c>
      <c r="F323" s="32" t="s">
        <v>78</v>
      </c>
      <c r="G323" s="33">
        <v>7.1710000000000003</v>
      </c>
      <c r="H323" s="34">
        <v>0</v>
      </c>
      <c r="I323" s="34">
        <f>ROUND(G323*H323,P4)</f>
        <v>0</v>
      </c>
      <c r="J323" s="32" t="s">
        <v>30</v>
      </c>
      <c r="O323" s="35">
        <f>I323*0.21</f>
        <v>0</v>
      </c>
      <c r="P323">
        <v>3</v>
      </c>
    </row>
    <row r="324">
      <c r="A324" s="29" t="s">
        <v>31</v>
      </c>
      <c r="B324" s="36"/>
      <c r="C324" s="37"/>
      <c r="D324" s="37"/>
      <c r="E324" s="38" t="s">
        <v>32</v>
      </c>
      <c r="F324" s="37"/>
      <c r="G324" s="37"/>
      <c r="H324" s="37"/>
      <c r="I324" s="37"/>
      <c r="J324" s="39"/>
    </row>
    <row r="325" ht="105">
      <c r="A325" s="29" t="s">
        <v>33</v>
      </c>
      <c r="B325" s="36"/>
      <c r="C325" s="37"/>
      <c r="D325" s="37"/>
      <c r="E325" s="40" t="s">
        <v>344</v>
      </c>
      <c r="F325" s="37"/>
      <c r="G325" s="37"/>
      <c r="H325" s="37"/>
      <c r="I325" s="37"/>
      <c r="J325" s="39"/>
    </row>
    <row r="326" ht="150">
      <c r="A326" s="29" t="s">
        <v>35</v>
      </c>
      <c r="B326" s="36"/>
      <c r="C326" s="37"/>
      <c r="D326" s="37"/>
      <c r="E326" s="31" t="s">
        <v>345</v>
      </c>
      <c r="F326" s="37"/>
      <c r="G326" s="37"/>
      <c r="H326" s="37"/>
      <c r="I326" s="37"/>
      <c r="J326" s="39"/>
    </row>
    <row r="327">
      <c r="A327" s="29" t="s">
        <v>25</v>
      </c>
      <c r="B327" s="29">
        <v>81</v>
      </c>
      <c r="C327" s="30" t="s">
        <v>346</v>
      </c>
      <c r="D327" s="29" t="s">
        <v>32</v>
      </c>
      <c r="E327" s="31" t="s">
        <v>347</v>
      </c>
      <c r="F327" s="32" t="s">
        <v>78</v>
      </c>
      <c r="G327" s="33">
        <v>14.882999999999999</v>
      </c>
      <c r="H327" s="34">
        <v>0</v>
      </c>
      <c r="I327" s="34">
        <f>ROUND(G327*H327,P4)</f>
        <v>0</v>
      </c>
      <c r="J327" s="32" t="s">
        <v>30</v>
      </c>
      <c r="O327" s="35">
        <f>I327*0.21</f>
        <v>0</v>
      </c>
      <c r="P327">
        <v>3</v>
      </c>
    </row>
    <row r="328">
      <c r="A328" s="29" t="s">
        <v>31</v>
      </c>
      <c r="B328" s="36"/>
      <c r="C328" s="37"/>
      <c r="D328" s="37"/>
      <c r="E328" s="38"/>
      <c r="F328" s="37"/>
      <c r="G328" s="37"/>
      <c r="H328" s="37"/>
      <c r="I328" s="37"/>
      <c r="J328" s="39"/>
    </row>
    <row r="329">
      <c r="A329" s="29" t="s">
        <v>33</v>
      </c>
      <c r="B329" s="36"/>
      <c r="C329" s="37"/>
      <c r="D329" s="37"/>
      <c r="E329" s="40" t="s">
        <v>348</v>
      </c>
      <c r="F329" s="37"/>
      <c r="G329" s="37"/>
      <c r="H329" s="37"/>
      <c r="I329" s="37"/>
      <c r="J329" s="39"/>
    </row>
    <row r="330" ht="165">
      <c r="A330" s="29" t="s">
        <v>35</v>
      </c>
      <c r="B330" s="36"/>
      <c r="C330" s="37"/>
      <c r="D330" s="37"/>
      <c r="E330" s="31" t="s">
        <v>349</v>
      </c>
      <c r="F330" s="37"/>
      <c r="G330" s="37"/>
      <c r="H330" s="37"/>
      <c r="I330" s="37"/>
      <c r="J330" s="39"/>
    </row>
    <row r="331">
      <c r="A331" s="29" t="s">
        <v>25</v>
      </c>
      <c r="B331" s="29">
        <v>82</v>
      </c>
      <c r="C331" s="30" t="s">
        <v>350</v>
      </c>
      <c r="D331" s="29" t="s">
        <v>32</v>
      </c>
      <c r="E331" s="31" t="s">
        <v>351</v>
      </c>
      <c r="F331" s="32" t="s">
        <v>107</v>
      </c>
      <c r="G331" s="33">
        <v>67.037999999999997</v>
      </c>
      <c r="H331" s="34">
        <v>0</v>
      </c>
      <c r="I331" s="34">
        <f>ROUND(G331*H331,P4)</f>
        <v>0</v>
      </c>
      <c r="J331" s="32" t="s">
        <v>30</v>
      </c>
      <c r="O331" s="35">
        <f>I331*0.21</f>
        <v>0</v>
      </c>
      <c r="P331">
        <v>3</v>
      </c>
    </row>
    <row r="332">
      <c r="A332" s="29" t="s">
        <v>31</v>
      </c>
      <c r="B332" s="36"/>
      <c r="C332" s="37"/>
      <c r="D332" s="37"/>
      <c r="E332" s="38" t="s">
        <v>32</v>
      </c>
      <c r="F332" s="37"/>
      <c r="G332" s="37"/>
      <c r="H332" s="37"/>
      <c r="I332" s="37"/>
      <c r="J332" s="39"/>
    </row>
    <row r="333">
      <c r="A333" s="29" t="s">
        <v>33</v>
      </c>
      <c r="B333" s="36"/>
      <c r="C333" s="37"/>
      <c r="D333" s="37"/>
      <c r="E333" s="40" t="s">
        <v>352</v>
      </c>
      <c r="F333" s="37"/>
      <c r="G333" s="37"/>
      <c r="H333" s="37"/>
      <c r="I333" s="37"/>
      <c r="J333" s="39"/>
    </row>
    <row r="334" ht="165">
      <c r="A334" s="29" t="s">
        <v>35</v>
      </c>
      <c r="B334" s="41"/>
      <c r="C334" s="42"/>
      <c r="D334" s="42"/>
      <c r="E334" s="31" t="s">
        <v>349</v>
      </c>
      <c r="F334" s="42"/>
      <c r="G334" s="42"/>
      <c r="H334" s="42"/>
      <c r="I334" s="42"/>
      <c r="J3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 RUST</dc:creator>
  <cp:lastModifiedBy>HP RUST</cp:lastModifiedBy>
  <dcterms:created xsi:type="dcterms:W3CDTF">2024-08-05T09:38:46Z</dcterms:created>
  <dcterms:modified xsi:type="dcterms:W3CDTF">2024-08-05T09:38:47Z</dcterms:modified>
</cp:coreProperties>
</file>