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Štítary\soupis prací\"/>
    </mc:Choice>
  </mc:AlternateContent>
  <bookViews>
    <workbookView xWindow="0" yWindow="0" windowWidth="0" windowHeight="0" activeTab="5"/>
  </bookViews>
  <sheets>
    <sheet name="SO 000Vedlejší" sheetId="2" r:id="rId1"/>
    <sheet name="SO 10101" sheetId="3" r:id="rId2"/>
    <sheet name="SO 10201" sheetId="4" r:id="rId3"/>
    <sheet name="SO 103" sheetId="5" r:id="rId4"/>
    <sheet name="SO 191" sheetId="6" r:id="rId5"/>
    <sheet name="SO 402" sheetId="7" r:id="rId6"/>
  </sheets>
  <calcPr/>
</workbook>
</file>

<file path=xl/calcChain.xml><?xml version="1.0" encoding="utf-8"?>
<calcChain xmlns="http://schemas.openxmlformats.org/spreadsheetml/2006/main">
  <c i="7" l="1" r="I3"/>
  <c r="I39"/>
  <c r="O64"/>
  <c r="I64"/>
  <c r="O60"/>
  <c r="I60"/>
  <c r="O56"/>
  <c r="I56"/>
  <c r="O52"/>
  <c r="I52"/>
  <c r="O48"/>
  <c r="I48"/>
  <c r="O44"/>
  <c r="I44"/>
  <c r="O40"/>
  <c r="I40"/>
  <c r="I34"/>
  <c r="O35"/>
  <c r="I35"/>
  <c r="I9"/>
  <c r="O30"/>
  <c r="I30"/>
  <c r="O26"/>
  <c r="I26"/>
  <c r="O22"/>
  <c r="I22"/>
  <c r="O18"/>
  <c r="I18"/>
  <c r="O14"/>
  <c r="I14"/>
  <c r="O10"/>
  <c r="I10"/>
  <c r="I8"/>
  <c i="6" r="I3"/>
  <c r="I8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5" r="I3"/>
  <c r="I148"/>
  <c r="O197"/>
  <c r="I197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O157"/>
  <c r="I157"/>
  <c r="O153"/>
  <c r="I153"/>
  <c r="O149"/>
  <c r="I149"/>
  <c r="I99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I94"/>
  <c r="O95"/>
  <c r="I95"/>
  <c r="I13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4" r="I3"/>
  <c r="I108"/>
  <c r="O109"/>
  <c r="I109"/>
  <c r="I55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O60"/>
  <c r="I60"/>
  <c r="O56"/>
  <c r="I56"/>
  <c r="I50"/>
  <c r="O51"/>
  <c r="I51"/>
  <c r="I9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3" r="I3"/>
  <c r="I136"/>
  <c r="O177"/>
  <c r="I177"/>
  <c r="O173"/>
  <c r="I173"/>
  <c r="O169"/>
  <c r="I169"/>
  <c r="O165"/>
  <c r="I165"/>
  <c r="O161"/>
  <c r="I161"/>
  <c r="O157"/>
  <c r="I157"/>
  <c r="O153"/>
  <c r="I153"/>
  <c r="O149"/>
  <c r="I149"/>
  <c r="O145"/>
  <c r="I145"/>
  <c r="O141"/>
  <c r="I141"/>
  <c r="O137"/>
  <c r="I137"/>
  <c r="I91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I82"/>
  <c r="O87"/>
  <c r="I87"/>
  <c r="O83"/>
  <c r="I83"/>
  <c r="I14"/>
  <c r="O78"/>
  <c r="I78"/>
  <c r="O74"/>
  <c r="I74"/>
  <c r="O70"/>
  <c r="I70"/>
  <c r="O66"/>
  <c r="I66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I9"/>
  <c r="O10"/>
  <c r="I10"/>
  <c i="2" r="I3"/>
  <c r="I9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<sst xmlns="http://schemas.openxmlformats.org/spreadsheetml/2006/main">
  <si>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</si>
  <si>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</si>
  <si>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</si>
  <si>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</si>
  <si>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</si>
  <si>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II/408</t>
  </si>
  <si>
    <t>hranice kraje - Štítary, 3. etapa, PV</t>
  </si>
  <si>
    <t>Vedlejší</t>
  </si>
  <si>
    <t>O</t>
  </si>
  <si>
    <t>Objekt:</t>
  </si>
  <si>
    <t>SO 000</t>
  </si>
  <si>
    <t>ONVN - přímé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</si>
  <si>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</si>
  <si>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</si>
  <si>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</si>
  <si>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</si>
  <si>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</si>
  <si>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</si>
  <si>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</si>
  <si>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</si>
  <si>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</si>
  <si>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</si>
  <si>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</si>
  <si>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</si>
  <si>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</si>
  <si>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</si>
  <si>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</si>
  <si>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</si>
  <si>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</si>
  <si>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</si>
  <si>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00014</t>
  </si>
  <si>
    <t>R</t>
  </si>
  <si>
    <t>Zajištění provedení a výstupů veškerých zkoušek a revizí</t>
  </si>
  <si>
    <t>KPL</t>
  </si>
  <si>
    <t>PP</t>
  </si>
  <si>
    <t/>
  </si>
  <si>
    <t>VV</t>
  </si>
  <si>
    <t>1 = 1,000 [A]</t>
  </si>
  <si>
    <t>TS</t>
  </si>
  <si>
    <t>01</t>
  </si>
  <si>
    <t>SO 101</t>
  </si>
  <si>
    <t>KOMUNIKACE</t>
  </si>
  <si>
    <t>Komunikace km 3,524 - 6,535</t>
  </si>
  <si>
    <t>014212</t>
  </si>
  <si>
    <t>POPLATKY ZA ZEMNÍK - ORNICE</t>
  </si>
  <si>
    <t>T</t>
  </si>
  <si>
    <t>nákup ornice</t>
  </si>
  <si>
    <t>882*1,4 = 1234,800 [A]</t>
  </si>
  <si>
    <t>zahrnuje veškeré poplatky majiteli zemníku související s nákupem zeminy (nikoliv s otvírkou zemníku)</t>
  </si>
  <si>
    <t>1</t>
  </si>
  <si>
    <t>Zemní práce</t>
  </si>
  <si>
    <t>113328</t>
  </si>
  <si>
    <t>ODSTRAN PODKL ZPEVNĚNÝCH PLOCH Z KAMENIVA NESTMEL, ODVOZ DO 20KM</t>
  </si>
  <si>
    <t>M3</t>
  </si>
  <si>
    <t>včetně odvozu a uložení na skládku
zaměřeno na stavbě a acad, viz přílohy č. C.1.1 technická zpráva, B.2. situace stavby, C.1.4. vzorové příčné řezy, C.1.5 příčné řezy</t>
  </si>
  <si>
    <t>"konstrukce S3 [š. x dl. x tl.]:"_x000d_
 2*1,00*((763-93)*0,236+518*0,275+500*0,272+583*0,345+555*0,254+92*0,210) = 1595,990 [B]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</si>
  <si>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</si>
  <si>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11332B</t>
  </si>
  <si>
    <t>ODSTRANĚNÍ PODKLADŮ ZPEVNĚNÝCH PLOCH Z KAMENIVA NESTMELENÉHO - DOPRAVA</t>
  </si>
  <si>
    <t>tkm</t>
  </si>
  <si>
    <t>dalších 9 km dopravy na skládku k pol.č. 113328</t>
  </si>
  <si>
    <t>1595,99*1,90*9 = 27291,429 [A]</t>
  </si>
  <si>
    <t>Položka zahrnuje samostatnou dopravu suti a vybouraných hmot. Množství se určí jako součin hmotnosti [t] a požadované vzdálenosti [km].</t>
  </si>
  <si>
    <t>113333</t>
  </si>
  <si>
    <t>ODSTRAN PODKL ZPEVNĚNÝCH PLOCH S ASFALT POJIVEM, ODVOZ DO 3KM</t>
  </si>
  <si>
    <t>odstranění obalovaného kameniva s obsahem DEHTU včetně uložení na uzavřené části vozovky, který se užije zpětně v rámci stavby pro technologii recyklace za studena 
zaměřeno na stavbě a acad, viz přílohy č. C.1.1 technická zpráva, B.2. situace stavby, C.1.4. vzorové příčné řezy, C.1.5 příčné řezy</t>
  </si>
  <si>
    <t>"objem pro konstrukce S3 [počet okrajů x šířka x (dl. x prům. tl.) dle jádrových vývrtů]:"_x000d_
 2*1,10*((763-93)*0,068+555*0,060) = 173,492 [A]</t>
  </si>
  <si>
    <t>Položka zahrnuje veškerou manipulaci s vybouranou sutí a s vybouranými hmotami vč. uložení na skládku.</t>
  </si>
  <si>
    <t>11372</t>
  </si>
  <si>
    <t>FRÉZOVÁNÍ ZPEVNĚNÝCH PLOCH ASFALTOVÝCH</t>
  </si>
  <si>
    <t>materiál nevyužitý na stavbě, odvoz a likvidace v režii zhotovitele s podmínkou prokázání recyklovatelnosti odpadu.</t>
  </si>
  <si>
    <t>"celkově vyfrézovaný materiál:"_x000d_
 2792,255 = 2792,255 [A]_x000d_
 "materiál využitý na stavbě:"_x000d_
 173103: 588,270 = 588,270 [B]_x000d_
 567346: (7003,20*0,18) - 173,492 (pol. č. 113333) - 37,944 (SO 102 po. č. 113333) = 1049,140 [C]_x000d_
 56963: 2964,70*0,15 = 444,705 [D]_x000d_
 B+C+D = 2082,115 [E]_x000d_
 "materiál k odvozu a likvidaci v režii zhotovitele:"_x000d_
 A-E = 710,140 [F]</t>
  </si>
  <si>
    <t>Položka zahrnuje veškerou manipulaci s vybouranou sutí a s vybouranými hmotami vč. uložení na skládku. Nezahrnuje poplatek za skládku,</t>
  </si>
  <si>
    <t>113723</t>
  </si>
  <si>
    <t>FRÉZOVÁNÍ ZPEVNĚNÝCH PLOCH ASFALTOVÝCH, ODVOZ DO 3KM</t>
  </si>
  <si>
    <t>celoplošné frézování v tl. 11 cm, odfrézování asfaltových vrstev v místech sanace okrajů vozovky a rozšíření vozovky u křižovatky na pláž, materiál se využije v rámci stavby 
zaměřeno na stavbě a acad, viz přílohy č. C.1.1 technická zpráva, B.2. situace stavby, C.1.4. vzorové příčné řezy, C.1.5 příčné řezy</t>
  </si>
  <si>
    <t xml:space="preserve">"konstrukce A [plocha x prům. tl.]:"_x000d_
 km 3,617 - km 6,535: (18151-(93*6))*0,11 = 1935,230 [A]_x000d_
 rozšíření vrstvy [délka okrajů x š. x tl.]: (2*(3011-93))*0,04*0,11 = 25,678 [B]_x000d_
 "objem pro konstrukce S3 [š. x dl. x prům. tl. dle jádrových vývrtů]:"_x000d_
 2*1,1*((763-93)*0,126+518*0,155+500*0,158+583*0,085+555*0,116+92*0,220) = 831,347 [C]_x000d_
 celkový objem frézování:: A+B+C = 2792,255 [D]_x000d_
 nevyužitý materiál viz pol. č. 11372:  -710,14 = -710,140 [E]_x000d_
 materiál využitý v rámci stavby: D+E = 2082,115 [F]</t>
  </si>
  <si>
    <t>Položka zahrnuje veškerou manipulaci s vybouranou sutí a s vybouranými hmotami vč. uložení na skládku. Nezahrnuje poplatek za skládku</t>
  </si>
  <si>
    <t>11372A</t>
  </si>
  <si>
    <t>FRÉZOVÁNÍ ZPEVNĚNÝCH PLOCH ASFALTOVÝCH - BEZ DOPRAVY</t>
  </si>
  <si>
    <t>rozfrézování střední části vozovky pro recyklaci za studena do hloubky 180 mm a rozšíření vozovky u křižovatky na pláž</t>
  </si>
  <si>
    <t>(18151-(93*6,00)-((3011-93)*2*1,10))*0,18 = 2011,212 [A]_x000d_
 rozšíření vozovky u křižovatky na pláž: 108*0,18 = 19,440 [B]_x000d_
 celkem: A+B = 2030,652 [C]</t>
  </si>
  <si>
    <t>Položka zahrnuje veškerou manipulaci s vybouranou sutí a s vybouranými hmotami, kromě vodorovné dopravy, vč. uložení na skládku. Nezahrnuje poplatek za skládku</t>
  </si>
  <si>
    <t>122738</t>
  </si>
  <si>
    <t>ODKOPÁVKY A PROKOPÁVKY OBECNÉ TŘ. I, ODVOZ DO 20KM</t>
  </si>
  <si>
    <t>odkop zeminy pod krajnici vozovky
zaměřeno na stavbě a acad, viz přílohy č. C.1.1 technická zpráva, B.2. situace stavby, C.1.4. vzorové příčné řezy, C.1.5 příčné řezy</t>
  </si>
  <si>
    <t>"odkop krajnice: konstrukce S3 [délka okrajů x plocha příčného řezu]"_x000d_
 ((2*(3011-93))*0,50)/2 = 1459,000 [A]_x000d_
 "rozšíření vozovky u křižovatky na pláž: "_x000d_
 (-62,50*0,50)/2 = -15,625 [B]_x000d_
 celkem: A+B = 1443,375 [C]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</si>
  <si>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</si>
  <si>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reprofilace příkopů na trojúhelníkový tvar příkopu, 
zaměřeno na stavbě a acad, viz přílohy č. C.1.1 technická zpráva, B.2. situace stavby, C.1.4. vzorové příčné řezy, C.1.5 příčné řezy</t>
  </si>
  <si>
    <t xml:space="preserve">"km 3,880 - km 4,280 vpravo 400=400,000 "_x000d_
 "km 4,280 - km 5,160: vlevo 880=880,000"_x000d_
 "km 5,160 - km 6,480: 2*1320=2 640,000 "_x000d_
 3920 m *0,5 m3/m  = 1960,000 [A]</t>
  </si>
  <si>
    <t>12273B</t>
  </si>
  <si>
    <t>ODKOPÁVKY A PROKOPÁVKY OBECNÉ TŘ. I - DOPRAVA</t>
  </si>
  <si>
    <t>M3KM</t>
  </si>
  <si>
    <t>dalších 9 km dopravy na skládku k pol.č. 122738</t>
  </si>
  <si>
    <t>1 443,375*9 = 0 [A]</t>
  </si>
  <si>
    <t>Položka zahrnuje samostatnou dopravu zeminy. Množství se určí jako součin kubatutry [m3] a požadované vzdálenosti [km].</t>
  </si>
  <si>
    <t>dalších 9 km dopravy na skládku k pol.č. 122738.1</t>
  </si>
  <si>
    <t>9*1960 = 17640,000 [A]</t>
  </si>
  <si>
    <t>123738</t>
  </si>
  <si>
    <t>ODKOP PRO SPOD STAVBU SILNIC A ŽELEZNIC TŘ. I, ODVOZ DO 20KM</t>
  </si>
  <si>
    <t>zaměřeno na stavbě a acad, viz přílohy č. C.1.1 technická zpráva, B.2. situace stavby, C.1.4. vzorové příčné řezy, C.1.5 příčné řezy_x000d_
čerpáno se souhlasem investora</t>
  </si>
  <si>
    <t>"konstrukce S3 [délka okrajů x š. x tl.]"_x000d_
 (2*(3011-93))*1,00*0,50 = 2918,000 [A]_x000d_
 "rozšíření vrstvy [délka okrajů x š. x tl.]: "_x000d_
 (2*(3011-93))*0,55*0,50 = 1604,900 [B]_x000d_
 celkem: A+B = 4522,900 [C]</t>
  </si>
  <si>
    <t>12373B</t>
  </si>
  <si>
    <t>ODKOP PRO SPOD STAVBU SILNIC A ŽELEZNIC TŘ. I - DOPRAVA</t>
  </si>
  <si>
    <t>dalších 9 km dopravy na skládku k pol.č. 123738</t>
  </si>
  <si>
    <t>4 522,90*9 = 0 [A]</t>
  </si>
  <si>
    <t>12573</t>
  </si>
  <si>
    <t>VYKOPÁVKY ZE ZEMNÍKŮ A SKLÁDEK TŘ. I</t>
  </si>
  <si>
    <t>veškeré náklady spojené s naložením a dodáním ornice včetně dopravy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</si>
  <si>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</si>
  <si>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17120</t>
  </si>
  <si>
    <t>ULOŽENÍ SYPANINY DO NÁSYPŮ A NA SKLÁDKY BEZ ZHUTNĚNÍ</t>
  </si>
  <si>
    <t>uložení na skládku</t>
  </si>
  <si>
    <t>"`122738`"_x000d_
 1 443,375 = 0 [A]_x000d_
 "`123738`"_x000d_
 4 522,90 = 0 [B]_x000d_
 "`122738.1`"_x000d_
 1960 = 1960,000 [C]_x000d_
 Celkem: A+B+C = 0,000 [D]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</si>
  <si>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</si>
  <si>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173103</t>
  </si>
  <si>
    <t>ZEMNÍ KRAJNICE A DOSYPÁVKY SE ZHUT DO 100% PS</t>
  </si>
  <si>
    <t>materiál viz pol.č. 11372
zaměřeno na stavbě a acad, viz přílohy č. C.1.1 technická zpráva, B.2. situace stavby, C.1.4. vzorové příčné řezy, C.1.5 příčné řezy</t>
  </si>
  <si>
    <t>"konstrukce S3 [délka okrajů x plocha příčného řezu]"_x000d_
 (2*(3011-93))*0,10 = 583,600 [A]_x000d_
 "rozšíření krajnice u BUS zastávek úpravna vody: "_x000d_
 ((18,50+6)*1,00+18,50*1,20)*0,10 = 4,670 [B]_x000d_
 celkem: A+B = 588,270 [C]</t>
  </si>
  <si>
    <t xml:space="preserve">položka zahrnuje:
- kompletní provedení zemní konstrukce vč. pořízení a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</si>
  <si>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</si>
  <si>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</si>
  <si>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M2</t>
  </si>
  <si>
    <t>zaměřeno na stavbě a acad, viz přílohy č. C.1.1 technická zpráva, B.2. situace stavby, C.1.4. vzorové příčné řezy, C.1.5 příčné řezy</t>
  </si>
  <si>
    <t>"konstrukce S3 [délka okrajů x š.]"_x000d_
 (2*(3011-93))*1,00 = 5836,000 [A]_x000d_
 "rozšíření vrstvy [délka okrajů x š.]: "_x000d_
 (2*(3011-93))*0,55 = 3209,800 [B]_x000d_
 celkem: A+B = 9045,800 [C]</t>
  </si>
  <si>
    <t>položka zahrnuje úpravu pláně včetně vyrovnání výškových rozdílů. Míru zhutnění určuje projekt.</t>
  </si>
  <si>
    <t>18220</t>
  </si>
  <si>
    <t>ROZPROSTŘENÍ ORNICE VE SVAHU</t>
  </si>
  <si>
    <t>úprava svahu rozprostřením materiálu tl. 150 mm
zaměřeno na stavbě</t>
  </si>
  <si>
    <t>3920m*0,15m*1,5m = 882,000 [A]</t>
  </si>
  <si>
    <t>položka zahrnuje:
nutné přemístění ornice z dočasných skládek
rozprostření ornice v předepsané tloušťce ve svahu přes 1:5</t>
  </si>
  <si>
    <t>2</t>
  </si>
  <si>
    <t>Základy</t>
  </si>
  <si>
    <t>21452</t>
  </si>
  <si>
    <t>SANAČNÍ VRSTVY Z KAMENIVA DRCENÉHO</t>
  </si>
  <si>
    <t>výměna aktivní zóny, materiál štěrkodrť fr. 0/63 mm
zaměřeno na stavbě a acad, viz přílohy č. C.1.1 technická zpráva, B.2. situace stavby, C.1.4. vzorové příčné řezy, C.1.5 příčné řezy_x000d_
čerpáno se souhlasem investora</t>
  </si>
  <si>
    <t>položka zahrnuje dodávku předepsaného kameniva, mimostaveništní a vnitrostaveništní dopravu a jeho uložení
není-li v zadávací dokumentaci uvedeno jinak, jedná se o nakupovaný materiál</t>
  </si>
  <si>
    <t>289971</t>
  </si>
  <si>
    <t>OPLÁŠTĚNÍ (ZPEVNĚNÍ) Z GEOTEXTILIE</t>
  </si>
  <si>
    <t>separační geotextilie netkaná, propustnost větší než 10NA-4m/s, pevnost v tahu (Tf) 10 kN/m
průtažnost v tahu (ef) větší než 50% (při oddělení hrubozrnné sypaniny na měkkém podloží)
průtažnost v tahu (ef) větší než 10% (při oddělení hrubozrnné sypaniny od jemnozrnné zeminy)
odolnost proti statickému protlačení (CBR) větší než 3 kN
zaměřeno na stavbě a acad, viz přílohy č. C.1.1 technická zpráva, B.2. situace stavby, C.1.4. vzorové příčné řezy, C.1.5 příčné řezy</t>
  </si>
  <si>
    <t>"konstrukce S3 [délka okrajů x š.]"_x000d_
 (2*(3011-93))*(0,50+1,55+0,50) = 14881,800 [A]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</si>
  <si>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</si>
  <si>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5</t>
  </si>
  <si>
    <t>Komunikace</t>
  </si>
  <si>
    <t>56333</t>
  </si>
  <si>
    <t>VOZOVKOVÉ VRSTVY ZE ŠTĚRKODRTI TL. 150MM</t>
  </si>
  <si>
    <t>rozšíření v tl. 150 mm., ŠD fr. 0/63 mm, vrstvy na pláni po okraj zemního tělesa
zaměřeno na stavbě a acad, viz přílohy č. C.1.1 technická zpráva, B.2. situace stavby, C.1.4. vzorové příčné řezy, C.1.5 příčné řezy</t>
  </si>
  <si>
    <t>"konstrukce S3 [délka okrajů x š.]"_x000d_
 (2*(3011-93))*0,94 = 5485,840 [A]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</si>
  <si>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</si>
  <si>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56335</t>
  </si>
  <si>
    <t>VOZOVKOVÉ VRSTVY ZE ŠTĚRKODRTI TL. 250MM</t>
  </si>
  <si>
    <t>tl. 250 mm, fr. 0/63 mm
zaměřeno na stavbě a acad, viz přílohy č. C.1.1 technická zpráva, B.2. situace stavby, C.1.4. vzorové příčné řezy, C.1.5 příčné řezy</t>
  </si>
  <si>
    <t>"konstrukce S3 [délka okrajů x š.]"_x000d_
 (2*(3011-93))*1,00 = 5836,000 [A]_x000d_
 "rozšíření vrstvy [délka okrajů x š.]: "_x000d_
 (2*(3011-93))*0,43 = 2509,480 [B]_x000d_
 celkem: A+B = 8345,480 [C]</t>
  </si>
  <si>
    <t>567346</t>
  </si>
  <si>
    <t>VRSTVY PRO OBNOVU A OPRAVY Z RECYKL MATERIÁLU TL DO 200MM</t>
  </si>
  <si>
    <t>zřízení vrstvy pro provedení recyklace za studena na místě v tl. 180 mm
použije se materiál z původní vozovky, který bude chybět pro provedení vlastní recyklace za studena na místě 
včetně předrcení na požadovanou frakci
zaměřeno na stavbě a acad, viz přílohy č. C.1.1 technická zpráva, B.2. situace stavby, C.1.4. vzorové příčné řezy, C.1.5 příčné řezy</t>
  </si>
  <si>
    <t>"konstrukce S3 [délka okrajů x š.]"_x000d_
 (2*(3011-93))*1,00 = 5836,000 [A]_x000d_
 "rozšíření vrstvy [délka okrajů x š.]: "_x000d_
 (2*(3011-93))*0,20 = 1167,200 [B]_x000d_
 celkem: A+B = 7003,200 [C]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</si>
  <si>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</si>
  <si>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567544</t>
  </si>
  <si>
    <t>VRST PRO OBNOVU A OPR RECYK ZA STUD CEM A ASF EM TL DO 200MM</t>
  </si>
  <si>
    <t>Tl. 180 mm.
RS CA 0/63 TP 208 (na místě) včetně reprofilace
včetně předrcení kameniva do požadované frakce a křivky zrnitosti, doplnění požadovaného pojiva a materiálu
včetně zkoušek pro stanovení receptury
zaměřeno na stavbě a acad, viz přílohy č. C.1.1 technická zpráva, B.2. situace stavby, C.1.4. vzorové příčné řezy, C.1.5 příčné řezy</t>
  </si>
  <si>
    <t>km 3,617 - km 6,535 [plocha]: 18151-(93*6,00) = 17593,000 [A]_x000d_
 rozšíření vrstvy [délka okrajů x š.]: 2*(3011-93)*0,20 = 1167,200 [B]_x000d_
 celkem: A+B = 18760,200 [C]</t>
  </si>
  <si>
    <t>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- nezahrnuje postřiky, nátěry</t>
  </si>
  <si>
    <t>56963</t>
  </si>
  <si>
    <t>ZPEVNĚNÍ KRAJNIC Z RECYKLOVANÉHO MATERIÁLU TL DO 150MM</t>
  </si>
  <si>
    <t>použije se vyfrézovaný materiál ze stavby, včetně případného předrcení tl. 150 mm
zaměřeno na stavbě a acad, viz přílohy č. C.1.1 technická zpráva, B.2. situace stavby, C.1.4. vzorové příčné řezy, C.1.5 příčné řezy</t>
  </si>
  <si>
    <t>"konstrukce S3 [délka okrajů x šířka]"_x000d_
 (2*(3011-93))*0,50 = 2918,000 [A]_x000d_
 "rozšíření krajnice u BUS zastávek úpravna vody: "_x000d_
 (18,50+6,00)*1,00+18,50*1,20 = 46,700 [B]_x000d_
 celkem: A+B = 2964,700 [C]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</si>
  <si>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</si>
  <si>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572213</t>
  </si>
  <si>
    <t>SPOJOVACÍ POSTŘIK Z EMULZE DO 0,5KG/M2</t>
  </si>
  <si>
    <t>pod ACO 11+
množství 0,30 kg/m2
zaměřeno na stavbě a acad, viz přílohy č. C.1.1 technická zpráva, B.2. situace stavby, C.1.4. vzorové příčné řezy, C.1.5 příčné řezy</t>
  </si>
  <si>
    <t>km 3,617 - km 6,535 [plocha]: 18151-(93*6,00) = 17593,000 [A]_x000d_
 rozšíření vrstvy [délka okrajů x š.]: 2*(3011-93)*0,09 = 525,240 [B]_x000d_
 celkem: A+B = 18118,240 [C]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</si>
  <si>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</si>
  <si>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572223</t>
  </si>
  <si>
    <t>SPOJOVACÍ POSTŘIK Z EMULZE DO 1,0KG/M2</t>
  </si>
  <si>
    <t>pod ACP 16+
spojovací postřik 0,6 kg/m2 + podrcení kamenivem 2,0 kg/m2 (podrcení v pol.č. 57621)
zaměřeno na stavbě a acad, viz přílohy č. C.1.1 technická zpráva, B.2. situace stavby, C.1.4. vzorové příčné řezy, C.1.5 příčné řezy</t>
  </si>
  <si>
    <t>574A34</t>
  </si>
  <si>
    <t>ASFALTOVÝ BETON PRO OBRUSNÉ VRSTVY ACO 11+ TL. 40MM</t>
  </si>
  <si>
    <t>ACO 11+, tl. 40 mm
zaměřeno na stavbě a acad, viz přílohy č. C.1.1 technická zpráva, B.2. situace stavby, C.1.4. vzorové příčné řezy, C.1.5 příčné řezy</t>
  </si>
  <si>
    <t>km 3,617 - km 6,535 [plocha]: 18151-(93*6,00) = 17593,000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</si>
  <si>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</si>
  <si>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574E66</t>
  </si>
  <si>
    <t>ASFALTOVÝ BETON PRO PODKLADNÍ VRSTVY ACP 16+, 16S TL. 70MM</t>
  </si>
  <si>
    <t>ACP 16+, tl. 70 mm
zaměřeno na stavbě a acad, viz přílohy č. C.1.1 technická zpráva, B.2. situace stavby, C.1.4. vzorové příčné řezy, C.1.5 příčné řezy</t>
  </si>
  <si>
    <t>57621</t>
  </si>
  <si>
    <t>POSYP KAMENIVEM DRCENÝM DO 5KG/M2</t>
  </si>
  <si>
    <t xml:space="preserve">množství 2,00 kg/m2, frakce 4/8 mm,  k pol.č. 572223</t>
  </si>
  <si>
    <t>km 3,617 - km 6,535 [plocha]: 18151-(93*6,00) = 17593,000 [A]_x000d_
 rozšíření vrstvy [délka okrajů x š.]: 2*(3011-93)*0,2 = 1167,200 [B]_x000d_
 celkem: A+B = 18760,200 [C]</t>
  </si>
  <si>
    <t>- dodání kameniva předepsané kvality a zrnitosti
- posyp předepsaným množstvím</t>
  </si>
  <si>
    <t>58920</t>
  </si>
  <si>
    <t>VÝPLŇ SPAR MODIFIKOVANÝM ASFALTEM</t>
  </si>
  <si>
    <t>M</t>
  </si>
  <si>
    <t>k pol.č. 919112
zaměřeno na stavbě a acad, viz přílohy č. C.1.1 technická zpráva, B.2.1 situace stavby, C.1.4. vzorový příčný řez</t>
  </si>
  <si>
    <t>konec úseku: 8,5 = 8,500 [A]</t>
  </si>
  <si>
    <t>položka zahrnuje:
- dodávku předepsaného materiálu
- vyčištění a výplň spar tímto materiálem</t>
  </si>
  <si>
    <t>9</t>
  </si>
  <si>
    <t>Ostatní konstrukce a práce</t>
  </si>
  <si>
    <t>91228</t>
  </si>
  <si>
    <t>SMĚROVÉ SLOUPKY Z PLAST HMOT VČETNĚ ODRAZNÉHO PÁSKU</t>
  </si>
  <si>
    <t>KUS</t>
  </si>
  <si>
    <t>nové směrové sloupky dělené z PE, do zabetonovaných plastových patek, výška sloupku 0,80 m nad korunou vozovky, osazený do plastové patky, patka osazena do vrtu průměru 35 cm tak, aby horní okraj převyšoval krajnici o 5 cm. Vrt kolem patky bude vyplněn betonem C 30/37- XF4 do úrovně 20cm pod dolní hranou patky
zaměřeno na stavbě a acad, viz přílohy č. C.1.1 technická zpráva, B.2.1 situace stavby, C.1.6. situace dopravního značení 4-7</t>
  </si>
  <si>
    <t>bílé: 202 = 202,000 [A]_x000d_
 červené (Z11g): 14 = 14,000 [B]_x000d_
 celkem: A+B = 216,000 [C]</t>
  </si>
  <si>
    <t>položka zahrnuje:
- dodání a osazení sloupku včetně nutných zemních prací
- vnitrostaveništní a mimostaveništní doprava
- odrazky plastové nebo z retroreflexní fólie</t>
  </si>
  <si>
    <t>914113</t>
  </si>
  <si>
    <t>DOPRAVNÍ ZNAČKY ZÁKLADNÍ VELIKOSTI OCELOVÉ NEREFLEXNÍ - DEMONTÁŽ</t>
  </si>
  <si>
    <t>včetně odvozu a likvidace v režii zhotovitele 
zaměřeno na stavbě a acad, viz přílohy č. C.1.1 technická zpráva, B.2.1 situace stavby, C.1.6. situace dopravního značení 4-7</t>
  </si>
  <si>
    <t xml:space="preserve">A8  1+1 = 2,000 [A]_x000d_
 E6  1+1 = 2,000 [B]_x000d_
 A1a  1 = 1,000 [C]_x000d_
 A1b  1 = 1,000 [D]_x000d_
 IJ4b  1+1 = 2,000 [E]_x000d_
 B21a  1 = 1,000 [F]_x000d_
 P1  1 = 1,000 [G]_x000d_
 IS4c  1 = 1,000 [H]_x000d_
 celkem: A+B+C+D+E+F+G+H = 11,000 [I]</t>
  </si>
  <si>
    <t>Položka zahrnuje odstranění, demontáž a odklizení materiálu s odvozem</t>
  </si>
  <si>
    <t>914131</t>
  </si>
  <si>
    <t>DOPRAVNÍ ZNAČKY ZÁKLADNÍ VELIKOSTI OCELOVÉ FÓLIE TŘ 2 - DODÁVKA A MONTÁŽ</t>
  </si>
  <si>
    <t>nové značky
zaměřeno na stavbě a acad, viz přílohy č. C.1.1 technická zpráva, B.2.1 situace stavby, C.1.6. situace dopravního značení 4-7</t>
  </si>
  <si>
    <t xml:space="preserve">A14  1+1 = 2,000 [A]_x000d_
 E4  1+1 = 2,000 [B]_x000d_
 IJ4b  1+1 = 2,000 [C]_x000d_
 B21a  1 = 1,000 [D]_x000d_
 P1  1 = 1,000 [E]_x000d_
 IS4c  1 = 1,000 [F]_x000d_
 celkem: A+B+C+D+E+F = 9,000 [G]</t>
  </si>
  <si>
    <t>položka zahrnuje:
- dodávku a montáž značek v požadovaném provedení</t>
  </si>
  <si>
    <t>914313</t>
  </si>
  <si>
    <t>DOPRAV ZNAČKY ZMENŠ VEL OCEL - DEMONTÁŽ</t>
  </si>
  <si>
    <t>včetně odvozu a likvidace v režii zhotovitele
zaměřeno na stavbě a acad, viz přílohy č. C.1.1 technická zpráva, B.2.1 situace stavby, C.1.6. situace dopravního značení 4-7</t>
  </si>
  <si>
    <t xml:space="preserve">E4  1 = 1,000 [A]</t>
  </si>
  <si>
    <t>914921</t>
  </si>
  <si>
    <t>SLOUPKY A STOJKY DOPRAVNÍCH ZNAČEK Z OCEL TRUBEK DO PATKY - DODÁVKA A MONTÁŽ</t>
  </si>
  <si>
    <t>nové sloupky, k pol.č. 914131
zaměřeno na stavbě a acad, viz přílohy č. C.1.1 technická zpráva, B.2.1 situace stavby, C.1.6. situace dopravního značení 4-7</t>
  </si>
  <si>
    <t>7 = 7,000 [A]</t>
  </si>
  <si>
    <t>položka zahrnuje:
- sloupky, patky a upevňovací zařízení včetně jejich osazení (betonová patka, zemní práce)</t>
  </si>
  <si>
    <t>914923</t>
  </si>
  <si>
    <t>SLOUPKY A STOJKY DZ Z OCEL TRUBEK DO PATKY DEMONTÁŽ</t>
  </si>
  <si>
    <t>1+3+3+2 = 9,000 [A]</t>
  </si>
  <si>
    <t>915111</t>
  </si>
  <si>
    <t>VODOROVNÉ DOPRAVNÍ ZNAČENÍ BARVOU HLADKÉ - DODÁVKA A POKLÁDKA</t>
  </si>
  <si>
    <t>nehlučné
zaměřeno na stavbě a acad, situace dopravního značení 4-7</t>
  </si>
  <si>
    <t xml:space="preserve">V1a (340+245+35+84)*0,125 = 88,000 [A]_x000d_
 V2b: (3/1,5/0,125) (20+26+185+60+100+100+50+20+30)*3/4,5*0,125 = 49,250 [B]_x000d_
         (1,5/1,5/0,250) 27*1,5/3*0,250 = 3,375 [C]_x000d_
 V3: (238+235+237+175+135+100+145+185+205)*(1+1,5/3)*0,125 = 310,313 [D]_x000d_
 V4 2*(3011-93)*0,250 = 1459,000 [E]_x000d_
 celkem: A+B+C+D+E = 1909,938 [F]</t>
  </si>
  <si>
    <t>položka zahrnuje:
- dodání a pokládku nátěrového materiálu (měří se pouze natíraná plocha)
- předznačení a reflexní úpravu</t>
  </si>
  <si>
    <t>915221</t>
  </si>
  <si>
    <t>VODOR DOPRAV ZNAČ PLASTEM STRUKTURÁLNÍ NEHLUČNÉ - DOD A POKLÁDKA</t>
  </si>
  <si>
    <t>zaměřeno na stavbě a acad, situace dopravního značení 4-7</t>
  </si>
  <si>
    <t>91551</t>
  </si>
  <si>
    <t>VODOROVNÉ DOPRAVNÍ ZNAČENÍ - PŘEDEM PŘIPRAVENÉ SYMBOLY</t>
  </si>
  <si>
    <t>dodání a pokládka nátěrového systému, symbol V11a (včetně nápisu 2 x BUS v jednom symbolu)</t>
  </si>
  <si>
    <t>2 = 2,000 [A]</t>
  </si>
  <si>
    <t>položka zahrnuje:
- dodání a pokládku předepsaného symbolu
- zahrnuje předznačení a reflexní úpravu</t>
  </si>
  <si>
    <t>dodání a pokládka symbolu V9b - předběžné šipky</t>
  </si>
  <si>
    <t>9 = 9,000 [A]</t>
  </si>
  <si>
    <t>919112</t>
  </si>
  <si>
    <t>ŘEZÁNÍ ASFALTOVÉHO KRYTU VOZOVEK TL DO 100MM</t>
  </si>
  <si>
    <t>k pol.č. 58920
zaměřeno na stavbě a acad, viz přílohy č. C.1.1 technická zpráva, B.2.1 situace stavby, C.1.4. vzorový příčný řez</t>
  </si>
  <si>
    <t>konec úseku: 8,50 = 8,500 [A]</t>
  </si>
  <si>
    <t>položka zahrnuje řezání vozovkové vrstvy v předepsané tloušťce, včetně spotřeby vody</t>
  </si>
  <si>
    <t>SO 102</t>
  </si>
  <si>
    <t>KŘIŽOVATKY A SJEZDY</t>
  </si>
  <si>
    <t>Sjezdy</t>
  </si>
  <si>
    <t>včetně uložení na skládku
zaměřeno na stavbě a acad, viz přílohy č. C.1.1 technická zpráva, B.2. situace stavby, C.1.4. vzorové příčné řezy, C.1.5 příčné řezy</t>
  </si>
  <si>
    <t>"[pl. x prům. tl.]:""konstrukce `N2`:"_x000d_
 km 5,822: 37*0,10 = 3,700 [A]_x000d_
 km 5,825: 21*0,10 = 2,100 [B]_x000d_
 celkem: A+B = 5,800 [C]</t>
  </si>
  <si>
    <t>dalších 9 km dopravy na skládku, k pol.č. 113328</t>
  </si>
  <si>
    <t>5,80*1,90*9 = 99,180 [A]</t>
  </si>
  <si>
    <t xml:space="preserve">včetně odvozu a likvidace v režii zhotovitele  podmínkou prokázání recyklovatelnosti odpadu.
zaměřeno na stavbě a acad, viz přílohy č. C.1.1 technická zpráva, B.2. situace stavby, C.1.4. vzorové příčné řezy, C.1.5 příčné řezy</t>
  </si>
  <si>
    <t>"konstrukce `Z1` vyrovnávní sjezdu:"_x000d_
 km 4,378: 15*0,13 = 1,950 [A]_x000d_
 km 4,881: 15*0,13 = 1,950 [B]_x000d_
 km 4,884: 30*0,13 = 3,900 [C]_x000d_
 km 5,670: 115*0,13 = 14,950 [D]_x000d_
 km 5,757: 42,14*0,13 = 5,478 [E]_x000d_
 "konstrukce `Z2` obnovení sjezdu: "_x000d_
 km 6,535: 72*0,11 = 7,920 [F]_x000d_
 celkem: A+B+C+D+E+F = 36,148 [G]</t>
  </si>
  <si>
    <t>Položka zahrnuje veškerou manipulaci s vybouranou sutí a s vybouranými hmotami vč. uložení na meziskládku.</t>
  </si>
  <si>
    <t>"konstrukce `N2` [pl. x prům. tl.]:"_x000d_
 km 5,822: 37*0,20 = 7,400 [A]_x000d_
 km 5,825: 21*0,20 = 4,200 [B]_x000d_
 "odkop krajnice""konstrukce `Z2` obnovení sjezdu: "_x000d_
 km 6,535 [délka okrajů x plocha příčného řezu]: 14*0,5 = 7,000 [C]_x000d_
 celkem: A+B+C = 18,600 [D]</t>
  </si>
  <si>
    <t>dalších 9 km dopravy na skládku, k pol.č. 122738</t>
  </si>
  <si>
    <t>18,60*9 = 167,400 [A]</t>
  </si>
  <si>
    <t>pro výměnu aktivní zóny, k pol.č. 21452
zaměřeno na stavbě a acad, viz přílohy č. C.1.1 technická zpráva, B.2. situace stavby, C.1.4. vzorové příčné řezy, C.1.5 příčné řezy_x000d_
čerpáno se souhlasem investora</t>
  </si>
  <si>
    <t>"konstrukce `N2`""[pl.]:"_x000d_
 km 5,822: 37 = 37,000 [A]_x000d_
 km 5,825: 21 = 21,000 [B]_x000d_
 "konstrukce `Z2` obnovení sjezdu:"_x000d_
 km 6,535: 72 = 72,000 [C]_x000d_
 celkem[plocha x tl.]: (A+B+C)*0,50 = 65,000 [D]</t>
  </si>
  <si>
    <t>dalších 9 km dopravy na skládku, k pol.č. 123738</t>
  </si>
  <si>
    <t>65,00*9 = 585,000 [A]</t>
  </si>
  <si>
    <t>"`122738`"_x000d_
 18,60 = 18,600 [A]_x000d_
 "`123738`"_x000d_
 65,00 = 65,000 [B]_x000d_
 celkem: A+B = 83,600 [C]</t>
  </si>
  <si>
    <t>"konstrukce `Z2` obnovení sjezdu: "_x000d_
 "km 6,535 [délka okrajů x plocha příčného řezu]:"_x000d_
 14*0,50 = 7,000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</si>
  <si>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</si>
  <si>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"konstrukce `N2`""[pl.]:"_x000d_
 km 5,822: 37 = 37,000 [A]_x000d_
 km 5,825: 21 = 21,000 [B]_x000d_
 "konstrukce `Z2` obnovení sjezdu: "_x000d_
 km 6,535: 72 = 72,000 [C]_x000d_
 rozšíření vrstvy [délka okrajů x š.]: 14*0,15 = 2,100 [D]_x000d_
 celkem: A+B+C+D = 132,100 [E]</t>
  </si>
  <si>
    <t>výměna aktivní zóny, materiál štěrkodrť fr. 0/63 mm
zaměřeno na stavbě a acad, viz přílohy č. C.1.1 technická zpráva, B.2. situace stavby, C.1.4. vzorové příčné řezy, C.1.5 příčné řezy
Edef,2 min. 45 MPa_x000d_
čerpáno se souhlasem investora</t>
  </si>
  <si>
    <t>"konstrukce `N2`""[pl.]:"_x000d_
 km 5,822: 37 = 37,000 [A]_x000d_
 km 5,825: 21 = 21,000 [B]_x000d_
 "konstrukce `Z2` obnovení sjezdu: "_x000d_
 km 6,535: 72 = 72,000 [C]_x000d_
 celkem[plocha x tl.]: (A+B+C)*0,50 = 65,000 [D]</t>
  </si>
  <si>
    <t>56334</t>
  </si>
  <si>
    <t>VOZOVKOVÉ VRSTVY ZE ŠTĚRKODRTI TL. 200MM</t>
  </si>
  <si>
    <t>štěrkodrť fr. 0/63 mm
zaměřeno na stavbě a acad, viz přílohy č. C.1.1 technická zpráva, B.2. situace stavby, C.1.4. vzorové příčné řezy, C.1.5 příčné řezy</t>
  </si>
  <si>
    <t>"konstrukce `Z2` obnovení sjezdu: "_x000d_
 km 6,535: 72 = 72,000 [A]_x000d_
 rozšíření [délka okrajů x š.]: 14*0,15 = 2,100 [B]_x000d_
 celkem: A+B = 74,100 [C]</t>
  </si>
  <si>
    <t>56336</t>
  </si>
  <si>
    <t>VOZOVKOVÉ VRSTVY ZE ŠTĚRKODRTI TL. 300MM</t>
  </si>
  <si>
    <t>"konstrukce `N2`[pl.]:"_x000d_
 km 5,822: 37 = 37,000 [A]_x000d_
 km 5,825: 21 = 21,000 [B]_x000d_
 celkem: A+B = 58,000 [C]</t>
  </si>
  <si>
    <t>56360</t>
  </si>
  <si>
    <t>VOZOVKOVÉ VRSTVY Z RECYKLOVANÉHO MATERIÁLU</t>
  </si>
  <si>
    <t>použije se vyfrézovaný materiál ze stavby, včetně případného předrcení, průměrná tloušťka 10 cm
zaměřeno na stavbě a acad, viz přílohy č. C.1.1 technická zpráva, B.2. situace stavby, C.1.4. vzorové příčné řezy, C.1.5 příčné řezy</t>
  </si>
  <si>
    <t>"vyrovnávky konstrukce N1 [pl.]:"_x000d_
 km 3,870: 10 = 10,000 [A]_x000d_
 km 4,090: 15 = 15,000 [B]_x000d_
 km 4,100: 10 = 10,000 [C]_x000d_
 km 4,120: 14 = 14,000 [D]_x000d_
 km 5,348: 5 = 5,000 [E]_x000d_
 km 5,416: 7 = 7,000 [F]_x000d_
 km 5,478: 6 = 6,000 [G]_x000d_
 km 5,702: 5,82 = 5,820 [H]_x000d_
 celkem [pl. x prům. tl.]: (A+B+C+D+E+F+G+H)*0,10 = 7,282 [I]</t>
  </si>
  <si>
    <t>56362</t>
  </si>
  <si>
    <t>VOZOVKOVÉ VRSTVY Z RECYKLOVANÉHO MATERIÁLU TL DO 100MM</t>
  </si>
  <si>
    <t>použije se vyfrézovaný materiál ze stavby, včetně případného předrcení v tl. 100 mm
zaměřeno na stavbě a acad, viz přílohy č. C.1.1 technická zpráva, B.2. situace stavby, C.1.4. vzorové příčné řezy, C.1.5 příčné řezy</t>
  </si>
  <si>
    <t>"konstrukce `N2`:"_x000d_
 km 5,822: 37 = 37,000 [A]_x000d_
 km 5,825: 21 = 21,000 [B]_x000d_
 celkem: A+B = 58,000 [C]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</si>
  <si>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</si>
  <si>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572123</t>
  </si>
  <si>
    <t>INFILTRAČNÍ POSTŘIK Z EMULZE 1,0KG/M2</t>
  </si>
  <si>
    <t>pod ACP 22+
zaměřeno na stavbě a acad, viz přílohy č. C.1.1 technická zpráva, B.2. situace stavby, C.1.4. vzorové příčné řezy, C.1.5 příčné řezy</t>
  </si>
  <si>
    <t>"konstrukce `Z1` vyrovnávní sjezdu:"_x000d_
 km 4,378: 15 = 15,000 [A]_x000d_
 km 4,881: 15 = 15,000 [B]_x000d_
 km 4,884: 30 = 30,000 [C]_x000d_
 km 5,670: 115 = 115,000 [D]_x000d_
 km 5,757: 42,14 = 42,140 [E]_x000d_
 celkem: A+B+C+D+E = 217,140 [F]</t>
  </si>
  <si>
    <t>SPOJOVACÍ POSTŘIK Z EMULZE 0,5KG/M2</t>
  </si>
  <si>
    <t>pod ACO 11+, množství 0,50 kg/m2
zaměřeno na stavbě a acad, viz přílohy č. C.1.1 technická zpráva, B.2. situace stavby, C.1.4. vzorové příčné řezy, C.1.5 příčné řezy</t>
  </si>
  <si>
    <t>pod ACO 11+, množství 0,20 kg/m2
zaměřeno na stavbě a acad, viz přílohy č. C.1.1 technická zpráva, B.2. situace stavby, C.1.4. vzorové příčné řezy, C.1.5 příčné řezy</t>
  </si>
  <si>
    <t>"konstrukce `Z2` obnovení sjezdu: "_x000d_
 km 6,535: 72 = 72,000 [A]</t>
  </si>
  <si>
    <t>572741</t>
  </si>
  <si>
    <t>DVOUVRSTVÝ ASFALTOVÝ NÁTĚR DO 2,0KG/M2</t>
  </si>
  <si>
    <t>u konstrukce N1, N2, uzavírací nátěr 2,00 Kg/m2
zaměřeno na stavbě a acad, viz přílohy č. C.1.1 technická zpráva, B.2. situace stavby, C.1.4. vzorové příčné řezy, C.1.5 příčné řezy</t>
  </si>
  <si>
    <t>"vyrovnávky konstrukce N1 [pl.]:"_x000d_
 km 3,870: 10 = 10,000 [A]_x000d_
 km 4,090: 15 = 15,000 [B]_x000d_
 km 4,100: 10 = 10,000 [C]_x000d_
 km 4,120: 14 = 14,000 [D]_x000d_
 km 5,348: 5 = 5,000 [E]_x000d_
 km 5,416: 7 = 7,000 [F]_x000d_
 km 5,478: 6 = 6,000 [G]_x000d_
 km 5,702: 5,82 = 5,820 [H]_x000d_
 "konstrukce `N2` [pl.]:"_x000d_
 km 5,822: 37 = 37,000 [I]_x000d_
 km 5,825: 21 = 21,000 [J]_x000d_
 celkem: A+B+C+D+E+F+G+H+I+J = 130,820 [K]</t>
  </si>
  <si>
    <t>Položka zahrnuje:
- dodání všech předepsaných materiálů pro nátěry v předepsaném množství
- provedení dle předepsaného technologického předpisu
- zřízení vrstvy bez rozlišení šířky, pokládání vrstvy po etapách
- úpravu napojení, ukončení
Položka nezahrnuje:
- x</t>
  </si>
  <si>
    <t>574A44</t>
  </si>
  <si>
    <t>ASFALTOVÝ BETON PRO OBRUSNÉ VRSTVY ACO 11+ TL. 50MM</t>
  </si>
  <si>
    <t>ACO 11+, tl. 50 mm
zaměřeno na stavbě a acad, viz přílohy č. C.1.1 technická zpráva, B.2. situace stavby, C.1.4. vzorové příčné řezy, C.1.5 příčné řezy</t>
  </si>
  <si>
    <t>574C56</t>
  </si>
  <si>
    <t>ASFALTOVÝ BETON PRO LOŽNÍ VRSTVY ACL 16+, 16S TL. 60MM</t>
  </si>
  <si>
    <t>ACL 16+, tl. 60 mm
zaměřeno na stavbě a acad, viz přílohy č. C.1.1 technická zpráva, B.2. situace stavby, C.1.4. vzorové příčné řezy, C.1.5 příčné řezy</t>
  </si>
  <si>
    <t>"konstrukce `Z2` obnovení sjezdu: "_x000d_
 km 6,535: 72 = 72,000 [A]_x000d_
 rozšíření vrstvy [délka okrajů x š.]: 14*0,07 = 0,980 [B]_x000d_
 celkem: A+B = 72,980 [C]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</si>
  <si>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</si>
  <si>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574E07</t>
  </si>
  <si>
    <t>ASFALTOVÝ BETON PRO PODKLADNÍ VRSTVY ACP 22+, 22S</t>
  </si>
  <si>
    <t>ACP 22+, vyrovnávací vrstva v průměrné tl. 80 mm
zaměřeno na stavbě a acad, viz přílohy č. C.1.1 technická zpráva, B.2. situace stavby, C.1.4. vzorové příčné řezy, C.1.5 příčné řezy</t>
  </si>
  <si>
    <t>"konstrukce `Z1` vyrovnávní sjezdu:"_x000d_
 km 4,378: 15 = 15,000 [A]_x000d_
 km 4,881: 15 = 15,000 [B]_x000d_
 km 4,884: 30 = 30,000 [C]_x000d_
 km 5,670: 115 = 115,000 [D]_x000d_
 km 5,757: 42,14 = 42,140 [E]_x000d_
 celkem: A+B+C+D+E = 217,140 [F]_x000d_
 F*0,08 = 17,371 [G]</t>
  </si>
  <si>
    <t>k pol.č. 919112
zaměřeno na stavbě a acad, viz přílohy č. C.1.1 technická zpráva, B.2. situace stavby, C.1.4. vzorové příčné řezy, C.1.5 příčné řezy</t>
  </si>
  <si>
    <t>"Dle situace:"_x000d_
 km 4,378: 11,43 = 11,430 [A]_x000d_
 km 4,881: 6,72 = 6,720 [B]_x000d_
 km 4,884: 13,36 = 13,360 [C]_x000d_
 km 5,670: 30,10 = 30,100 [D]_x000d_
 km 5,757: 13,29 = 13,290 [E]_x000d_
 km 6,535: 10m+14m+4m = 28,000 [F]_x000d_
 celkem: A+B+C+D+E+F = 102,900 [G]</t>
  </si>
  <si>
    <t>k pol.č. 58920
zaměřeno na stavbě a acad, viz přílohy č. C.1.1 technická zpráva, B.2. situace stavby, C.1.4. vzorové příčné řezy, C.1.5 příčné řezy</t>
  </si>
  <si>
    <t>km 4,378: 11,43 = 11,430 [A]_x000d_
 km 4,881: 6,72 = 6,720 [B]_x000d_
 km 4,884: 13,36 = 13,360 [C]_x000d_
 km 5,670: 30,10 = 30,100 [D]_x000d_
 km 5,757: 13,29 = 13,290 [E]_x000d_
 km 6,535: 10m+14m+4m = 28,000 [F]_x000d_
 celkem: A+B+C+D+E+F = 102,900 [G]</t>
  </si>
  <si>
    <t>SO 103</t>
  </si>
  <si>
    <t>Ostrůvek 2 (v PD II/408 Zálesí, vjezdové brány SO 102)</t>
  </si>
  <si>
    <t>7,5m3*1,4 = 10,500 [A]</t>
  </si>
  <si>
    <t>11130</t>
  </si>
  <si>
    <t>SEJMUTÍ DRNU</t>
  </si>
  <si>
    <t>v tl.100mm, včetně dopravy a uložení na skládku , odvozná vzdálenost v režii zhotovitele
výměra dle Microstation</t>
  </si>
  <si>
    <t>150 = 150,000 [A]</t>
  </si>
  <si>
    <t xml:space="preserve">včetně vodorovné dopravy  a uložení na skládku</t>
  </si>
  <si>
    <t>11201</t>
  </si>
  <si>
    <t>KÁCENÍ STROMŮ D KMENE DO 0,5M S ODSTRANĚNÍM PAŘEZŮ</t>
  </si>
  <si>
    <t>včetně odvozu a likvidace v režii zhotovitele
kácení z důvodu kolize s kořenovým systémem a zásahem do průjezdného profilu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</si>
  <si>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</si>
  <si>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včetně odvozu a uložení na skládku</t>
  </si>
  <si>
    <t>93*6,00*0,146 = 81,468 [A]</t>
  </si>
  <si>
    <t>dalších 11 km dopravy na skládku k pol.č. 113328</t>
  </si>
  <si>
    <t>81,468*1,90*11 = 1702,681 [A]</t>
  </si>
  <si>
    <t>odstranění obalovaného kameniva s obsahem DEHTU včetně uložení na uzavřené části vozovky, který se užije zpětně v rámci stavby pro technologii recyklace za studena v objektu SO 101</t>
  </si>
  <si>
    <t>93*6,00*0,068 = 37,944 [A]</t>
  </si>
  <si>
    <t>včetně odvozu a likvidace vyfrézovaného materiálu v režii zhotovitele s podmínkou prokázání recyklovatelnosti odpadu.</t>
  </si>
  <si>
    <t>(93,00*6,00)*0,236 = 131,688 [A]</t>
  </si>
  <si>
    <t>odkop zeminy v krajnici vozovky</t>
  </si>
  <si>
    <t>(2*93,00*1,00*0,50)/2 = 46,500 [A]</t>
  </si>
  <si>
    <t>0,5 m3 / m, reprofilace příkopů
výměra dle Microstation</t>
  </si>
  <si>
    <t>(93*2)*0,5 = 93,000 [A]</t>
  </si>
  <si>
    <t>doprava dalších 11 km na skládku k pol.č. 122738</t>
  </si>
  <si>
    <t>46,50*11 = 511,500 [A]</t>
  </si>
  <si>
    <t>93*11 = 1023,000 [A]</t>
  </si>
  <si>
    <t>pro sanace v tl.300mm_x000d_
čerpáno se souhlasem investora</t>
  </si>
  <si>
    <t>(560+49+(82*1,60*2)+11*6,20+(11*1,60*2))*0,30 = 292,440 [A]</t>
  </si>
  <si>
    <t>doprava dalších 11 km na skládku k pol.č. 123738</t>
  </si>
  <si>
    <t>292,44*11 = 3216,840 [A]</t>
  </si>
  <si>
    <t>veškeré náklady spojené s naložením a dodáním ornice včetně dopravy (k pol. č. 18220)</t>
  </si>
  <si>
    <t>7,50 = 7,500 [A]</t>
  </si>
  <si>
    <t>12922</t>
  </si>
  <si>
    <t>ČIŠTĚNÍ KRAJNIC OD NÁNOSU TL. DO 100MM</t>
  </si>
  <si>
    <t>stržení krajnice v tl.100 mm, včetně dopravy a uložení na skládku 
výměra dle Microstation</t>
  </si>
  <si>
    <t>93,00*0,50*2 = 93,000 [A]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</si>
  <si>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</si>
  <si>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na skládku</t>
  </si>
  <si>
    <t>"`122738`"_x000d_
 46,50 = 46,500 [A]_x000d_
 "`123738`"_x000d_
 292,44 = 292,440 [B]_x000d_
 "`122738.B`"_x000d_
 93 = 93,000 [C]_x000d_
 Celkem: A+B+C = 431,940 [D]</t>
  </si>
  <si>
    <t>17380</t>
  </si>
  <si>
    <t>ZEMNÍ KRAJNICE A DOSYPÁVKY Z NAKUPOVANÝCH MATERIÁLŮ</t>
  </si>
  <si>
    <t>výměra dle Microstation</t>
  </si>
  <si>
    <t>nová zemní krajnice dle řezu 0,08*82,00 = 6,560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</si>
  <si>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</si>
  <si>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</si>
  <si>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</si>
  <si>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rozšíření tělesa komunikace dle řezů á20m včetně dodání vhodného mateiálu ŠD 0/22
výměra dle Microstation</t>
  </si>
  <si>
    <t>20*(0,7+1,5+0,8) = 60,000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</si>
  <si>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</si>
  <si>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 xml:space="preserve">pláň  370+(1,6*82) = 501,200 [A]_x000d_
 parapláň 20*4,6 = 92,000 [B]_x000d_
 celkem: A+B = 593,200 [C]</t>
  </si>
  <si>
    <t>ohumusování v tl.100mm
výměra dle Microstation</t>
  </si>
  <si>
    <t>0,10*75,00 = 7,500 [A]</t>
  </si>
  <si>
    <t>položka zahrnuje:
nutné přemístění ornice z dočasných skládek vzdálených do 50m
rozprostření ornice v předepsané tloušťce ve svahu přes 1:5</t>
  </si>
  <si>
    <t>18241</t>
  </si>
  <si>
    <t>ZALOŽENÍ TRÁVNÍKU RUČNÍM VÝSEVEM</t>
  </si>
  <si>
    <t>75,00 = 75,000 [A]</t>
  </si>
  <si>
    <t>Zahrnuje dodání předepsané travní směsi, její výsev na ornici, zalévání, první pokosení, to vše bez ohledu na sklon terénu</t>
  </si>
  <si>
    <t>sanace ŠD 0/63, tl.300mm_x000d_
čerpáno se souhlasem investora</t>
  </si>
  <si>
    <t>292,44 = 292,440 [A]</t>
  </si>
  <si>
    <t>VOZOVKOVÉ VRSTVY ZE ŠTĚRKODRTI TL. DO 150MM</t>
  </si>
  <si>
    <t xml:space="preserve">nová kcevozovky ŠDa 0/32 tl.150mm  560+49+(82*1,20*2)+11*6,20+(11*1,20*2) = 900,400 [A]_x000d_
 nová kce vozovky ŠDa 0/32 tl.150mm560+49+(82*0,30*2)+11*6,20+(11*0,3*2) = 733,000 [B]_x000d_
 nová kce žul. kostka ŠDb 0/32 tl.150mm  40 = 40,000 [C]_x000d_
 celkem: A+B+C = 1673,400 [D]</t>
  </si>
  <si>
    <t>VOZOVKOVÉ VRSTVY ZE ŠTĚRKODRTI TL. DO 200MM</t>
  </si>
  <si>
    <t>základový polštář ŠDb 0/63, tl.160mm
výměra dle Microstation</t>
  </si>
  <si>
    <t>92,00 = 92,000 [A]</t>
  </si>
  <si>
    <t>56962</t>
  </si>
  <si>
    <t>ZPEVNĚNÍ KRAJNIC Z RECYKLOVANÉHO MATERIÁLU TL DO 100MM</t>
  </si>
  <si>
    <t>nová krajnice z R-materiálu tl.100mm
výměra dle Microstation</t>
  </si>
  <si>
    <t>61,50 = 61,500 [A]</t>
  </si>
  <si>
    <t>INFILTRAČNÍ POSTŘIK Z EMULZE DO 1,0KG/M2</t>
  </si>
  <si>
    <t>pod ACP 16+, spotřeba 1kg/m2
výměra dle Microstation</t>
  </si>
  <si>
    <t>665,40 = 665,400 [A]</t>
  </si>
  <si>
    <t>pod ACL 16+ a ACO 11, spotřeba 0,3 kg/m2
výměra dle Microstation</t>
  </si>
  <si>
    <t>646,80+631,92 = 1278,720 [A]</t>
  </si>
  <si>
    <t>574A33</t>
  </si>
  <si>
    <t>ASFALTOVÝ BETON PRO OBRUSNÉ VRSTVY ACO 11 TL. 40MM</t>
  </si>
  <si>
    <t>ACO 11, tl. 40 mm
výměra dle Microstation</t>
  </si>
  <si>
    <t>560+(82*0,02*2)+11*6,20+(11*0,02*2) = 631,920 [A]</t>
  </si>
  <si>
    <t>ACL 16+, tl 60 mm
výměra dle Microstation</t>
  </si>
  <si>
    <t>560+(82*0,1*2)+11*6,20+(11*0,1*2) = 646,800 [A]</t>
  </si>
  <si>
    <t>574E46</t>
  </si>
  <si>
    <t>ASFALTOVÝ BETON PRO PODKLADNÍ VRSTVY ACP 16+, 16S TL. 50MM</t>
  </si>
  <si>
    <t>ACP 16+, tl 50 mm
výměra dle Microstation</t>
  </si>
  <si>
    <t>560+(82*0,2*2)+11*6,20+(11*0,2*2) = 665,400 [A]</t>
  </si>
  <si>
    <t>58221</t>
  </si>
  <si>
    <t>DLÁŽDĚNÉ KRYTY Z DROBNÝCH KOSTEK DO LOŽE Z KAMENIVA</t>
  </si>
  <si>
    <t>nová kce ostrůvku žulová kostka 10x10x10 včetně lože z drceného kameniva 0/8 v tl. 30 mm
výměra dle Microstation</t>
  </si>
  <si>
    <t>40,00 = 40,000 [A]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</si>
  <si>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</si>
  <si>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58222</t>
  </si>
  <si>
    <t>DLÁŽDĚNÉ KRYTY Z DROBNÝCH KOSTEK DO LOŽE Z MC</t>
  </si>
  <si>
    <t>dláždění okolo ostrůvku z žulových kostek 100/100/100 mm ve dvouřádku, do lože z malty cementové M 25, tl. 50 mm, s vyspárováním vysokopevnostní spárovací hmotou na bázi cementů</t>
  </si>
  <si>
    <t>60*0,25 = 15,000 [A]</t>
  </si>
  <si>
    <t>58910</t>
  </si>
  <si>
    <t>VÝPLŇ SPAR ASFALTEM</t>
  </si>
  <si>
    <t>v místech napojení 6,20+6,10 = 12,300 [A]</t>
  </si>
  <si>
    <t>zalití spáry mezi betonovými obrubníky a žulovými kostkami</t>
  </si>
  <si>
    <t>60 = 60,000 [A]</t>
  </si>
  <si>
    <t>bílé: 11 = 11,000 [A]</t>
  </si>
  <si>
    <t>914123</t>
  </si>
  <si>
    <t>DOPRAVNÍ ZNAČKY ZÁKLADNÍ VELIKOSTI OCELOVÉ FÓLIE TŘ 1 - DEMONTÁŽ</t>
  </si>
  <si>
    <t>odvoz a likvidace v režii zhotovitele</t>
  </si>
  <si>
    <t>IZ4a 1 = 1,000 [A]_x000d_
 IZ4b 1 = 1,000 [B]_x000d_
 celkem: A+B = 2,000 [C]</t>
  </si>
  <si>
    <t>Položka zahrnuje odstranění, demontáž a odklizení materiálu s odvozem na předepsané místo</t>
  </si>
  <si>
    <t>retroreflexní fólie třídy 2</t>
  </si>
  <si>
    <t>IZ4a 1 = 1,000 [A]_x000d_
 IZ4b 1 = 1,000 [B]_x000d_
 C4a 2 = 2,000 [C]_x000d_
 IS10c 1 = 1,000 [D]_x000d_
 celkem: A+B+C+D = 5,000 [E]</t>
  </si>
  <si>
    <t>914912</t>
  </si>
  <si>
    <t>SLOUPKY A STOJKY DZ Z OCEL TRUBEK ZABETON MONTÁŽ S PŘESUNEM</t>
  </si>
  <si>
    <t>posun a osazení označení křížení vodovodu na místo určeném projektem
sloupek z pol. č. 914923.2</t>
  </si>
  <si>
    <t>položka zahrnuje:
- dopravu demontovaného zařízení z dočasné skládky
- osazení (betonová patka, zemní práce) a montáž zařízení na místě určeném projektem
- nutnou opravu poškozených částí
nezahrnuje dodávku sloupku, stojky a upevňovacího zařízení</t>
  </si>
  <si>
    <t>do betonu C25/30-XF3</t>
  </si>
  <si>
    <t>6 = 6,000 [A]</t>
  </si>
  <si>
    <t>položka zahrnuje:
- sloupky a upevňovací zařízení včetně jejich osazení (betonová patka, zemní práce)</t>
  </si>
  <si>
    <t>k pol. č. 914123
odvoz a likvidace v režii zhotovitele</t>
  </si>
  <si>
    <t>bude použito zpět pro označení křížení vodovodu viz. pol. 914912</t>
  </si>
  <si>
    <t>V1a(0,125) (11,00+16,00+16,00)*0,125 = 5,375 [A]_x000d_
 V13 3+(4*10*0,125) = 8,000 [B]_x000d_
 celkem: A+B = 13,375 [C]</t>
  </si>
  <si>
    <t>915641</t>
  </si>
  <si>
    <t>VODOR DOPRAV ZNAČ - KNOFLÍKY SKLENĚNÉ OBRUBNÍKOVÉ - DOD A POKLÁD</t>
  </si>
  <si>
    <t>všesměrové obrubníkové odrazky</t>
  </si>
  <si>
    <t>120 = 120,000 [A]</t>
  </si>
  <si>
    <t>zahrnuje dodávku a osazení knoflíků předepsaným způsobem</t>
  </si>
  <si>
    <t>916341</t>
  </si>
  <si>
    <t>SMĚROVACÍ DESKY Z4 JEDNOSTR S FÓLIÍ TŘ 2 - DOD A MONTÁŽ</t>
  </si>
  <si>
    <t>Z4b 2 = 2,000 [A]</t>
  </si>
  <si>
    <t>položka zahrnuje:
- dodání zařízení v předepsaném provedení včetně jejich osazení
- údržbu po celou dobu trvání funkce, náhradu zničených nebo ztracených kusů, nutnou opravu poškozených částí</t>
  </si>
  <si>
    <t>917224</t>
  </si>
  <si>
    <t>SILNIČNÍ A CHODNÍKOVÉ OBRUBY Z BETONOVÝCH OBRUBNÍKŮ ŠÍŘ 150MM</t>
  </si>
  <si>
    <t>silniční obrubníky 100/15/25 okolo ostrůvku včetně bet. lože tl. min 100 mm a boční betonové opěrky (vše z betonu C16/20)
výměra dle Microstation</t>
  </si>
  <si>
    <t>Položka zahrnuje:
dodání a pokládku betonových obrubníků o rozměrech předepsaných zadávací dokumentací
betonové lože i boční betonovou opěrku.</t>
  </si>
  <si>
    <t>SO 191</t>
  </si>
  <si>
    <t>DIO - DOPRAVNĚ INŽENÝRSKÉ OPATŘENÍ - ZÁSADY ORGANIZACE VÝSTAVBY</t>
  </si>
  <si>
    <t>91400</t>
  </si>
  <si>
    <t>DOČASNÉ ZAKRYTÍ NEBO OTOČENÍ STÁVAJÍCÍCH DOPRAVNÍCH ZNAČEK</t>
  </si>
  <si>
    <t>přechodné dopravní značení, detail 1, 3
viz přílohy č. E.1_Technicka_zprava_DIO, E.2.3_Situace_objizdnych_tras_3._etapa</t>
  </si>
  <si>
    <t>`IS3a` 1 = 1,000 [A]_x000d_
 `IS3d` 1 = 1,000 [B]_x000d_
 celkem: A+B = 2,000 [C]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</si>
  <si>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</si>
  <si>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914122</t>
  </si>
  <si>
    <t>DOPRAVNÍ ZNAČKY ZÁKLADNÍ VELIKOSTI OCELOVÉ FÓLIE TŘ 1 - MONTÁŽ S PŘEMÍSTĚNÍM</t>
  </si>
  <si>
    <t>přechodné dopravní značení, detail 1 - 15
viz přílohy č. E.1_Technicka_zprava_DIO, E.2.3_Situace_objizdnych_tras_3._etapa</t>
  </si>
  <si>
    <t xml:space="preserve">`IS11b`  4+1+1+4+2+1+1+1+1+2+2+5+9 = 34,000 [A]_x000d_
 `IP10a`  1+1 = 2,000 [B]_x000d_
 `E13`  1+2 = 3,000 [C]_x000d_
 `B1`  1+1 = 2,000 [D]_x000d_
 `IP10c`  1 = 1,000 [E]_x000d_
 `IS11c`  1+2+2 = 5,000 [F]_x000d_
 `C2b`  1 = 1,000 [G]_x000d_
 celkem: A+B+C+D+E+F+G = 48,000 [H]</t>
  </si>
  <si>
    <t>položka zahrnuje:
- dopravu demontované značky z dočasné skládky
- osazení a montáž značky na místě určeném projektem
- nutnou opravu poškozených částí
nezahrnuje dodávku značky</t>
  </si>
  <si>
    <t>k pol 914122</t>
  </si>
  <si>
    <t>48 = 48,000 [A]</t>
  </si>
  <si>
    <t>914129</t>
  </si>
  <si>
    <t>DOPRAV ZNAČKY ZÁKLAD VEL OCEL FÓLIE TŘ 1 - NÁJEMNÉ</t>
  </si>
  <si>
    <t>KSDEN</t>
  </si>
  <si>
    <t>k pol. č. 914122, nájemné 120 dnů</t>
  </si>
  <si>
    <t>48*120 = 5760,000 [A]</t>
  </si>
  <si>
    <t>položka zahrnuje sazbu za pronájem dopravních značek a zařízení, počet jednotek je určen jako součin počtu značek a počtu dní použití</t>
  </si>
  <si>
    <t>914322</t>
  </si>
  <si>
    <t>DOPRAV ZNAČKY ZMENŠ VEL OCEL FÓLIE TŘ 1 - MONTÁŽ S PŘESUNEM</t>
  </si>
  <si>
    <t>přechodné dopravní značení, detail 3, 4
viz přílohy č. E.1_Technicka_zprava_DIO, E.2.3_Situace_objizdnych_tras_3._etapa</t>
  </si>
  <si>
    <t>`E3a` 2+1 = 3,000 [A]_x000d_
 `E7b` 1 = 1,000 [B]_x000d_
 celkem: A+B = 4,000 [C]</t>
  </si>
  <si>
    <t>914323</t>
  </si>
  <si>
    <t>DOPRAV ZNAČKY ZMENŠ VEL OCEL FÓLIE TŘ 1 - DEMONTÁŽ</t>
  </si>
  <si>
    <t>k pol.č. 914322</t>
  </si>
  <si>
    <t>4 = 4,000 [A]</t>
  </si>
  <si>
    <t>914329</t>
  </si>
  <si>
    <t>DOPRAV ZNAČKY ZMENŠ VEL OCEL FÓLIE TŘ 1 - NÁJEMNÉ</t>
  </si>
  <si>
    <t>k pol 914322, nájemné 120 dnů</t>
  </si>
  <si>
    <t>4*120 = 480,000 [A]</t>
  </si>
  <si>
    <t>914422</t>
  </si>
  <si>
    <t>DOPRAVNÍ ZNAČKY 100X150CM OCELOVÉ FÓLIE TŘ 1 - MONTÁŽ S PŘEMÍSTĚNÍM</t>
  </si>
  <si>
    <t>přechodné dopravní značení, detail 1, 2, 3, 4, 5
viz přílohy č. E.1_Technicka_zprava_DIO, E.2.3_Situace_objizdnych_tras_3._etapa</t>
  </si>
  <si>
    <t xml:space="preserve">`IS11a`  3+1+2+(1+1)+1 = 9,000 [A]</t>
  </si>
  <si>
    <t>914423</t>
  </si>
  <si>
    <t>DOPRAVNÍ ZNAČKY 100X150CM OCELOVÉ FÓLIE TŘ 1 - DEMONTÁŽ</t>
  </si>
  <si>
    <t>k pol.č. 914422</t>
  </si>
  <si>
    <t>914429</t>
  </si>
  <si>
    <t>DOPRAV ZNAČ 100X150CM OCEL FÓLIE TŘ 1 - NÁJEMNÉ</t>
  </si>
  <si>
    <t>k pol.č. 914422, nájemné 120 dnů</t>
  </si>
  <si>
    <t>9*120 = 1080,000 [A]</t>
  </si>
  <si>
    <t>914922</t>
  </si>
  <si>
    <t>SLOUPKY A STOJKY DZ Z OCEL TRUBEK DO PATKY MONTÁŽ S PŘESUNEM</t>
  </si>
  <si>
    <t>přechodné dopravní značení, detail 1 - 13
viz přílohy č. E.1_Technicka_zprava_DIO, E.2.3_Situace_objizdnych_tras_3._etapa</t>
  </si>
  <si>
    <t>10+3+10+(6+6)+4+1+1+1+1+2+2+5+9+2+2 = 65,000 [A]</t>
  </si>
  <si>
    <t>položka zahrnuje:
- dopravu demontovaného zařízení z dočasné skládky
- osazení a montáž zařízení na místě určeném projektem
- nutnou opravu poškozených částí
nezahrnuje dodávku sloupku, stojky a upevňovacího zařízení</t>
  </si>
  <si>
    <t>k pol.č. 914922</t>
  </si>
  <si>
    <t>65 = 65,000 [A]</t>
  </si>
  <si>
    <t>914929</t>
  </si>
  <si>
    <t>SLOUPKY A STOJKY DZ Z OCEL TRUBEK DO PATKY NÁJEMNÉ</t>
  </si>
  <si>
    <t>k pol.č. 914922, nájemné 120 dnů</t>
  </si>
  <si>
    <t>65*120 = 7800,000 [A]</t>
  </si>
  <si>
    <t>položka zahrnuje sazbu za pronájem dopravních značek a zařízení. Počet měrných jednotek se určí jako součin počtu sloupků a počtu dní použití</t>
  </si>
  <si>
    <t>916132</t>
  </si>
  <si>
    <t>DOPRAV SVĚTLO VÝSTRAŽ SOUPRAVA 5KS - MONTÁŽ S PŘESUNEM</t>
  </si>
  <si>
    <t>přechodné dopravní značení, detail 3, 4
dopravní světlo S7, 1 kus=1souprava=5ks světel
viz přílohy č. E.1_Technicka_zprava_DIO, E.2.3_Situace_objizdnych_tras_3._etapa</t>
  </si>
  <si>
    <t>1+1 = 2,000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</si>
  <si>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</si>
  <si>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916133</t>
  </si>
  <si>
    <t>DOPRAV SVĚTLO VÝSTRAŽ SOUPRAVA 5KS - DEMONTÁŽ</t>
  </si>
  <si>
    <t>k pol.č. 916132</t>
  </si>
  <si>
    <t>Položka zahrnuje odstranění, demontáž a odklizení zařízení s odvozem na předepsané místo</t>
  </si>
  <si>
    <t>916139</t>
  </si>
  <si>
    <t>DOPRAVNÍ SVĚTLO VÝSTRAŽNÉ SOUPRAVA 5 KUSŮ - NÁJEMNÉ</t>
  </si>
  <si>
    <t>k pol.č. 916132, nájemné 120 dnů</t>
  </si>
  <si>
    <t>2*120 = 240,000 [A]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</si>
  <si>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</si>
  <si>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</si>
  <si>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</si>
  <si>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`Z2` 1+1 = 2,000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</si>
  <si>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</si>
  <si>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916313</t>
  </si>
  <si>
    <t>DOPRAVNÍ ZÁBRANY Z2 S FÓLIÍ TŘ 1 - DEMONTÁŽ</t>
  </si>
  <si>
    <t>k pol.č. 916312</t>
  </si>
  <si>
    <t>916319</t>
  </si>
  <si>
    <t>DOPRAVNÍ ZÁBRANY Z2 - NÁJEMNÉ</t>
  </si>
  <si>
    <t>k pol.č. 916312, nájemné 120 dnů</t>
  </si>
  <si>
    <t>916712</t>
  </si>
  <si>
    <t>UPEVŇOVACÍ KONSTR - PODKLADNÍ DESKA POD 28KG - MONTÁŽ S PŘESUNEM</t>
  </si>
  <si>
    <t>přechodné dopravní značení, detail 1- 13, ke sloupkům
viz přílohy č. E.1_Technicka_zprava_DIO, E.2.3_Situace_objizdnych_tras_3._etapa</t>
  </si>
  <si>
    <t>916713</t>
  </si>
  <si>
    <t>UPEVŇOVACÍ KONSTR - PODKLADNÍ DESKA POD 28KG - DEMONTÁŽ</t>
  </si>
  <si>
    <t>k pol.č. 916712</t>
  </si>
  <si>
    <t>916719</t>
  </si>
  <si>
    <t>UPEVŇOVACÍ KONSTR - PODKLAD DESKA POD 28KG - NÁJEMNÉ</t>
  </si>
  <si>
    <t>k pol.č. 916712, nájemné 120 dnů</t>
  </si>
  <si>
    <t>919111</t>
  </si>
  <si>
    <t>ŘEZÁNÍ ASFALTOVÉHO KRYTU VOZOVEK TL DO 50MM</t>
  </si>
  <si>
    <t>6+6 = 12,000 [A]</t>
  </si>
  <si>
    <t>SO 402</t>
  </si>
  <si>
    <t>Nasvětlení ostrůvku 2</t>
  </si>
  <si>
    <t>132733</t>
  </si>
  <si>
    <t>HLOUBENÍ RÝH ŠÍŘ DO 2M PAŽ I NEPAŽ TŘ. I, ODVOZ DO 3KM</t>
  </si>
  <si>
    <t>včetně odvozu a uložení na mazideponii stavby, materiál z odkopů bude použit zpět do zásypu (pol. č. 17411)
výměra dle Microstation</t>
  </si>
  <si>
    <t>pro kabel VO (66*1*1,5)-(66*0,55) = 62,700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</si>
  <si>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</si>
  <si>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132738</t>
  </si>
  <si>
    <t>HLOUBENÍ RÝH ŠÍŘ DO 2M PAŽ I NEPAŽ TŘ. I, ODVOZ DO 20KM</t>
  </si>
  <si>
    <t>pro kabel VO (66*0,55) = 36,300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</si>
  <si>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</si>
  <si>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13273B</t>
  </si>
  <si>
    <t>HLOUBENÍ RÝH ŠÍŘ DO 2M PAŽ I NEPAŽ TŘ. I - DOPRAVA</t>
  </si>
  <si>
    <t>dalších 11 km k pol. č. 132738</t>
  </si>
  <si>
    <t>36,30*11 = 399,300 [A]</t>
  </si>
  <si>
    <t>"`132738` "_x000d_
 36,30 = 36,300 [A]</t>
  </si>
  <si>
    <t>17411</t>
  </si>
  <si>
    <t>ZÁSYP JAM A RÝH ZEMINOU SE ZHUTNĚNÍM</t>
  </si>
  <si>
    <t>materiál z pol. č. 132733
výměra dle Microstation</t>
  </si>
  <si>
    <t>zemina zpětně na kabel VO (66*1*1,5)-(0,55*66) = 62,700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</si>
  <si>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</si>
  <si>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</si>
  <si>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</si>
  <si>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štěrkopískem 0/4
výměra dle Microstation</t>
  </si>
  <si>
    <t>66*0,55 = 36,300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</si>
  <si>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</si>
  <si>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272313</t>
  </si>
  <si>
    <t>ZÁKLADY Z PROSTÉHO BETONU DO C16/20</t>
  </si>
  <si>
    <t>obetonování stožáru z betonu C16/20</t>
  </si>
  <si>
    <t>2*(0,50*0,50*0,80) = 0,400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</si>
  <si>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</si>
  <si>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7</t>
  </si>
  <si>
    <t>Přidružená stavební výroba</t>
  </si>
  <si>
    <t>702212</t>
  </si>
  <si>
    <t>KABELOVÁ CHRÁNIČKA ZEMNÍ DN PŘES 100 DO 200 MM</t>
  </si>
  <si>
    <t>66 = 66,000 [A]</t>
  </si>
  <si>
    <t>1. Položka obsahuje:
 – proražení otvoru zdivem o průřezu od 0,01 do 0,025m2
 – úpravu a začištění omítky po montáži vedení
 – pomocné mechanismy
2. Položka neobsahuje:
 – protipožární ucpávku
3. Způsob měření:
Udává se počet kusů kompletní konstrukce nebo práce.</t>
  </si>
  <si>
    <t>702312</t>
  </si>
  <si>
    <t>ZAKRYTÍ KABELŮ VÝSTRAŽNOU FÓLIÍ ŠÍŘKY PŘES 20 DO 40 CM</t>
  </si>
  <si>
    <t>š.40cm
výměra dle Microstation</t>
  </si>
  <si>
    <t>1. Položka obsahuje:
 – kompletní montáž, návrh, rozměření, upevnění, začištění, sváření, vrtání, řezání, spojování a pod. 
 – veškerý spojovací a montážní materiál vč. upevňovacího materiálu
 – sestavení a upevnění konstrukce na stanovišti
 – pomocné mechanismy
2. Položka neobsahuje:
 X
3. Způsob měření:
Udává se počet sad, které se skládají z předepsaných dílů, jež tvoří požadovaný celek, za každý započatý měsíc pronájmu.</t>
  </si>
  <si>
    <t>742H42</t>
  </si>
  <si>
    <t>KABEL NN ČTYŘ- A PĚTIŽÍLOVÝ CU FLEXIBILNÍ OD 4 DO 16 MM2</t>
  </si>
  <si>
    <t>kabel VO (CYKY - J 4*16mm2)
výměra dle Microstation)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</si>
  <si>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</si>
  <si>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743121</t>
  </si>
  <si>
    <t xml:space="preserve">OSVĚTLOVACÍ STOŽÁR  PEVNÝ ŽÁROVĚ ZINKOVANÝ DÉLKY DO 6 M</t>
  </si>
  <si>
    <t>nový sloup VO, 6 m vysoký, oboustranně žárově zinkovaný, s ochrannou PVC manžetou, včetně elektrovýzbroje</t>
  </si>
  <si>
    <t xml:space="preserve">1. Položka obsahuje:
 – základovou konstrukci a veškeré příslušenství
 – připojovací svorkovnici ve třídě izolace II ( pro 2x svítidlo ) a kabelové vedení ke svítidlům
 – uzavírací nátěr, technický popis viz. projektová dokumentace
2. Položka neobsahuje:
 – zemní práce,  betonový základ, svítidlo, výložník
3. Způsob měření:
Udává se počet kusů kompletní konstrukce nebo práce.</t>
  </si>
  <si>
    <t>743312</t>
  </si>
  <si>
    <t>VÝLOŽNÍK PRO MONTÁŽ SVÍTIDLA NA STOŽÁR JEDNORAMENNÝ DÉLKA VYLOŽENÍ PŘES 1 DO 2 M</t>
  </si>
  <si>
    <t>výložník délky 2 m, oboustranně žárově zinkovaný</t>
  </si>
  <si>
    <t>1. Položka obsahuje:
 – veškeré příslušenství a uzavírací nátěr, technický popis viz. projektová dokumentace
2. Položka neobsahuje:
 X
3. Způsob měření:
Udává se počet kusů kompletní konstrukce nebo práce.</t>
  </si>
  <si>
    <t>743553</t>
  </si>
  <si>
    <t>SVÍTIDLO VENKOVNÍ VŠEOBECNÉ LED, MIN. IP 44, PŘES 25 DO 45 W</t>
  </si>
  <si>
    <t>svítidlo LED, 42W, 3000K</t>
  </si>
  <si>
    <t>1. Položka obsahuje:
 – zdroj a veškeré příslušenství
 – technický popis viz. projektová dokumentace
2. Položka neobsahuje:
 X
3. Způsob měření:
Udává se počet kusů kompletní konstrukce nebo práce.</t>
  </si>
  <si>
    <t>75IG61</t>
  </si>
  <si>
    <t>VEDENÍ UZEMŇOVACÍ V ZEMI Z FEZN DRÁTU DO 120 MM2</t>
  </si>
  <si>
    <t>pro kabelovou trasu a napojení stožárů VO</t>
  </si>
  <si>
    <t>1. Položka obsahuje:
 – dodávku specifikované kabelizace včetně potřebného drobného montážního materiálu
 – dopravu a skladování
 – práce spojené s montáží specifikované kabelizace specifikovaným způsobem
 – veškeré potřebné mechanizmy, včetně obsluhy, náklady na mzdy a přibližné (průměrné) náklady na pořízení potřebných materiálů
2. Položka neobsahuje:
 X
3. Způsob měření:
Dodávka a montáž specifikované kabelizace se měří v délce udané v metrech.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</si>
</sst>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22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/>
      <bottom style="thin"/>
    </border>
    <border>
      <top style="thin"/>
      <bottom style="thin"/>
    </border>
    <border>
      <right style="thin">
        <color rgb="FF000000"/>
      </right>
      <top style="thin"/>
      <bottom style="thin"/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8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wrapText="1"/>
    </xf>
    <xf numFmtId="0" fontId="0" fillId="0" borderId="18" xfId="0" applyBorder="1"/>
    <xf numFmtId="0" fontId="6" fillId="2" borderId="19" xfId="0" applyFont="1" applyFill="1" applyBorder="1"/>
    <xf numFmtId="0" fontId="6" fillId="2" borderId="20" xfId="0" applyFont="1" applyFill="1" applyBorder="1"/>
    <xf numFmtId="0" fontId="0" fillId="2" borderId="21" xfId="0" applyFill="1" applyBorder="1"/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SUMIFS(I9:I13,A9:A13,"SD")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8" t="s">
        <v>35</v>
      </c>
      <c r="F11" s="37"/>
      <c r="G11" s="37"/>
      <c r="H11" s="37"/>
      <c r="I11" s="37"/>
      <c r="J11" s="39"/>
    </row>
    <row r="12">
      <c r="A12" s="29" t="s">
        <v>36</v>
      </c>
      <c r="B12" s="36"/>
      <c r="C12" s="37"/>
      <c r="D12" s="37"/>
      <c r="E12" s="40" t="s">
        <v>37</v>
      </c>
      <c r="F12" s="37"/>
      <c r="G12" s="37"/>
      <c r="H12" s="37"/>
      <c r="I12" s="37"/>
      <c r="J12" s="39"/>
    </row>
    <row r="13">
      <c r="A13" s="29" t="s">
        <v>38</v>
      </c>
      <c r="B13" s="41"/>
      <c r="C13" s="42"/>
      <c r="D13" s="42"/>
      <c r="E13" s="43" t="s">
        <v>35</v>
      </c>
      <c r="F13" s="42"/>
      <c r="G13" s="42"/>
      <c r="H13" s="42"/>
      <c r="I13" s="42"/>
      <c r="J13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39</v>
      </c>
      <c r="I3" s="16">
        <f>SUMIFS(I9:I180,A9:A180,"SD")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40</v>
      </c>
      <c r="D4" s="13"/>
      <c r="E4" s="14" t="s">
        <v>41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39</v>
      </c>
      <c r="D5" s="13"/>
      <c r="E5" s="14" t="s">
        <v>42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29</v>
      </c>
      <c r="B10" s="29">
        <v>1</v>
      </c>
      <c r="C10" s="30" t="s">
        <v>43</v>
      </c>
      <c r="D10" s="29" t="s">
        <v>35</v>
      </c>
      <c r="E10" s="31" t="s">
        <v>44</v>
      </c>
      <c r="F10" s="32" t="s">
        <v>45</v>
      </c>
      <c r="G10" s="33">
        <v>1234.8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46</v>
      </c>
      <c r="F11" s="37"/>
      <c r="G11" s="37"/>
      <c r="H11" s="37"/>
      <c r="I11" s="37"/>
      <c r="J11" s="39"/>
    </row>
    <row r="12">
      <c r="A12" s="29" t="s">
        <v>36</v>
      </c>
      <c r="B12" s="36"/>
      <c r="C12" s="37"/>
      <c r="D12" s="37"/>
      <c r="E12" s="40" t="s">
        <v>47</v>
      </c>
      <c r="F12" s="37"/>
      <c r="G12" s="37"/>
      <c r="H12" s="37"/>
      <c r="I12" s="37"/>
      <c r="J12" s="39"/>
    </row>
    <row r="13" ht="30">
      <c r="A13" s="29" t="s">
        <v>38</v>
      </c>
      <c r="B13" s="36"/>
      <c r="C13" s="37"/>
      <c r="D13" s="37"/>
      <c r="E13" s="31" t="s">
        <v>48</v>
      </c>
      <c r="F13" s="37"/>
      <c r="G13" s="37"/>
      <c r="H13" s="37"/>
      <c r="I13" s="37"/>
      <c r="J13" s="39"/>
    </row>
    <row r="14">
      <c r="A14" s="23" t="s">
        <v>26</v>
      </c>
      <c r="B14" s="24"/>
      <c r="C14" s="25" t="s">
        <v>49</v>
      </c>
      <c r="D14" s="26"/>
      <c r="E14" s="23" t="s">
        <v>50</v>
      </c>
      <c r="F14" s="26"/>
      <c r="G14" s="26"/>
      <c r="H14" s="26"/>
      <c r="I14" s="27">
        <f>SUMIFS(I15:I81,A15:A81,"P")</f>
        <v>0</v>
      </c>
      <c r="J14" s="28"/>
    </row>
    <row r="15" ht="30">
      <c r="A15" s="29" t="s">
        <v>29</v>
      </c>
      <c r="B15" s="29">
        <v>2</v>
      </c>
      <c r="C15" s="30" t="s">
        <v>51</v>
      </c>
      <c r="D15" s="29" t="s">
        <v>35</v>
      </c>
      <c r="E15" s="31" t="s">
        <v>52</v>
      </c>
      <c r="F15" s="32" t="s">
        <v>53</v>
      </c>
      <c r="G15" s="33">
        <v>1595.99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45">
      <c r="A16" s="29" t="s">
        <v>34</v>
      </c>
      <c r="B16" s="36"/>
      <c r="C16" s="37"/>
      <c r="D16" s="37"/>
      <c r="E16" s="31" t="s">
        <v>54</v>
      </c>
      <c r="F16" s="37"/>
      <c r="G16" s="37"/>
      <c r="H16" s="37"/>
      <c r="I16" s="37"/>
      <c r="J16" s="39"/>
    </row>
    <row r="17" ht="60">
      <c r="A17" s="29" t="s">
        <v>36</v>
      </c>
      <c r="B17" s="36"/>
      <c r="C17" s="37"/>
      <c r="D17" s="37"/>
      <c r="E17" s="40" t="s">
        <v>55</v>
      </c>
      <c r="F17" s="37"/>
      <c r="G17" s="37"/>
      <c r="H17" s="37"/>
      <c r="I17" s="37"/>
      <c r="J17" s="39"/>
    </row>
    <row r="18" ht="90">
      <c r="A18" s="29" t="s">
        <v>38</v>
      </c>
      <c r="B18" s="36"/>
      <c r="C18" s="37"/>
      <c r="D18" s="37"/>
      <c r="E18" s="31" t="s">
        <v>56</v>
      </c>
      <c r="F18" s="37"/>
      <c r="G18" s="37"/>
      <c r="H18" s="37"/>
      <c r="I18" s="37"/>
      <c r="J18" s="39"/>
    </row>
    <row r="19" ht="30">
      <c r="A19" s="29" t="s">
        <v>29</v>
      </c>
      <c r="B19" s="29">
        <v>3</v>
      </c>
      <c r="C19" s="30" t="s">
        <v>57</v>
      </c>
      <c r="D19" s="29" t="s">
        <v>35</v>
      </c>
      <c r="E19" s="31" t="s">
        <v>58</v>
      </c>
      <c r="F19" s="32" t="s">
        <v>59</v>
      </c>
      <c r="G19" s="33">
        <v>27291.429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1" t="s">
        <v>60</v>
      </c>
      <c r="F20" s="37"/>
      <c r="G20" s="37"/>
      <c r="H20" s="37"/>
      <c r="I20" s="37"/>
      <c r="J20" s="39"/>
    </row>
    <row r="21">
      <c r="A21" s="29" t="s">
        <v>36</v>
      </c>
      <c r="B21" s="36"/>
      <c r="C21" s="37"/>
      <c r="D21" s="37"/>
      <c r="E21" s="40" t="s">
        <v>61</v>
      </c>
      <c r="F21" s="37"/>
      <c r="G21" s="37"/>
      <c r="H21" s="37"/>
      <c r="I21" s="37"/>
      <c r="J21" s="39"/>
    </row>
    <row r="22" ht="45">
      <c r="A22" s="29" t="s">
        <v>38</v>
      </c>
      <c r="B22" s="36"/>
      <c r="C22" s="37"/>
      <c r="D22" s="37"/>
      <c r="E22" s="31" t="s">
        <v>62</v>
      </c>
      <c r="F22" s="37"/>
      <c r="G22" s="37"/>
      <c r="H22" s="37"/>
      <c r="I22" s="37"/>
      <c r="J22" s="39"/>
    </row>
    <row r="23" ht="30">
      <c r="A23" s="29" t="s">
        <v>29</v>
      </c>
      <c r="B23" s="29">
        <v>4</v>
      </c>
      <c r="C23" s="30" t="s">
        <v>63</v>
      </c>
      <c r="D23" s="29" t="s">
        <v>35</v>
      </c>
      <c r="E23" s="31" t="s">
        <v>64</v>
      </c>
      <c r="F23" s="32" t="s">
        <v>53</v>
      </c>
      <c r="G23" s="33">
        <v>173.49199999999999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75">
      <c r="A24" s="29" t="s">
        <v>34</v>
      </c>
      <c r="B24" s="36"/>
      <c r="C24" s="37"/>
      <c r="D24" s="37"/>
      <c r="E24" s="31" t="s">
        <v>65</v>
      </c>
      <c r="F24" s="37"/>
      <c r="G24" s="37"/>
      <c r="H24" s="37"/>
      <c r="I24" s="37"/>
      <c r="J24" s="39"/>
    </row>
    <row r="25" ht="45">
      <c r="A25" s="29" t="s">
        <v>36</v>
      </c>
      <c r="B25" s="36"/>
      <c r="C25" s="37"/>
      <c r="D25" s="37"/>
      <c r="E25" s="40" t="s">
        <v>66</v>
      </c>
      <c r="F25" s="37"/>
      <c r="G25" s="37"/>
      <c r="H25" s="37"/>
      <c r="I25" s="37"/>
      <c r="J25" s="39"/>
    </row>
    <row r="26" ht="30">
      <c r="A26" s="29" t="s">
        <v>38</v>
      </c>
      <c r="B26" s="36"/>
      <c r="C26" s="37"/>
      <c r="D26" s="37"/>
      <c r="E26" s="31" t="s">
        <v>67</v>
      </c>
      <c r="F26" s="37"/>
      <c r="G26" s="37"/>
      <c r="H26" s="37"/>
      <c r="I26" s="37"/>
      <c r="J26" s="39"/>
    </row>
    <row r="27">
      <c r="A27" s="29" t="s">
        <v>29</v>
      </c>
      <c r="B27" s="29">
        <v>5</v>
      </c>
      <c r="C27" s="30" t="s">
        <v>68</v>
      </c>
      <c r="D27" s="29" t="s">
        <v>35</v>
      </c>
      <c r="E27" s="31" t="s">
        <v>69</v>
      </c>
      <c r="F27" s="32" t="s">
        <v>53</v>
      </c>
      <c r="G27" s="33">
        <v>710.13999999999999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30">
      <c r="A28" s="29" t="s">
        <v>34</v>
      </c>
      <c r="B28" s="36"/>
      <c r="C28" s="37"/>
      <c r="D28" s="37"/>
      <c r="E28" s="31" t="s">
        <v>70</v>
      </c>
      <c r="F28" s="37"/>
      <c r="G28" s="37"/>
      <c r="H28" s="37"/>
      <c r="I28" s="37"/>
      <c r="J28" s="39"/>
    </row>
    <row r="29" ht="150">
      <c r="A29" s="29" t="s">
        <v>36</v>
      </c>
      <c r="B29" s="36"/>
      <c r="C29" s="37"/>
      <c r="D29" s="37"/>
      <c r="E29" s="40" t="s">
        <v>71</v>
      </c>
      <c r="F29" s="37"/>
      <c r="G29" s="37"/>
      <c r="H29" s="37"/>
      <c r="I29" s="37"/>
      <c r="J29" s="39"/>
    </row>
    <row r="30" ht="45">
      <c r="A30" s="29" t="s">
        <v>38</v>
      </c>
      <c r="B30" s="36"/>
      <c r="C30" s="37"/>
      <c r="D30" s="37"/>
      <c r="E30" s="31" t="s">
        <v>72</v>
      </c>
      <c r="F30" s="37"/>
      <c r="G30" s="37"/>
      <c r="H30" s="37"/>
      <c r="I30" s="37"/>
      <c r="J30" s="39"/>
    </row>
    <row r="31">
      <c r="A31" s="29" t="s">
        <v>29</v>
      </c>
      <c r="B31" s="29">
        <v>6</v>
      </c>
      <c r="C31" s="30" t="s">
        <v>73</v>
      </c>
      <c r="D31" s="29" t="s">
        <v>35</v>
      </c>
      <c r="E31" s="31" t="s">
        <v>74</v>
      </c>
      <c r="F31" s="32" t="s">
        <v>53</v>
      </c>
      <c r="G31" s="33">
        <v>2082.1149999999998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75">
      <c r="A32" s="29" t="s">
        <v>34</v>
      </c>
      <c r="B32" s="36"/>
      <c r="C32" s="37"/>
      <c r="D32" s="37"/>
      <c r="E32" s="31" t="s">
        <v>75</v>
      </c>
      <c r="F32" s="37"/>
      <c r="G32" s="37"/>
      <c r="H32" s="37"/>
      <c r="I32" s="37"/>
      <c r="J32" s="39"/>
    </row>
    <row r="33" ht="165">
      <c r="A33" s="29" t="s">
        <v>36</v>
      </c>
      <c r="B33" s="36"/>
      <c r="C33" s="37"/>
      <c r="D33" s="37"/>
      <c r="E33" s="40" t="s">
        <v>76</v>
      </c>
      <c r="F33" s="37"/>
      <c r="G33" s="37"/>
      <c r="H33" s="37"/>
      <c r="I33" s="37"/>
      <c r="J33" s="39"/>
    </row>
    <row r="34" ht="45">
      <c r="A34" s="29" t="s">
        <v>38</v>
      </c>
      <c r="B34" s="36"/>
      <c r="C34" s="37"/>
      <c r="D34" s="37"/>
      <c r="E34" s="31" t="s">
        <v>77</v>
      </c>
      <c r="F34" s="37"/>
      <c r="G34" s="37"/>
      <c r="H34" s="37"/>
      <c r="I34" s="37"/>
      <c r="J34" s="39"/>
    </row>
    <row r="35">
      <c r="A35" s="29" t="s">
        <v>29</v>
      </c>
      <c r="B35" s="29">
        <v>7</v>
      </c>
      <c r="C35" s="30" t="s">
        <v>78</v>
      </c>
      <c r="D35" s="29" t="s">
        <v>35</v>
      </c>
      <c r="E35" s="31" t="s">
        <v>79</v>
      </c>
      <c r="F35" s="32" t="s">
        <v>53</v>
      </c>
      <c r="G35" s="33">
        <v>2030.652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30">
      <c r="A36" s="29" t="s">
        <v>34</v>
      </c>
      <c r="B36" s="36"/>
      <c r="C36" s="37"/>
      <c r="D36" s="37"/>
      <c r="E36" s="31" t="s">
        <v>80</v>
      </c>
      <c r="F36" s="37"/>
      <c r="G36" s="37"/>
      <c r="H36" s="37"/>
      <c r="I36" s="37"/>
      <c r="J36" s="39"/>
    </row>
    <row r="37" ht="45">
      <c r="A37" s="29" t="s">
        <v>36</v>
      </c>
      <c r="B37" s="36"/>
      <c r="C37" s="37"/>
      <c r="D37" s="37"/>
      <c r="E37" s="40" t="s">
        <v>81</v>
      </c>
      <c r="F37" s="37"/>
      <c r="G37" s="37"/>
      <c r="H37" s="37"/>
      <c r="I37" s="37"/>
      <c r="J37" s="39"/>
    </row>
    <row r="38" ht="45">
      <c r="A38" s="29" t="s">
        <v>38</v>
      </c>
      <c r="B38" s="36"/>
      <c r="C38" s="37"/>
      <c r="D38" s="37"/>
      <c r="E38" s="31" t="s">
        <v>82</v>
      </c>
      <c r="F38" s="37"/>
      <c r="G38" s="37"/>
      <c r="H38" s="37"/>
      <c r="I38" s="37"/>
      <c r="J38" s="39"/>
    </row>
    <row r="39">
      <c r="A39" s="29" t="s">
        <v>29</v>
      </c>
      <c r="B39" s="29">
        <v>8</v>
      </c>
      <c r="C39" s="30" t="s">
        <v>83</v>
      </c>
      <c r="D39" s="29" t="s">
        <v>35</v>
      </c>
      <c r="E39" s="31" t="s">
        <v>84</v>
      </c>
      <c r="F39" s="32" t="s">
        <v>53</v>
      </c>
      <c r="G39" s="33">
        <v>1443.375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45">
      <c r="A40" s="29" t="s">
        <v>34</v>
      </c>
      <c r="B40" s="36"/>
      <c r="C40" s="37"/>
      <c r="D40" s="37"/>
      <c r="E40" s="31" t="s">
        <v>85</v>
      </c>
      <c r="F40" s="37"/>
      <c r="G40" s="37"/>
      <c r="H40" s="37"/>
      <c r="I40" s="37"/>
      <c r="J40" s="39"/>
    </row>
    <row r="41" ht="75">
      <c r="A41" s="29" t="s">
        <v>36</v>
      </c>
      <c r="B41" s="36"/>
      <c r="C41" s="37"/>
      <c r="D41" s="37"/>
      <c r="E41" s="40" t="s">
        <v>86</v>
      </c>
      <c r="F41" s="37"/>
      <c r="G41" s="37"/>
      <c r="H41" s="37"/>
      <c r="I41" s="37"/>
      <c r="J41" s="39"/>
    </row>
    <row r="42" ht="409.5">
      <c r="A42" s="29" t="s">
        <v>38</v>
      </c>
      <c r="B42" s="36"/>
      <c r="C42" s="37"/>
      <c r="D42" s="37"/>
      <c r="E42" s="31" t="s">
        <v>87</v>
      </c>
      <c r="F42" s="37"/>
      <c r="G42" s="37"/>
      <c r="H42" s="37"/>
      <c r="I42" s="37"/>
      <c r="J42" s="39"/>
    </row>
    <row r="43">
      <c r="A43" s="29" t="s">
        <v>29</v>
      </c>
      <c r="B43" s="29">
        <v>9</v>
      </c>
      <c r="C43" s="30" t="s">
        <v>83</v>
      </c>
      <c r="D43" s="29" t="s">
        <v>49</v>
      </c>
      <c r="E43" s="31" t="s">
        <v>84</v>
      </c>
      <c r="F43" s="32" t="s">
        <v>53</v>
      </c>
      <c r="G43" s="33">
        <v>1960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45">
      <c r="A44" s="29" t="s">
        <v>34</v>
      </c>
      <c r="B44" s="36"/>
      <c r="C44" s="37"/>
      <c r="D44" s="37"/>
      <c r="E44" s="31" t="s">
        <v>88</v>
      </c>
      <c r="F44" s="37"/>
      <c r="G44" s="37"/>
      <c r="H44" s="37"/>
      <c r="I44" s="37"/>
      <c r="J44" s="39"/>
    </row>
    <row r="45" ht="60">
      <c r="A45" s="29" t="s">
        <v>36</v>
      </c>
      <c r="B45" s="36"/>
      <c r="C45" s="37"/>
      <c r="D45" s="37"/>
      <c r="E45" s="40" t="s">
        <v>89</v>
      </c>
      <c r="F45" s="37"/>
      <c r="G45" s="37"/>
      <c r="H45" s="37"/>
      <c r="I45" s="37"/>
      <c r="J45" s="39"/>
    </row>
    <row r="46" ht="409.5">
      <c r="A46" s="29" t="s">
        <v>38</v>
      </c>
      <c r="B46" s="36"/>
      <c r="C46" s="37"/>
      <c r="D46" s="37"/>
      <c r="E46" s="31" t="s">
        <v>87</v>
      </c>
      <c r="F46" s="37"/>
      <c r="G46" s="37"/>
      <c r="H46" s="37"/>
      <c r="I46" s="37"/>
      <c r="J46" s="39"/>
    </row>
    <row r="47">
      <c r="A47" s="29" t="s">
        <v>29</v>
      </c>
      <c r="B47" s="29">
        <v>10</v>
      </c>
      <c r="C47" s="30" t="s">
        <v>90</v>
      </c>
      <c r="D47" s="29" t="s">
        <v>35</v>
      </c>
      <c r="E47" s="31" t="s">
        <v>91</v>
      </c>
      <c r="F47" s="32" t="s">
        <v>92</v>
      </c>
      <c r="G47" s="33">
        <v>12990.375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34</v>
      </c>
      <c r="B48" s="36"/>
      <c r="C48" s="37"/>
      <c r="D48" s="37"/>
      <c r="E48" s="31" t="s">
        <v>93</v>
      </c>
      <c r="F48" s="37"/>
      <c r="G48" s="37"/>
      <c r="H48" s="37"/>
      <c r="I48" s="37"/>
      <c r="J48" s="39"/>
    </row>
    <row r="49">
      <c r="A49" s="29" t="s">
        <v>36</v>
      </c>
      <c r="B49" s="36"/>
      <c r="C49" s="37"/>
      <c r="D49" s="37"/>
      <c r="E49" s="40" t="s">
        <v>94</v>
      </c>
      <c r="F49" s="37"/>
      <c r="G49" s="37"/>
      <c r="H49" s="37"/>
      <c r="I49" s="37"/>
      <c r="J49" s="39"/>
    </row>
    <row r="50" ht="30">
      <c r="A50" s="29" t="s">
        <v>38</v>
      </c>
      <c r="B50" s="36"/>
      <c r="C50" s="37"/>
      <c r="D50" s="37"/>
      <c r="E50" s="31" t="s">
        <v>95</v>
      </c>
      <c r="F50" s="37"/>
      <c r="G50" s="37"/>
      <c r="H50" s="37"/>
      <c r="I50" s="37"/>
      <c r="J50" s="39"/>
    </row>
    <row r="51">
      <c r="A51" s="29" t="s">
        <v>29</v>
      </c>
      <c r="B51" s="29">
        <v>11</v>
      </c>
      <c r="C51" s="30" t="s">
        <v>90</v>
      </c>
      <c r="D51" s="29" t="s">
        <v>49</v>
      </c>
      <c r="E51" s="31" t="s">
        <v>91</v>
      </c>
      <c r="F51" s="32" t="s">
        <v>92</v>
      </c>
      <c r="G51" s="33">
        <v>17640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34</v>
      </c>
      <c r="B52" s="36"/>
      <c r="C52" s="37"/>
      <c r="D52" s="37"/>
      <c r="E52" s="31" t="s">
        <v>96</v>
      </c>
      <c r="F52" s="37"/>
      <c r="G52" s="37"/>
      <c r="H52" s="37"/>
      <c r="I52" s="37"/>
      <c r="J52" s="39"/>
    </row>
    <row r="53">
      <c r="A53" s="29" t="s">
        <v>36</v>
      </c>
      <c r="B53" s="36"/>
      <c r="C53" s="37"/>
      <c r="D53" s="37"/>
      <c r="E53" s="40" t="s">
        <v>97</v>
      </c>
      <c r="F53" s="37"/>
      <c r="G53" s="37"/>
      <c r="H53" s="37"/>
      <c r="I53" s="37"/>
      <c r="J53" s="39"/>
    </row>
    <row r="54" ht="30">
      <c r="A54" s="29" t="s">
        <v>38</v>
      </c>
      <c r="B54" s="36"/>
      <c r="C54" s="37"/>
      <c r="D54" s="37"/>
      <c r="E54" s="31" t="s">
        <v>95</v>
      </c>
      <c r="F54" s="37"/>
      <c r="G54" s="37"/>
      <c r="H54" s="37"/>
      <c r="I54" s="37"/>
      <c r="J54" s="39"/>
    </row>
    <row r="55">
      <c r="A55" s="29" t="s">
        <v>29</v>
      </c>
      <c r="B55" s="29">
        <v>12</v>
      </c>
      <c r="C55" s="30" t="s">
        <v>98</v>
      </c>
      <c r="D55" s="29" t="s">
        <v>35</v>
      </c>
      <c r="E55" s="31" t="s">
        <v>99</v>
      </c>
      <c r="F55" s="32" t="s">
        <v>53</v>
      </c>
      <c r="G55" s="33">
        <v>4522.8999999999996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45">
      <c r="A56" s="29" t="s">
        <v>34</v>
      </c>
      <c r="B56" s="36"/>
      <c r="C56" s="37"/>
      <c r="D56" s="37"/>
      <c r="E56" s="31" t="s">
        <v>100</v>
      </c>
      <c r="F56" s="37"/>
      <c r="G56" s="37"/>
      <c r="H56" s="37"/>
      <c r="I56" s="37"/>
      <c r="J56" s="39"/>
    </row>
    <row r="57" ht="75">
      <c r="A57" s="29" t="s">
        <v>36</v>
      </c>
      <c r="B57" s="36"/>
      <c r="C57" s="37"/>
      <c r="D57" s="37"/>
      <c r="E57" s="40" t="s">
        <v>101</v>
      </c>
      <c r="F57" s="37"/>
      <c r="G57" s="37"/>
      <c r="H57" s="37"/>
      <c r="I57" s="37"/>
      <c r="J57" s="39"/>
    </row>
    <row r="58" ht="409.5">
      <c r="A58" s="29" t="s">
        <v>38</v>
      </c>
      <c r="B58" s="36"/>
      <c r="C58" s="37"/>
      <c r="D58" s="37"/>
      <c r="E58" s="31" t="s">
        <v>87</v>
      </c>
      <c r="F58" s="37"/>
      <c r="G58" s="37"/>
      <c r="H58" s="37"/>
      <c r="I58" s="37"/>
      <c r="J58" s="39"/>
    </row>
    <row r="59">
      <c r="A59" s="29" t="s">
        <v>29</v>
      </c>
      <c r="B59" s="29">
        <v>13</v>
      </c>
      <c r="C59" s="30" t="s">
        <v>102</v>
      </c>
      <c r="D59" s="29" t="s">
        <v>35</v>
      </c>
      <c r="E59" s="31" t="s">
        <v>103</v>
      </c>
      <c r="F59" s="32" t="s">
        <v>92</v>
      </c>
      <c r="G59" s="33">
        <v>40706.099999999999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34</v>
      </c>
      <c r="B60" s="36"/>
      <c r="C60" s="37"/>
      <c r="D60" s="37"/>
      <c r="E60" s="31" t="s">
        <v>104</v>
      </c>
      <c r="F60" s="37"/>
      <c r="G60" s="37"/>
      <c r="H60" s="37"/>
      <c r="I60" s="37"/>
      <c r="J60" s="39"/>
    </row>
    <row r="61">
      <c r="A61" s="29" t="s">
        <v>36</v>
      </c>
      <c r="B61" s="36"/>
      <c r="C61" s="37"/>
      <c r="D61" s="37"/>
      <c r="E61" s="40" t="s">
        <v>105</v>
      </c>
      <c r="F61" s="37"/>
      <c r="G61" s="37"/>
      <c r="H61" s="37"/>
      <c r="I61" s="37"/>
      <c r="J61" s="39"/>
    </row>
    <row r="62" ht="30">
      <c r="A62" s="29" t="s">
        <v>38</v>
      </c>
      <c r="B62" s="36"/>
      <c r="C62" s="37"/>
      <c r="D62" s="37"/>
      <c r="E62" s="31" t="s">
        <v>95</v>
      </c>
      <c r="F62" s="37"/>
      <c r="G62" s="37"/>
      <c r="H62" s="37"/>
      <c r="I62" s="37"/>
      <c r="J62" s="39"/>
    </row>
    <row r="63">
      <c r="A63" s="29" t="s">
        <v>29</v>
      </c>
      <c r="B63" s="29">
        <v>14</v>
      </c>
      <c r="C63" s="30" t="s">
        <v>106</v>
      </c>
      <c r="D63" s="29" t="s">
        <v>35</v>
      </c>
      <c r="E63" s="31" t="s">
        <v>107</v>
      </c>
      <c r="F63" s="32" t="s">
        <v>53</v>
      </c>
      <c r="G63" s="33">
        <v>882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34</v>
      </c>
      <c r="B64" s="36"/>
      <c r="C64" s="37"/>
      <c r="D64" s="37"/>
      <c r="E64" s="31" t="s">
        <v>108</v>
      </c>
      <c r="F64" s="37"/>
      <c r="G64" s="37"/>
      <c r="H64" s="37"/>
      <c r="I64" s="37"/>
      <c r="J64" s="39"/>
    </row>
    <row r="65" ht="390">
      <c r="A65" s="29" t="s">
        <v>38</v>
      </c>
      <c r="B65" s="36"/>
      <c r="C65" s="37"/>
      <c r="D65" s="37"/>
      <c r="E65" s="31" t="s">
        <v>109</v>
      </c>
      <c r="F65" s="37"/>
      <c r="G65" s="37"/>
      <c r="H65" s="37"/>
      <c r="I65" s="37"/>
      <c r="J65" s="39"/>
    </row>
    <row r="66">
      <c r="A66" s="29" t="s">
        <v>29</v>
      </c>
      <c r="B66" s="29">
        <v>15</v>
      </c>
      <c r="C66" s="30" t="s">
        <v>110</v>
      </c>
      <c r="D66" s="29" t="s">
        <v>35</v>
      </c>
      <c r="E66" s="31" t="s">
        <v>111</v>
      </c>
      <c r="F66" s="32" t="s">
        <v>53</v>
      </c>
      <c r="G66" s="33">
        <v>7926.2749999999996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34</v>
      </c>
      <c r="B67" s="36"/>
      <c r="C67" s="37"/>
      <c r="D67" s="37"/>
      <c r="E67" s="31" t="s">
        <v>112</v>
      </c>
      <c r="F67" s="37"/>
      <c r="G67" s="37"/>
      <c r="H67" s="37"/>
      <c r="I67" s="37"/>
      <c r="J67" s="39"/>
    </row>
    <row r="68" ht="105">
      <c r="A68" s="29" t="s">
        <v>36</v>
      </c>
      <c r="B68" s="36"/>
      <c r="C68" s="37"/>
      <c r="D68" s="37"/>
      <c r="E68" s="40" t="s">
        <v>113</v>
      </c>
      <c r="F68" s="37"/>
      <c r="G68" s="37"/>
      <c r="H68" s="37"/>
      <c r="I68" s="37"/>
      <c r="J68" s="39"/>
    </row>
    <row r="69" ht="240">
      <c r="A69" s="29" t="s">
        <v>38</v>
      </c>
      <c r="B69" s="36"/>
      <c r="C69" s="37"/>
      <c r="D69" s="37"/>
      <c r="E69" s="31" t="s">
        <v>114</v>
      </c>
      <c r="F69" s="37"/>
      <c r="G69" s="37"/>
      <c r="H69" s="37"/>
      <c r="I69" s="37"/>
      <c r="J69" s="39"/>
    </row>
    <row r="70">
      <c r="A70" s="29" t="s">
        <v>29</v>
      </c>
      <c r="B70" s="29">
        <v>16</v>
      </c>
      <c r="C70" s="30" t="s">
        <v>115</v>
      </c>
      <c r="D70" s="29" t="s">
        <v>35</v>
      </c>
      <c r="E70" s="31" t="s">
        <v>116</v>
      </c>
      <c r="F70" s="32" t="s">
        <v>53</v>
      </c>
      <c r="G70" s="33">
        <v>588.26999999999998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45">
      <c r="A71" s="29" t="s">
        <v>34</v>
      </c>
      <c r="B71" s="36"/>
      <c r="C71" s="37"/>
      <c r="D71" s="37"/>
      <c r="E71" s="31" t="s">
        <v>117</v>
      </c>
      <c r="F71" s="37"/>
      <c r="G71" s="37"/>
      <c r="H71" s="37"/>
      <c r="I71" s="37"/>
      <c r="J71" s="39"/>
    </row>
    <row r="72" ht="75">
      <c r="A72" s="29" t="s">
        <v>36</v>
      </c>
      <c r="B72" s="36"/>
      <c r="C72" s="37"/>
      <c r="D72" s="37"/>
      <c r="E72" s="40" t="s">
        <v>118</v>
      </c>
      <c r="F72" s="37"/>
      <c r="G72" s="37"/>
      <c r="H72" s="37"/>
      <c r="I72" s="37"/>
      <c r="J72" s="39"/>
    </row>
    <row r="73" ht="330">
      <c r="A73" s="29" t="s">
        <v>38</v>
      </c>
      <c r="B73" s="36"/>
      <c r="C73" s="37"/>
      <c r="D73" s="37"/>
      <c r="E73" s="31" t="s">
        <v>119</v>
      </c>
      <c r="F73" s="37"/>
      <c r="G73" s="37"/>
      <c r="H73" s="37"/>
      <c r="I73" s="37"/>
      <c r="J73" s="39"/>
    </row>
    <row r="74">
      <c r="A74" s="29" t="s">
        <v>29</v>
      </c>
      <c r="B74" s="29">
        <v>17</v>
      </c>
      <c r="C74" s="30" t="s">
        <v>120</v>
      </c>
      <c r="D74" s="29" t="s">
        <v>35</v>
      </c>
      <c r="E74" s="31" t="s">
        <v>121</v>
      </c>
      <c r="F74" s="32" t="s">
        <v>122</v>
      </c>
      <c r="G74" s="33">
        <v>9045.7999999999993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30">
      <c r="A75" s="29" t="s">
        <v>34</v>
      </c>
      <c r="B75" s="36"/>
      <c r="C75" s="37"/>
      <c r="D75" s="37"/>
      <c r="E75" s="31" t="s">
        <v>123</v>
      </c>
      <c r="F75" s="37"/>
      <c r="G75" s="37"/>
      <c r="H75" s="37"/>
      <c r="I75" s="37"/>
      <c r="J75" s="39"/>
    </row>
    <row r="76" ht="75">
      <c r="A76" s="29" t="s">
        <v>36</v>
      </c>
      <c r="B76" s="36"/>
      <c r="C76" s="37"/>
      <c r="D76" s="37"/>
      <c r="E76" s="40" t="s">
        <v>124</v>
      </c>
      <c r="F76" s="37"/>
      <c r="G76" s="37"/>
      <c r="H76" s="37"/>
      <c r="I76" s="37"/>
      <c r="J76" s="39"/>
    </row>
    <row r="77" ht="30">
      <c r="A77" s="29" t="s">
        <v>38</v>
      </c>
      <c r="B77" s="36"/>
      <c r="C77" s="37"/>
      <c r="D77" s="37"/>
      <c r="E77" s="31" t="s">
        <v>125</v>
      </c>
      <c r="F77" s="37"/>
      <c r="G77" s="37"/>
      <c r="H77" s="37"/>
      <c r="I77" s="37"/>
      <c r="J77" s="39"/>
    </row>
    <row r="78">
      <c r="A78" s="29" t="s">
        <v>29</v>
      </c>
      <c r="B78" s="29">
        <v>18</v>
      </c>
      <c r="C78" s="30" t="s">
        <v>126</v>
      </c>
      <c r="D78" s="29" t="s">
        <v>35</v>
      </c>
      <c r="E78" s="31" t="s">
        <v>127</v>
      </c>
      <c r="F78" s="32" t="s">
        <v>53</v>
      </c>
      <c r="G78" s="33">
        <v>882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30">
      <c r="A79" s="29" t="s">
        <v>34</v>
      </c>
      <c r="B79" s="36"/>
      <c r="C79" s="37"/>
      <c r="D79" s="37"/>
      <c r="E79" s="31" t="s">
        <v>128</v>
      </c>
      <c r="F79" s="37"/>
      <c r="G79" s="37"/>
      <c r="H79" s="37"/>
      <c r="I79" s="37"/>
      <c r="J79" s="39"/>
    </row>
    <row r="80">
      <c r="A80" s="29" t="s">
        <v>36</v>
      </c>
      <c r="B80" s="36"/>
      <c r="C80" s="37"/>
      <c r="D80" s="37"/>
      <c r="E80" s="40" t="s">
        <v>129</v>
      </c>
      <c r="F80" s="37"/>
      <c r="G80" s="37"/>
      <c r="H80" s="37"/>
      <c r="I80" s="37"/>
      <c r="J80" s="39"/>
    </row>
    <row r="81" ht="45">
      <c r="A81" s="29" t="s">
        <v>38</v>
      </c>
      <c r="B81" s="36"/>
      <c r="C81" s="37"/>
      <c r="D81" s="37"/>
      <c r="E81" s="31" t="s">
        <v>130</v>
      </c>
      <c r="F81" s="37"/>
      <c r="G81" s="37"/>
      <c r="H81" s="37"/>
      <c r="I81" s="37"/>
      <c r="J81" s="39"/>
    </row>
    <row r="82">
      <c r="A82" s="23" t="s">
        <v>26</v>
      </c>
      <c r="B82" s="24"/>
      <c r="C82" s="25" t="s">
        <v>131</v>
      </c>
      <c r="D82" s="26"/>
      <c r="E82" s="23" t="s">
        <v>132</v>
      </c>
      <c r="F82" s="26"/>
      <c r="G82" s="26"/>
      <c r="H82" s="26"/>
      <c r="I82" s="27">
        <f>SUMIFS(I83:I90,A83:A90,"P")</f>
        <v>0</v>
      </c>
      <c r="J82" s="28"/>
    </row>
    <row r="83">
      <c r="A83" s="29" t="s">
        <v>29</v>
      </c>
      <c r="B83" s="29">
        <v>19</v>
      </c>
      <c r="C83" s="30" t="s">
        <v>133</v>
      </c>
      <c r="D83" s="29" t="s">
        <v>35</v>
      </c>
      <c r="E83" s="31" t="s">
        <v>134</v>
      </c>
      <c r="F83" s="32" t="s">
        <v>53</v>
      </c>
      <c r="G83" s="33">
        <v>4522.8999999999996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 ht="60">
      <c r="A84" s="29" t="s">
        <v>34</v>
      </c>
      <c r="B84" s="36"/>
      <c r="C84" s="37"/>
      <c r="D84" s="37"/>
      <c r="E84" s="31" t="s">
        <v>135</v>
      </c>
      <c r="F84" s="37"/>
      <c r="G84" s="37"/>
      <c r="H84" s="37"/>
      <c r="I84" s="37"/>
      <c r="J84" s="39"/>
    </row>
    <row r="85" ht="75">
      <c r="A85" s="29" t="s">
        <v>36</v>
      </c>
      <c r="B85" s="36"/>
      <c r="C85" s="37"/>
      <c r="D85" s="37"/>
      <c r="E85" s="40" t="s">
        <v>101</v>
      </c>
      <c r="F85" s="37"/>
      <c r="G85" s="37"/>
      <c r="H85" s="37"/>
      <c r="I85" s="37"/>
      <c r="J85" s="39"/>
    </row>
    <row r="86" ht="60">
      <c r="A86" s="29" t="s">
        <v>38</v>
      </c>
      <c r="B86" s="36"/>
      <c r="C86" s="37"/>
      <c r="D86" s="37"/>
      <c r="E86" s="31" t="s">
        <v>136</v>
      </c>
      <c r="F86" s="37"/>
      <c r="G86" s="37"/>
      <c r="H86" s="37"/>
      <c r="I86" s="37"/>
      <c r="J86" s="39"/>
    </row>
    <row r="87">
      <c r="A87" s="29" t="s">
        <v>29</v>
      </c>
      <c r="B87" s="29">
        <v>20</v>
      </c>
      <c r="C87" s="30" t="s">
        <v>137</v>
      </c>
      <c r="D87" s="29" t="s">
        <v>35</v>
      </c>
      <c r="E87" s="31" t="s">
        <v>138</v>
      </c>
      <c r="F87" s="32" t="s">
        <v>122</v>
      </c>
      <c r="G87" s="33">
        <v>14881.799999999999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 ht="135">
      <c r="A88" s="29" t="s">
        <v>34</v>
      </c>
      <c r="B88" s="36"/>
      <c r="C88" s="37"/>
      <c r="D88" s="37"/>
      <c r="E88" s="31" t="s">
        <v>139</v>
      </c>
      <c r="F88" s="37"/>
      <c r="G88" s="37"/>
      <c r="H88" s="37"/>
      <c r="I88" s="37"/>
      <c r="J88" s="39"/>
    </row>
    <row r="89" ht="30">
      <c r="A89" s="29" t="s">
        <v>36</v>
      </c>
      <c r="B89" s="36"/>
      <c r="C89" s="37"/>
      <c r="D89" s="37"/>
      <c r="E89" s="40" t="s">
        <v>140</v>
      </c>
      <c r="F89" s="37"/>
      <c r="G89" s="37"/>
      <c r="H89" s="37"/>
      <c r="I89" s="37"/>
      <c r="J89" s="39"/>
    </row>
    <row r="90" ht="120">
      <c r="A90" s="29" t="s">
        <v>38</v>
      </c>
      <c r="B90" s="36"/>
      <c r="C90" s="37"/>
      <c r="D90" s="37"/>
      <c r="E90" s="31" t="s">
        <v>141</v>
      </c>
      <c r="F90" s="37"/>
      <c r="G90" s="37"/>
      <c r="H90" s="37"/>
      <c r="I90" s="37"/>
      <c r="J90" s="39"/>
    </row>
    <row r="91">
      <c r="A91" s="23" t="s">
        <v>26</v>
      </c>
      <c r="B91" s="24"/>
      <c r="C91" s="25" t="s">
        <v>142</v>
      </c>
      <c r="D91" s="26"/>
      <c r="E91" s="23" t="s">
        <v>143</v>
      </c>
      <c r="F91" s="26"/>
      <c r="G91" s="26"/>
      <c r="H91" s="26"/>
      <c r="I91" s="27">
        <f>SUMIFS(I92:I135,A92:A135,"P")</f>
        <v>0</v>
      </c>
      <c r="J91" s="28"/>
    </row>
    <row r="92">
      <c r="A92" s="29" t="s">
        <v>29</v>
      </c>
      <c r="B92" s="29">
        <v>21</v>
      </c>
      <c r="C92" s="30" t="s">
        <v>144</v>
      </c>
      <c r="D92" s="29" t="s">
        <v>35</v>
      </c>
      <c r="E92" s="31" t="s">
        <v>145</v>
      </c>
      <c r="F92" s="32" t="s">
        <v>122</v>
      </c>
      <c r="G92" s="33">
        <v>5485.8400000000001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 ht="60">
      <c r="A93" s="29" t="s">
        <v>34</v>
      </c>
      <c r="B93" s="36"/>
      <c r="C93" s="37"/>
      <c r="D93" s="37"/>
      <c r="E93" s="31" t="s">
        <v>146</v>
      </c>
      <c r="F93" s="37"/>
      <c r="G93" s="37"/>
      <c r="H93" s="37"/>
      <c r="I93" s="37"/>
      <c r="J93" s="39"/>
    </row>
    <row r="94" ht="30">
      <c r="A94" s="29" t="s">
        <v>36</v>
      </c>
      <c r="B94" s="36"/>
      <c r="C94" s="37"/>
      <c r="D94" s="37"/>
      <c r="E94" s="40" t="s">
        <v>147</v>
      </c>
      <c r="F94" s="37"/>
      <c r="G94" s="37"/>
      <c r="H94" s="37"/>
      <c r="I94" s="37"/>
      <c r="J94" s="39"/>
    </row>
    <row r="95" ht="60">
      <c r="A95" s="29" t="s">
        <v>38</v>
      </c>
      <c r="B95" s="36"/>
      <c r="C95" s="37"/>
      <c r="D95" s="37"/>
      <c r="E95" s="31" t="s">
        <v>148</v>
      </c>
      <c r="F95" s="37"/>
      <c r="G95" s="37"/>
      <c r="H95" s="37"/>
      <c r="I95" s="37"/>
      <c r="J95" s="39"/>
    </row>
    <row r="96">
      <c r="A96" s="29" t="s">
        <v>29</v>
      </c>
      <c r="B96" s="29">
        <v>22</v>
      </c>
      <c r="C96" s="30" t="s">
        <v>149</v>
      </c>
      <c r="D96" s="29" t="s">
        <v>35</v>
      </c>
      <c r="E96" s="31" t="s">
        <v>150</v>
      </c>
      <c r="F96" s="32" t="s">
        <v>122</v>
      </c>
      <c r="G96" s="33">
        <v>8345.4799999999996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 ht="45">
      <c r="A97" s="29" t="s">
        <v>34</v>
      </c>
      <c r="B97" s="36"/>
      <c r="C97" s="37"/>
      <c r="D97" s="37"/>
      <c r="E97" s="31" t="s">
        <v>151</v>
      </c>
      <c r="F97" s="37"/>
      <c r="G97" s="37"/>
      <c r="H97" s="37"/>
      <c r="I97" s="37"/>
      <c r="J97" s="39"/>
    </row>
    <row r="98" ht="75">
      <c r="A98" s="29" t="s">
        <v>36</v>
      </c>
      <c r="B98" s="36"/>
      <c r="C98" s="37"/>
      <c r="D98" s="37"/>
      <c r="E98" s="40" t="s">
        <v>152</v>
      </c>
      <c r="F98" s="37"/>
      <c r="G98" s="37"/>
      <c r="H98" s="37"/>
      <c r="I98" s="37"/>
      <c r="J98" s="39"/>
    </row>
    <row r="99" ht="60">
      <c r="A99" s="29" t="s">
        <v>38</v>
      </c>
      <c r="B99" s="36"/>
      <c r="C99" s="37"/>
      <c r="D99" s="37"/>
      <c r="E99" s="31" t="s">
        <v>148</v>
      </c>
      <c r="F99" s="37"/>
      <c r="G99" s="37"/>
      <c r="H99" s="37"/>
      <c r="I99" s="37"/>
      <c r="J99" s="39"/>
    </row>
    <row r="100">
      <c r="A100" s="29" t="s">
        <v>29</v>
      </c>
      <c r="B100" s="29">
        <v>23</v>
      </c>
      <c r="C100" s="30" t="s">
        <v>153</v>
      </c>
      <c r="D100" s="29" t="s">
        <v>35</v>
      </c>
      <c r="E100" s="31" t="s">
        <v>154</v>
      </c>
      <c r="F100" s="32" t="s">
        <v>122</v>
      </c>
      <c r="G100" s="33">
        <v>7003.1999999999998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 ht="90">
      <c r="A101" s="29" t="s">
        <v>34</v>
      </c>
      <c r="B101" s="36"/>
      <c r="C101" s="37"/>
      <c r="D101" s="37"/>
      <c r="E101" s="31" t="s">
        <v>155</v>
      </c>
      <c r="F101" s="37"/>
      <c r="G101" s="37"/>
      <c r="H101" s="37"/>
      <c r="I101" s="37"/>
      <c r="J101" s="39"/>
    </row>
    <row r="102" ht="75">
      <c r="A102" s="29" t="s">
        <v>36</v>
      </c>
      <c r="B102" s="36"/>
      <c r="C102" s="37"/>
      <c r="D102" s="37"/>
      <c r="E102" s="40" t="s">
        <v>156</v>
      </c>
      <c r="F102" s="37"/>
      <c r="G102" s="37"/>
      <c r="H102" s="37"/>
      <c r="I102" s="37"/>
      <c r="J102" s="39"/>
    </row>
    <row r="103" ht="120">
      <c r="A103" s="29" t="s">
        <v>38</v>
      </c>
      <c r="B103" s="36"/>
      <c r="C103" s="37"/>
      <c r="D103" s="37"/>
      <c r="E103" s="31" t="s">
        <v>157</v>
      </c>
      <c r="F103" s="37"/>
      <c r="G103" s="37"/>
      <c r="H103" s="37"/>
      <c r="I103" s="37"/>
      <c r="J103" s="39"/>
    </row>
    <row r="104">
      <c r="A104" s="29" t="s">
        <v>29</v>
      </c>
      <c r="B104" s="29">
        <v>24</v>
      </c>
      <c r="C104" s="30" t="s">
        <v>158</v>
      </c>
      <c r="D104" s="29" t="s">
        <v>35</v>
      </c>
      <c r="E104" s="31" t="s">
        <v>159</v>
      </c>
      <c r="F104" s="32" t="s">
        <v>122</v>
      </c>
      <c r="G104" s="33">
        <v>18760.200000000001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 ht="105">
      <c r="A105" s="29" t="s">
        <v>34</v>
      </c>
      <c r="B105" s="36"/>
      <c r="C105" s="37"/>
      <c r="D105" s="37"/>
      <c r="E105" s="31" t="s">
        <v>160</v>
      </c>
      <c r="F105" s="37"/>
      <c r="G105" s="37"/>
      <c r="H105" s="37"/>
      <c r="I105" s="37"/>
      <c r="J105" s="39"/>
    </row>
    <row r="106" ht="45">
      <c r="A106" s="29" t="s">
        <v>36</v>
      </c>
      <c r="B106" s="36"/>
      <c r="C106" s="37"/>
      <c r="D106" s="37"/>
      <c r="E106" s="40" t="s">
        <v>161</v>
      </c>
      <c r="F106" s="37"/>
      <c r="G106" s="37"/>
      <c r="H106" s="37"/>
      <c r="I106" s="37"/>
      <c r="J106" s="39"/>
    </row>
    <row r="107" ht="90">
      <c r="A107" s="29" t="s">
        <v>38</v>
      </c>
      <c r="B107" s="36"/>
      <c r="C107" s="37"/>
      <c r="D107" s="37"/>
      <c r="E107" s="31" t="s">
        <v>162</v>
      </c>
      <c r="F107" s="37"/>
      <c r="G107" s="37"/>
      <c r="H107" s="37"/>
      <c r="I107" s="37"/>
      <c r="J107" s="39"/>
    </row>
    <row r="108">
      <c r="A108" s="29" t="s">
        <v>29</v>
      </c>
      <c r="B108" s="29">
        <v>25</v>
      </c>
      <c r="C108" s="30" t="s">
        <v>163</v>
      </c>
      <c r="D108" s="29" t="s">
        <v>35</v>
      </c>
      <c r="E108" s="31" t="s">
        <v>164</v>
      </c>
      <c r="F108" s="32" t="s">
        <v>122</v>
      </c>
      <c r="G108" s="33">
        <v>2964.6999999999998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 ht="60">
      <c r="A109" s="29" t="s">
        <v>34</v>
      </c>
      <c r="B109" s="36"/>
      <c r="C109" s="37"/>
      <c r="D109" s="37"/>
      <c r="E109" s="31" t="s">
        <v>165</v>
      </c>
      <c r="F109" s="37"/>
      <c r="G109" s="37"/>
      <c r="H109" s="37"/>
      <c r="I109" s="37"/>
      <c r="J109" s="39"/>
    </row>
    <row r="110" ht="75">
      <c r="A110" s="29" t="s">
        <v>36</v>
      </c>
      <c r="B110" s="36"/>
      <c r="C110" s="37"/>
      <c r="D110" s="37"/>
      <c r="E110" s="40" t="s">
        <v>166</v>
      </c>
      <c r="F110" s="37"/>
      <c r="G110" s="37"/>
      <c r="H110" s="37"/>
      <c r="I110" s="37"/>
      <c r="J110" s="39"/>
    </row>
    <row r="111" ht="120">
      <c r="A111" s="29" t="s">
        <v>38</v>
      </c>
      <c r="B111" s="36"/>
      <c r="C111" s="37"/>
      <c r="D111" s="37"/>
      <c r="E111" s="31" t="s">
        <v>167</v>
      </c>
      <c r="F111" s="37"/>
      <c r="G111" s="37"/>
      <c r="H111" s="37"/>
      <c r="I111" s="37"/>
      <c r="J111" s="39"/>
    </row>
    <row r="112">
      <c r="A112" s="29" t="s">
        <v>29</v>
      </c>
      <c r="B112" s="29">
        <v>26</v>
      </c>
      <c r="C112" s="30" t="s">
        <v>168</v>
      </c>
      <c r="D112" s="29" t="s">
        <v>35</v>
      </c>
      <c r="E112" s="31" t="s">
        <v>169</v>
      </c>
      <c r="F112" s="32" t="s">
        <v>122</v>
      </c>
      <c r="G112" s="33">
        <v>18118.240000000002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 ht="60">
      <c r="A113" s="29" t="s">
        <v>34</v>
      </c>
      <c r="B113" s="36"/>
      <c r="C113" s="37"/>
      <c r="D113" s="37"/>
      <c r="E113" s="31" t="s">
        <v>170</v>
      </c>
      <c r="F113" s="37"/>
      <c r="G113" s="37"/>
      <c r="H113" s="37"/>
      <c r="I113" s="37"/>
      <c r="J113" s="39"/>
    </row>
    <row r="114" ht="45">
      <c r="A114" s="29" t="s">
        <v>36</v>
      </c>
      <c r="B114" s="36"/>
      <c r="C114" s="37"/>
      <c r="D114" s="37"/>
      <c r="E114" s="40" t="s">
        <v>171</v>
      </c>
      <c r="F114" s="37"/>
      <c r="G114" s="37"/>
      <c r="H114" s="37"/>
      <c r="I114" s="37"/>
      <c r="J114" s="39"/>
    </row>
    <row r="115" ht="75">
      <c r="A115" s="29" t="s">
        <v>38</v>
      </c>
      <c r="B115" s="36"/>
      <c r="C115" s="37"/>
      <c r="D115" s="37"/>
      <c r="E115" s="31" t="s">
        <v>172</v>
      </c>
      <c r="F115" s="37"/>
      <c r="G115" s="37"/>
      <c r="H115" s="37"/>
      <c r="I115" s="37"/>
      <c r="J115" s="39"/>
    </row>
    <row r="116">
      <c r="A116" s="29" t="s">
        <v>29</v>
      </c>
      <c r="B116" s="29">
        <v>27</v>
      </c>
      <c r="C116" s="30" t="s">
        <v>173</v>
      </c>
      <c r="D116" s="29" t="s">
        <v>35</v>
      </c>
      <c r="E116" s="31" t="s">
        <v>174</v>
      </c>
      <c r="F116" s="32" t="s">
        <v>122</v>
      </c>
      <c r="G116" s="33">
        <v>18760.200000000001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 ht="75">
      <c r="A117" s="29" t="s">
        <v>34</v>
      </c>
      <c r="B117" s="36"/>
      <c r="C117" s="37"/>
      <c r="D117" s="37"/>
      <c r="E117" s="31" t="s">
        <v>175</v>
      </c>
      <c r="F117" s="37"/>
      <c r="G117" s="37"/>
      <c r="H117" s="37"/>
      <c r="I117" s="37"/>
      <c r="J117" s="39"/>
    </row>
    <row r="118" ht="45">
      <c r="A118" s="29" t="s">
        <v>36</v>
      </c>
      <c r="B118" s="36"/>
      <c r="C118" s="37"/>
      <c r="D118" s="37"/>
      <c r="E118" s="40" t="s">
        <v>161</v>
      </c>
      <c r="F118" s="37"/>
      <c r="G118" s="37"/>
      <c r="H118" s="37"/>
      <c r="I118" s="37"/>
      <c r="J118" s="39"/>
    </row>
    <row r="119" ht="75">
      <c r="A119" s="29" t="s">
        <v>38</v>
      </c>
      <c r="B119" s="36"/>
      <c r="C119" s="37"/>
      <c r="D119" s="37"/>
      <c r="E119" s="31" t="s">
        <v>172</v>
      </c>
      <c r="F119" s="37"/>
      <c r="G119" s="37"/>
      <c r="H119" s="37"/>
      <c r="I119" s="37"/>
      <c r="J119" s="39"/>
    </row>
    <row r="120">
      <c r="A120" s="29" t="s">
        <v>29</v>
      </c>
      <c r="B120" s="29">
        <v>28</v>
      </c>
      <c r="C120" s="30" t="s">
        <v>176</v>
      </c>
      <c r="D120" s="29" t="s">
        <v>35</v>
      </c>
      <c r="E120" s="31" t="s">
        <v>177</v>
      </c>
      <c r="F120" s="32" t="s">
        <v>122</v>
      </c>
      <c r="G120" s="33">
        <v>17593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 ht="45">
      <c r="A121" s="29" t="s">
        <v>34</v>
      </c>
      <c r="B121" s="36"/>
      <c r="C121" s="37"/>
      <c r="D121" s="37"/>
      <c r="E121" s="31" t="s">
        <v>178</v>
      </c>
      <c r="F121" s="37"/>
      <c r="G121" s="37"/>
      <c r="H121" s="37"/>
      <c r="I121" s="37"/>
      <c r="J121" s="39"/>
    </row>
    <row r="122">
      <c r="A122" s="29" t="s">
        <v>36</v>
      </c>
      <c r="B122" s="36"/>
      <c r="C122" s="37"/>
      <c r="D122" s="37"/>
      <c r="E122" s="40" t="s">
        <v>179</v>
      </c>
      <c r="F122" s="37"/>
      <c r="G122" s="37"/>
      <c r="H122" s="37"/>
      <c r="I122" s="37"/>
      <c r="J122" s="39"/>
    </row>
    <row r="123" ht="195">
      <c r="A123" s="29" t="s">
        <v>38</v>
      </c>
      <c r="B123" s="36"/>
      <c r="C123" s="37"/>
      <c r="D123" s="37"/>
      <c r="E123" s="31" t="s">
        <v>180</v>
      </c>
      <c r="F123" s="37"/>
      <c r="G123" s="37"/>
      <c r="H123" s="37"/>
      <c r="I123" s="37"/>
      <c r="J123" s="39"/>
    </row>
    <row r="124">
      <c r="A124" s="29" t="s">
        <v>29</v>
      </c>
      <c r="B124" s="29">
        <v>29</v>
      </c>
      <c r="C124" s="30" t="s">
        <v>181</v>
      </c>
      <c r="D124" s="29" t="s">
        <v>35</v>
      </c>
      <c r="E124" s="31" t="s">
        <v>182</v>
      </c>
      <c r="F124" s="32" t="s">
        <v>122</v>
      </c>
      <c r="G124" s="33">
        <v>18118.240000000002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 ht="45">
      <c r="A125" s="29" t="s">
        <v>34</v>
      </c>
      <c r="B125" s="36"/>
      <c r="C125" s="37"/>
      <c r="D125" s="37"/>
      <c r="E125" s="31" t="s">
        <v>183</v>
      </c>
      <c r="F125" s="37"/>
      <c r="G125" s="37"/>
      <c r="H125" s="37"/>
      <c r="I125" s="37"/>
      <c r="J125" s="39"/>
    </row>
    <row r="126" ht="45">
      <c r="A126" s="29" t="s">
        <v>36</v>
      </c>
      <c r="B126" s="36"/>
      <c r="C126" s="37"/>
      <c r="D126" s="37"/>
      <c r="E126" s="40" t="s">
        <v>171</v>
      </c>
      <c r="F126" s="37"/>
      <c r="G126" s="37"/>
      <c r="H126" s="37"/>
      <c r="I126" s="37"/>
      <c r="J126" s="39"/>
    </row>
    <row r="127" ht="195">
      <c r="A127" s="29" t="s">
        <v>38</v>
      </c>
      <c r="B127" s="36"/>
      <c r="C127" s="37"/>
      <c r="D127" s="37"/>
      <c r="E127" s="31" t="s">
        <v>180</v>
      </c>
      <c r="F127" s="37"/>
      <c r="G127" s="37"/>
      <c r="H127" s="37"/>
      <c r="I127" s="37"/>
      <c r="J127" s="39"/>
    </row>
    <row r="128">
      <c r="A128" s="29" t="s">
        <v>29</v>
      </c>
      <c r="B128" s="29">
        <v>30</v>
      </c>
      <c r="C128" s="30" t="s">
        <v>184</v>
      </c>
      <c r="D128" s="29" t="s">
        <v>35</v>
      </c>
      <c r="E128" s="31" t="s">
        <v>185</v>
      </c>
      <c r="F128" s="32" t="s">
        <v>122</v>
      </c>
      <c r="G128" s="33">
        <v>18760.200000000001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>
      <c r="A129" s="29" t="s">
        <v>34</v>
      </c>
      <c r="B129" s="36"/>
      <c r="C129" s="37"/>
      <c r="D129" s="37"/>
      <c r="E129" s="31" t="s">
        <v>186</v>
      </c>
      <c r="F129" s="37"/>
      <c r="G129" s="37"/>
      <c r="H129" s="37"/>
      <c r="I129" s="37"/>
      <c r="J129" s="39"/>
    </row>
    <row r="130" ht="45">
      <c r="A130" s="29" t="s">
        <v>36</v>
      </c>
      <c r="B130" s="36"/>
      <c r="C130" s="37"/>
      <c r="D130" s="37"/>
      <c r="E130" s="40" t="s">
        <v>187</v>
      </c>
      <c r="F130" s="37"/>
      <c r="G130" s="37"/>
      <c r="H130" s="37"/>
      <c r="I130" s="37"/>
      <c r="J130" s="39"/>
    </row>
    <row r="131" ht="30">
      <c r="A131" s="29" t="s">
        <v>38</v>
      </c>
      <c r="B131" s="36"/>
      <c r="C131" s="37"/>
      <c r="D131" s="37"/>
      <c r="E131" s="31" t="s">
        <v>188</v>
      </c>
      <c r="F131" s="37"/>
      <c r="G131" s="37"/>
      <c r="H131" s="37"/>
      <c r="I131" s="37"/>
      <c r="J131" s="39"/>
    </row>
    <row r="132">
      <c r="A132" s="29" t="s">
        <v>29</v>
      </c>
      <c r="B132" s="29">
        <v>31</v>
      </c>
      <c r="C132" s="30" t="s">
        <v>189</v>
      </c>
      <c r="D132" s="29" t="s">
        <v>35</v>
      </c>
      <c r="E132" s="31" t="s">
        <v>190</v>
      </c>
      <c r="F132" s="32" t="s">
        <v>191</v>
      </c>
      <c r="G132" s="33">
        <v>8.5</v>
      </c>
      <c r="H132" s="34">
        <v>0</v>
      </c>
      <c r="I132" s="34">
        <f>ROUND(G132*H132,P4)</f>
        <v>0</v>
      </c>
      <c r="J132" s="29"/>
      <c r="O132" s="35">
        <f>I132*0.21</f>
        <v>0</v>
      </c>
      <c r="P132">
        <v>3</v>
      </c>
    </row>
    <row r="133" ht="45">
      <c r="A133" s="29" t="s">
        <v>34</v>
      </c>
      <c r="B133" s="36"/>
      <c r="C133" s="37"/>
      <c r="D133" s="37"/>
      <c r="E133" s="31" t="s">
        <v>192</v>
      </c>
      <c r="F133" s="37"/>
      <c r="G133" s="37"/>
      <c r="H133" s="37"/>
      <c r="I133" s="37"/>
      <c r="J133" s="39"/>
    </row>
    <row r="134">
      <c r="A134" s="29" t="s">
        <v>36</v>
      </c>
      <c r="B134" s="36"/>
      <c r="C134" s="37"/>
      <c r="D134" s="37"/>
      <c r="E134" s="40" t="s">
        <v>193</v>
      </c>
      <c r="F134" s="37"/>
      <c r="G134" s="37"/>
      <c r="H134" s="37"/>
      <c r="I134" s="37"/>
      <c r="J134" s="39"/>
    </row>
    <row r="135" ht="45">
      <c r="A135" s="29" t="s">
        <v>38</v>
      </c>
      <c r="B135" s="36"/>
      <c r="C135" s="37"/>
      <c r="D135" s="37"/>
      <c r="E135" s="31" t="s">
        <v>194</v>
      </c>
      <c r="F135" s="37"/>
      <c r="G135" s="37"/>
      <c r="H135" s="37"/>
      <c r="I135" s="37"/>
      <c r="J135" s="39"/>
    </row>
    <row r="136">
      <c r="A136" s="23" t="s">
        <v>26</v>
      </c>
      <c r="B136" s="24"/>
      <c r="C136" s="25" t="s">
        <v>195</v>
      </c>
      <c r="D136" s="26"/>
      <c r="E136" s="23" t="s">
        <v>196</v>
      </c>
      <c r="F136" s="26"/>
      <c r="G136" s="26"/>
      <c r="H136" s="26"/>
      <c r="I136" s="27">
        <f>SUMIFS(I137:I180,A137:A180,"P")</f>
        <v>0</v>
      </c>
      <c r="J136" s="28"/>
    </row>
    <row r="137">
      <c r="A137" s="29" t="s">
        <v>29</v>
      </c>
      <c r="B137" s="29">
        <v>32</v>
      </c>
      <c r="C137" s="30" t="s">
        <v>197</v>
      </c>
      <c r="D137" s="29" t="s">
        <v>35</v>
      </c>
      <c r="E137" s="31" t="s">
        <v>198</v>
      </c>
      <c r="F137" s="32" t="s">
        <v>199</v>
      </c>
      <c r="G137" s="33">
        <v>216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 ht="105">
      <c r="A138" s="29" t="s">
        <v>34</v>
      </c>
      <c r="B138" s="36"/>
      <c r="C138" s="37"/>
      <c r="D138" s="37"/>
      <c r="E138" s="31" t="s">
        <v>200</v>
      </c>
      <c r="F138" s="37"/>
      <c r="G138" s="37"/>
      <c r="H138" s="37"/>
      <c r="I138" s="37"/>
      <c r="J138" s="39"/>
    </row>
    <row r="139" ht="45">
      <c r="A139" s="29" t="s">
        <v>36</v>
      </c>
      <c r="B139" s="36"/>
      <c r="C139" s="37"/>
      <c r="D139" s="37"/>
      <c r="E139" s="40" t="s">
        <v>201</v>
      </c>
      <c r="F139" s="37"/>
      <c r="G139" s="37"/>
      <c r="H139" s="37"/>
      <c r="I139" s="37"/>
      <c r="J139" s="39"/>
    </row>
    <row r="140" ht="60">
      <c r="A140" s="29" t="s">
        <v>38</v>
      </c>
      <c r="B140" s="36"/>
      <c r="C140" s="37"/>
      <c r="D140" s="37"/>
      <c r="E140" s="31" t="s">
        <v>202</v>
      </c>
      <c r="F140" s="37"/>
      <c r="G140" s="37"/>
      <c r="H140" s="37"/>
      <c r="I140" s="37"/>
      <c r="J140" s="39"/>
    </row>
    <row r="141" ht="30">
      <c r="A141" s="29" t="s">
        <v>29</v>
      </c>
      <c r="B141" s="29">
        <v>33</v>
      </c>
      <c r="C141" s="30" t="s">
        <v>203</v>
      </c>
      <c r="D141" s="29" t="s">
        <v>35</v>
      </c>
      <c r="E141" s="31" t="s">
        <v>204</v>
      </c>
      <c r="F141" s="32" t="s">
        <v>199</v>
      </c>
      <c r="G141" s="33">
        <v>11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 ht="45">
      <c r="A142" s="29" t="s">
        <v>34</v>
      </c>
      <c r="B142" s="36"/>
      <c r="C142" s="37"/>
      <c r="D142" s="37"/>
      <c r="E142" s="31" t="s">
        <v>205</v>
      </c>
      <c r="F142" s="37"/>
      <c r="G142" s="37"/>
      <c r="H142" s="37"/>
      <c r="I142" s="37"/>
      <c r="J142" s="39"/>
    </row>
    <row r="143" ht="135">
      <c r="A143" s="29" t="s">
        <v>36</v>
      </c>
      <c r="B143" s="36"/>
      <c r="C143" s="37"/>
      <c r="D143" s="37"/>
      <c r="E143" s="40" t="s">
        <v>206</v>
      </c>
      <c r="F143" s="37"/>
      <c r="G143" s="37"/>
      <c r="H143" s="37"/>
      <c r="I143" s="37"/>
      <c r="J143" s="39"/>
    </row>
    <row r="144">
      <c r="A144" s="29" t="s">
        <v>38</v>
      </c>
      <c r="B144" s="36"/>
      <c r="C144" s="37"/>
      <c r="D144" s="37"/>
      <c r="E144" s="31" t="s">
        <v>207</v>
      </c>
      <c r="F144" s="37"/>
      <c r="G144" s="37"/>
      <c r="H144" s="37"/>
      <c r="I144" s="37"/>
      <c r="J144" s="39"/>
    </row>
    <row r="145" ht="30">
      <c r="A145" s="29" t="s">
        <v>29</v>
      </c>
      <c r="B145" s="29">
        <v>34</v>
      </c>
      <c r="C145" s="30" t="s">
        <v>208</v>
      </c>
      <c r="D145" s="29" t="s">
        <v>35</v>
      </c>
      <c r="E145" s="31" t="s">
        <v>209</v>
      </c>
      <c r="F145" s="32" t="s">
        <v>199</v>
      </c>
      <c r="G145" s="33">
        <v>9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 ht="45">
      <c r="A146" s="29" t="s">
        <v>34</v>
      </c>
      <c r="B146" s="36"/>
      <c r="C146" s="37"/>
      <c r="D146" s="37"/>
      <c r="E146" s="31" t="s">
        <v>210</v>
      </c>
      <c r="F146" s="37"/>
      <c r="G146" s="37"/>
      <c r="H146" s="37"/>
      <c r="I146" s="37"/>
      <c r="J146" s="39"/>
    </row>
    <row r="147" ht="105">
      <c r="A147" s="29" t="s">
        <v>36</v>
      </c>
      <c r="B147" s="36"/>
      <c r="C147" s="37"/>
      <c r="D147" s="37"/>
      <c r="E147" s="40" t="s">
        <v>211</v>
      </c>
      <c r="F147" s="37"/>
      <c r="G147" s="37"/>
      <c r="H147" s="37"/>
      <c r="I147" s="37"/>
      <c r="J147" s="39"/>
    </row>
    <row r="148" ht="30">
      <c r="A148" s="29" t="s">
        <v>38</v>
      </c>
      <c r="B148" s="36"/>
      <c r="C148" s="37"/>
      <c r="D148" s="37"/>
      <c r="E148" s="31" t="s">
        <v>212</v>
      </c>
      <c r="F148" s="37"/>
      <c r="G148" s="37"/>
      <c r="H148" s="37"/>
      <c r="I148" s="37"/>
      <c r="J148" s="39"/>
    </row>
    <row r="149">
      <c r="A149" s="29" t="s">
        <v>29</v>
      </c>
      <c r="B149" s="29">
        <v>35</v>
      </c>
      <c r="C149" s="30" t="s">
        <v>213</v>
      </c>
      <c r="D149" s="29" t="s">
        <v>35</v>
      </c>
      <c r="E149" s="31" t="s">
        <v>214</v>
      </c>
      <c r="F149" s="32" t="s">
        <v>199</v>
      </c>
      <c r="G149" s="33">
        <v>1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 ht="45">
      <c r="A150" s="29" t="s">
        <v>34</v>
      </c>
      <c r="B150" s="36"/>
      <c r="C150" s="37"/>
      <c r="D150" s="37"/>
      <c r="E150" s="31" t="s">
        <v>215</v>
      </c>
      <c r="F150" s="37"/>
      <c r="G150" s="37"/>
      <c r="H150" s="37"/>
      <c r="I150" s="37"/>
      <c r="J150" s="39"/>
    </row>
    <row r="151">
      <c r="A151" s="29" t="s">
        <v>36</v>
      </c>
      <c r="B151" s="36"/>
      <c r="C151" s="37"/>
      <c r="D151" s="37"/>
      <c r="E151" s="40" t="s">
        <v>216</v>
      </c>
      <c r="F151" s="37"/>
      <c r="G151" s="37"/>
      <c r="H151" s="37"/>
      <c r="I151" s="37"/>
      <c r="J151" s="39"/>
    </row>
    <row r="152">
      <c r="A152" s="29" t="s">
        <v>38</v>
      </c>
      <c r="B152" s="36"/>
      <c r="C152" s="37"/>
      <c r="D152" s="37"/>
      <c r="E152" s="31" t="s">
        <v>207</v>
      </c>
      <c r="F152" s="37"/>
      <c r="G152" s="37"/>
      <c r="H152" s="37"/>
      <c r="I152" s="37"/>
      <c r="J152" s="39"/>
    </row>
    <row r="153" ht="30">
      <c r="A153" s="29" t="s">
        <v>29</v>
      </c>
      <c r="B153" s="29">
        <v>36</v>
      </c>
      <c r="C153" s="30" t="s">
        <v>217</v>
      </c>
      <c r="D153" s="29" t="s">
        <v>35</v>
      </c>
      <c r="E153" s="31" t="s">
        <v>218</v>
      </c>
      <c r="F153" s="32" t="s">
        <v>199</v>
      </c>
      <c r="G153" s="33">
        <v>7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 ht="45">
      <c r="A154" s="29" t="s">
        <v>34</v>
      </c>
      <c r="B154" s="36"/>
      <c r="C154" s="37"/>
      <c r="D154" s="37"/>
      <c r="E154" s="31" t="s">
        <v>219</v>
      </c>
      <c r="F154" s="37"/>
      <c r="G154" s="37"/>
      <c r="H154" s="37"/>
      <c r="I154" s="37"/>
      <c r="J154" s="39"/>
    </row>
    <row r="155">
      <c r="A155" s="29" t="s">
        <v>36</v>
      </c>
      <c r="B155" s="36"/>
      <c r="C155" s="37"/>
      <c r="D155" s="37"/>
      <c r="E155" s="40" t="s">
        <v>220</v>
      </c>
      <c r="F155" s="37"/>
      <c r="G155" s="37"/>
      <c r="H155" s="37"/>
      <c r="I155" s="37"/>
      <c r="J155" s="39"/>
    </row>
    <row r="156" ht="45">
      <c r="A156" s="29" t="s">
        <v>38</v>
      </c>
      <c r="B156" s="36"/>
      <c r="C156" s="37"/>
      <c r="D156" s="37"/>
      <c r="E156" s="31" t="s">
        <v>221</v>
      </c>
      <c r="F156" s="37"/>
      <c r="G156" s="37"/>
      <c r="H156" s="37"/>
      <c r="I156" s="37"/>
      <c r="J156" s="39"/>
    </row>
    <row r="157">
      <c r="A157" s="29" t="s">
        <v>29</v>
      </c>
      <c r="B157" s="29">
        <v>37</v>
      </c>
      <c r="C157" s="30" t="s">
        <v>222</v>
      </c>
      <c r="D157" s="29" t="s">
        <v>35</v>
      </c>
      <c r="E157" s="31" t="s">
        <v>223</v>
      </c>
      <c r="F157" s="32" t="s">
        <v>199</v>
      </c>
      <c r="G157" s="33">
        <v>9</v>
      </c>
      <c r="H157" s="34">
        <v>0</v>
      </c>
      <c r="I157" s="34">
        <f>ROUND(G157*H157,P4)</f>
        <v>0</v>
      </c>
      <c r="J157" s="29"/>
      <c r="O157" s="35">
        <f>I157*0.21</f>
        <v>0</v>
      </c>
      <c r="P157">
        <v>3</v>
      </c>
    </row>
    <row r="158" ht="45">
      <c r="A158" s="29" t="s">
        <v>34</v>
      </c>
      <c r="B158" s="36"/>
      <c r="C158" s="37"/>
      <c r="D158" s="37"/>
      <c r="E158" s="31" t="s">
        <v>215</v>
      </c>
      <c r="F158" s="37"/>
      <c r="G158" s="37"/>
      <c r="H158" s="37"/>
      <c r="I158" s="37"/>
      <c r="J158" s="39"/>
    </row>
    <row r="159">
      <c r="A159" s="29" t="s">
        <v>36</v>
      </c>
      <c r="B159" s="36"/>
      <c r="C159" s="37"/>
      <c r="D159" s="37"/>
      <c r="E159" s="40" t="s">
        <v>224</v>
      </c>
      <c r="F159" s="37"/>
      <c r="G159" s="37"/>
      <c r="H159" s="37"/>
      <c r="I159" s="37"/>
      <c r="J159" s="39"/>
    </row>
    <row r="160">
      <c r="A160" s="29" t="s">
        <v>38</v>
      </c>
      <c r="B160" s="36"/>
      <c r="C160" s="37"/>
      <c r="D160" s="37"/>
      <c r="E160" s="31" t="s">
        <v>207</v>
      </c>
      <c r="F160" s="37"/>
      <c r="G160" s="37"/>
      <c r="H160" s="37"/>
      <c r="I160" s="37"/>
      <c r="J160" s="39"/>
    </row>
    <row r="161" ht="30">
      <c r="A161" s="29" t="s">
        <v>29</v>
      </c>
      <c r="B161" s="29">
        <v>38</v>
      </c>
      <c r="C161" s="30" t="s">
        <v>225</v>
      </c>
      <c r="D161" s="29" t="s">
        <v>35</v>
      </c>
      <c r="E161" s="31" t="s">
        <v>226</v>
      </c>
      <c r="F161" s="32" t="s">
        <v>122</v>
      </c>
      <c r="G161" s="33">
        <v>1909.9380000000001</v>
      </c>
      <c r="H161" s="34">
        <v>0</v>
      </c>
      <c r="I161" s="34">
        <f>ROUND(G161*H161,P4)</f>
        <v>0</v>
      </c>
      <c r="J161" s="29"/>
      <c r="O161" s="35">
        <f>I161*0.21</f>
        <v>0</v>
      </c>
      <c r="P161">
        <v>3</v>
      </c>
    </row>
    <row r="162" ht="30">
      <c r="A162" s="29" t="s">
        <v>34</v>
      </c>
      <c r="B162" s="36"/>
      <c r="C162" s="37"/>
      <c r="D162" s="37"/>
      <c r="E162" s="31" t="s">
        <v>227</v>
      </c>
      <c r="F162" s="37"/>
      <c r="G162" s="37"/>
      <c r="H162" s="37"/>
      <c r="I162" s="37"/>
      <c r="J162" s="39"/>
    </row>
    <row r="163" ht="120">
      <c r="A163" s="29" t="s">
        <v>36</v>
      </c>
      <c r="B163" s="36"/>
      <c r="C163" s="37"/>
      <c r="D163" s="37"/>
      <c r="E163" s="40" t="s">
        <v>228</v>
      </c>
      <c r="F163" s="37"/>
      <c r="G163" s="37"/>
      <c r="H163" s="37"/>
      <c r="I163" s="37"/>
      <c r="J163" s="39"/>
    </row>
    <row r="164" ht="60">
      <c r="A164" s="29" t="s">
        <v>38</v>
      </c>
      <c r="B164" s="36"/>
      <c r="C164" s="37"/>
      <c r="D164" s="37"/>
      <c r="E164" s="31" t="s">
        <v>229</v>
      </c>
      <c r="F164" s="37"/>
      <c r="G164" s="37"/>
      <c r="H164" s="37"/>
      <c r="I164" s="37"/>
      <c r="J164" s="39"/>
    </row>
    <row r="165" ht="30">
      <c r="A165" s="29" t="s">
        <v>29</v>
      </c>
      <c r="B165" s="29">
        <v>39</v>
      </c>
      <c r="C165" s="30" t="s">
        <v>230</v>
      </c>
      <c r="D165" s="29" t="s">
        <v>35</v>
      </c>
      <c r="E165" s="31" t="s">
        <v>231</v>
      </c>
      <c r="F165" s="32" t="s">
        <v>122</v>
      </c>
      <c r="G165" s="33">
        <v>1909.9380000000001</v>
      </c>
      <c r="H165" s="34">
        <v>0</v>
      </c>
      <c r="I165" s="34">
        <f>ROUND(G165*H165,P4)</f>
        <v>0</v>
      </c>
      <c r="J165" s="29"/>
      <c r="O165" s="35">
        <f>I165*0.21</f>
        <v>0</v>
      </c>
      <c r="P165">
        <v>3</v>
      </c>
    </row>
    <row r="166">
      <c r="A166" s="29" t="s">
        <v>34</v>
      </c>
      <c r="B166" s="36"/>
      <c r="C166" s="37"/>
      <c r="D166" s="37"/>
      <c r="E166" s="31" t="s">
        <v>232</v>
      </c>
      <c r="F166" s="37"/>
      <c r="G166" s="37"/>
      <c r="H166" s="37"/>
      <c r="I166" s="37"/>
      <c r="J166" s="39"/>
    </row>
    <row r="167" ht="120">
      <c r="A167" s="29" t="s">
        <v>36</v>
      </c>
      <c r="B167" s="36"/>
      <c r="C167" s="37"/>
      <c r="D167" s="37"/>
      <c r="E167" s="40" t="s">
        <v>228</v>
      </c>
      <c r="F167" s="37"/>
      <c r="G167" s="37"/>
      <c r="H167" s="37"/>
      <c r="I167" s="37"/>
      <c r="J167" s="39"/>
    </row>
    <row r="168" ht="60">
      <c r="A168" s="29" t="s">
        <v>38</v>
      </c>
      <c r="B168" s="36"/>
      <c r="C168" s="37"/>
      <c r="D168" s="37"/>
      <c r="E168" s="31" t="s">
        <v>229</v>
      </c>
      <c r="F168" s="37"/>
      <c r="G168" s="37"/>
      <c r="H168" s="37"/>
      <c r="I168" s="37"/>
      <c r="J168" s="39"/>
    </row>
    <row r="169">
      <c r="A169" s="29" t="s">
        <v>29</v>
      </c>
      <c r="B169" s="29">
        <v>40</v>
      </c>
      <c r="C169" s="30" t="s">
        <v>233</v>
      </c>
      <c r="D169" s="29" t="s">
        <v>49</v>
      </c>
      <c r="E169" s="31" t="s">
        <v>234</v>
      </c>
      <c r="F169" s="32" t="s">
        <v>199</v>
      </c>
      <c r="G169" s="33">
        <v>2</v>
      </c>
      <c r="H169" s="34">
        <v>0</v>
      </c>
      <c r="I169" s="34">
        <f>ROUND(G169*H169,P4)</f>
        <v>0</v>
      </c>
      <c r="J169" s="29"/>
      <c r="O169" s="35">
        <f>I169*0.21</f>
        <v>0</v>
      </c>
      <c r="P169">
        <v>3</v>
      </c>
    </row>
    <row r="170" ht="30">
      <c r="A170" s="29" t="s">
        <v>34</v>
      </c>
      <c r="B170" s="36"/>
      <c r="C170" s="37"/>
      <c r="D170" s="37"/>
      <c r="E170" s="31" t="s">
        <v>235</v>
      </c>
      <c r="F170" s="37"/>
      <c r="G170" s="37"/>
      <c r="H170" s="37"/>
      <c r="I170" s="37"/>
      <c r="J170" s="39"/>
    </row>
    <row r="171">
      <c r="A171" s="29" t="s">
        <v>36</v>
      </c>
      <c r="B171" s="36"/>
      <c r="C171" s="37"/>
      <c r="D171" s="37"/>
      <c r="E171" s="40" t="s">
        <v>236</v>
      </c>
      <c r="F171" s="37"/>
      <c r="G171" s="37"/>
      <c r="H171" s="37"/>
      <c r="I171" s="37"/>
      <c r="J171" s="39"/>
    </row>
    <row r="172" ht="45">
      <c r="A172" s="29" t="s">
        <v>38</v>
      </c>
      <c r="B172" s="36"/>
      <c r="C172" s="37"/>
      <c r="D172" s="37"/>
      <c r="E172" s="31" t="s">
        <v>237</v>
      </c>
      <c r="F172" s="37"/>
      <c r="G172" s="37"/>
      <c r="H172" s="37"/>
      <c r="I172" s="37"/>
      <c r="J172" s="39"/>
    </row>
    <row r="173">
      <c r="A173" s="29" t="s">
        <v>29</v>
      </c>
      <c r="B173" s="29">
        <v>41</v>
      </c>
      <c r="C173" s="30" t="s">
        <v>233</v>
      </c>
      <c r="D173" s="29" t="s">
        <v>131</v>
      </c>
      <c r="E173" s="31" t="s">
        <v>234</v>
      </c>
      <c r="F173" s="32" t="s">
        <v>199</v>
      </c>
      <c r="G173" s="33">
        <v>9</v>
      </c>
      <c r="H173" s="34">
        <v>0</v>
      </c>
      <c r="I173" s="34">
        <f>ROUND(G173*H173,P4)</f>
        <v>0</v>
      </c>
      <c r="J173" s="29"/>
      <c r="O173" s="35">
        <f>I173*0.21</f>
        <v>0</v>
      </c>
      <c r="P173">
        <v>3</v>
      </c>
    </row>
    <row r="174">
      <c r="A174" s="29" t="s">
        <v>34</v>
      </c>
      <c r="B174" s="36"/>
      <c r="C174" s="37"/>
      <c r="D174" s="37"/>
      <c r="E174" s="31" t="s">
        <v>238</v>
      </c>
      <c r="F174" s="37"/>
      <c r="G174" s="37"/>
      <c r="H174" s="37"/>
      <c r="I174" s="37"/>
      <c r="J174" s="39"/>
    </row>
    <row r="175">
      <c r="A175" s="29" t="s">
        <v>36</v>
      </c>
      <c r="B175" s="36"/>
      <c r="C175" s="37"/>
      <c r="D175" s="37"/>
      <c r="E175" s="40" t="s">
        <v>239</v>
      </c>
      <c r="F175" s="37"/>
      <c r="G175" s="37"/>
      <c r="H175" s="37"/>
      <c r="I175" s="37"/>
      <c r="J175" s="39"/>
    </row>
    <row r="176" ht="45">
      <c r="A176" s="29" t="s">
        <v>38</v>
      </c>
      <c r="B176" s="36"/>
      <c r="C176" s="37"/>
      <c r="D176" s="37"/>
      <c r="E176" s="31" t="s">
        <v>237</v>
      </c>
      <c r="F176" s="37"/>
      <c r="G176" s="37"/>
      <c r="H176" s="37"/>
      <c r="I176" s="37"/>
      <c r="J176" s="39"/>
    </row>
    <row r="177">
      <c r="A177" s="29" t="s">
        <v>29</v>
      </c>
      <c r="B177" s="29">
        <v>42</v>
      </c>
      <c r="C177" s="30" t="s">
        <v>240</v>
      </c>
      <c r="D177" s="29" t="s">
        <v>35</v>
      </c>
      <c r="E177" s="31" t="s">
        <v>241</v>
      </c>
      <c r="F177" s="32" t="s">
        <v>191</v>
      </c>
      <c r="G177" s="33">
        <v>8.5</v>
      </c>
      <c r="H177" s="34">
        <v>0</v>
      </c>
      <c r="I177" s="34">
        <f>ROUND(G177*H177,P4)</f>
        <v>0</v>
      </c>
      <c r="J177" s="29"/>
      <c r="O177" s="35">
        <f>I177*0.21</f>
        <v>0</v>
      </c>
      <c r="P177">
        <v>3</v>
      </c>
    </row>
    <row r="178" ht="45">
      <c r="A178" s="29" t="s">
        <v>34</v>
      </c>
      <c r="B178" s="36"/>
      <c r="C178" s="37"/>
      <c r="D178" s="37"/>
      <c r="E178" s="31" t="s">
        <v>242</v>
      </c>
      <c r="F178" s="37"/>
      <c r="G178" s="37"/>
      <c r="H178" s="37"/>
      <c r="I178" s="37"/>
      <c r="J178" s="39"/>
    </row>
    <row r="179">
      <c r="A179" s="29" t="s">
        <v>36</v>
      </c>
      <c r="B179" s="36"/>
      <c r="C179" s="37"/>
      <c r="D179" s="37"/>
      <c r="E179" s="40" t="s">
        <v>243</v>
      </c>
      <c r="F179" s="37"/>
      <c r="G179" s="37"/>
      <c r="H179" s="37"/>
      <c r="I179" s="37"/>
      <c r="J179" s="39"/>
    </row>
    <row r="180" ht="30">
      <c r="A180" s="29" t="s">
        <v>38</v>
      </c>
      <c r="B180" s="41"/>
      <c r="C180" s="42"/>
      <c r="D180" s="42"/>
      <c r="E180" s="31" t="s">
        <v>244</v>
      </c>
      <c r="F180" s="42"/>
      <c r="G180" s="42"/>
      <c r="H180" s="42"/>
      <c r="I180" s="42"/>
      <c r="J180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39</v>
      </c>
      <c r="I3" s="16">
        <f>SUMIFS(I9:I112,A9:A112,"SD")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245</v>
      </c>
      <c r="D4" s="13"/>
      <c r="E4" s="14" t="s">
        <v>246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39</v>
      </c>
      <c r="D5" s="13"/>
      <c r="E5" s="14" t="s">
        <v>247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49</v>
      </c>
      <c r="D9" s="26"/>
      <c r="E9" s="23" t="s">
        <v>50</v>
      </c>
      <c r="F9" s="26"/>
      <c r="G9" s="26"/>
      <c r="H9" s="26"/>
      <c r="I9" s="27">
        <f>SUMIFS(I10:I49,A10:A49,"P")</f>
        <v>0</v>
      </c>
      <c r="J9" s="28"/>
    </row>
    <row r="10" ht="30">
      <c r="A10" s="29" t="s">
        <v>29</v>
      </c>
      <c r="B10" s="29">
        <v>1</v>
      </c>
      <c r="C10" s="30" t="s">
        <v>51</v>
      </c>
      <c r="D10" s="29" t="s">
        <v>35</v>
      </c>
      <c r="E10" s="31" t="s">
        <v>52</v>
      </c>
      <c r="F10" s="32" t="s">
        <v>53</v>
      </c>
      <c r="G10" s="33">
        <v>5.7999999999999998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45">
      <c r="A11" s="29" t="s">
        <v>34</v>
      </c>
      <c r="B11" s="36"/>
      <c r="C11" s="37"/>
      <c r="D11" s="37"/>
      <c r="E11" s="31" t="s">
        <v>248</v>
      </c>
      <c r="F11" s="37"/>
      <c r="G11" s="37"/>
      <c r="H11" s="37"/>
      <c r="I11" s="37"/>
      <c r="J11" s="39"/>
    </row>
    <row r="12" ht="60">
      <c r="A12" s="29" t="s">
        <v>36</v>
      </c>
      <c r="B12" s="36"/>
      <c r="C12" s="37"/>
      <c r="D12" s="37"/>
      <c r="E12" s="40" t="s">
        <v>249</v>
      </c>
      <c r="F12" s="37"/>
      <c r="G12" s="37"/>
      <c r="H12" s="37"/>
      <c r="I12" s="37"/>
      <c r="J12" s="39"/>
    </row>
    <row r="13" ht="90">
      <c r="A13" s="29" t="s">
        <v>38</v>
      </c>
      <c r="B13" s="36"/>
      <c r="C13" s="37"/>
      <c r="D13" s="37"/>
      <c r="E13" s="31" t="s">
        <v>56</v>
      </c>
      <c r="F13" s="37"/>
      <c r="G13" s="37"/>
      <c r="H13" s="37"/>
      <c r="I13" s="37"/>
      <c r="J13" s="39"/>
    </row>
    <row r="14" ht="30">
      <c r="A14" s="29" t="s">
        <v>29</v>
      </c>
      <c r="B14" s="29">
        <v>2</v>
      </c>
      <c r="C14" s="30" t="s">
        <v>57</v>
      </c>
      <c r="D14" s="29" t="s">
        <v>35</v>
      </c>
      <c r="E14" s="31" t="s">
        <v>58</v>
      </c>
      <c r="F14" s="32" t="s">
        <v>59</v>
      </c>
      <c r="G14" s="33">
        <v>99.180000000000007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250</v>
      </c>
      <c r="F15" s="37"/>
      <c r="G15" s="37"/>
      <c r="H15" s="37"/>
      <c r="I15" s="37"/>
      <c r="J15" s="39"/>
    </row>
    <row r="16">
      <c r="A16" s="29" t="s">
        <v>36</v>
      </c>
      <c r="B16" s="36"/>
      <c r="C16" s="37"/>
      <c r="D16" s="37"/>
      <c r="E16" s="40" t="s">
        <v>251</v>
      </c>
      <c r="F16" s="37"/>
      <c r="G16" s="37"/>
      <c r="H16" s="37"/>
      <c r="I16" s="37"/>
      <c r="J16" s="39"/>
    </row>
    <row r="17" ht="45">
      <c r="A17" s="29" t="s">
        <v>38</v>
      </c>
      <c r="B17" s="36"/>
      <c r="C17" s="37"/>
      <c r="D17" s="37"/>
      <c r="E17" s="31" t="s">
        <v>62</v>
      </c>
      <c r="F17" s="37"/>
      <c r="G17" s="37"/>
      <c r="H17" s="37"/>
      <c r="I17" s="37"/>
      <c r="J17" s="39"/>
    </row>
    <row r="18">
      <c r="A18" s="29" t="s">
        <v>29</v>
      </c>
      <c r="B18" s="29">
        <v>3</v>
      </c>
      <c r="C18" s="30" t="s">
        <v>68</v>
      </c>
      <c r="D18" s="29" t="s">
        <v>35</v>
      </c>
      <c r="E18" s="31" t="s">
        <v>69</v>
      </c>
      <c r="F18" s="32" t="s">
        <v>53</v>
      </c>
      <c r="G18" s="33">
        <v>36.148000000000003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60">
      <c r="A19" s="29" t="s">
        <v>34</v>
      </c>
      <c r="B19" s="36"/>
      <c r="C19" s="37"/>
      <c r="D19" s="37"/>
      <c r="E19" s="31" t="s">
        <v>252</v>
      </c>
      <c r="F19" s="37"/>
      <c r="G19" s="37"/>
      <c r="H19" s="37"/>
      <c r="I19" s="37"/>
      <c r="J19" s="39"/>
    </row>
    <row r="20" ht="135">
      <c r="A20" s="29" t="s">
        <v>36</v>
      </c>
      <c r="B20" s="36"/>
      <c r="C20" s="37"/>
      <c r="D20" s="37"/>
      <c r="E20" s="40" t="s">
        <v>253</v>
      </c>
      <c r="F20" s="37"/>
      <c r="G20" s="37"/>
      <c r="H20" s="37"/>
      <c r="I20" s="37"/>
      <c r="J20" s="39"/>
    </row>
    <row r="21" ht="30">
      <c r="A21" s="29" t="s">
        <v>38</v>
      </c>
      <c r="B21" s="36"/>
      <c r="C21" s="37"/>
      <c r="D21" s="37"/>
      <c r="E21" s="31" t="s">
        <v>254</v>
      </c>
      <c r="F21" s="37"/>
      <c r="G21" s="37"/>
      <c r="H21" s="37"/>
      <c r="I21" s="37"/>
      <c r="J21" s="39"/>
    </row>
    <row r="22">
      <c r="A22" s="29" t="s">
        <v>29</v>
      </c>
      <c r="B22" s="29">
        <v>4</v>
      </c>
      <c r="C22" s="30" t="s">
        <v>83</v>
      </c>
      <c r="D22" s="29" t="s">
        <v>35</v>
      </c>
      <c r="E22" s="31" t="s">
        <v>84</v>
      </c>
      <c r="F22" s="32" t="s">
        <v>53</v>
      </c>
      <c r="G22" s="33">
        <v>18.600000000000001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34</v>
      </c>
      <c r="B23" s="36"/>
      <c r="C23" s="37"/>
      <c r="D23" s="37"/>
      <c r="E23" s="31" t="s">
        <v>123</v>
      </c>
      <c r="F23" s="37"/>
      <c r="G23" s="37"/>
      <c r="H23" s="37"/>
      <c r="I23" s="37"/>
      <c r="J23" s="39"/>
    </row>
    <row r="24" ht="90">
      <c r="A24" s="29" t="s">
        <v>36</v>
      </c>
      <c r="B24" s="36"/>
      <c r="C24" s="37"/>
      <c r="D24" s="37"/>
      <c r="E24" s="40" t="s">
        <v>255</v>
      </c>
      <c r="F24" s="37"/>
      <c r="G24" s="37"/>
      <c r="H24" s="37"/>
      <c r="I24" s="37"/>
      <c r="J24" s="39"/>
    </row>
    <row r="25" ht="409.5">
      <c r="A25" s="29" t="s">
        <v>38</v>
      </c>
      <c r="B25" s="36"/>
      <c r="C25" s="37"/>
      <c r="D25" s="37"/>
      <c r="E25" s="31" t="s">
        <v>87</v>
      </c>
      <c r="F25" s="37"/>
      <c r="G25" s="37"/>
      <c r="H25" s="37"/>
      <c r="I25" s="37"/>
      <c r="J25" s="39"/>
    </row>
    <row r="26">
      <c r="A26" s="29" t="s">
        <v>29</v>
      </c>
      <c r="B26" s="29">
        <v>5</v>
      </c>
      <c r="C26" s="30" t="s">
        <v>90</v>
      </c>
      <c r="D26" s="29" t="s">
        <v>35</v>
      </c>
      <c r="E26" s="31" t="s">
        <v>91</v>
      </c>
      <c r="F26" s="32" t="s">
        <v>92</v>
      </c>
      <c r="G26" s="33">
        <v>167.40000000000001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31" t="s">
        <v>256</v>
      </c>
      <c r="F27" s="37"/>
      <c r="G27" s="37"/>
      <c r="H27" s="37"/>
      <c r="I27" s="37"/>
      <c r="J27" s="39"/>
    </row>
    <row r="28">
      <c r="A28" s="29" t="s">
        <v>36</v>
      </c>
      <c r="B28" s="36"/>
      <c r="C28" s="37"/>
      <c r="D28" s="37"/>
      <c r="E28" s="40" t="s">
        <v>257</v>
      </c>
      <c r="F28" s="37"/>
      <c r="G28" s="37"/>
      <c r="H28" s="37"/>
      <c r="I28" s="37"/>
      <c r="J28" s="39"/>
    </row>
    <row r="29" ht="30">
      <c r="A29" s="29" t="s">
        <v>38</v>
      </c>
      <c r="B29" s="36"/>
      <c r="C29" s="37"/>
      <c r="D29" s="37"/>
      <c r="E29" s="31" t="s">
        <v>95</v>
      </c>
      <c r="F29" s="37"/>
      <c r="G29" s="37"/>
      <c r="H29" s="37"/>
      <c r="I29" s="37"/>
      <c r="J29" s="39"/>
    </row>
    <row r="30">
      <c r="A30" s="29" t="s">
        <v>29</v>
      </c>
      <c r="B30" s="29">
        <v>6</v>
      </c>
      <c r="C30" s="30" t="s">
        <v>98</v>
      </c>
      <c r="D30" s="29" t="s">
        <v>35</v>
      </c>
      <c r="E30" s="31" t="s">
        <v>99</v>
      </c>
      <c r="F30" s="32" t="s">
        <v>53</v>
      </c>
      <c r="G30" s="33">
        <v>65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60">
      <c r="A31" s="29" t="s">
        <v>34</v>
      </c>
      <c r="B31" s="36"/>
      <c r="C31" s="37"/>
      <c r="D31" s="37"/>
      <c r="E31" s="31" t="s">
        <v>258</v>
      </c>
      <c r="F31" s="37"/>
      <c r="G31" s="37"/>
      <c r="H31" s="37"/>
      <c r="I31" s="37"/>
      <c r="J31" s="39"/>
    </row>
    <row r="32" ht="90">
      <c r="A32" s="29" t="s">
        <v>36</v>
      </c>
      <c r="B32" s="36"/>
      <c r="C32" s="37"/>
      <c r="D32" s="37"/>
      <c r="E32" s="40" t="s">
        <v>259</v>
      </c>
      <c r="F32" s="37"/>
      <c r="G32" s="37"/>
      <c r="H32" s="37"/>
      <c r="I32" s="37"/>
      <c r="J32" s="39"/>
    </row>
    <row r="33" ht="409.5">
      <c r="A33" s="29" t="s">
        <v>38</v>
      </c>
      <c r="B33" s="36"/>
      <c r="C33" s="37"/>
      <c r="D33" s="37"/>
      <c r="E33" s="31" t="s">
        <v>87</v>
      </c>
      <c r="F33" s="37"/>
      <c r="G33" s="37"/>
      <c r="H33" s="37"/>
      <c r="I33" s="37"/>
      <c r="J33" s="39"/>
    </row>
    <row r="34">
      <c r="A34" s="29" t="s">
        <v>29</v>
      </c>
      <c r="B34" s="29">
        <v>7</v>
      </c>
      <c r="C34" s="30" t="s">
        <v>102</v>
      </c>
      <c r="D34" s="29" t="s">
        <v>35</v>
      </c>
      <c r="E34" s="31" t="s">
        <v>103</v>
      </c>
      <c r="F34" s="32" t="s">
        <v>92</v>
      </c>
      <c r="G34" s="33">
        <v>585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31" t="s">
        <v>260</v>
      </c>
      <c r="F35" s="37"/>
      <c r="G35" s="37"/>
      <c r="H35" s="37"/>
      <c r="I35" s="37"/>
      <c r="J35" s="39"/>
    </row>
    <row r="36">
      <c r="A36" s="29" t="s">
        <v>36</v>
      </c>
      <c r="B36" s="36"/>
      <c r="C36" s="37"/>
      <c r="D36" s="37"/>
      <c r="E36" s="40" t="s">
        <v>261</v>
      </c>
      <c r="F36" s="37"/>
      <c r="G36" s="37"/>
      <c r="H36" s="37"/>
      <c r="I36" s="37"/>
      <c r="J36" s="39"/>
    </row>
    <row r="37" ht="30">
      <c r="A37" s="29" t="s">
        <v>38</v>
      </c>
      <c r="B37" s="36"/>
      <c r="C37" s="37"/>
      <c r="D37" s="37"/>
      <c r="E37" s="31" t="s">
        <v>95</v>
      </c>
      <c r="F37" s="37"/>
      <c r="G37" s="37"/>
      <c r="H37" s="37"/>
      <c r="I37" s="37"/>
      <c r="J37" s="39"/>
    </row>
    <row r="38">
      <c r="A38" s="29" t="s">
        <v>29</v>
      </c>
      <c r="B38" s="29">
        <v>8</v>
      </c>
      <c r="C38" s="30" t="s">
        <v>110</v>
      </c>
      <c r="D38" s="29" t="s">
        <v>35</v>
      </c>
      <c r="E38" s="31" t="s">
        <v>111</v>
      </c>
      <c r="F38" s="32" t="s">
        <v>53</v>
      </c>
      <c r="G38" s="33">
        <v>83.599999999999994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34</v>
      </c>
      <c r="B39" s="36"/>
      <c r="C39" s="37"/>
      <c r="D39" s="37"/>
      <c r="E39" s="31" t="s">
        <v>112</v>
      </c>
      <c r="F39" s="37"/>
      <c r="G39" s="37"/>
      <c r="H39" s="37"/>
      <c r="I39" s="37"/>
      <c r="J39" s="39"/>
    </row>
    <row r="40" ht="75">
      <c r="A40" s="29" t="s">
        <v>36</v>
      </c>
      <c r="B40" s="36"/>
      <c r="C40" s="37"/>
      <c r="D40" s="37"/>
      <c r="E40" s="40" t="s">
        <v>262</v>
      </c>
      <c r="F40" s="37"/>
      <c r="G40" s="37"/>
      <c r="H40" s="37"/>
      <c r="I40" s="37"/>
      <c r="J40" s="39"/>
    </row>
    <row r="41" ht="240">
      <c r="A41" s="29" t="s">
        <v>38</v>
      </c>
      <c r="B41" s="36"/>
      <c r="C41" s="37"/>
      <c r="D41" s="37"/>
      <c r="E41" s="31" t="s">
        <v>114</v>
      </c>
      <c r="F41" s="37"/>
      <c r="G41" s="37"/>
      <c r="H41" s="37"/>
      <c r="I41" s="37"/>
      <c r="J41" s="39"/>
    </row>
    <row r="42">
      <c r="A42" s="29" t="s">
        <v>29</v>
      </c>
      <c r="B42" s="29">
        <v>9</v>
      </c>
      <c r="C42" s="30" t="s">
        <v>115</v>
      </c>
      <c r="D42" s="29" t="s">
        <v>35</v>
      </c>
      <c r="E42" s="31" t="s">
        <v>116</v>
      </c>
      <c r="F42" s="32" t="s">
        <v>53</v>
      </c>
      <c r="G42" s="33">
        <v>7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30">
      <c r="A43" s="29" t="s">
        <v>34</v>
      </c>
      <c r="B43" s="36"/>
      <c r="C43" s="37"/>
      <c r="D43" s="37"/>
      <c r="E43" s="31" t="s">
        <v>123</v>
      </c>
      <c r="F43" s="37"/>
      <c r="G43" s="37"/>
      <c r="H43" s="37"/>
      <c r="I43" s="37"/>
      <c r="J43" s="39"/>
    </row>
    <row r="44" ht="45">
      <c r="A44" s="29" t="s">
        <v>36</v>
      </c>
      <c r="B44" s="36"/>
      <c r="C44" s="37"/>
      <c r="D44" s="37"/>
      <c r="E44" s="40" t="s">
        <v>263</v>
      </c>
      <c r="F44" s="37"/>
      <c r="G44" s="37"/>
      <c r="H44" s="37"/>
      <c r="I44" s="37"/>
      <c r="J44" s="39"/>
    </row>
    <row r="45" ht="315">
      <c r="A45" s="29" t="s">
        <v>38</v>
      </c>
      <c r="B45" s="36"/>
      <c r="C45" s="37"/>
      <c r="D45" s="37"/>
      <c r="E45" s="31" t="s">
        <v>264</v>
      </c>
      <c r="F45" s="37"/>
      <c r="G45" s="37"/>
      <c r="H45" s="37"/>
      <c r="I45" s="37"/>
      <c r="J45" s="39"/>
    </row>
    <row r="46">
      <c r="A46" s="29" t="s">
        <v>29</v>
      </c>
      <c r="B46" s="29">
        <v>10</v>
      </c>
      <c r="C46" s="30" t="s">
        <v>120</v>
      </c>
      <c r="D46" s="29" t="s">
        <v>35</v>
      </c>
      <c r="E46" s="31" t="s">
        <v>121</v>
      </c>
      <c r="F46" s="32" t="s">
        <v>122</v>
      </c>
      <c r="G46" s="33">
        <v>132.09999999999999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30">
      <c r="A47" s="29" t="s">
        <v>34</v>
      </c>
      <c r="B47" s="36"/>
      <c r="C47" s="37"/>
      <c r="D47" s="37"/>
      <c r="E47" s="31" t="s">
        <v>123</v>
      </c>
      <c r="F47" s="37"/>
      <c r="G47" s="37"/>
      <c r="H47" s="37"/>
      <c r="I47" s="37"/>
      <c r="J47" s="39"/>
    </row>
    <row r="48" ht="105">
      <c r="A48" s="29" t="s">
        <v>36</v>
      </c>
      <c r="B48" s="36"/>
      <c r="C48" s="37"/>
      <c r="D48" s="37"/>
      <c r="E48" s="40" t="s">
        <v>265</v>
      </c>
      <c r="F48" s="37"/>
      <c r="G48" s="37"/>
      <c r="H48" s="37"/>
      <c r="I48" s="37"/>
      <c r="J48" s="39"/>
    </row>
    <row r="49" ht="30">
      <c r="A49" s="29" t="s">
        <v>38</v>
      </c>
      <c r="B49" s="36"/>
      <c r="C49" s="37"/>
      <c r="D49" s="37"/>
      <c r="E49" s="31" t="s">
        <v>125</v>
      </c>
      <c r="F49" s="37"/>
      <c r="G49" s="37"/>
      <c r="H49" s="37"/>
      <c r="I49" s="37"/>
      <c r="J49" s="39"/>
    </row>
    <row r="50">
      <c r="A50" s="23" t="s">
        <v>26</v>
      </c>
      <c r="B50" s="24"/>
      <c r="C50" s="25" t="s">
        <v>131</v>
      </c>
      <c r="D50" s="26"/>
      <c r="E50" s="23" t="s">
        <v>132</v>
      </c>
      <c r="F50" s="26"/>
      <c r="G50" s="26"/>
      <c r="H50" s="26"/>
      <c r="I50" s="27">
        <f>SUMIFS(I51:I54,A51:A54,"P")</f>
        <v>0</v>
      </c>
      <c r="J50" s="28"/>
    </row>
    <row r="51">
      <c r="A51" s="29" t="s">
        <v>29</v>
      </c>
      <c r="B51" s="29">
        <v>11</v>
      </c>
      <c r="C51" s="30" t="s">
        <v>133</v>
      </c>
      <c r="D51" s="29" t="s">
        <v>35</v>
      </c>
      <c r="E51" s="31" t="s">
        <v>134</v>
      </c>
      <c r="F51" s="32" t="s">
        <v>53</v>
      </c>
      <c r="G51" s="33">
        <v>65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75">
      <c r="A52" s="29" t="s">
        <v>34</v>
      </c>
      <c r="B52" s="36"/>
      <c r="C52" s="37"/>
      <c r="D52" s="37"/>
      <c r="E52" s="31" t="s">
        <v>266</v>
      </c>
      <c r="F52" s="37"/>
      <c r="G52" s="37"/>
      <c r="H52" s="37"/>
      <c r="I52" s="37"/>
      <c r="J52" s="39"/>
    </row>
    <row r="53" ht="90">
      <c r="A53" s="29" t="s">
        <v>36</v>
      </c>
      <c r="B53" s="36"/>
      <c r="C53" s="37"/>
      <c r="D53" s="37"/>
      <c r="E53" s="40" t="s">
        <v>267</v>
      </c>
      <c r="F53" s="37"/>
      <c r="G53" s="37"/>
      <c r="H53" s="37"/>
      <c r="I53" s="37"/>
      <c r="J53" s="39"/>
    </row>
    <row r="54" ht="60">
      <c r="A54" s="29" t="s">
        <v>38</v>
      </c>
      <c r="B54" s="36"/>
      <c r="C54" s="37"/>
      <c r="D54" s="37"/>
      <c r="E54" s="31" t="s">
        <v>136</v>
      </c>
      <c r="F54" s="37"/>
      <c r="G54" s="37"/>
      <c r="H54" s="37"/>
      <c r="I54" s="37"/>
      <c r="J54" s="39"/>
    </row>
    <row r="55">
      <c r="A55" s="23" t="s">
        <v>26</v>
      </c>
      <c r="B55" s="24"/>
      <c r="C55" s="25" t="s">
        <v>142</v>
      </c>
      <c r="D55" s="26"/>
      <c r="E55" s="23" t="s">
        <v>143</v>
      </c>
      <c r="F55" s="26"/>
      <c r="G55" s="26"/>
      <c r="H55" s="26"/>
      <c r="I55" s="27">
        <f>SUMIFS(I56:I107,A56:A107,"P")</f>
        <v>0</v>
      </c>
      <c r="J55" s="28"/>
    </row>
    <row r="56">
      <c r="A56" s="29" t="s">
        <v>29</v>
      </c>
      <c r="B56" s="29">
        <v>12</v>
      </c>
      <c r="C56" s="30" t="s">
        <v>268</v>
      </c>
      <c r="D56" s="29" t="s">
        <v>35</v>
      </c>
      <c r="E56" s="31" t="s">
        <v>269</v>
      </c>
      <c r="F56" s="32" t="s">
        <v>122</v>
      </c>
      <c r="G56" s="33">
        <v>74.099999999999994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 ht="45">
      <c r="A57" s="29" t="s">
        <v>34</v>
      </c>
      <c r="B57" s="36"/>
      <c r="C57" s="37"/>
      <c r="D57" s="37"/>
      <c r="E57" s="31" t="s">
        <v>270</v>
      </c>
      <c r="F57" s="37"/>
      <c r="G57" s="37"/>
      <c r="H57" s="37"/>
      <c r="I57" s="37"/>
      <c r="J57" s="39"/>
    </row>
    <row r="58" ht="60">
      <c r="A58" s="29" t="s">
        <v>36</v>
      </c>
      <c r="B58" s="36"/>
      <c r="C58" s="37"/>
      <c r="D58" s="37"/>
      <c r="E58" s="40" t="s">
        <v>271</v>
      </c>
      <c r="F58" s="37"/>
      <c r="G58" s="37"/>
      <c r="H58" s="37"/>
      <c r="I58" s="37"/>
      <c r="J58" s="39"/>
    </row>
    <row r="59" ht="60">
      <c r="A59" s="29" t="s">
        <v>38</v>
      </c>
      <c r="B59" s="36"/>
      <c r="C59" s="37"/>
      <c r="D59" s="37"/>
      <c r="E59" s="31" t="s">
        <v>148</v>
      </c>
      <c r="F59" s="37"/>
      <c r="G59" s="37"/>
      <c r="H59" s="37"/>
      <c r="I59" s="37"/>
      <c r="J59" s="39"/>
    </row>
    <row r="60">
      <c r="A60" s="29" t="s">
        <v>29</v>
      </c>
      <c r="B60" s="29">
        <v>13</v>
      </c>
      <c r="C60" s="30" t="s">
        <v>272</v>
      </c>
      <c r="D60" s="29" t="s">
        <v>35</v>
      </c>
      <c r="E60" s="31" t="s">
        <v>273</v>
      </c>
      <c r="F60" s="32" t="s">
        <v>122</v>
      </c>
      <c r="G60" s="33">
        <v>58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 ht="45">
      <c r="A61" s="29" t="s">
        <v>34</v>
      </c>
      <c r="B61" s="36"/>
      <c r="C61" s="37"/>
      <c r="D61" s="37"/>
      <c r="E61" s="31" t="s">
        <v>270</v>
      </c>
      <c r="F61" s="37"/>
      <c r="G61" s="37"/>
      <c r="H61" s="37"/>
      <c r="I61" s="37"/>
      <c r="J61" s="39"/>
    </row>
    <row r="62" ht="60">
      <c r="A62" s="29" t="s">
        <v>36</v>
      </c>
      <c r="B62" s="36"/>
      <c r="C62" s="37"/>
      <c r="D62" s="37"/>
      <c r="E62" s="40" t="s">
        <v>274</v>
      </c>
      <c r="F62" s="37"/>
      <c r="G62" s="37"/>
      <c r="H62" s="37"/>
      <c r="I62" s="37"/>
      <c r="J62" s="39"/>
    </row>
    <row r="63" ht="60">
      <c r="A63" s="29" t="s">
        <v>38</v>
      </c>
      <c r="B63" s="36"/>
      <c r="C63" s="37"/>
      <c r="D63" s="37"/>
      <c r="E63" s="31" t="s">
        <v>148</v>
      </c>
      <c r="F63" s="37"/>
      <c r="G63" s="37"/>
      <c r="H63" s="37"/>
      <c r="I63" s="37"/>
      <c r="J63" s="39"/>
    </row>
    <row r="64">
      <c r="A64" s="29" t="s">
        <v>29</v>
      </c>
      <c r="B64" s="29">
        <v>14</v>
      </c>
      <c r="C64" s="30" t="s">
        <v>275</v>
      </c>
      <c r="D64" s="29" t="s">
        <v>35</v>
      </c>
      <c r="E64" s="31" t="s">
        <v>276</v>
      </c>
      <c r="F64" s="32" t="s">
        <v>53</v>
      </c>
      <c r="G64" s="33">
        <v>7.282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 ht="60">
      <c r="A65" s="29" t="s">
        <v>34</v>
      </c>
      <c r="B65" s="36"/>
      <c r="C65" s="37"/>
      <c r="D65" s="37"/>
      <c r="E65" s="31" t="s">
        <v>277</v>
      </c>
      <c r="F65" s="37"/>
      <c r="G65" s="37"/>
      <c r="H65" s="37"/>
      <c r="I65" s="37"/>
      <c r="J65" s="39"/>
    </row>
    <row r="66" ht="150">
      <c r="A66" s="29" t="s">
        <v>36</v>
      </c>
      <c r="B66" s="36"/>
      <c r="C66" s="37"/>
      <c r="D66" s="37"/>
      <c r="E66" s="40" t="s">
        <v>278</v>
      </c>
      <c r="F66" s="37"/>
      <c r="G66" s="37"/>
      <c r="H66" s="37"/>
      <c r="I66" s="37"/>
      <c r="J66" s="39"/>
    </row>
    <row r="67" ht="120">
      <c r="A67" s="29" t="s">
        <v>38</v>
      </c>
      <c r="B67" s="36"/>
      <c r="C67" s="37"/>
      <c r="D67" s="37"/>
      <c r="E67" s="31" t="s">
        <v>157</v>
      </c>
      <c r="F67" s="37"/>
      <c r="G67" s="37"/>
      <c r="H67" s="37"/>
      <c r="I67" s="37"/>
      <c r="J67" s="39"/>
    </row>
    <row r="68">
      <c r="A68" s="29" t="s">
        <v>29</v>
      </c>
      <c r="B68" s="29">
        <v>15</v>
      </c>
      <c r="C68" s="30" t="s">
        <v>279</v>
      </c>
      <c r="D68" s="29" t="s">
        <v>35</v>
      </c>
      <c r="E68" s="31" t="s">
        <v>280</v>
      </c>
      <c r="F68" s="32" t="s">
        <v>122</v>
      </c>
      <c r="G68" s="33">
        <v>58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 ht="60">
      <c r="A69" s="29" t="s">
        <v>34</v>
      </c>
      <c r="B69" s="36"/>
      <c r="C69" s="37"/>
      <c r="D69" s="37"/>
      <c r="E69" s="31" t="s">
        <v>281</v>
      </c>
      <c r="F69" s="37"/>
      <c r="G69" s="37"/>
      <c r="H69" s="37"/>
      <c r="I69" s="37"/>
      <c r="J69" s="39"/>
    </row>
    <row r="70" ht="60">
      <c r="A70" s="29" t="s">
        <v>36</v>
      </c>
      <c r="B70" s="36"/>
      <c r="C70" s="37"/>
      <c r="D70" s="37"/>
      <c r="E70" s="40" t="s">
        <v>282</v>
      </c>
      <c r="F70" s="37"/>
      <c r="G70" s="37"/>
      <c r="H70" s="37"/>
      <c r="I70" s="37"/>
      <c r="J70" s="39"/>
    </row>
    <row r="71" ht="150">
      <c r="A71" s="29" t="s">
        <v>38</v>
      </c>
      <c r="B71" s="36"/>
      <c r="C71" s="37"/>
      <c r="D71" s="37"/>
      <c r="E71" s="31" t="s">
        <v>283</v>
      </c>
      <c r="F71" s="37"/>
      <c r="G71" s="37"/>
      <c r="H71" s="37"/>
      <c r="I71" s="37"/>
      <c r="J71" s="39"/>
    </row>
    <row r="72">
      <c r="A72" s="29" t="s">
        <v>29</v>
      </c>
      <c r="B72" s="29">
        <v>16</v>
      </c>
      <c r="C72" s="30" t="s">
        <v>284</v>
      </c>
      <c r="D72" s="29" t="s">
        <v>35</v>
      </c>
      <c r="E72" s="31" t="s">
        <v>285</v>
      </c>
      <c r="F72" s="32" t="s">
        <v>122</v>
      </c>
      <c r="G72" s="33">
        <v>217.13999999999999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 ht="45">
      <c r="A73" s="29" t="s">
        <v>34</v>
      </c>
      <c r="B73" s="36"/>
      <c r="C73" s="37"/>
      <c r="D73" s="37"/>
      <c r="E73" s="31" t="s">
        <v>286</v>
      </c>
      <c r="F73" s="37"/>
      <c r="G73" s="37"/>
      <c r="H73" s="37"/>
      <c r="I73" s="37"/>
      <c r="J73" s="39"/>
    </row>
    <row r="74" ht="105">
      <c r="A74" s="29" t="s">
        <v>36</v>
      </c>
      <c r="B74" s="36"/>
      <c r="C74" s="37"/>
      <c r="D74" s="37"/>
      <c r="E74" s="40" t="s">
        <v>287</v>
      </c>
      <c r="F74" s="37"/>
      <c r="G74" s="37"/>
      <c r="H74" s="37"/>
      <c r="I74" s="37"/>
      <c r="J74" s="39"/>
    </row>
    <row r="75" ht="75">
      <c r="A75" s="29" t="s">
        <v>38</v>
      </c>
      <c r="B75" s="36"/>
      <c r="C75" s="37"/>
      <c r="D75" s="37"/>
      <c r="E75" s="31" t="s">
        <v>172</v>
      </c>
      <c r="F75" s="37"/>
      <c r="G75" s="37"/>
      <c r="H75" s="37"/>
      <c r="I75" s="37"/>
      <c r="J75" s="39"/>
    </row>
    <row r="76">
      <c r="A76" s="29" t="s">
        <v>29</v>
      </c>
      <c r="B76" s="29">
        <v>17</v>
      </c>
      <c r="C76" s="30" t="s">
        <v>168</v>
      </c>
      <c r="D76" s="29" t="s">
        <v>49</v>
      </c>
      <c r="E76" s="31" t="s">
        <v>288</v>
      </c>
      <c r="F76" s="32" t="s">
        <v>122</v>
      </c>
      <c r="G76" s="33">
        <v>217.13999999999999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 ht="45">
      <c r="A77" s="29" t="s">
        <v>34</v>
      </c>
      <c r="B77" s="36"/>
      <c r="C77" s="37"/>
      <c r="D77" s="37"/>
      <c r="E77" s="31" t="s">
        <v>289</v>
      </c>
      <c r="F77" s="37"/>
      <c r="G77" s="37"/>
      <c r="H77" s="37"/>
      <c r="I77" s="37"/>
      <c r="J77" s="39"/>
    </row>
    <row r="78" ht="105">
      <c r="A78" s="29" t="s">
        <v>36</v>
      </c>
      <c r="B78" s="36"/>
      <c r="C78" s="37"/>
      <c r="D78" s="37"/>
      <c r="E78" s="40" t="s">
        <v>287</v>
      </c>
      <c r="F78" s="37"/>
      <c r="G78" s="37"/>
      <c r="H78" s="37"/>
      <c r="I78" s="37"/>
      <c r="J78" s="39"/>
    </row>
    <row r="79" ht="75">
      <c r="A79" s="29" t="s">
        <v>38</v>
      </c>
      <c r="B79" s="36"/>
      <c r="C79" s="37"/>
      <c r="D79" s="37"/>
      <c r="E79" s="31" t="s">
        <v>172</v>
      </c>
      <c r="F79" s="37"/>
      <c r="G79" s="37"/>
      <c r="H79" s="37"/>
      <c r="I79" s="37"/>
      <c r="J79" s="39"/>
    </row>
    <row r="80">
      <c r="A80" s="29" t="s">
        <v>29</v>
      </c>
      <c r="B80" s="29">
        <v>18</v>
      </c>
      <c r="C80" s="30" t="s">
        <v>168</v>
      </c>
      <c r="D80" s="29" t="s">
        <v>131</v>
      </c>
      <c r="E80" s="31" t="s">
        <v>169</v>
      </c>
      <c r="F80" s="32" t="s">
        <v>122</v>
      </c>
      <c r="G80" s="33">
        <v>72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 ht="45">
      <c r="A81" s="29" t="s">
        <v>34</v>
      </c>
      <c r="B81" s="36"/>
      <c r="C81" s="37"/>
      <c r="D81" s="37"/>
      <c r="E81" s="31" t="s">
        <v>290</v>
      </c>
      <c r="F81" s="37"/>
      <c r="G81" s="37"/>
      <c r="H81" s="37"/>
      <c r="I81" s="37"/>
      <c r="J81" s="39"/>
    </row>
    <row r="82" ht="30">
      <c r="A82" s="29" t="s">
        <v>36</v>
      </c>
      <c r="B82" s="36"/>
      <c r="C82" s="37"/>
      <c r="D82" s="37"/>
      <c r="E82" s="40" t="s">
        <v>291</v>
      </c>
      <c r="F82" s="37"/>
      <c r="G82" s="37"/>
      <c r="H82" s="37"/>
      <c r="I82" s="37"/>
      <c r="J82" s="39"/>
    </row>
    <row r="83" ht="75">
      <c r="A83" s="29" t="s">
        <v>38</v>
      </c>
      <c r="B83" s="36"/>
      <c r="C83" s="37"/>
      <c r="D83" s="37"/>
      <c r="E83" s="31" t="s">
        <v>172</v>
      </c>
      <c r="F83" s="37"/>
      <c r="G83" s="37"/>
      <c r="H83" s="37"/>
      <c r="I83" s="37"/>
      <c r="J83" s="39"/>
    </row>
    <row r="84">
      <c r="A84" s="29" t="s">
        <v>29</v>
      </c>
      <c r="B84" s="29">
        <v>19</v>
      </c>
      <c r="C84" s="30" t="s">
        <v>292</v>
      </c>
      <c r="D84" s="29" t="s">
        <v>35</v>
      </c>
      <c r="E84" s="31" t="s">
        <v>293</v>
      </c>
      <c r="F84" s="32" t="s">
        <v>122</v>
      </c>
      <c r="G84" s="33">
        <v>130.81999999999999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 ht="45">
      <c r="A85" s="29" t="s">
        <v>34</v>
      </c>
      <c r="B85" s="36"/>
      <c r="C85" s="37"/>
      <c r="D85" s="37"/>
      <c r="E85" s="31" t="s">
        <v>294</v>
      </c>
      <c r="F85" s="37"/>
      <c r="G85" s="37"/>
      <c r="H85" s="37"/>
      <c r="I85" s="37"/>
      <c r="J85" s="39"/>
    </row>
    <row r="86" ht="195">
      <c r="A86" s="29" t="s">
        <v>36</v>
      </c>
      <c r="B86" s="36"/>
      <c r="C86" s="37"/>
      <c r="D86" s="37"/>
      <c r="E86" s="40" t="s">
        <v>295</v>
      </c>
      <c r="F86" s="37"/>
      <c r="G86" s="37"/>
      <c r="H86" s="37"/>
      <c r="I86" s="37"/>
      <c r="J86" s="39"/>
    </row>
    <row r="87" ht="120">
      <c r="A87" s="29" t="s">
        <v>38</v>
      </c>
      <c r="B87" s="36"/>
      <c r="C87" s="37"/>
      <c r="D87" s="37"/>
      <c r="E87" s="31" t="s">
        <v>296</v>
      </c>
      <c r="F87" s="37"/>
      <c r="G87" s="37"/>
      <c r="H87" s="37"/>
      <c r="I87" s="37"/>
      <c r="J87" s="39"/>
    </row>
    <row r="88">
      <c r="A88" s="29" t="s">
        <v>29</v>
      </c>
      <c r="B88" s="29">
        <v>20</v>
      </c>
      <c r="C88" s="30" t="s">
        <v>297</v>
      </c>
      <c r="D88" s="29" t="s">
        <v>49</v>
      </c>
      <c r="E88" s="31" t="s">
        <v>298</v>
      </c>
      <c r="F88" s="32" t="s">
        <v>122</v>
      </c>
      <c r="G88" s="33">
        <v>217.13999999999999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 ht="45">
      <c r="A89" s="29" t="s">
        <v>34</v>
      </c>
      <c r="B89" s="36"/>
      <c r="C89" s="37"/>
      <c r="D89" s="37"/>
      <c r="E89" s="31" t="s">
        <v>299</v>
      </c>
      <c r="F89" s="37"/>
      <c r="G89" s="37"/>
      <c r="H89" s="37"/>
      <c r="I89" s="37"/>
      <c r="J89" s="39"/>
    </row>
    <row r="90" ht="105">
      <c r="A90" s="29" t="s">
        <v>36</v>
      </c>
      <c r="B90" s="36"/>
      <c r="C90" s="37"/>
      <c r="D90" s="37"/>
      <c r="E90" s="40" t="s">
        <v>287</v>
      </c>
      <c r="F90" s="37"/>
      <c r="G90" s="37"/>
      <c r="H90" s="37"/>
      <c r="I90" s="37"/>
      <c r="J90" s="39"/>
    </row>
    <row r="91" ht="195">
      <c r="A91" s="29" t="s">
        <v>38</v>
      </c>
      <c r="B91" s="36"/>
      <c r="C91" s="37"/>
      <c r="D91" s="37"/>
      <c r="E91" s="31" t="s">
        <v>180</v>
      </c>
      <c r="F91" s="37"/>
      <c r="G91" s="37"/>
      <c r="H91" s="37"/>
      <c r="I91" s="37"/>
      <c r="J91" s="39"/>
    </row>
    <row r="92">
      <c r="A92" s="29" t="s">
        <v>29</v>
      </c>
      <c r="B92" s="29">
        <v>21</v>
      </c>
      <c r="C92" s="30" t="s">
        <v>297</v>
      </c>
      <c r="D92" s="29" t="s">
        <v>131</v>
      </c>
      <c r="E92" s="31" t="s">
        <v>298</v>
      </c>
      <c r="F92" s="32" t="s">
        <v>122</v>
      </c>
      <c r="G92" s="33">
        <v>72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 ht="45">
      <c r="A93" s="29" t="s">
        <v>34</v>
      </c>
      <c r="B93" s="36"/>
      <c r="C93" s="37"/>
      <c r="D93" s="37"/>
      <c r="E93" s="31" t="s">
        <v>299</v>
      </c>
      <c r="F93" s="37"/>
      <c r="G93" s="37"/>
      <c r="H93" s="37"/>
      <c r="I93" s="37"/>
      <c r="J93" s="39"/>
    </row>
    <row r="94" ht="30">
      <c r="A94" s="29" t="s">
        <v>36</v>
      </c>
      <c r="B94" s="36"/>
      <c r="C94" s="37"/>
      <c r="D94" s="37"/>
      <c r="E94" s="40" t="s">
        <v>291</v>
      </c>
      <c r="F94" s="37"/>
      <c r="G94" s="37"/>
      <c r="H94" s="37"/>
      <c r="I94" s="37"/>
      <c r="J94" s="39"/>
    </row>
    <row r="95" ht="195">
      <c r="A95" s="29" t="s">
        <v>38</v>
      </c>
      <c r="B95" s="36"/>
      <c r="C95" s="37"/>
      <c r="D95" s="37"/>
      <c r="E95" s="31" t="s">
        <v>180</v>
      </c>
      <c r="F95" s="37"/>
      <c r="G95" s="37"/>
      <c r="H95" s="37"/>
      <c r="I95" s="37"/>
      <c r="J95" s="39"/>
    </row>
    <row r="96">
      <c r="A96" s="29" t="s">
        <v>29</v>
      </c>
      <c r="B96" s="29">
        <v>22</v>
      </c>
      <c r="C96" s="30" t="s">
        <v>300</v>
      </c>
      <c r="D96" s="29" t="s">
        <v>35</v>
      </c>
      <c r="E96" s="31" t="s">
        <v>301</v>
      </c>
      <c r="F96" s="32" t="s">
        <v>122</v>
      </c>
      <c r="G96" s="33">
        <v>72.980000000000004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 ht="45">
      <c r="A97" s="29" t="s">
        <v>34</v>
      </c>
      <c r="B97" s="36"/>
      <c r="C97" s="37"/>
      <c r="D97" s="37"/>
      <c r="E97" s="31" t="s">
        <v>302</v>
      </c>
      <c r="F97" s="37"/>
      <c r="G97" s="37"/>
      <c r="H97" s="37"/>
      <c r="I97" s="37"/>
      <c r="J97" s="39"/>
    </row>
    <row r="98" ht="60">
      <c r="A98" s="29" t="s">
        <v>36</v>
      </c>
      <c r="B98" s="36"/>
      <c r="C98" s="37"/>
      <c r="D98" s="37"/>
      <c r="E98" s="40" t="s">
        <v>303</v>
      </c>
      <c r="F98" s="37"/>
      <c r="G98" s="37"/>
      <c r="H98" s="37"/>
      <c r="I98" s="37"/>
      <c r="J98" s="39"/>
    </row>
    <row r="99" ht="165">
      <c r="A99" s="29" t="s">
        <v>38</v>
      </c>
      <c r="B99" s="36"/>
      <c r="C99" s="37"/>
      <c r="D99" s="37"/>
      <c r="E99" s="31" t="s">
        <v>304</v>
      </c>
      <c r="F99" s="37"/>
      <c r="G99" s="37"/>
      <c r="H99" s="37"/>
      <c r="I99" s="37"/>
      <c r="J99" s="39"/>
    </row>
    <row r="100">
      <c r="A100" s="29" t="s">
        <v>29</v>
      </c>
      <c r="B100" s="29">
        <v>23</v>
      </c>
      <c r="C100" s="30" t="s">
        <v>305</v>
      </c>
      <c r="D100" s="29" t="s">
        <v>35</v>
      </c>
      <c r="E100" s="31" t="s">
        <v>306</v>
      </c>
      <c r="F100" s="32" t="s">
        <v>53</v>
      </c>
      <c r="G100" s="33">
        <v>17.370999999999999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 ht="45">
      <c r="A101" s="29" t="s">
        <v>34</v>
      </c>
      <c r="B101" s="36"/>
      <c r="C101" s="37"/>
      <c r="D101" s="37"/>
      <c r="E101" s="31" t="s">
        <v>307</v>
      </c>
      <c r="F101" s="37"/>
      <c r="G101" s="37"/>
      <c r="H101" s="37"/>
      <c r="I101" s="37"/>
      <c r="J101" s="39"/>
    </row>
    <row r="102" ht="120">
      <c r="A102" s="29" t="s">
        <v>36</v>
      </c>
      <c r="B102" s="36"/>
      <c r="C102" s="37"/>
      <c r="D102" s="37"/>
      <c r="E102" s="40" t="s">
        <v>308</v>
      </c>
      <c r="F102" s="37"/>
      <c r="G102" s="37"/>
      <c r="H102" s="37"/>
      <c r="I102" s="37"/>
      <c r="J102" s="39"/>
    </row>
    <row r="103" ht="165">
      <c r="A103" s="29" t="s">
        <v>38</v>
      </c>
      <c r="B103" s="36"/>
      <c r="C103" s="37"/>
      <c r="D103" s="37"/>
      <c r="E103" s="31" t="s">
        <v>304</v>
      </c>
      <c r="F103" s="37"/>
      <c r="G103" s="37"/>
      <c r="H103" s="37"/>
      <c r="I103" s="37"/>
      <c r="J103" s="39"/>
    </row>
    <row r="104">
      <c r="A104" s="29" t="s">
        <v>29</v>
      </c>
      <c r="B104" s="29">
        <v>24</v>
      </c>
      <c r="C104" s="30" t="s">
        <v>189</v>
      </c>
      <c r="D104" s="29" t="s">
        <v>35</v>
      </c>
      <c r="E104" s="31" t="s">
        <v>190</v>
      </c>
      <c r="F104" s="32" t="s">
        <v>191</v>
      </c>
      <c r="G104" s="33">
        <v>102.90000000000001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 ht="45">
      <c r="A105" s="29" t="s">
        <v>34</v>
      </c>
      <c r="B105" s="36"/>
      <c r="C105" s="37"/>
      <c r="D105" s="37"/>
      <c r="E105" s="31" t="s">
        <v>309</v>
      </c>
      <c r="F105" s="37"/>
      <c r="G105" s="37"/>
      <c r="H105" s="37"/>
      <c r="I105" s="37"/>
      <c r="J105" s="39"/>
    </row>
    <row r="106" ht="120">
      <c r="A106" s="29" t="s">
        <v>36</v>
      </c>
      <c r="B106" s="36"/>
      <c r="C106" s="37"/>
      <c r="D106" s="37"/>
      <c r="E106" s="40" t="s">
        <v>310</v>
      </c>
      <c r="F106" s="37"/>
      <c r="G106" s="37"/>
      <c r="H106" s="37"/>
      <c r="I106" s="37"/>
      <c r="J106" s="39"/>
    </row>
    <row r="107" ht="45">
      <c r="A107" s="29" t="s">
        <v>38</v>
      </c>
      <c r="B107" s="36"/>
      <c r="C107" s="37"/>
      <c r="D107" s="37"/>
      <c r="E107" s="31" t="s">
        <v>194</v>
      </c>
      <c r="F107" s="37"/>
      <c r="G107" s="37"/>
      <c r="H107" s="37"/>
      <c r="I107" s="37"/>
      <c r="J107" s="39"/>
    </row>
    <row r="108">
      <c r="A108" s="23" t="s">
        <v>26</v>
      </c>
      <c r="B108" s="24"/>
      <c r="C108" s="25" t="s">
        <v>195</v>
      </c>
      <c r="D108" s="26"/>
      <c r="E108" s="23" t="s">
        <v>196</v>
      </c>
      <c r="F108" s="26"/>
      <c r="G108" s="26"/>
      <c r="H108" s="26"/>
      <c r="I108" s="27">
        <f>SUMIFS(I109:I112,A109:A112,"P")</f>
        <v>0</v>
      </c>
      <c r="J108" s="28"/>
    </row>
    <row r="109">
      <c r="A109" s="29" t="s">
        <v>29</v>
      </c>
      <c r="B109" s="29">
        <v>25</v>
      </c>
      <c r="C109" s="30" t="s">
        <v>240</v>
      </c>
      <c r="D109" s="29" t="s">
        <v>35</v>
      </c>
      <c r="E109" s="31" t="s">
        <v>241</v>
      </c>
      <c r="F109" s="32" t="s">
        <v>191</v>
      </c>
      <c r="G109" s="33">
        <v>102.90000000000001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 ht="45">
      <c r="A110" s="29" t="s">
        <v>34</v>
      </c>
      <c r="B110" s="36"/>
      <c r="C110" s="37"/>
      <c r="D110" s="37"/>
      <c r="E110" s="31" t="s">
        <v>311</v>
      </c>
      <c r="F110" s="37"/>
      <c r="G110" s="37"/>
      <c r="H110" s="37"/>
      <c r="I110" s="37"/>
      <c r="J110" s="39"/>
    </row>
    <row r="111" ht="105">
      <c r="A111" s="29" t="s">
        <v>36</v>
      </c>
      <c r="B111" s="36"/>
      <c r="C111" s="37"/>
      <c r="D111" s="37"/>
      <c r="E111" s="40" t="s">
        <v>312</v>
      </c>
      <c r="F111" s="37"/>
      <c r="G111" s="37"/>
      <c r="H111" s="37"/>
      <c r="I111" s="37"/>
      <c r="J111" s="39"/>
    </row>
    <row r="112" ht="30">
      <c r="A112" s="29" t="s">
        <v>38</v>
      </c>
      <c r="B112" s="41"/>
      <c r="C112" s="42"/>
      <c r="D112" s="42"/>
      <c r="E112" s="31" t="s">
        <v>244</v>
      </c>
      <c r="F112" s="42"/>
      <c r="G112" s="42"/>
      <c r="H112" s="42"/>
      <c r="I112" s="42"/>
      <c r="J112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313</v>
      </c>
      <c r="I3" s="16">
        <f>SUMIFS(I8:I200,A8:A200,"SD")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313</v>
      </c>
      <c r="D4" s="13"/>
      <c r="E4" s="14" t="s">
        <v>314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43</v>
      </c>
      <c r="D9" s="29" t="s">
        <v>35</v>
      </c>
      <c r="E9" s="31" t="s">
        <v>44</v>
      </c>
      <c r="F9" s="32" t="s">
        <v>45</v>
      </c>
      <c r="G9" s="33">
        <v>10.5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46</v>
      </c>
      <c r="F10" s="37"/>
      <c r="G10" s="37"/>
      <c r="H10" s="37"/>
      <c r="I10" s="37"/>
      <c r="J10" s="39"/>
    </row>
    <row r="11">
      <c r="A11" s="29" t="s">
        <v>36</v>
      </c>
      <c r="B11" s="36"/>
      <c r="C11" s="37"/>
      <c r="D11" s="37"/>
      <c r="E11" s="40" t="s">
        <v>315</v>
      </c>
      <c r="F11" s="37"/>
      <c r="G11" s="37"/>
      <c r="H11" s="37"/>
      <c r="I11" s="37"/>
      <c r="J11" s="39"/>
    </row>
    <row r="12" ht="30">
      <c r="A12" s="29" t="s">
        <v>38</v>
      </c>
      <c r="B12" s="36"/>
      <c r="C12" s="37"/>
      <c r="D12" s="37"/>
      <c r="E12" s="31" t="s">
        <v>48</v>
      </c>
      <c r="F12" s="37"/>
      <c r="G12" s="37"/>
      <c r="H12" s="37"/>
      <c r="I12" s="37"/>
      <c r="J12" s="39"/>
    </row>
    <row r="13">
      <c r="A13" s="23" t="s">
        <v>26</v>
      </c>
      <c r="B13" s="24"/>
      <c r="C13" s="25" t="s">
        <v>49</v>
      </c>
      <c r="D13" s="26"/>
      <c r="E13" s="23" t="s">
        <v>50</v>
      </c>
      <c r="F13" s="26"/>
      <c r="G13" s="26"/>
      <c r="H13" s="26"/>
      <c r="I13" s="27">
        <f>SUMIFS(I14:I93,A14:A93,"P")</f>
        <v>0</v>
      </c>
      <c r="J13" s="28"/>
    </row>
    <row r="14">
      <c r="A14" s="29" t="s">
        <v>29</v>
      </c>
      <c r="B14" s="29">
        <v>2</v>
      </c>
      <c r="C14" s="30" t="s">
        <v>316</v>
      </c>
      <c r="D14" s="29" t="s">
        <v>35</v>
      </c>
      <c r="E14" s="31" t="s">
        <v>317</v>
      </c>
      <c r="F14" s="32" t="s">
        <v>122</v>
      </c>
      <c r="G14" s="33">
        <v>150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45">
      <c r="A15" s="29" t="s">
        <v>34</v>
      </c>
      <c r="B15" s="36"/>
      <c r="C15" s="37"/>
      <c r="D15" s="37"/>
      <c r="E15" s="31" t="s">
        <v>318</v>
      </c>
      <c r="F15" s="37"/>
      <c r="G15" s="37"/>
      <c r="H15" s="37"/>
      <c r="I15" s="37"/>
      <c r="J15" s="39"/>
    </row>
    <row r="16">
      <c r="A16" s="29" t="s">
        <v>36</v>
      </c>
      <c r="B16" s="36"/>
      <c r="C16" s="37"/>
      <c r="D16" s="37"/>
      <c r="E16" s="40" t="s">
        <v>319</v>
      </c>
      <c r="F16" s="37"/>
      <c r="G16" s="37"/>
      <c r="H16" s="37"/>
      <c r="I16" s="37"/>
      <c r="J16" s="39"/>
    </row>
    <row r="17">
      <c r="A17" s="29" t="s">
        <v>38</v>
      </c>
      <c r="B17" s="36"/>
      <c r="C17" s="37"/>
      <c r="D17" s="37"/>
      <c r="E17" s="31" t="s">
        <v>320</v>
      </c>
      <c r="F17" s="37"/>
      <c r="G17" s="37"/>
      <c r="H17" s="37"/>
      <c r="I17" s="37"/>
      <c r="J17" s="39"/>
    </row>
    <row r="18">
      <c r="A18" s="29" t="s">
        <v>29</v>
      </c>
      <c r="B18" s="29">
        <v>3</v>
      </c>
      <c r="C18" s="30" t="s">
        <v>321</v>
      </c>
      <c r="D18" s="29" t="s">
        <v>35</v>
      </c>
      <c r="E18" s="31" t="s">
        <v>322</v>
      </c>
      <c r="F18" s="32" t="s">
        <v>199</v>
      </c>
      <c r="G18" s="33">
        <v>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45">
      <c r="A19" s="29" t="s">
        <v>34</v>
      </c>
      <c r="B19" s="36"/>
      <c r="C19" s="37"/>
      <c r="D19" s="37"/>
      <c r="E19" s="31" t="s">
        <v>323</v>
      </c>
      <c r="F19" s="37"/>
      <c r="G19" s="37"/>
      <c r="H19" s="37"/>
      <c r="I19" s="37"/>
      <c r="J19" s="39"/>
    </row>
    <row r="20">
      <c r="A20" s="29" t="s">
        <v>36</v>
      </c>
      <c r="B20" s="36"/>
      <c r="C20" s="37"/>
      <c r="D20" s="37"/>
      <c r="E20" s="40" t="s">
        <v>236</v>
      </c>
      <c r="F20" s="37"/>
      <c r="G20" s="37"/>
      <c r="H20" s="37"/>
      <c r="I20" s="37"/>
      <c r="J20" s="39"/>
    </row>
    <row r="21" ht="195">
      <c r="A21" s="29" t="s">
        <v>38</v>
      </c>
      <c r="B21" s="36"/>
      <c r="C21" s="37"/>
      <c r="D21" s="37"/>
      <c r="E21" s="31" t="s">
        <v>324</v>
      </c>
      <c r="F21" s="37"/>
      <c r="G21" s="37"/>
      <c r="H21" s="37"/>
      <c r="I21" s="37"/>
      <c r="J21" s="39"/>
    </row>
    <row r="22" ht="30">
      <c r="A22" s="29" t="s">
        <v>29</v>
      </c>
      <c r="B22" s="29">
        <v>4</v>
      </c>
      <c r="C22" s="30" t="s">
        <v>51</v>
      </c>
      <c r="D22" s="29" t="s">
        <v>35</v>
      </c>
      <c r="E22" s="31" t="s">
        <v>52</v>
      </c>
      <c r="F22" s="32" t="s">
        <v>53</v>
      </c>
      <c r="G22" s="33">
        <v>81.468000000000004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325</v>
      </c>
      <c r="F23" s="37"/>
      <c r="G23" s="37"/>
      <c r="H23" s="37"/>
      <c r="I23" s="37"/>
      <c r="J23" s="39"/>
    </row>
    <row r="24">
      <c r="A24" s="29" t="s">
        <v>36</v>
      </c>
      <c r="B24" s="36"/>
      <c r="C24" s="37"/>
      <c r="D24" s="37"/>
      <c r="E24" s="40" t="s">
        <v>326</v>
      </c>
      <c r="F24" s="37"/>
      <c r="G24" s="37"/>
      <c r="H24" s="37"/>
      <c r="I24" s="37"/>
      <c r="J24" s="39"/>
    </row>
    <row r="25" ht="90">
      <c r="A25" s="29" t="s">
        <v>38</v>
      </c>
      <c r="B25" s="36"/>
      <c r="C25" s="37"/>
      <c r="D25" s="37"/>
      <c r="E25" s="31" t="s">
        <v>56</v>
      </c>
      <c r="F25" s="37"/>
      <c r="G25" s="37"/>
      <c r="H25" s="37"/>
      <c r="I25" s="37"/>
      <c r="J25" s="39"/>
    </row>
    <row r="26" ht="30">
      <c r="A26" s="29" t="s">
        <v>29</v>
      </c>
      <c r="B26" s="29">
        <v>5</v>
      </c>
      <c r="C26" s="30" t="s">
        <v>57</v>
      </c>
      <c r="D26" s="29" t="s">
        <v>35</v>
      </c>
      <c r="E26" s="31" t="s">
        <v>58</v>
      </c>
      <c r="F26" s="32" t="s">
        <v>59</v>
      </c>
      <c r="G26" s="33">
        <v>1702.681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31" t="s">
        <v>327</v>
      </c>
      <c r="F27" s="37"/>
      <c r="G27" s="37"/>
      <c r="H27" s="37"/>
      <c r="I27" s="37"/>
      <c r="J27" s="39"/>
    </row>
    <row r="28">
      <c r="A28" s="29" t="s">
        <v>36</v>
      </c>
      <c r="B28" s="36"/>
      <c r="C28" s="37"/>
      <c r="D28" s="37"/>
      <c r="E28" s="40" t="s">
        <v>328</v>
      </c>
      <c r="F28" s="37"/>
      <c r="G28" s="37"/>
      <c r="H28" s="37"/>
      <c r="I28" s="37"/>
      <c r="J28" s="39"/>
    </row>
    <row r="29" ht="45">
      <c r="A29" s="29" t="s">
        <v>38</v>
      </c>
      <c r="B29" s="36"/>
      <c r="C29" s="37"/>
      <c r="D29" s="37"/>
      <c r="E29" s="31" t="s">
        <v>62</v>
      </c>
      <c r="F29" s="37"/>
      <c r="G29" s="37"/>
      <c r="H29" s="37"/>
      <c r="I29" s="37"/>
      <c r="J29" s="39"/>
    </row>
    <row r="30" ht="30">
      <c r="A30" s="29" t="s">
        <v>29</v>
      </c>
      <c r="B30" s="29">
        <v>6</v>
      </c>
      <c r="C30" s="30" t="s">
        <v>63</v>
      </c>
      <c r="D30" s="29" t="s">
        <v>35</v>
      </c>
      <c r="E30" s="31" t="s">
        <v>64</v>
      </c>
      <c r="F30" s="32" t="s">
        <v>53</v>
      </c>
      <c r="G30" s="33">
        <v>37.944000000000003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45">
      <c r="A31" s="29" t="s">
        <v>34</v>
      </c>
      <c r="B31" s="36"/>
      <c r="C31" s="37"/>
      <c r="D31" s="37"/>
      <c r="E31" s="31" t="s">
        <v>329</v>
      </c>
      <c r="F31" s="37"/>
      <c r="G31" s="37"/>
      <c r="H31" s="37"/>
      <c r="I31" s="37"/>
      <c r="J31" s="39"/>
    </row>
    <row r="32">
      <c r="A32" s="29" t="s">
        <v>36</v>
      </c>
      <c r="B32" s="36"/>
      <c r="C32" s="37"/>
      <c r="D32" s="37"/>
      <c r="E32" s="40" t="s">
        <v>330</v>
      </c>
      <c r="F32" s="37"/>
      <c r="G32" s="37"/>
      <c r="H32" s="37"/>
      <c r="I32" s="37"/>
      <c r="J32" s="39"/>
    </row>
    <row r="33" ht="45">
      <c r="A33" s="29" t="s">
        <v>38</v>
      </c>
      <c r="B33" s="36"/>
      <c r="C33" s="37"/>
      <c r="D33" s="37"/>
      <c r="E33" s="31" t="s">
        <v>72</v>
      </c>
      <c r="F33" s="37"/>
      <c r="G33" s="37"/>
      <c r="H33" s="37"/>
      <c r="I33" s="37"/>
      <c r="J33" s="39"/>
    </row>
    <row r="34">
      <c r="A34" s="29" t="s">
        <v>29</v>
      </c>
      <c r="B34" s="29">
        <v>7</v>
      </c>
      <c r="C34" s="30" t="s">
        <v>68</v>
      </c>
      <c r="D34" s="29" t="s">
        <v>35</v>
      </c>
      <c r="E34" s="31" t="s">
        <v>69</v>
      </c>
      <c r="F34" s="32" t="s">
        <v>53</v>
      </c>
      <c r="G34" s="33">
        <v>131.68799999999999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30">
      <c r="A35" s="29" t="s">
        <v>34</v>
      </c>
      <c r="B35" s="36"/>
      <c r="C35" s="37"/>
      <c r="D35" s="37"/>
      <c r="E35" s="31" t="s">
        <v>331</v>
      </c>
      <c r="F35" s="37"/>
      <c r="G35" s="37"/>
      <c r="H35" s="37"/>
      <c r="I35" s="37"/>
      <c r="J35" s="39"/>
    </row>
    <row r="36">
      <c r="A36" s="29" t="s">
        <v>36</v>
      </c>
      <c r="B36" s="36"/>
      <c r="C36" s="37"/>
      <c r="D36" s="37"/>
      <c r="E36" s="40" t="s">
        <v>332</v>
      </c>
      <c r="F36" s="37"/>
      <c r="G36" s="37"/>
      <c r="H36" s="37"/>
      <c r="I36" s="37"/>
      <c r="J36" s="39"/>
    </row>
    <row r="37" ht="45">
      <c r="A37" s="29" t="s">
        <v>38</v>
      </c>
      <c r="B37" s="36"/>
      <c r="C37" s="37"/>
      <c r="D37" s="37"/>
      <c r="E37" s="31" t="s">
        <v>72</v>
      </c>
      <c r="F37" s="37"/>
      <c r="G37" s="37"/>
      <c r="H37" s="37"/>
      <c r="I37" s="37"/>
      <c r="J37" s="39"/>
    </row>
    <row r="38">
      <c r="A38" s="29" t="s">
        <v>29</v>
      </c>
      <c r="B38" s="29">
        <v>8</v>
      </c>
      <c r="C38" s="30" t="s">
        <v>83</v>
      </c>
      <c r="D38" s="29" t="s">
        <v>35</v>
      </c>
      <c r="E38" s="31" t="s">
        <v>84</v>
      </c>
      <c r="F38" s="32" t="s">
        <v>53</v>
      </c>
      <c r="G38" s="33">
        <v>46.5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34</v>
      </c>
      <c r="B39" s="36"/>
      <c r="C39" s="37"/>
      <c r="D39" s="37"/>
      <c r="E39" s="31" t="s">
        <v>333</v>
      </c>
      <c r="F39" s="37"/>
      <c r="G39" s="37"/>
      <c r="H39" s="37"/>
      <c r="I39" s="37"/>
      <c r="J39" s="39"/>
    </row>
    <row r="40">
      <c r="A40" s="29" t="s">
        <v>36</v>
      </c>
      <c r="B40" s="36"/>
      <c r="C40" s="37"/>
      <c r="D40" s="37"/>
      <c r="E40" s="40" t="s">
        <v>334</v>
      </c>
      <c r="F40" s="37"/>
      <c r="G40" s="37"/>
      <c r="H40" s="37"/>
      <c r="I40" s="37"/>
      <c r="J40" s="39"/>
    </row>
    <row r="41" ht="409.5">
      <c r="A41" s="29" t="s">
        <v>38</v>
      </c>
      <c r="B41" s="36"/>
      <c r="C41" s="37"/>
      <c r="D41" s="37"/>
      <c r="E41" s="31" t="s">
        <v>87</v>
      </c>
      <c r="F41" s="37"/>
      <c r="G41" s="37"/>
      <c r="H41" s="37"/>
      <c r="I41" s="37"/>
      <c r="J41" s="39"/>
    </row>
    <row r="42">
      <c r="A42" s="29" t="s">
        <v>29</v>
      </c>
      <c r="B42" s="29">
        <v>9</v>
      </c>
      <c r="C42" s="30" t="s">
        <v>83</v>
      </c>
      <c r="D42" s="29" t="s">
        <v>49</v>
      </c>
      <c r="E42" s="31" t="s">
        <v>84</v>
      </c>
      <c r="F42" s="32" t="s">
        <v>53</v>
      </c>
      <c r="G42" s="33">
        <v>93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30">
      <c r="A43" s="29" t="s">
        <v>34</v>
      </c>
      <c r="B43" s="36"/>
      <c r="C43" s="37"/>
      <c r="D43" s="37"/>
      <c r="E43" s="31" t="s">
        <v>335</v>
      </c>
      <c r="F43" s="37"/>
      <c r="G43" s="37"/>
      <c r="H43" s="37"/>
      <c r="I43" s="37"/>
      <c r="J43" s="39"/>
    </row>
    <row r="44">
      <c r="A44" s="29" t="s">
        <v>36</v>
      </c>
      <c r="B44" s="36"/>
      <c r="C44" s="37"/>
      <c r="D44" s="37"/>
      <c r="E44" s="40" t="s">
        <v>336</v>
      </c>
      <c r="F44" s="37"/>
      <c r="G44" s="37"/>
      <c r="H44" s="37"/>
      <c r="I44" s="37"/>
      <c r="J44" s="39"/>
    </row>
    <row r="45" ht="409.5">
      <c r="A45" s="29" t="s">
        <v>38</v>
      </c>
      <c r="B45" s="36"/>
      <c r="C45" s="37"/>
      <c r="D45" s="37"/>
      <c r="E45" s="31" t="s">
        <v>87</v>
      </c>
      <c r="F45" s="37"/>
      <c r="G45" s="37"/>
      <c r="H45" s="37"/>
      <c r="I45" s="37"/>
      <c r="J45" s="39"/>
    </row>
    <row r="46">
      <c r="A46" s="29" t="s">
        <v>29</v>
      </c>
      <c r="B46" s="29">
        <v>10</v>
      </c>
      <c r="C46" s="30" t="s">
        <v>90</v>
      </c>
      <c r="D46" s="29" t="s">
        <v>35</v>
      </c>
      <c r="E46" s="31" t="s">
        <v>91</v>
      </c>
      <c r="F46" s="32" t="s">
        <v>92</v>
      </c>
      <c r="G46" s="33">
        <v>511.5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31" t="s">
        <v>337</v>
      </c>
      <c r="F47" s="37"/>
      <c r="G47" s="37"/>
      <c r="H47" s="37"/>
      <c r="I47" s="37"/>
      <c r="J47" s="39"/>
    </row>
    <row r="48">
      <c r="A48" s="29" t="s">
        <v>36</v>
      </c>
      <c r="B48" s="36"/>
      <c r="C48" s="37"/>
      <c r="D48" s="37"/>
      <c r="E48" s="40" t="s">
        <v>338</v>
      </c>
      <c r="F48" s="37"/>
      <c r="G48" s="37"/>
      <c r="H48" s="37"/>
      <c r="I48" s="37"/>
      <c r="J48" s="39"/>
    </row>
    <row r="49" ht="30">
      <c r="A49" s="29" t="s">
        <v>38</v>
      </c>
      <c r="B49" s="36"/>
      <c r="C49" s="37"/>
      <c r="D49" s="37"/>
      <c r="E49" s="31" t="s">
        <v>95</v>
      </c>
      <c r="F49" s="37"/>
      <c r="G49" s="37"/>
      <c r="H49" s="37"/>
      <c r="I49" s="37"/>
      <c r="J49" s="39"/>
    </row>
    <row r="50">
      <c r="A50" s="29" t="s">
        <v>29</v>
      </c>
      <c r="B50" s="29">
        <v>11</v>
      </c>
      <c r="C50" s="30" t="s">
        <v>90</v>
      </c>
      <c r="D50" s="29" t="s">
        <v>49</v>
      </c>
      <c r="E50" s="31" t="s">
        <v>91</v>
      </c>
      <c r="F50" s="32" t="s">
        <v>92</v>
      </c>
      <c r="G50" s="33">
        <v>1023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34</v>
      </c>
      <c r="B51" s="36"/>
      <c r="C51" s="37"/>
      <c r="D51" s="37"/>
      <c r="E51" s="38" t="s">
        <v>35</v>
      </c>
      <c r="F51" s="37"/>
      <c r="G51" s="37"/>
      <c r="H51" s="37"/>
      <c r="I51" s="37"/>
      <c r="J51" s="39"/>
    </row>
    <row r="52">
      <c r="A52" s="29" t="s">
        <v>36</v>
      </c>
      <c r="B52" s="36"/>
      <c r="C52" s="37"/>
      <c r="D52" s="37"/>
      <c r="E52" s="40" t="s">
        <v>339</v>
      </c>
      <c r="F52" s="37"/>
      <c r="G52" s="37"/>
      <c r="H52" s="37"/>
      <c r="I52" s="37"/>
      <c r="J52" s="39"/>
    </row>
    <row r="53" ht="30">
      <c r="A53" s="29" t="s">
        <v>38</v>
      </c>
      <c r="B53" s="36"/>
      <c r="C53" s="37"/>
      <c r="D53" s="37"/>
      <c r="E53" s="31" t="s">
        <v>95</v>
      </c>
      <c r="F53" s="37"/>
      <c r="G53" s="37"/>
      <c r="H53" s="37"/>
      <c r="I53" s="37"/>
      <c r="J53" s="39"/>
    </row>
    <row r="54">
      <c r="A54" s="29" t="s">
        <v>29</v>
      </c>
      <c r="B54" s="29">
        <v>12</v>
      </c>
      <c r="C54" s="30" t="s">
        <v>98</v>
      </c>
      <c r="D54" s="29" t="s">
        <v>35</v>
      </c>
      <c r="E54" s="31" t="s">
        <v>99</v>
      </c>
      <c r="F54" s="32" t="s">
        <v>53</v>
      </c>
      <c r="G54" s="33">
        <v>292.44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30">
      <c r="A55" s="29" t="s">
        <v>34</v>
      </c>
      <c r="B55" s="36"/>
      <c r="C55" s="37"/>
      <c r="D55" s="37"/>
      <c r="E55" s="31" t="s">
        <v>340</v>
      </c>
      <c r="F55" s="37"/>
      <c r="G55" s="37"/>
      <c r="H55" s="37"/>
      <c r="I55" s="37"/>
      <c r="J55" s="39"/>
    </row>
    <row r="56">
      <c r="A56" s="29" t="s">
        <v>36</v>
      </c>
      <c r="B56" s="36"/>
      <c r="C56" s="37"/>
      <c r="D56" s="37"/>
      <c r="E56" s="40" t="s">
        <v>341</v>
      </c>
      <c r="F56" s="37"/>
      <c r="G56" s="37"/>
      <c r="H56" s="37"/>
      <c r="I56" s="37"/>
      <c r="J56" s="39"/>
    </row>
    <row r="57" ht="409.5">
      <c r="A57" s="29" t="s">
        <v>38</v>
      </c>
      <c r="B57" s="36"/>
      <c r="C57" s="37"/>
      <c r="D57" s="37"/>
      <c r="E57" s="31" t="s">
        <v>87</v>
      </c>
      <c r="F57" s="37"/>
      <c r="G57" s="37"/>
      <c r="H57" s="37"/>
      <c r="I57" s="37"/>
      <c r="J57" s="39"/>
    </row>
    <row r="58">
      <c r="A58" s="29" t="s">
        <v>29</v>
      </c>
      <c r="B58" s="29">
        <v>13</v>
      </c>
      <c r="C58" s="30" t="s">
        <v>102</v>
      </c>
      <c r="D58" s="29" t="s">
        <v>35</v>
      </c>
      <c r="E58" s="31" t="s">
        <v>103</v>
      </c>
      <c r="F58" s="32" t="s">
        <v>92</v>
      </c>
      <c r="G58" s="33">
        <v>3216.8400000000001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34</v>
      </c>
      <c r="B59" s="36"/>
      <c r="C59" s="37"/>
      <c r="D59" s="37"/>
      <c r="E59" s="31" t="s">
        <v>342</v>
      </c>
      <c r="F59" s="37"/>
      <c r="G59" s="37"/>
      <c r="H59" s="37"/>
      <c r="I59" s="37"/>
      <c r="J59" s="39"/>
    </row>
    <row r="60">
      <c r="A60" s="29" t="s">
        <v>36</v>
      </c>
      <c r="B60" s="36"/>
      <c r="C60" s="37"/>
      <c r="D60" s="37"/>
      <c r="E60" s="40" t="s">
        <v>343</v>
      </c>
      <c r="F60" s="37"/>
      <c r="G60" s="37"/>
      <c r="H60" s="37"/>
      <c r="I60" s="37"/>
      <c r="J60" s="39"/>
    </row>
    <row r="61" ht="30">
      <c r="A61" s="29" t="s">
        <v>38</v>
      </c>
      <c r="B61" s="36"/>
      <c r="C61" s="37"/>
      <c r="D61" s="37"/>
      <c r="E61" s="31" t="s">
        <v>95</v>
      </c>
      <c r="F61" s="37"/>
      <c r="G61" s="37"/>
      <c r="H61" s="37"/>
      <c r="I61" s="37"/>
      <c r="J61" s="39"/>
    </row>
    <row r="62">
      <c r="A62" s="29" t="s">
        <v>29</v>
      </c>
      <c r="B62" s="29">
        <v>14</v>
      </c>
      <c r="C62" s="30" t="s">
        <v>106</v>
      </c>
      <c r="D62" s="29" t="s">
        <v>35</v>
      </c>
      <c r="E62" s="31" t="s">
        <v>107</v>
      </c>
      <c r="F62" s="32" t="s">
        <v>53</v>
      </c>
      <c r="G62" s="33">
        <v>7.5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30">
      <c r="A63" s="29" t="s">
        <v>34</v>
      </c>
      <c r="B63" s="36"/>
      <c r="C63" s="37"/>
      <c r="D63" s="37"/>
      <c r="E63" s="31" t="s">
        <v>344</v>
      </c>
      <c r="F63" s="37"/>
      <c r="G63" s="37"/>
      <c r="H63" s="37"/>
      <c r="I63" s="37"/>
      <c r="J63" s="39"/>
    </row>
    <row r="64">
      <c r="A64" s="29" t="s">
        <v>36</v>
      </c>
      <c r="B64" s="36"/>
      <c r="C64" s="37"/>
      <c r="D64" s="37"/>
      <c r="E64" s="40" t="s">
        <v>345</v>
      </c>
      <c r="F64" s="37"/>
      <c r="G64" s="37"/>
      <c r="H64" s="37"/>
      <c r="I64" s="37"/>
      <c r="J64" s="39"/>
    </row>
    <row r="65" ht="390">
      <c r="A65" s="29" t="s">
        <v>38</v>
      </c>
      <c r="B65" s="36"/>
      <c r="C65" s="37"/>
      <c r="D65" s="37"/>
      <c r="E65" s="31" t="s">
        <v>109</v>
      </c>
      <c r="F65" s="37"/>
      <c r="G65" s="37"/>
      <c r="H65" s="37"/>
      <c r="I65" s="37"/>
      <c r="J65" s="39"/>
    </row>
    <row r="66">
      <c r="A66" s="29" t="s">
        <v>29</v>
      </c>
      <c r="B66" s="29">
        <v>15</v>
      </c>
      <c r="C66" s="30" t="s">
        <v>346</v>
      </c>
      <c r="D66" s="29" t="s">
        <v>35</v>
      </c>
      <c r="E66" s="31" t="s">
        <v>347</v>
      </c>
      <c r="F66" s="32" t="s">
        <v>122</v>
      </c>
      <c r="G66" s="33">
        <v>93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30">
      <c r="A67" s="29" t="s">
        <v>34</v>
      </c>
      <c r="B67" s="36"/>
      <c r="C67" s="37"/>
      <c r="D67" s="37"/>
      <c r="E67" s="31" t="s">
        <v>348</v>
      </c>
      <c r="F67" s="37"/>
      <c r="G67" s="37"/>
      <c r="H67" s="37"/>
      <c r="I67" s="37"/>
      <c r="J67" s="39"/>
    </row>
    <row r="68">
      <c r="A68" s="29" t="s">
        <v>36</v>
      </c>
      <c r="B68" s="36"/>
      <c r="C68" s="37"/>
      <c r="D68" s="37"/>
      <c r="E68" s="40" t="s">
        <v>349</v>
      </c>
      <c r="F68" s="37"/>
      <c r="G68" s="37"/>
      <c r="H68" s="37"/>
      <c r="I68" s="37"/>
      <c r="J68" s="39"/>
    </row>
    <row r="69" ht="90">
      <c r="A69" s="29" t="s">
        <v>38</v>
      </c>
      <c r="B69" s="36"/>
      <c r="C69" s="37"/>
      <c r="D69" s="37"/>
      <c r="E69" s="31" t="s">
        <v>350</v>
      </c>
      <c r="F69" s="37"/>
      <c r="G69" s="37"/>
      <c r="H69" s="37"/>
      <c r="I69" s="37"/>
      <c r="J69" s="39"/>
    </row>
    <row r="70">
      <c r="A70" s="29" t="s">
        <v>29</v>
      </c>
      <c r="B70" s="29">
        <v>16</v>
      </c>
      <c r="C70" s="30" t="s">
        <v>110</v>
      </c>
      <c r="D70" s="29" t="s">
        <v>35</v>
      </c>
      <c r="E70" s="31" t="s">
        <v>111</v>
      </c>
      <c r="F70" s="32" t="s">
        <v>53</v>
      </c>
      <c r="G70" s="33">
        <v>431.94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34</v>
      </c>
      <c r="B71" s="36"/>
      <c r="C71" s="37"/>
      <c r="D71" s="37"/>
      <c r="E71" s="31" t="s">
        <v>351</v>
      </c>
      <c r="F71" s="37"/>
      <c r="G71" s="37"/>
      <c r="H71" s="37"/>
      <c r="I71" s="37"/>
      <c r="J71" s="39"/>
    </row>
    <row r="72" ht="105">
      <c r="A72" s="29" t="s">
        <v>36</v>
      </c>
      <c r="B72" s="36"/>
      <c r="C72" s="37"/>
      <c r="D72" s="37"/>
      <c r="E72" s="40" t="s">
        <v>352</v>
      </c>
      <c r="F72" s="37"/>
      <c r="G72" s="37"/>
      <c r="H72" s="37"/>
      <c r="I72" s="37"/>
      <c r="J72" s="39"/>
    </row>
    <row r="73" ht="240">
      <c r="A73" s="29" t="s">
        <v>38</v>
      </c>
      <c r="B73" s="36"/>
      <c r="C73" s="37"/>
      <c r="D73" s="37"/>
      <c r="E73" s="31" t="s">
        <v>114</v>
      </c>
      <c r="F73" s="37"/>
      <c r="G73" s="37"/>
      <c r="H73" s="37"/>
      <c r="I73" s="37"/>
      <c r="J73" s="39"/>
    </row>
    <row r="74">
      <c r="A74" s="29" t="s">
        <v>29</v>
      </c>
      <c r="B74" s="29">
        <v>17</v>
      </c>
      <c r="C74" s="30" t="s">
        <v>353</v>
      </c>
      <c r="D74" s="29" t="s">
        <v>35</v>
      </c>
      <c r="E74" s="31" t="s">
        <v>354</v>
      </c>
      <c r="F74" s="32" t="s">
        <v>53</v>
      </c>
      <c r="G74" s="33">
        <v>6.5599999999999996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34</v>
      </c>
      <c r="B75" s="36"/>
      <c r="C75" s="37"/>
      <c r="D75" s="37"/>
      <c r="E75" s="31" t="s">
        <v>355</v>
      </c>
      <c r="F75" s="37"/>
      <c r="G75" s="37"/>
      <c r="H75" s="37"/>
      <c r="I75" s="37"/>
      <c r="J75" s="39"/>
    </row>
    <row r="76">
      <c r="A76" s="29" t="s">
        <v>36</v>
      </c>
      <c r="B76" s="36"/>
      <c r="C76" s="37"/>
      <c r="D76" s="37"/>
      <c r="E76" s="40" t="s">
        <v>356</v>
      </c>
      <c r="F76" s="37"/>
      <c r="G76" s="37"/>
      <c r="H76" s="37"/>
      <c r="I76" s="37"/>
      <c r="J76" s="39"/>
    </row>
    <row r="77" ht="315">
      <c r="A77" s="29" t="s">
        <v>38</v>
      </c>
      <c r="B77" s="36"/>
      <c r="C77" s="37"/>
      <c r="D77" s="37"/>
      <c r="E77" s="31" t="s">
        <v>357</v>
      </c>
      <c r="F77" s="37"/>
      <c r="G77" s="37"/>
      <c r="H77" s="37"/>
      <c r="I77" s="37"/>
      <c r="J77" s="39"/>
    </row>
    <row r="78">
      <c r="A78" s="29" t="s">
        <v>29</v>
      </c>
      <c r="B78" s="29">
        <v>18</v>
      </c>
      <c r="C78" s="30" t="s">
        <v>358</v>
      </c>
      <c r="D78" s="29" t="s">
        <v>35</v>
      </c>
      <c r="E78" s="31" t="s">
        <v>359</v>
      </c>
      <c r="F78" s="32" t="s">
        <v>53</v>
      </c>
      <c r="G78" s="33">
        <v>60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45">
      <c r="A79" s="29" t="s">
        <v>34</v>
      </c>
      <c r="B79" s="36"/>
      <c r="C79" s="37"/>
      <c r="D79" s="37"/>
      <c r="E79" s="31" t="s">
        <v>360</v>
      </c>
      <c r="F79" s="37"/>
      <c r="G79" s="37"/>
      <c r="H79" s="37"/>
      <c r="I79" s="37"/>
      <c r="J79" s="39"/>
    </row>
    <row r="80">
      <c r="A80" s="29" t="s">
        <v>36</v>
      </c>
      <c r="B80" s="36"/>
      <c r="C80" s="37"/>
      <c r="D80" s="37"/>
      <c r="E80" s="40" t="s">
        <v>361</v>
      </c>
      <c r="F80" s="37"/>
      <c r="G80" s="37"/>
      <c r="H80" s="37"/>
      <c r="I80" s="37"/>
      <c r="J80" s="39"/>
    </row>
    <row r="81" ht="300">
      <c r="A81" s="29" t="s">
        <v>38</v>
      </c>
      <c r="B81" s="36"/>
      <c r="C81" s="37"/>
      <c r="D81" s="37"/>
      <c r="E81" s="31" t="s">
        <v>362</v>
      </c>
      <c r="F81" s="37"/>
      <c r="G81" s="37"/>
      <c r="H81" s="37"/>
      <c r="I81" s="37"/>
      <c r="J81" s="39"/>
    </row>
    <row r="82">
      <c r="A82" s="29" t="s">
        <v>29</v>
      </c>
      <c r="B82" s="29">
        <v>19</v>
      </c>
      <c r="C82" s="30" t="s">
        <v>120</v>
      </c>
      <c r="D82" s="29" t="s">
        <v>35</v>
      </c>
      <c r="E82" s="31" t="s">
        <v>121</v>
      </c>
      <c r="F82" s="32" t="s">
        <v>122</v>
      </c>
      <c r="G82" s="33">
        <v>593.20000000000005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34</v>
      </c>
      <c r="B83" s="36"/>
      <c r="C83" s="37"/>
      <c r="D83" s="37"/>
      <c r="E83" s="31" t="s">
        <v>355</v>
      </c>
      <c r="F83" s="37"/>
      <c r="G83" s="37"/>
      <c r="H83" s="37"/>
      <c r="I83" s="37"/>
      <c r="J83" s="39"/>
    </row>
    <row r="84" ht="45">
      <c r="A84" s="29" t="s">
        <v>36</v>
      </c>
      <c r="B84" s="36"/>
      <c r="C84" s="37"/>
      <c r="D84" s="37"/>
      <c r="E84" s="40" t="s">
        <v>363</v>
      </c>
      <c r="F84" s="37"/>
      <c r="G84" s="37"/>
      <c r="H84" s="37"/>
      <c r="I84" s="37"/>
      <c r="J84" s="39"/>
    </row>
    <row r="85" ht="30">
      <c r="A85" s="29" t="s">
        <v>38</v>
      </c>
      <c r="B85" s="36"/>
      <c r="C85" s="37"/>
      <c r="D85" s="37"/>
      <c r="E85" s="31" t="s">
        <v>125</v>
      </c>
      <c r="F85" s="37"/>
      <c r="G85" s="37"/>
      <c r="H85" s="37"/>
      <c r="I85" s="37"/>
      <c r="J85" s="39"/>
    </row>
    <row r="86">
      <c r="A86" s="29" t="s">
        <v>29</v>
      </c>
      <c r="B86" s="29">
        <v>20</v>
      </c>
      <c r="C86" s="30" t="s">
        <v>126</v>
      </c>
      <c r="D86" s="29" t="s">
        <v>35</v>
      </c>
      <c r="E86" s="31" t="s">
        <v>127</v>
      </c>
      <c r="F86" s="32" t="s">
        <v>53</v>
      </c>
      <c r="G86" s="33">
        <v>7.5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30">
      <c r="A87" s="29" t="s">
        <v>34</v>
      </c>
      <c r="B87" s="36"/>
      <c r="C87" s="37"/>
      <c r="D87" s="37"/>
      <c r="E87" s="31" t="s">
        <v>364</v>
      </c>
      <c r="F87" s="37"/>
      <c r="G87" s="37"/>
      <c r="H87" s="37"/>
      <c r="I87" s="37"/>
      <c r="J87" s="39"/>
    </row>
    <row r="88">
      <c r="A88" s="29" t="s">
        <v>36</v>
      </c>
      <c r="B88" s="36"/>
      <c r="C88" s="37"/>
      <c r="D88" s="37"/>
      <c r="E88" s="40" t="s">
        <v>365</v>
      </c>
      <c r="F88" s="37"/>
      <c r="G88" s="37"/>
      <c r="H88" s="37"/>
      <c r="I88" s="37"/>
      <c r="J88" s="39"/>
    </row>
    <row r="89" ht="45">
      <c r="A89" s="29" t="s">
        <v>38</v>
      </c>
      <c r="B89" s="36"/>
      <c r="C89" s="37"/>
      <c r="D89" s="37"/>
      <c r="E89" s="31" t="s">
        <v>366</v>
      </c>
      <c r="F89" s="37"/>
      <c r="G89" s="37"/>
      <c r="H89" s="37"/>
      <c r="I89" s="37"/>
      <c r="J89" s="39"/>
    </row>
    <row r="90">
      <c r="A90" s="29" t="s">
        <v>29</v>
      </c>
      <c r="B90" s="29">
        <v>21</v>
      </c>
      <c r="C90" s="30" t="s">
        <v>367</v>
      </c>
      <c r="D90" s="29" t="s">
        <v>35</v>
      </c>
      <c r="E90" s="31" t="s">
        <v>368</v>
      </c>
      <c r="F90" s="32" t="s">
        <v>122</v>
      </c>
      <c r="G90" s="33">
        <v>75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34</v>
      </c>
      <c r="B91" s="36"/>
      <c r="C91" s="37"/>
      <c r="D91" s="37"/>
      <c r="E91" s="31" t="s">
        <v>355</v>
      </c>
      <c r="F91" s="37"/>
      <c r="G91" s="37"/>
      <c r="H91" s="37"/>
      <c r="I91" s="37"/>
      <c r="J91" s="39"/>
    </row>
    <row r="92">
      <c r="A92" s="29" t="s">
        <v>36</v>
      </c>
      <c r="B92" s="36"/>
      <c r="C92" s="37"/>
      <c r="D92" s="37"/>
      <c r="E92" s="40" t="s">
        <v>369</v>
      </c>
      <c r="F92" s="37"/>
      <c r="G92" s="37"/>
      <c r="H92" s="37"/>
      <c r="I92" s="37"/>
      <c r="J92" s="39"/>
    </row>
    <row r="93" ht="30">
      <c r="A93" s="29" t="s">
        <v>38</v>
      </c>
      <c r="B93" s="36"/>
      <c r="C93" s="37"/>
      <c r="D93" s="37"/>
      <c r="E93" s="31" t="s">
        <v>370</v>
      </c>
      <c r="F93" s="37"/>
      <c r="G93" s="37"/>
      <c r="H93" s="37"/>
      <c r="I93" s="37"/>
      <c r="J93" s="39"/>
    </row>
    <row r="94">
      <c r="A94" s="23" t="s">
        <v>26</v>
      </c>
      <c r="B94" s="24"/>
      <c r="C94" s="25" t="s">
        <v>131</v>
      </c>
      <c r="D94" s="26"/>
      <c r="E94" s="23" t="s">
        <v>132</v>
      </c>
      <c r="F94" s="26"/>
      <c r="G94" s="26"/>
      <c r="H94" s="26"/>
      <c r="I94" s="27">
        <f>SUMIFS(I95:I98,A95:A98,"P")</f>
        <v>0</v>
      </c>
      <c r="J94" s="28"/>
    </row>
    <row r="95">
      <c r="A95" s="29" t="s">
        <v>29</v>
      </c>
      <c r="B95" s="29">
        <v>22</v>
      </c>
      <c r="C95" s="30" t="s">
        <v>133</v>
      </c>
      <c r="D95" s="29" t="s">
        <v>35</v>
      </c>
      <c r="E95" s="31" t="s">
        <v>134</v>
      </c>
      <c r="F95" s="32" t="s">
        <v>53</v>
      </c>
      <c r="G95" s="33">
        <v>292.44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 ht="30">
      <c r="A96" s="29" t="s">
        <v>34</v>
      </c>
      <c r="B96" s="36"/>
      <c r="C96" s="37"/>
      <c r="D96" s="37"/>
      <c r="E96" s="31" t="s">
        <v>371</v>
      </c>
      <c r="F96" s="37"/>
      <c r="G96" s="37"/>
      <c r="H96" s="37"/>
      <c r="I96" s="37"/>
      <c r="J96" s="39"/>
    </row>
    <row r="97">
      <c r="A97" s="29" t="s">
        <v>36</v>
      </c>
      <c r="B97" s="36"/>
      <c r="C97" s="37"/>
      <c r="D97" s="37"/>
      <c r="E97" s="40" t="s">
        <v>372</v>
      </c>
      <c r="F97" s="37"/>
      <c r="G97" s="37"/>
      <c r="H97" s="37"/>
      <c r="I97" s="37"/>
      <c r="J97" s="39"/>
    </row>
    <row r="98" ht="60">
      <c r="A98" s="29" t="s">
        <v>38</v>
      </c>
      <c r="B98" s="36"/>
      <c r="C98" s="37"/>
      <c r="D98" s="37"/>
      <c r="E98" s="31" t="s">
        <v>136</v>
      </c>
      <c r="F98" s="37"/>
      <c r="G98" s="37"/>
      <c r="H98" s="37"/>
      <c r="I98" s="37"/>
      <c r="J98" s="39"/>
    </row>
    <row r="99">
      <c r="A99" s="23" t="s">
        <v>26</v>
      </c>
      <c r="B99" s="24"/>
      <c r="C99" s="25" t="s">
        <v>142</v>
      </c>
      <c r="D99" s="26"/>
      <c r="E99" s="23" t="s">
        <v>143</v>
      </c>
      <c r="F99" s="26"/>
      <c r="G99" s="26"/>
      <c r="H99" s="26"/>
      <c r="I99" s="27">
        <f>SUMIFS(I100:I147,A100:A147,"P")</f>
        <v>0</v>
      </c>
      <c r="J99" s="28"/>
    </row>
    <row r="100">
      <c r="A100" s="29" t="s">
        <v>29</v>
      </c>
      <c r="B100" s="29">
        <v>23</v>
      </c>
      <c r="C100" s="30" t="s">
        <v>144</v>
      </c>
      <c r="D100" s="29" t="s">
        <v>35</v>
      </c>
      <c r="E100" s="31" t="s">
        <v>373</v>
      </c>
      <c r="F100" s="32" t="s">
        <v>122</v>
      </c>
      <c r="G100" s="33">
        <v>1673.4000000000001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>
      <c r="A101" s="29" t="s">
        <v>34</v>
      </c>
      <c r="B101" s="36"/>
      <c r="C101" s="37"/>
      <c r="D101" s="37"/>
      <c r="E101" s="31" t="s">
        <v>355</v>
      </c>
      <c r="F101" s="37"/>
      <c r="G101" s="37"/>
      <c r="H101" s="37"/>
      <c r="I101" s="37"/>
      <c r="J101" s="39"/>
    </row>
    <row r="102" ht="90">
      <c r="A102" s="29" t="s">
        <v>36</v>
      </c>
      <c r="B102" s="36"/>
      <c r="C102" s="37"/>
      <c r="D102" s="37"/>
      <c r="E102" s="40" t="s">
        <v>374</v>
      </c>
      <c r="F102" s="37"/>
      <c r="G102" s="37"/>
      <c r="H102" s="37"/>
      <c r="I102" s="37"/>
      <c r="J102" s="39"/>
    </row>
    <row r="103" ht="60">
      <c r="A103" s="29" t="s">
        <v>38</v>
      </c>
      <c r="B103" s="36"/>
      <c r="C103" s="37"/>
      <c r="D103" s="37"/>
      <c r="E103" s="31" t="s">
        <v>148</v>
      </c>
      <c r="F103" s="37"/>
      <c r="G103" s="37"/>
      <c r="H103" s="37"/>
      <c r="I103" s="37"/>
      <c r="J103" s="39"/>
    </row>
    <row r="104">
      <c r="A104" s="29" t="s">
        <v>29</v>
      </c>
      <c r="B104" s="29">
        <v>24</v>
      </c>
      <c r="C104" s="30" t="s">
        <v>268</v>
      </c>
      <c r="D104" s="29" t="s">
        <v>35</v>
      </c>
      <c r="E104" s="31" t="s">
        <v>375</v>
      </c>
      <c r="F104" s="32" t="s">
        <v>122</v>
      </c>
      <c r="G104" s="33">
        <v>92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 ht="30">
      <c r="A105" s="29" t="s">
        <v>34</v>
      </c>
      <c r="B105" s="36"/>
      <c r="C105" s="37"/>
      <c r="D105" s="37"/>
      <c r="E105" s="31" t="s">
        <v>376</v>
      </c>
      <c r="F105" s="37"/>
      <c r="G105" s="37"/>
      <c r="H105" s="37"/>
      <c r="I105" s="37"/>
      <c r="J105" s="39"/>
    </row>
    <row r="106">
      <c r="A106" s="29" t="s">
        <v>36</v>
      </c>
      <c r="B106" s="36"/>
      <c r="C106" s="37"/>
      <c r="D106" s="37"/>
      <c r="E106" s="40" t="s">
        <v>377</v>
      </c>
      <c r="F106" s="37"/>
      <c r="G106" s="37"/>
      <c r="H106" s="37"/>
      <c r="I106" s="37"/>
      <c r="J106" s="39"/>
    </row>
    <row r="107" ht="60">
      <c r="A107" s="29" t="s">
        <v>38</v>
      </c>
      <c r="B107" s="36"/>
      <c r="C107" s="37"/>
      <c r="D107" s="37"/>
      <c r="E107" s="31" t="s">
        <v>148</v>
      </c>
      <c r="F107" s="37"/>
      <c r="G107" s="37"/>
      <c r="H107" s="37"/>
      <c r="I107" s="37"/>
      <c r="J107" s="39"/>
    </row>
    <row r="108">
      <c r="A108" s="29" t="s">
        <v>29</v>
      </c>
      <c r="B108" s="29">
        <v>25</v>
      </c>
      <c r="C108" s="30" t="s">
        <v>378</v>
      </c>
      <c r="D108" s="29" t="s">
        <v>35</v>
      </c>
      <c r="E108" s="31" t="s">
        <v>379</v>
      </c>
      <c r="F108" s="32" t="s">
        <v>122</v>
      </c>
      <c r="G108" s="33">
        <v>61.5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 ht="30">
      <c r="A109" s="29" t="s">
        <v>34</v>
      </c>
      <c r="B109" s="36"/>
      <c r="C109" s="37"/>
      <c r="D109" s="37"/>
      <c r="E109" s="31" t="s">
        <v>380</v>
      </c>
      <c r="F109" s="37"/>
      <c r="G109" s="37"/>
      <c r="H109" s="37"/>
      <c r="I109" s="37"/>
      <c r="J109" s="39"/>
    </row>
    <row r="110">
      <c r="A110" s="29" t="s">
        <v>36</v>
      </c>
      <c r="B110" s="36"/>
      <c r="C110" s="37"/>
      <c r="D110" s="37"/>
      <c r="E110" s="40" t="s">
        <v>381</v>
      </c>
      <c r="F110" s="37"/>
      <c r="G110" s="37"/>
      <c r="H110" s="37"/>
      <c r="I110" s="37"/>
      <c r="J110" s="39"/>
    </row>
    <row r="111" ht="120">
      <c r="A111" s="29" t="s">
        <v>38</v>
      </c>
      <c r="B111" s="36"/>
      <c r="C111" s="37"/>
      <c r="D111" s="37"/>
      <c r="E111" s="31" t="s">
        <v>157</v>
      </c>
      <c r="F111" s="37"/>
      <c r="G111" s="37"/>
      <c r="H111" s="37"/>
      <c r="I111" s="37"/>
      <c r="J111" s="39"/>
    </row>
    <row r="112">
      <c r="A112" s="29" t="s">
        <v>29</v>
      </c>
      <c r="B112" s="29">
        <v>26</v>
      </c>
      <c r="C112" s="30" t="s">
        <v>284</v>
      </c>
      <c r="D112" s="29" t="s">
        <v>35</v>
      </c>
      <c r="E112" s="31" t="s">
        <v>382</v>
      </c>
      <c r="F112" s="32" t="s">
        <v>122</v>
      </c>
      <c r="G112" s="33">
        <v>665.39999999999998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 ht="30">
      <c r="A113" s="29" t="s">
        <v>34</v>
      </c>
      <c r="B113" s="36"/>
      <c r="C113" s="37"/>
      <c r="D113" s="37"/>
      <c r="E113" s="31" t="s">
        <v>383</v>
      </c>
      <c r="F113" s="37"/>
      <c r="G113" s="37"/>
      <c r="H113" s="37"/>
      <c r="I113" s="37"/>
      <c r="J113" s="39"/>
    </row>
    <row r="114">
      <c r="A114" s="29" t="s">
        <v>36</v>
      </c>
      <c r="B114" s="36"/>
      <c r="C114" s="37"/>
      <c r="D114" s="37"/>
      <c r="E114" s="40" t="s">
        <v>384</v>
      </c>
      <c r="F114" s="37"/>
      <c r="G114" s="37"/>
      <c r="H114" s="37"/>
      <c r="I114" s="37"/>
      <c r="J114" s="39"/>
    </row>
    <row r="115" ht="75">
      <c r="A115" s="29" t="s">
        <v>38</v>
      </c>
      <c r="B115" s="36"/>
      <c r="C115" s="37"/>
      <c r="D115" s="37"/>
      <c r="E115" s="31" t="s">
        <v>172</v>
      </c>
      <c r="F115" s="37"/>
      <c r="G115" s="37"/>
      <c r="H115" s="37"/>
      <c r="I115" s="37"/>
      <c r="J115" s="39"/>
    </row>
    <row r="116">
      <c r="A116" s="29" t="s">
        <v>29</v>
      </c>
      <c r="B116" s="29">
        <v>27</v>
      </c>
      <c r="C116" s="30" t="s">
        <v>168</v>
      </c>
      <c r="D116" s="29" t="s">
        <v>35</v>
      </c>
      <c r="E116" s="31" t="s">
        <v>169</v>
      </c>
      <c r="F116" s="32" t="s">
        <v>122</v>
      </c>
      <c r="G116" s="33">
        <v>1278.72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 ht="30">
      <c r="A117" s="29" t="s">
        <v>34</v>
      </c>
      <c r="B117" s="36"/>
      <c r="C117" s="37"/>
      <c r="D117" s="37"/>
      <c r="E117" s="31" t="s">
        <v>385</v>
      </c>
      <c r="F117" s="37"/>
      <c r="G117" s="37"/>
      <c r="H117" s="37"/>
      <c r="I117" s="37"/>
      <c r="J117" s="39"/>
    </row>
    <row r="118">
      <c r="A118" s="29" t="s">
        <v>36</v>
      </c>
      <c r="B118" s="36"/>
      <c r="C118" s="37"/>
      <c r="D118" s="37"/>
      <c r="E118" s="40" t="s">
        <v>386</v>
      </c>
      <c r="F118" s="37"/>
      <c r="G118" s="37"/>
      <c r="H118" s="37"/>
      <c r="I118" s="37"/>
      <c r="J118" s="39"/>
    </row>
    <row r="119" ht="75">
      <c r="A119" s="29" t="s">
        <v>38</v>
      </c>
      <c r="B119" s="36"/>
      <c r="C119" s="37"/>
      <c r="D119" s="37"/>
      <c r="E119" s="31" t="s">
        <v>172</v>
      </c>
      <c r="F119" s="37"/>
      <c r="G119" s="37"/>
      <c r="H119" s="37"/>
      <c r="I119" s="37"/>
      <c r="J119" s="39"/>
    </row>
    <row r="120">
      <c r="A120" s="29" t="s">
        <v>29</v>
      </c>
      <c r="B120" s="29">
        <v>28</v>
      </c>
      <c r="C120" s="30" t="s">
        <v>387</v>
      </c>
      <c r="D120" s="29" t="s">
        <v>35</v>
      </c>
      <c r="E120" s="31" t="s">
        <v>388</v>
      </c>
      <c r="F120" s="32" t="s">
        <v>122</v>
      </c>
      <c r="G120" s="33">
        <v>631.91999999999996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 ht="30">
      <c r="A121" s="29" t="s">
        <v>34</v>
      </c>
      <c r="B121" s="36"/>
      <c r="C121" s="37"/>
      <c r="D121" s="37"/>
      <c r="E121" s="31" t="s">
        <v>389</v>
      </c>
      <c r="F121" s="37"/>
      <c r="G121" s="37"/>
      <c r="H121" s="37"/>
      <c r="I121" s="37"/>
      <c r="J121" s="39"/>
    </row>
    <row r="122">
      <c r="A122" s="29" t="s">
        <v>36</v>
      </c>
      <c r="B122" s="36"/>
      <c r="C122" s="37"/>
      <c r="D122" s="37"/>
      <c r="E122" s="40" t="s">
        <v>390</v>
      </c>
      <c r="F122" s="37"/>
      <c r="G122" s="37"/>
      <c r="H122" s="37"/>
      <c r="I122" s="37"/>
      <c r="J122" s="39"/>
    </row>
    <row r="123" ht="165">
      <c r="A123" s="29" t="s">
        <v>38</v>
      </c>
      <c r="B123" s="36"/>
      <c r="C123" s="37"/>
      <c r="D123" s="37"/>
      <c r="E123" s="31" t="s">
        <v>304</v>
      </c>
      <c r="F123" s="37"/>
      <c r="G123" s="37"/>
      <c r="H123" s="37"/>
      <c r="I123" s="37"/>
      <c r="J123" s="39"/>
    </row>
    <row r="124">
      <c r="A124" s="29" t="s">
        <v>29</v>
      </c>
      <c r="B124" s="29">
        <v>29</v>
      </c>
      <c r="C124" s="30" t="s">
        <v>300</v>
      </c>
      <c r="D124" s="29" t="s">
        <v>35</v>
      </c>
      <c r="E124" s="31" t="s">
        <v>301</v>
      </c>
      <c r="F124" s="32" t="s">
        <v>122</v>
      </c>
      <c r="G124" s="33">
        <v>646.79999999999995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 ht="30">
      <c r="A125" s="29" t="s">
        <v>34</v>
      </c>
      <c r="B125" s="36"/>
      <c r="C125" s="37"/>
      <c r="D125" s="37"/>
      <c r="E125" s="31" t="s">
        <v>391</v>
      </c>
      <c r="F125" s="37"/>
      <c r="G125" s="37"/>
      <c r="H125" s="37"/>
      <c r="I125" s="37"/>
      <c r="J125" s="39"/>
    </row>
    <row r="126">
      <c r="A126" s="29" t="s">
        <v>36</v>
      </c>
      <c r="B126" s="36"/>
      <c r="C126" s="37"/>
      <c r="D126" s="37"/>
      <c r="E126" s="40" t="s">
        <v>392</v>
      </c>
      <c r="F126" s="37"/>
      <c r="G126" s="37"/>
      <c r="H126" s="37"/>
      <c r="I126" s="37"/>
      <c r="J126" s="39"/>
    </row>
    <row r="127" ht="165">
      <c r="A127" s="29" t="s">
        <v>38</v>
      </c>
      <c r="B127" s="36"/>
      <c r="C127" s="37"/>
      <c r="D127" s="37"/>
      <c r="E127" s="31" t="s">
        <v>304</v>
      </c>
      <c r="F127" s="37"/>
      <c r="G127" s="37"/>
      <c r="H127" s="37"/>
      <c r="I127" s="37"/>
      <c r="J127" s="39"/>
    </row>
    <row r="128">
      <c r="A128" s="29" t="s">
        <v>29</v>
      </c>
      <c r="B128" s="29">
        <v>30</v>
      </c>
      <c r="C128" s="30" t="s">
        <v>393</v>
      </c>
      <c r="D128" s="29" t="s">
        <v>35</v>
      </c>
      <c r="E128" s="31" t="s">
        <v>394</v>
      </c>
      <c r="F128" s="32" t="s">
        <v>122</v>
      </c>
      <c r="G128" s="33">
        <v>665.39999999999998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 ht="30">
      <c r="A129" s="29" t="s">
        <v>34</v>
      </c>
      <c r="B129" s="36"/>
      <c r="C129" s="37"/>
      <c r="D129" s="37"/>
      <c r="E129" s="31" t="s">
        <v>395</v>
      </c>
      <c r="F129" s="37"/>
      <c r="G129" s="37"/>
      <c r="H129" s="37"/>
      <c r="I129" s="37"/>
      <c r="J129" s="39"/>
    </row>
    <row r="130">
      <c r="A130" s="29" t="s">
        <v>36</v>
      </c>
      <c r="B130" s="36"/>
      <c r="C130" s="37"/>
      <c r="D130" s="37"/>
      <c r="E130" s="40" t="s">
        <v>396</v>
      </c>
      <c r="F130" s="37"/>
      <c r="G130" s="37"/>
      <c r="H130" s="37"/>
      <c r="I130" s="37"/>
      <c r="J130" s="39"/>
    </row>
    <row r="131" ht="165">
      <c r="A131" s="29" t="s">
        <v>38</v>
      </c>
      <c r="B131" s="36"/>
      <c r="C131" s="37"/>
      <c r="D131" s="37"/>
      <c r="E131" s="31" t="s">
        <v>304</v>
      </c>
      <c r="F131" s="37"/>
      <c r="G131" s="37"/>
      <c r="H131" s="37"/>
      <c r="I131" s="37"/>
      <c r="J131" s="39"/>
    </row>
    <row r="132">
      <c r="A132" s="29" t="s">
        <v>29</v>
      </c>
      <c r="B132" s="29">
        <v>31</v>
      </c>
      <c r="C132" s="30" t="s">
        <v>397</v>
      </c>
      <c r="D132" s="29" t="s">
        <v>35</v>
      </c>
      <c r="E132" s="31" t="s">
        <v>398</v>
      </c>
      <c r="F132" s="32" t="s">
        <v>122</v>
      </c>
      <c r="G132" s="33">
        <v>40</v>
      </c>
      <c r="H132" s="34">
        <v>0</v>
      </c>
      <c r="I132" s="34">
        <f>ROUND(G132*H132,P4)</f>
        <v>0</v>
      </c>
      <c r="J132" s="29"/>
      <c r="O132" s="35">
        <f>I132*0.21</f>
        <v>0</v>
      </c>
      <c r="P132">
        <v>3</v>
      </c>
    </row>
    <row r="133" ht="45">
      <c r="A133" s="29" t="s">
        <v>34</v>
      </c>
      <c r="B133" s="36"/>
      <c r="C133" s="37"/>
      <c r="D133" s="37"/>
      <c r="E133" s="31" t="s">
        <v>399</v>
      </c>
      <c r="F133" s="37"/>
      <c r="G133" s="37"/>
      <c r="H133" s="37"/>
      <c r="I133" s="37"/>
      <c r="J133" s="39"/>
    </row>
    <row r="134">
      <c r="A134" s="29" t="s">
        <v>36</v>
      </c>
      <c r="B134" s="36"/>
      <c r="C134" s="37"/>
      <c r="D134" s="37"/>
      <c r="E134" s="40" t="s">
        <v>400</v>
      </c>
      <c r="F134" s="37"/>
      <c r="G134" s="37"/>
      <c r="H134" s="37"/>
      <c r="I134" s="37"/>
      <c r="J134" s="39"/>
    </row>
    <row r="135" ht="195">
      <c r="A135" s="29" t="s">
        <v>38</v>
      </c>
      <c r="B135" s="36"/>
      <c r="C135" s="37"/>
      <c r="D135" s="37"/>
      <c r="E135" s="31" t="s">
        <v>401</v>
      </c>
      <c r="F135" s="37"/>
      <c r="G135" s="37"/>
      <c r="H135" s="37"/>
      <c r="I135" s="37"/>
      <c r="J135" s="39"/>
    </row>
    <row r="136">
      <c r="A136" s="29" t="s">
        <v>29</v>
      </c>
      <c r="B136" s="29">
        <v>32</v>
      </c>
      <c r="C136" s="30" t="s">
        <v>402</v>
      </c>
      <c r="D136" s="29" t="s">
        <v>35</v>
      </c>
      <c r="E136" s="31" t="s">
        <v>403</v>
      </c>
      <c r="F136" s="32" t="s">
        <v>122</v>
      </c>
      <c r="G136" s="33">
        <v>15</v>
      </c>
      <c r="H136" s="34">
        <v>0</v>
      </c>
      <c r="I136" s="34">
        <f>ROUND(G136*H136,P4)</f>
        <v>0</v>
      </c>
      <c r="J136" s="29"/>
      <c r="O136" s="35">
        <f>I136*0.21</f>
        <v>0</v>
      </c>
      <c r="P136">
        <v>3</v>
      </c>
    </row>
    <row r="137" ht="45">
      <c r="A137" s="29" t="s">
        <v>34</v>
      </c>
      <c r="B137" s="36"/>
      <c r="C137" s="37"/>
      <c r="D137" s="37"/>
      <c r="E137" s="31" t="s">
        <v>404</v>
      </c>
      <c r="F137" s="37"/>
      <c r="G137" s="37"/>
      <c r="H137" s="37"/>
      <c r="I137" s="37"/>
      <c r="J137" s="39"/>
    </row>
    <row r="138">
      <c r="A138" s="29" t="s">
        <v>36</v>
      </c>
      <c r="B138" s="36"/>
      <c r="C138" s="37"/>
      <c r="D138" s="37"/>
      <c r="E138" s="40" t="s">
        <v>405</v>
      </c>
      <c r="F138" s="37"/>
      <c r="G138" s="37"/>
      <c r="H138" s="37"/>
      <c r="I138" s="37"/>
      <c r="J138" s="39"/>
    </row>
    <row r="139" ht="195">
      <c r="A139" s="29" t="s">
        <v>38</v>
      </c>
      <c r="B139" s="36"/>
      <c r="C139" s="37"/>
      <c r="D139" s="37"/>
      <c r="E139" s="31" t="s">
        <v>401</v>
      </c>
      <c r="F139" s="37"/>
      <c r="G139" s="37"/>
      <c r="H139" s="37"/>
      <c r="I139" s="37"/>
      <c r="J139" s="39"/>
    </row>
    <row r="140">
      <c r="A140" s="29" t="s">
        <v>29</v>
      </c>
      <c r="B140" s="29">
        <v>33</v>
      </c>
      <c r="C140" s="30" t="s">
        <v>406</v>
      </c>
      <c r="D140" s="29" t="s">
        <v>35</v>
      </c>
      <c r="E140" s="31" t="s">
        <v>407</v>
      </c>
      <c r="F140" s="32" t="s">
        <v>191</v>
      </c>
      <c r="G140" s="33">
        <v>12.300000000000001</v>
      </c>
      <c r="H140" s="34">
        <v>0</v>
      </c>
      <c r="I140" s="34">
        <f>ROUND(G140*H140,P4)</f>
        <v>0</v>
      </c>
      <c r="J140" s="29"/>
      <c r="O140" s="35">
        <f>I140*0.21</f>
        <v>0</v>
      </c>
      <c r="P140">
        <v>3</v>
      </c>
    </row>
    <row r="141">
      <c r="A141" s="29" t="s">
        <v>34</v>
      </c>
      <c r="B141" s="36"/>
      <c r="C141" s="37"/>
      <c r="D141" s="37"/>
      <c r="E141" s="31" t="s">
        <v>355</v>
      </c>
      <c r="F141" s="37"/>
      <c r="G141" s="37"/>
      <c r="H141" s="37"/>
      <c r="I141" s="37"/>
      <c r="J141" s="39"/>
    </row>
    <row r="142">
      <c r="A142" s="29" t="s">
        <v>36</v>
      </c>
      <c r="B142" s="36"/>
      <c r="C142" s="37"/>
      <c r="D142" s="37"/>
      <c r="E142" s="40" t="s">
        <v>408</v>
      </c>
      <c r="F142" s="37"/>
      <c r="G142" s="37"/>
      <c r="H142" s="37"/>
      <c r="I142" s="37"/>
      <c r="J142" s="39"/>
    </row>
    <row r="143" ht="45">
      <c r="A143" s="29" t="s">
        <v>38</v>
      </c>
      <c r="B143" s="36"/>
      <c r="C143" s="37"/>
      <c r="D143" s="37"/>
      <c r="E143" s="31" t="s">
        <v>194</v>
      </c>
      <c r="F143" s="37"/>
      <c r="G143" s="37"/>
      <c r="H143" s="37"/>
      <c r="I143" s="37"/>
      <c r="J143" s="39"/>
    </row>
    <row r="144">
      <c r="A144" s="29" t="s">
        <v>29</v>
      </c>
      <c r="B144" s="29">
        <v>34</v>
      </c>
      <c r="C144" s="30" t="s">
        <v>189</v>
      </c>
      <c r="D144" s="29" t="s">
        <v>35</v>
      </c>
      <c r="E144" s="31" t="s">
        <v>190</v>
      </c>
      <c r="F144" s="32" t="s">
        <v>191</v>
      </c>
      <c r="G144" s="33">
        <v>60</v>
      </c>
      <c r="H144" s="34">
        <v>0</v>
      </c>
      <c r="I144" s="34">
        <f>ROUND(G144*H144,P4)</f>
        <v>0</v>
      </c>
      <c r="J144" s="29"/>
      <c r="O144" s="35">
        <f>I144*0.21</f>
        <v>0</v>
      </c>
      <c r="P144">
        <v>3</v>
      </c>
    </row>
    <row r="145">
      <c r="A145" s="29" t="s">
        <v>34</v>
      </c>
      <c r="B145" s="36"/>
      <c r="C145" s="37"/>
      <c r="D145" s="37"/>
      <c r="E145" s="31" t="s">
        <v>409</v>
      </c>
      <c r="F145" s="37"/>
      <c r="G145" s="37"/>
      <c r="H145" s="37"/>
      <c r="I145" s="37"/>
      <c r="J145" s="39"/>
    </row>
    <row r="146">
      <c r="A146" s="29" t="s">
        <v>36</v>
      </c>
      <c r="B146" s="36"/>
      <c r="C146" s="37"/>
      <c r="D146" s="37"/>
      <c r="E146" s="40" t="s">
        <v>410</v>
      </c>
      <c r="F146" s="37"/>
      <c r="G146" s="37"/>
      <c r="H146" s="37"/>
      <c r="I146" s="37"/>
      <c r="J146" s="39"/>
    </row>
    <row r="147" ht="45">
      <c r="A147" s="29" t="s">
        <v>38</v>
      </c>
      <c r="B147" s="36"/>
      <c r="C147" s="37"/>
      <c r="D147" s="37"/>
      <c r="E147" s="31" t="s">
        <v>194</v>
      </c>
      <c r="F147" s="37"/>
      <c r="G147" s="37"/>
      <c r="H147" s="37"/>
      <c r="I147" s="37"/>
      <c r="J147" s="39"/>
    </row>
    <row r="148">
      <c r="A148" s="23" t="s">
        <v>26</v>
      </c>
      <c r="B148" s="24"/>
      <c r="C148" s="25" t="s">
        <v>195</v>
      </c>
      <c r="D148" s="26"/>
      <c r="E148" s="23" t="s">
        <v>196</v>
      </c>
      <c r="F148" s="26"/>
      <c r="G148" s="26"/>
      <c r="H148" s="26"/>
      <c r="I148" s="27">
        <f>SUMIFS(I149:I200,A149:A200,"P")</f>
        <v>0</v>
      </c>
      <c r="J148" s="28"/>
    </row>
    <row r="149">
      <c r="A149" s="29" t="s">
        <v>29</v>
      </c>
      <c r="B149" s="29">
        <v>35</v>
      </c>
      <c r="C149" s="30" t="s">
        <v>197</v>
      </c>
      <c r="D149" s="29" t="s">
        <v>35</v>
      </c>
      <c r="E149" s="31" t="s">
        <v>198</v>
      </c>
      <c r="F149" s="32" t="s">
        <v>199</v>
      </c>
      <c r="G149" s="33">
        <v>11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>
      <c r="A150" s="29" t="s">
        <v>34</v>
      </c>
      <c r="B150" s="36"/>
      <c r="C150" s="37"/>
      <c r="D150" s="37"/>
      <c r="E150" s="38" t="s">
        <v>35</v>
      </c>
      <c r="F150" s="37"/>
      <c r="G150" s="37"/>
      <c r="H150" s="37"/>
      <c r="I150" s="37"/>
      <c r="J150" s="39"/>
    </row>
    <row r="151">
      <c r="A151" s="29" t="s">
        <v>36</v>
      </c>
      <c r="B151" s="36"/>
      <c r="C151" s="37"/>
      <c r="D151" s="37"/>
      <c r="E151" s="40" t="s">
        <v>411</v>
      </c>
      <c r="F151" s="37"/>
      <c r="G151" s="37"/>
      <c r="H151" s="37"/>
      <c r="I151" s="37"/>
      <c r="J151" s="39"/>
    </row>
    <row r="152" ht="60">
      <c r="A152" s="29" t="s">
        <v>38</v>
      </c>
      <c r="B152" s="36"/>
      <c r="C152" s="37"/>
      <c r="D152" s="37"/>
      <c r="E152" s="31" t="s">
        <v>202</v>
      </c>
      <c r="F152" s="37"/>
      <c r="G152" s="37"/>
      <c r="H152" s="37"/>
      <c r="I152" s="37"/>
      <c r="J152" s="39"/>
    </row>
    <row r="153" ht="30">
      <c r="A153" s="29" t="s">
        <v>29</v>
      </c>
      <c r="B153" s="29">
        <v>36</v>
      </c>
      <c r="C153" s="30" t="s">
        <v>412</v>
      </c>
      <c r="D153" s="29" t="s">
        <v>35</v>
      </c>
      <c r="E153" s="31" t="s">
        <v>413</v>
      </c>
      <c r="F153" s="32" t="s">
        <v>199</v>
      </c>
      <c r="G153" s="33">
        <v>2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>
      <c r="A154" s="29" t="s">
        <v>34</v>
      </c>
      <c r="B154" s="36"/>
      <c r="C154" s="37"/>
      <c r="D154" s="37"/>
      <c r="E154" s="31" t="s">
        <v>414</v>
      </c>
      <c r="F154" s="37"/>
      <c r="G154" s="37"/>
      <c r="H154" s="37"/>
      <c r="I154" s="37"/>
      <c r="J154" s="39"/>
    </row>
    <row r="155" ht="45">
      <c r="A155" s="29" t="s">
        <v>36</v>
      </c>
      <c r="B155" s="36"/>
      <c r="C155" s="37"/>
      <c r="D155" s="37"/>
      <c r="E155" s="40" t="s">
        <v>415</v>
      </c>
      <c r="F155" s="37"/>
      <c r="G155" s="37"/>
      <c r="H155" s="37"/>
      <c r="I155" s="37"/>
      <c r="J155" s="39"/>
    </row>
    <row r="156" ht="30">
      <c r="A156" s="29" t="s">
        <v>38</v>
      </c>
      <c r="B156" s="36"/>
      <c r="C156" s="37"/>
      <c r="D156" s="37"/>
      <c r="E156" s="31" t="s">
        <v>416</v>
      </c>
      <c r="F156" s="37"/>
      <c r="G156" s="37"/>
      <c r="H156" s="37"/>
      <c r="I156" s="37"/>
      <c r="J156" s="39"/>
    </row>
    <row r="157" ht="30">
      <c r="A157" s="29" t="s">
        <v>29</v>
      </c>
      <c r="B157" s="29">
        <v>37</v>
      </c>
      <c r="C157" s="30" t="s">
        <v>208</v>
      </c>
      <c r="D157" s="29" t="s">
        <v>35</v>
      </c>
      <c r="E157" s="31" t="s">
        <v>209</v>
      </c>
      <c r="F157" s="32" t="s">
        <v>199</v>
      </c>
      <c r="G157" s="33">
        <v>5</v>
      </c>
      <c r="H157" s="34">
        <v>0</v>
      </c>
      <c r="I157" s="34">
        <f>ROUND(G157*H157,P4)</f>
        <v>0</v>
      </c>
      <c r="J157" s="29"/>
      <c r="O157" s="35">
        <f>I157*0.21</f>
        <v>0</v>
      </c>
      <c r="P157">
        <v>3</v>
      </c>
    </row>
    <row r="158">
      <c r="A158" s="29" t="s">
        <v>34</v>
      </c>
      <c r="B158" s="36"/>
      <c r="C158" s="37"/>
      <c r="D158" s="37"/>
      <c r="E158" s="31" t="s">
        <v>417</v>
      </c>
      <c r="F158" s="37"/>
      <c r="G158" s="37"/>
      <c r="H158" s="37"/>
      <c r="I158" s="37"/>
      <c r="J158" s="39"/>
    </row>
    <row r="159" ht="75">
      <c r="A159" s="29" t="s">
        <v>36</v>
      </c>
      <c r="B159" s="36"/>
      <c r="C159" s="37"/>
      <c r="D159" s="37"/>
      <c r="E159" s="40" t="s">
        <v>418</v>
      </c>
      <c r="F159" s="37"/>
      <c r="G159" s="37"/>
      <c r="H159" s="37"/>
      <c r="I159" s="37"/>
      <c r="J159" s="39"/>
    </row>
    <row r="160" ht="30">
      <c r="A160" s="29" t="s">
        <v>38</v>
      </c>
      <c r="B160" s="36"/>
      <c r="C160" s="37"/>
      <c r="D160" s="37"/>
      <c r="E160" s="31" t="s">
        <v>212</v>
      </c>
      <c r="F160" s="37"/>
      <c r="G160" s="37"/>
      <c r="H160" s="37"/>
      <c r="I160" s="37"/>
      <c r="J160" s="39"/>
    </row>
    <row r="161">
      <c r="A161" s="29" t="s">
        <v>29</v>
      </c>
      <c r="B161" s="29">
        <v>38</v>
      </c>
      <c r="C161" s="30" t="s">
        <v>419</v>
      </c>
      <c r="D161" s="29" t="s">
        <v>35</v>
      </c>
      <c r="E161" s="31" t="s">
        <v>420</v>
      </c>
      <c r="F161" s="32" t="s">
        <v>199</v>
      </c>
      <c r="G161" s="33">
        <v>1</v>
      </c>
      <c r="H161" s="34">
        <v>0</v>
      </c>
      <c r="I161" s="34">
        <f>ROUND(G161*H161,P4)</f>
        <v>0</v>
      </c>
      <c r="J161" s="29"/>
      <c r="O161" s="35">
        <f>I161*0.21</f>
        <v>0</v>
      </c>
      <c r="P161">
        <v>3</v>
      </c>
    </row>
    <row r="162" ht="30">
      <c r="A162" s="29" t="s">
        <v>34</v>
      </c>
      <c r="B162" s="36"/>
      <c r="C162" s="37"/>
      <c r="D162" s="37"/>
      <c r="E162" s="31" t="s">
        <v>421</v>
      </c>
      <c r="F162" s="37"/>
      <c r="G162" s="37"/>
      <c r="H162" s="37"/>
      <c r="I162" s="37"/>
      <c r="J162" s="39"/>
    </row>
    <row r="163">
      <c r="A163" s="29" t="s">
        <v>36</v>
      </c>
      <c r="B163" s="36"/>
      <c r="C163" s="37"/>
      <c r="D163" s="37"/>
      <c r="E163" s="40" t="s">
        <v>37</v>
      </c>
      <c r="F163" s="37"/>
      <c r="G163" s="37"/>
      <c r="H163" s="37"/>
      <c r="I163" s="37"/>
      <c r="J163" s="39"/>
    </row>
    <row r="164" ht="90">
      <c r="A164" s="29" t="s">
        <v>38</v>
      </c>
      <c r="B164" s="36"/>
      <c r="C164" s="37"/>
      <c r="D164" s="37"/>
      <c r="E164" s="31" t="s">
        <v>422</v>
      </c>
      <c r="F164" s="37"/>
      <c r="G164" s="37"/>
      <c r="H164" s="37"/>
      <c r="I164" s="37"/>
      <c r="J164" s="39"/>
    </row>
    <row r="165" ht="30">
      <c r="A165" s="29" t="s">
        <v>29</v>
      </c>
      <c r="B165" s="29">
        <v>39</v>
      </c>
      <c r="C165" s="30" t="s">
        <v>217</v>
      </c>
      <c r="D165" s="29" t="s">
        <v>35</v>
      </c>
      <c r="E165" s="31" t="s">
        <v>218</v>
      </c>
      <c r="F165" s="32" t="s">
        <v>199</v>
      </c>
      <c r="G165" s="33">
        <v>6</v>
      </c>
      <c r="H165" s="34">
        <v>0</v>
      </c>
      <c r="I165" s="34">
        <f>ROUND(G165*H165,P4)</f>
        <v>0</v>
      </c>
      <c r="J165" s="29"/>
      <c r="O165" s="35">
        <f>I165*0.21</f>
        <v>0</v>
      </c>
      <c r="P165">
        <v>3</v>
      </c>
    </row>
    <row r="166">
      <c r="A166" s="29" t="s">
        <v>34</v>
      </c>
      <c r="B166" s="36"/>
      <c r="C166" s="37"/>
      <c r="D166" s="37"/>
      <c r="E166" s="31" t="s">
        <v>423</v>
      </c>
      <c r="F166" s="37"/>
      <c r="G166" s="37"/>
      <c r="H166" s="37"/>
      <c r="I166" s="37"/>
      <c r="J166" s="39"/>
    </row>
    <row r="167">
      <c r="A167" s="29" t="s">
        <v>36</v>
      </c>
      <c r="B167" s="36"/>
      <c r="C167" s="37"/>
      <c r="D167" s="37"/>
      <c r="E167" s="40" t="s">
        <v>424</v>
      </c>
      <c r="F167" s="37"/>
      <c r="G167" s="37"/>
      <c r="H167" s="37"/>
      <c r="I167" s="37"/>
      <c r="J167" s="39"/>
    </row>
    <row r="168" ht="45">
      <c r="A168" s="29" t="s">
        <v>38</v>
      </c>
      <c r="B168" s="36"/>
      <c r="C168" s="37"/>
      <c r="D168" s="37"/>
      <c r="E168" s="31" t="s">
        <v>425</v>
      </c>
      <c r="F168" s="37"/>
      <c r="G168" s="37"/>
      <c r="H168" s="37"/>
      <c r="I168" s="37"/>
      <c r="J168" s="39"/>
    </row>
    <row r="169">
      <c r="A169" s="29" t="s">
        <v>29</v>
      </c>
      <c r="B169" s="29">
        <v>40</v>
      </c>
      <c r="C169" s="30" t="s">
        <v>222</v>
      </c>
      <c r="D169" s="29" t="s">
        <v>49</v>
      </c>
      <c r="E169" s="31" t="s">
        <v>223</v>
      </c>
      <c r="F169" s="32" t="s">
        <v>199</v>
      </c>
      <c r="G169" s="33">
        <v>2</v>
      </c>
      <c r="H169" s="34">
        <v>0</v>
      </c>
      <c r="I169" s="34">
        <f>ROUND(G169*H169,P4)</f>
        <v>0</v>
      </c>
      <c r="J169" s="29"/>
      <c r="O169" s="35">
        <f>I169*0.21</f>
        <v>0</v>
      </c>
      <c r="P169">
        <v>3</v>
      </c>
    </row>
    <row r="170" ht="30">
      <c r="A170" s="29" t="s">
        <v>34</v>
      </c>
      <c r="B170" s="36"/>
      <c r="C170" s="37"/>
      <c r="D170" s="37"/>
      <c r="E170" s="31" t="s">
        <v>426</v>
      </c>
      <c r="F170" s="37"/>
      <c r="G170" s="37"/>
      <c r="H170" s="37"/>
      <c r="I170" s="37"/>
      <c r="J170" s="39"/>
    </row>
    <row r="171">
      <c r="A171" s="29" t="s">
        <v>36</v>
      </c>
      <c r="B171" s="36"/>
      <c r="C171" s="37"/>
      <c r="D171" s="37"/>
      <c r="E171" s="40" t="s">
        <v>236</v>
      </c>
      <c r="F171" s="37"/>
      <c r="G171" s="37"/>
      <c r="H171" s="37"/>
      <c r="I171" s="37"/>
      <c r="J171" s="39"/>
    </row>
    <row r="172" ht="30">
      <c r="A172" s="29" t="s">
        <v>38</v>
      </c>
      <c r="B172" s="36"/>
      <c r="C172" s="37"/>
      <c r="D172" s="37"/>
      <c r="E172" s="31" t="s">
        <v>416</v>
      </c>
      <c r="F172" s="37"/>
      <c r="G172" s="37"/>
      <c r="H172" s="37"/>
      <c r="I172" s="37"/>
      <c r="J172" s="39"/>
    </row>
    <row r="173">
      <c r="A173" s="29" t="s">
        <v>29</v>
      </c>
      <c r="B173" s="29">
        <v>41</v>
      </c>
      <c r="C173" s="30" t="s">
        <v>222</v>
      </c>
      <c r="D173" s="29" t="s">
        <v>131</v>
      </c>
      <c r="E173" s="31" t="s">
        <v>223</v>
      </c>
      <c r="F173" s="32" t="s">
        <v>199</v>
      </c>
      <c r="G173" s="33">
        <v>1</v>
      </c>
      <c r="H173" s="34">
        <v>0</v>
      </c>
      <c r="I173" s="34">
        <f>ROUND(G173*H173,P4)</f>
        <v>0</v>
      </c>
      <c r="J173" s="29"/>
      <c r="O173" s="35">
        <f>I173*0.21</f>
        <v>0</v>
      </c>
      <c r="P173">
        <v>3</v>
      </c>
    </row>
    <row r="174">
      <c r="A174" s="29" t="s">
        <v>34</v>
      </c>
      <c r="B174" s="36"/>
      <c r="C174" s="37"/>
      <c r="D174" s="37"/>
      <c r="E174" s="31" t="s">
        <v>427</v>
      </c>
      <c r="F174" s="37"/>
      <c r="G174" s="37"/>
      <c r="H174" s="37"/>
      <c r="I174" s="37"/>
      <c r="J174" s="39"/>
    </row>
    <row r="175">
      <c r="A175" s="29" t="s">
        <v>36</v>
      </c>
      <c r="B175" s="36"/>
      <c r="C175" s="37"/>
      <c r="D175" s="37"/>
      <c r="E175" s="40" t="s">
        <v>37</v>
      </c>
      <c r="F175" s="37"/>
      <c r="G175" s="37"/>
      <c r="H175" s="37"/>
      <c r="I175" s="37"/>
      <c r="J175" s="39"/>
    </row>
    <row r="176" ht="30">
      <c r="A176" s="29" t="s">
        <v>38</v>
      </c>
      <c r="B176" s="36"/>
      <c r="C176" s="37"/>
      <c r="D176" s="37"/>
      <c r="E176" s="31" t="s">
        <v>416</v>
      </c>
      <c r="F176" s="37"/>
      <c r="G176" s="37"/>
      <c r="H176" s="37"/>
      <c r="I176" s="37"/>
      <c r="J176" s="39"/>
    </row>
    <row r="177" ht="30">
      <c r="A177" s="29" t="s">
        <v>29</v>
      </c>
      <c r="B177" s="29">
        <v>42</v>
      </c>
      <c r="C177" s="30" t="s">
        <v>225</v>
      </c>
      <c r="D177" s="29" t="s">
        <v>35</v>
      </c>
      <c r="E177" s="31" t="s">
        <v>226</v>
      </c>
      <c r="F177" s="32" t="s">
        <v>122</v>
      </c>
      <c r="G177" s="33">
        <v>13.375</v>
      </c>
      <c r="H177" s="34">
        <v>0</v>
      </c>
      <c r="I177" s="34">
        <f>ROUND(G177*H177,P4)</f>
        <v>0</v>
      </c>
      <c r="J177" s="29"/>
      <c r="O177" s="35">
        <f>I177*0.21</f>
        <v>0</v>
      </c>
      <c r="P177">
        <v>3</v>
      </c>
    </row>
    <row r="178">
      <c r="A178" s="29" t="s">
        <v>34</v>
      </c>
      <c r="B178" s="36"/>
      <c r="C178" s="37"/>
      <c r="D178" s="37"/>
      <c r="E178" s="31" t="s">
        <v>355</v>
      </c>
      <c r="F178" s="37"/>
      <c r="G178" s="37"/>
      <c r="H178" s="37"/>
      <c r="I178" s="37"/>
      <c r="J178" s="39"/>
    </row>
    <row r="179" ht="45">
      <c r="A179" s="29" t="s">
        <v>36</v>
      </c>
      <c r="B179" s="36"/>
      <c r="C179" s="37"/>
      <c r="D179" s="37"/>
      <c r="E179" s="40" t="s">
        <v>428</v>
      </c>
      <c r="F179" s="37"/>
      <c r="G179" s="37"/>
      <c r="H179" s="37"/>
      <c r="I179" s="37"/>
      <c r="J179" s="39"/>
    </row>
    <row r="180" ht="60">
      <c r="A180" s="29" t="s">
        <v>38</v>
      </c>
      <c r="B180" s="36"/>
      <c r="C180" s="37"/>
      <c r="D180" s="37"/>
      <c r="E180" s="31" t="s">
        <v>229</v>
      </c>
      <c r="F180" s="37"/>
      <c r="G180" s="37"/>
      <c r="H180" s="37"/>
      <c r="I180" s="37"/>
      <c r="J180" s="39"/>
    </row>
    <row r="181" ht="30">
      <c r="A181" s="29" t="s">
        <v>29</v>
      </c>
      <c r="B181" s="29">
        <v>43</v>
      </c>
      <c r="C181" s="30" t="s">
        <v>230</v>
      </c>
      <c r="D181" s="29" t="s">
        <v>35</v>
      </c>
      <c r="E181" s="31" t="s">
        <v>231</v>
      </c>
      <c r="F181" s="32" t="s">
        <v>122</v>
      </c>
      <c r="G181" s="33">
        <v>13.375</v>
      </c>
      <c r="H181" s="34">
        <v>0</v>
      </c>
      <c r="I181" s="34">
        <f>ROUND(G181*H181,P4)</f>
        <v>0</v>
      </c>
      <c r="J181" s="29"/>
      <c r="O181" s="35">
        <f>I181*0.21</f>
        <v>0</v>
      </c>
      <c r="P181">
        <v>3</v>
      </c>
    </row>
    <row r="182">
      <c r="A182" s="29" t="s">
        <v>34</v>
      </c>
      <c r="B182" s="36"/>
      <c r="C182" s="37"/>
      <c r="D182" s="37"/>
      <c r="E182" s="31" t="s">
        <v>355</v>
      </c>
      <c r="F182" s="37"/>
      <c r="G182" s="37"/>
      <c r="H182" s="37"/>
      <c r="I182" s="37"/>
      <c r="J182" s="39"/>
    </row>
    <row r="183" ht="45">
      <c r="A183" s="29" t="s">
        <v>36</v>
      </c>
      <c r="B183" s="36"/>
      <c r="C183" s="37"/>
      <c r="D183" s="37"/>
      <c r="E183" s="40" t="s">
        <v>428</v>
      </c>
      <c r="F183" s="37"/>
      <c r="G183" s="37"/>
      <c r="H183" s="37"/>
      <c r="I183" s="37"/>
      <c r="J183" s="39"/>
    </row>
    <row r="184" ht="60">
      <c r="A184" s="29" t="s">
        <v>38</v>
      </c>
      <c r="B184" s="36"/>
      <c r="C184" s="37"/>
      <c r="D184" s="37"/>
      <c r="E184" s="31" t="s">
        <v>229</v>
      </c>
      <c r="F184" s="37"/>
      <c r="G184" s="37"/>
      <c r="H184" s="37"/>
      <c r="I184" s="37"/>
      <c r="J184" s="39"/>
    </row>
    <row r="185" ht="30">
      <c r="A185" s="29" t="s">
        <v>29</v>
      </c>
      <c r="B185" s="29">
        <v>44</v>
      </c>
      <c r="C185" s="30" t="s">
        <v>429</v>
      </c>
      <c r="D185" s="29" t="s">
        <v>35</v>
      </c>
      <c r="E185" s="31" t="s">
        <v>430</v>
      </c>
      <c r="F185" s="32" t="s">
        <v>199</v>
      </c>
      <c r="G185" s="33">
        <v>120</v>
      </c>
      <c r="H185" s="34">
        <v>0</v>
      </c>
      <c r="I185" s="34">
        <f>ROUND(G185*H185,P4)</f>
        <v>0</v>
      </c>
      <c r="J185" s="29"/>
      <c r="O185" s="35">
        <f>I185*0.21</f>
        <v>0</v>
      </c>
      <c r="P185">
        <v>3</v>
      </c>
    </row>
    <row r="186">
      <c r="A186" s="29" t="s">
        <v>34</v>
      </c>
      <c r="B186" s="36"/>
      <c r="C186" s="37"/>
      <c r="D186" s="37"/>
      <c r="E186" s="31" t="s">
        <v>431</v>
      </c>
      <c r="F186" s="37"/>
      <c r="G186" s="37"/>
      <c r="H186" s="37"/>
      <c r="I186" s="37"/>
      <c r="J186" s="39"/>
    </row>
    <row r="187">
      <c r="A187" s="29" t="s">
        <v>36</v>
      </c>
      <c r="B187" s="36"/>
      <c r="C187" s="37"/>
      <c r="D187" s="37"/>
      <c r="E187" s="40" t="s">
        <v>432</v>
      </c>
      <c r="F187" s="37"/>
      <c r="G187" s="37"/>
      <c r="H187" s="37"/>
      <c r="I187" s="37"/>
      <c r="J187" s="39"/>
    </row>
    <row r="188">
      <c r="A188" s="29" t="s">
        <v>38</v>
      </c>
      <c r="B188" s="36"/>
      <c r="C188" s="37"/>
      <c r="D188" s="37"/>
      <c r="E188" s="31" t="s">
        <v>433</v>
      </c>
      <c r="F188" s="37"/>
      <c r="G188" s="37"/>
      <c r="H188" s="37"/>
      <c r="I188" s="37"/>
      <c r="J188" s="39"/>
    </row>
    <row r="189">
      <c r="A189" s="29" t="s">
        <v>29</v>
      </c>
      <c r="B189" s="29">
        <v>45</v>
      </c>
      <c r="C189" s="30" t="s">
        <v>434</v>
      </c>
      <c r="D189" s="29" t="s">
        <v>35</v>
      </c>
      <c r="E189" s="31" t="s">
        <v>435</v>
      </c>
      <c r="F189" s="32" t="s">
        <v>199</v>
      </c>
      <c r="G189" s="33">
        <v>2</v>
      </c>
      <c r="H189" s="34">
        <v>0</v>
      </c>
      <c r="I189" s="34">
        <f>ROUND(G189*H189,P4)</f>
        <v>0</v>
      </c>
      <c r="J189" s="29"/>
      <c r="O189" s="35">
        <f>I189*0.21</f>
        <v>0</v>
      </c>
      <c r="P189">
        <v>3</v>
      </c>
    </row>
    <row r="190">
      <c r="A190" s="29" t="s">
        <v>34</v>
      </c>
      <c r="B190" s="36"/>
      <c r="C190" s="37"/>
      <c r="D190" s="37"/>
      <c r="E190" s="31" t="s">
        <v>417</v>
      </c>
      <c r="F190" s="37"/>
      <c r="G190" s="37"/>
      <c r="H190" s="37"/>
      <c r="I190" s="37"/>
      <c r="J190" s="39"/>
    </row>
    <row r="191">
      <c r="A191" s="29" t="s">
        <v>36</v>
      </c>
      <c r="B191" s="36"/>
      <c r="C191" s="37"/>
      <c r="D191" s="37"/>
      <c r="E191" s="40" t="s">
        <v>436</v>
      </c>
      <c r="F191" s="37"/>
      <c r="G191" s="37"/>
      <c r="H191" s="37"/>
      <c r="I191" s="37"/>
      <c r="J191" s="39"/>
    </row>
    <row r="192" ht="60">
      <c r="A192" s="29" t="s">
        <v>38</v>
      </c>
      <c r="B192" s="36"/>
      <c r="C192" s="37"/>
      <c r="D192" s="37"/>
      <c r="E192" s="31" t="s">
        <v>437</v>
      </c>
      <c r="F192" s="37"/>
      <c r="G192" s="37"/>
      <c r="H192" s="37"/>
      <c r="I192" s="37"/>
      <c r="J192" s="39"/>
    </row>
    <row r="193" ht="30">
      <c r="A193" s="29" t="s">
        <v>29</v>
      </c>
      <c r="B193" s="29">
        <v>46</v>
      </c>
      <c r="C193" s="30" t="s">
        <v>438</v>
      </c>
      <c r="D193" s="29" t="s">
        <v>35</v>
      </c>
      <c r="E193" s="31" t="s">
        <v>439</v>
      </c>
      <c r="F193" s="32" t="s">
        <v>191</v>
      </c>
      <c r="G193" s="33">
        <v>60</v>
      </c>
      <c r="H193" s="34">
        <v>0</v>
      </c>
      <c r="I193" s="34">
        <f>ROUND(G193*H193,P4)</f>
        <v>0</v>
      </c>
      <c r="J193" s="29"/>
      <c r="O193" s="35">
        <f>I193*0.21</f>
        <v>0</v>
      </c>
      <c r="P193">
        <v>3</v>
      </c>
    </row>
    <row r="194" ht="45">
      <c r="A194" s="29" t="s">
        <v>34</v>
      </c>
      <c r="B194" s="36"/>
      <c r="C194" s="37"/>
      <c r="D194" s="37"/>
      <c r="E194" s="31" t="s">
        <v>440</v>
      </c>
      <c r="F194" s="37"/>
      <c r="G194" s="37"/>
      <c r="H194" s="37"/>
      <c r="I194" s="37"/>
      <c r="J194" s="39"/>
    </row>
    <row r="195">
      <c r="A195" s="29" t="s">
        <v>36</v>
      </c>
      <c r="B195" s="36"/>
      <c r="C195" s="37"/>
      <c r="D195" s="37"/>
      <c r="E195" s="40" t="s">
        <v>410</v>
      </c>
      <c r="F195" s="37"/>
      <c r="G195" s="37"/>
      <c r="H195" s="37"/>
      <c r="I195" s="37"/>
      <c r="J195" s="39"/>
    </row>
    <row r="196" ht="60">
      <c r="A196" s="29" t="s">
        <v>38</v>
      </c>
      <c r="B196" s="36"/>
      <c r="C196" s="37"/>
      <c r="D196" s="37"/>
      <c r="E196" s="31" t="s">
        <v>441</v>
      </c>
      <c r="F196" s="37"/>
      <c r="G196" s="37"/>
      <c r="H196" s="37"/>
      <c r="I196" s="37"/>
      <c r="J196" s="39"/>
    </row>
    <row r="197">
      <c r="A197" s="29" t="s">
        <v>29</v>
      </c>
      <c r="B197" s="29">
        <v>47</v>
      </c>
      <c r="C197" s="30" t="s">
        <v>240</v>
      </c>
      <c r="D197" s="29" t="s">
        <v>35</v>
      </c>
      <c r="E197" s="31" t="s">
        <v>241</v>
      </c>
      <c r="F197" s="32" t="s">
        <v>191</v>
      </c>
      <c r="G197" s="33">
        <v>12.300000000000001</v>
      </c>
      <c r="H197" s="34">
        <v>0</v>
      </c>
      <c r="I197" s="34">
        <f>ROUND(G197*H197,P4)</f>
        <v>0</v>
      </c>
      <c r="J197" s="29"/>
      <c r="O197" s="35">
        <f>I197*0.21</f>
        <v>0</v>
      </c>
      <c r="P197">
        <v>3</v>
      </c>
    </row>
    <row r="198">
      <c r="A198" s="29" t="s">
        <v>34</v>
      </c>
      <c r="B198" s="36"/>
      <c r="C198" s="37"/>
      <c r="D198" s="37"/>
      <c r="E198" s="31" t="s">
        <v>355</v>
      </c>
      <c r="F198" s="37"/>
      <c r="G198" s="37"/>
      <c r="H198" s="37"/>
      <c r="I198" s="37"/>
      <c r="J198" s="39"/>
    </row>
    <row r="199">
      <c r="A199" s="29" t="s">
        <v>36</v>
      </c>
      <c r="B199" s="36"/>
      <c r="C199" s="37"/>
      <c r="D199" s="37"/>
      <c r="E199" s="40" t="s">
        <v>408</v>
      </c>
      <c r="F199" s="37"/>
      <c r="G199" s="37"/>
      <c r="H199" s="37"/>
      <c r="I199" s="37"/>
      <c r="J199" s="39"/>
    </row>
    <row r="200" ht="30">
      <c r="A200" s="29" t="s">
        <v>38</v>
      </c>
      <c r="B200" s="41"/>
      <c r="C200" s="42"/>
      <c r="D200" s="42"/>
      <c r="E200" s="31" t="s">
        <v>244</v>
      </c>
      <c r="F200" s="42"/>
      <c r="G200" s="42"/>
      <c r="H200" s="42"/>
      <c r="I200" s="42"/>
      <c r="J200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442</v>
      </c>
      <c r="I3" s="16">
        <f>SUMIFS(I8:I100,A8:A100,"SD")</f>
        <v>0</v>
      </c>
      <c r="J3" s="9"/>
      <c r="O3">
        <v>0</v>
      </c>
      <c r="P3">
        <v>2</v>
      </c>
    </row>
    <row r="4" ht="30">
      <c r="A4" s="10" t="s">
        <v>8</v>
      </c>
      <c r="B4" s="11" t="s">
        <v>13</v>
      </c>
      <c r="C4" s="12" t="s">
        <v>442</v>
      </c>
      <c r="D4" s="13"/>
      <c r="E4" s="14" t="s">
        <v>443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195</v>
      </c>
      <c r="D8" s="26"/>
      <c r="E8" s="23" t="s">
        <v>196</v>
      </c>
      <c r="F8" s="26"/>
      <c r="G8" s="26"/>
      <c r="H8" s="26"/>
      <c r="I8" s="27">
        <f>SUMIFS(I9:I100,A9:A100,"P")</f>
        <v>0</v>
      </c>
      <c r="J8" s="28"/>
    </row>
    <row r="9">
      <c r="A9" s="29" t="s">
        <v>29</v>
      </c>
      <c r="B9" s="29">
        <v>1</v>
      </c>
      <c r="C9" s="30" t="s">
        <v>444</v>
      </c>
      <c r="D9" s="29" t="s">
        <v>35</v>
      </c>
      <c r="E9" s="31" t="s">
        <v>445</v>
      </c>
      <c r="F9" s="32" t="s">
        <v>199</v>
      </c>
      <c r="G9" s="33">
        <v>2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45">
      <c r="A10" s="29" t="s">
        <v>34</v>
      </c>
      <c r="B10" s="36"/>
      <c r="C10" s="37"/>
      <c r="D10" s="37"/>
      <c r="E10" s="31" t="s">
        <v>446</v>
      </c>
      <c r="F10" s="37"/>
      <c r="G10" s="37"/>
      <c r="H10" s="37"/>
      <c r="I10" s="37"/>
      <c r="J10" s="39"/>
    </row>
    <row r="11" ht="45">
      <c r="A11" s="29" t="s">
        <v>36</v>
      </c>
      <c r="B11" s="36"/>
      <c r="C11" s="37"/>
      <c r="D11" s="37"/>
      <c r="E11" s="40" t="s">
        <v>447</v>
      </c>
      <c r="F11" s="37"/>
      <c r="G11" s="37"/>
      <c r="H11" s="37"/>
      <c r="I11" s="37"/>
      <c r="J11" s="39"/>
    </row>
    <row r="12" ht="60">
      <c r="A12" s="29" t="s">
        <v>38</v>
      </c>
      <c r="B12" s="36"/>
      <c r="C12" s="37"/>
      <c r="D12" s="37"/>
      <c r="E12" s="31" t="s">
        <v>448</v>
      </c>
      <c r="F12" s="37"/>
      <c r="G12" s="37"/>
      <c r="H12" s="37"/>
      <c r="I12" s="37"/>
      <c r="J12" s="39"/>
    </row>
    <row r="13" ht="30">
      <c r="A13" s="29" t="s">
        <v>29</v>
      </c>
      <c r="B13" s="29">
        <v>2</v>
      </c>
      <c r="C13" s="30" t="s">
        <v>449</v>
      </c>
      <c r="D13" s="29" t="s">
        <v>35</v>
      </c>
      <c r="E13" s="31" t="s">
        <v>450</v>
      </c>
      <c r="F13" s="32" t="s">
        <v>199</v>
      </c>
      <c r="G13" s="33">
        <v>48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45">
      <c r="A14" s="29" t="s">
        <v>34</v>
      </c>
      <c r="B14" s="36"/>
      <c r="C14" s="37"/>
      <c r="D14" s="37"/>
      <c r="E14" s="31" t="s">
        <v>451</v>
      </c>
      <c r="F14" s="37"/>
      <c r="G14" s="37"/>
      <c r="H14" s="37"/>
      <c r="I14" s="37"/>
      <c r="J14" s="39"/>
    </row>
    <row r="15" ht="120">
      <c r="A15" s="29" t="s">
        <v>36</v>
      </c>
      <c r="B15" s="36"/>
      <c r="C15" s="37"/>
      <c r="D15" s="37"/>
      <c r="E15" s="40" t="s">
        <v>452</v>
      </c>
      <c r="F15" s="37"/>
      <c r="G15" s="37"/>
      <c r="H15" s="37"/>
      <c r="I15" s="37"/>
      <c r="J15" s="39"/>
    </row>
    <row r="16" ht="75">
      <c r="A16" s="29" t="s">
        <v>38</v>
      </c>
      <c r="B16" s="36"/>
      <c r="C16" s="37"/>
      <c r="D16" s="37"/>
      <c r="E16" s="31" t="s">
        <v>453</v>
      </c>
      <c r="F16" s="37"/>
      <c r="G16" s="37"/>
      <c r="H16" s="37"/>
      <c r="I16" s="37"/>
      <c r="J16" s="39"/>
    </row>
    <row r="17" ht="30">
      <c r="A17" s="29" t="s">
        <v>29</v>
      </c>
      <c r="B17" s="29">
        <v>3</v>
      </c>
      <c r="C17" s="30" t="s">
        <v>412</v>
      </c>
      <c r="D17" s="29" t="s">
        <v>35</v>
      </c>
      <c r="E17" s="31" t="s">
        <v>413</v>
      </c>
      <c r="F17" s="32" t="s">
        <v>199</v>
      </c>
      <c r="G17" s="33">
        <v>48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34</v>
      </c>
      <c r="B18" s="36"/>
      <c r="C18" s="37"/>
      <c r="D18" s="37"/>
      <c r="E18" s="31" t="s">
        <v>454</v>
      </c>
      <c r="F18" s="37"/>
      <c r="G18" s="37"/>
      <c r="H18" s="37"/>
      <c r="I18" s="37"/>
      <c r="J18" s="39"/>
    </row>
    <row r="19">
      <c r="A19" s="29" t="s">
        <v>36</v>
      </c>
      <c r="B19" s="36"/>
      <c r="C19" s="37"/>
      <c r="D19" s="37"/>
      <c r="E19" s="40" t="s">
        <v>455</v>
      </c>
      <c r="F19" s="37"/>
      <c r="G19" s="37"/>
      <c r="H19" s="37"/>
      <c r="I19" s="37"/>
      <c r="J19" s="39"/>
    </row>
    <row r="20" ht="30">
      <c r="A20" s="29" t="s">
        <v>38</v>
      </c>
      <c r="B20" s="36"/>
      <c r="C20" s="37"/>
      <c r="D20" s="37"/>
      <c r="E20" s="31" t="s">
        <v>416</v>
      </c>
      <c r="F20" s="37"/>
      <c r="G20" s="37"/>
      <c r="H20" s="37"/>
      <c r="I20" s="37"/>
      <c r="J20" s="39"/>
    </row>
    <row r="21">
      <c r="A21" s="29" t="s">
        <v>29</v>
      </c>
      <c r="B21" s="29">
        <v>4</v>
      </c>
      <c r="C21" s="30" t="s">
        <v>456</v>
      </c>
      <c r="D21" s="29" t="s">
        <v>35</v>
      </c>
      <c r="E21" s="31" t="s">
        <v>457</v>
      </c>
      <c r="F21" s="32" t="s">
        <v>458</v>
      </c>
      <c r="G21" s="33">
        <v>5760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34</v>
      </c>
      <c r="B22" s="36"/>
      <c r="C22" s="37"/>
      <c r="D22" s="37"/>
      <c r="E22" s="31" t="s">
        <v>459</v>
      </c>
      <c r="F22" s="37"/>
      <c r="G22" s="37"/>
      <c r="H22" s="37"/>
      <c r="I22" s="37"/>
      <c r="J22" s="39"/>
    </row>
    <row r="23">
      <c r="A23" s="29" t="s">
        <v>36</v>
      </c>
      <c r="B23" s="36"/>
      <c r="C23" s="37"/>
      <c r="D23" s="37"/>
      <c r="E23" s="40" t="s">
        <v>460</v>
      </c>
      <c r="F23" s="37"/>
      <c r="G23" s="37"/>
      <c r="H23" s="37"/>
      <c r="I23" s="37"/>
      <c r="J23" s="39"/>
    </row>
    <row r="24" ht="30">
      <c r="A24" s="29" t="s">
        <v>38</v>
      </c>
      <c r="B24" s="36"/>
      <c r="C24" s="37"/>
      <c r="D24" s="37"/>
      <c r="E24" s="31" t="s">
        <v>461</v>
      </c>
      <c r="F24" s="37"/>
      <c r="G24" s="37"/>
      <c r="H24" s="37"/>
      <c r="I24" s="37"/>
      <c r="J24" s="39"/>
    </row>
    <row r="25">
      <c r="A25" s="29" t="s">
        <v>29</v>
      </c>
      <c r="B25" s="29">
        <v>5</v>
      </c>
      <c r="C25" s="30" t="s">
        <v>462</v>
      </c>
      <c r="D25" s="29" t="s">
        <v>35</v>
      </c>
      <c r="E25" s="31" t="s">
        <v>463</v>
      </c>
      <c r="F25" s="32" t="s">
        <v>199</v>
      </c>
      <c r="G25" s="33">
        <v>4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45">
      <c r="A26" s="29" t="s">
        <v>34</v>
      </c>
      <c r="B26" s="36"/>
      <c r="C26" s="37"/>
      <c r="D26" s="37"/>
      <c r="E26" s="31" t="s">
        <v>464</v>
      </c>
      <c r="F26" s="37"/>
      <c r="G26" s="37"/>
      <c r="H26" s="37"/>
      <c r="I26" s="37"/>
      <c r="J26" s="39"/>
    </row>
    <row r="27" ht="45">
      <c r="A27" s="29" t="s">
        <v>36</v>
      </c>
      <c r="B27" s="36"/>
      <c r="C27" s="37"/>
      <c r="D27" s="37"/>
      <c r="E27" s="40" t="s">
        <v>465</v>
      </c>
      <c r="F27" s="37"/>
      <c r="G27" s="37"/>
      <c r="H27" s="37"/>
      <c r="I27" s="37"/>
      <c r="J27" s="39"/>
    </row>
    <row r="28" ht="75">
      <c r="A28" s="29" t="s">
        <v>38</v>
      </c>
      <c r="B28" s="36"/>
      <c r="C28" s="37"/>
      <c r="D28" s="37"/>
      <c r="E28" s="31" t="s">
        <v>453</v>
      </c>
      <c r="F28" s="37"/>
      <c r="G28" s="37"/>
      <c r="H28" s="37"/>
      <c r="I28" s="37"/>
      <c r="J28" s="39"/>
    </row>
    <row r="29">
      <c r="A29" s="29" t="s">
        <v>29</v>
      </c>
      <c r="B29" s="29">
        <v>6</v>
      </c>
      <c r="C29" s="30" t="s">
        <v>466</v>
      </c>
      <c r="D29" s="29" t="s">
        <v>35</v>
      </c>
      <c r="E29" s="31" t="s">
        <v>467</v>
      </c>
      <c r="F29" s="32" t="s">
        <v>199</v>
      </c>
      <c r="G29" s="33">
        <v>4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34</v>
      </c>
      <c r="B30" s="36"/>
      <c r="C30" s="37"/>
      <c r="D30" s="37"/>
      <c r="E30" s="31" t="s">
        <v>468</v>
      </c>
      <c r="F30" s="37"/>
      <c r="G30" s="37"/>
      <c r="H30" s="37"/>
      <c r="I30" s="37"/>
      <c r="J30" s="39"/>
    </row>
    <row r="31">
      <c r="A31" s="29" t="s">
        <v>36</v>
      </c>
      <c r="B31" s="36"/>
      <c r="C31" s="37"/>
      <c r="D31" s="37"/>
      <c r="E31" s="40" t="s">
        <v>469</v>
      </c>
      <c r="F31" s="37"/>
      <c r="G31" s="37"/>
      <c r="H31" s="37"/>
      <c r="I31" s="37"/>
      <c r="J31" s="39"/>
    </row>
    <row r="32" ht="30">
      <c r="A32" s="29" t="s">
        <v>38</v>
      </c>
      <c r="B32" s="36"/>
      <c r="C32" s="37"/>
      <c r="D32" s="37"/>
      <c r="E32" s="31" t="s">
        <v>416</v>
      </c>
      <c r="F32" s="37"/>
      <c r="G32" s="37"/>
      <c r="H32" s="37"/>
      <c r="I32" s="37"/>
      <c r="J32" s="39"/>
    </row>
    <row r="33">
      <c r="A33" s="29" t="s">
        <v>29</v>
      </c>
      <c r="B33" s="29">
        <v>7</v>
      </c>
      <c r="C33" s="30" t="s">
        <v>470</v>
      </c>
      <c r="D33" s="29" t="s">
        <v>35</v>
      </c>
      <c r="E33" s="31" t="s">
        <v>471</v>
      </c>
      <c r="F33" s="32" t="s">
        <v>458</v>
      </c>
      <c r="G33" s="33">
        <v>480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34</v>
      </c>
      <c r="B34" s="36"/>
      <c r="C34" s="37"/>
      <c r="D34" s="37"/>
      <c r="E34" s="31" t="s">
        <v>472</v>
      </c>
      <c r="F34" s="37"/>
      <c r="G34" s="37"/>
      <c r="H34" s="37"/>
      <c r="I34" s="37"/>
      <c r="J34" s="39"/>
    </row>
    <row r="35">
      <c r="A35" s="29" t="s">
        <v>36</v>
      </c>
      <c r="B35" s="36"/>
      <c r="C35" s="37"/>
      <c r="D35" s="37"/>
      <c r="E35" s="40" t="s">
        <v>473</v>
      </c>
      <c r="F35" s="37"/>
      <c r="G35" s="37"/>
      <c r="H35" s="37"/>
      <c r="I35" s="37"/>
      <c r="J35" s="39"/>
    </row>
    <row r="36" ht="30">
      <c r="A36" s="29" t="s">
        <v>38</v>
      </c>
      <c r="B36" s="36"/>
      <c r="C36" s="37"/>
      <c r="D36" s="37"/>
      <c r="E36" s="31" t="s">
        <v>461</v>
      </c>
      <c r="F36" s="37"/>
      <c r="G36" s="37"/>
      <c r="H36" s="37"/>
      <c r="I36" s="37"/>
      <c r="J36" s="39"/>
    </row>
    <row r="37" ht="30">
      <c r="A37" s="29" t="s">
        <v>29</v>
      </c>
      <c r="B37" s="29">
        <v>8</v>
      </c>
      <c r="C37" s="30" t="s">
        <v>474</v>
      </c>
      <c r="D37" s="29" t="s">
        <v>35</v>
      </c>
      <c r="E37" s="31" t="s">
        <v>475</v>
      </c>
      <c r="F37" s="32" t="s">
        <v>199</v>
      </c>
      <c r="G37" s="33">
        <v>9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45">
      <c r="A38" s="29" t="s">
        <v>34</v>
      </c>
      <c r="B38" s="36"/>
      <c r="C38" s="37"/>
      <c r="D38" s="37"/>
      <c r="E38" s="31" t="s">
        <v>476</v>
      </c>
      <c r="F38" s="37"/>
      <c r="G38" s="37"/>
      <c r="H38" s="37"/>
      <c r="I38" s="37"/>
      <c r="J38" s="39"/>
    </row>
    <row r="39">
      <c r="A39" s="29" t="s">
        <v>36</v>
      </c>
      <c r="B39" s="36"/>
      <c r="C39" s="37"/>
      <c r="D39" s="37"/>
      <c r="E39" s="40" t="s">
        <v>477</v>
      </c>
      <c r="F39" s="37"/>
      <c r="G39" s="37"/>
      <c r="H39" s="37"/>
      <c r="I39" s="37"/>
      <c r="J39" s="39"/>
    </row>
    <row r="40" ht="75">
      <c r="A40" s="29" t="s">
        <v>38</v>
      </c>
      <c r="B40" s="36"/>
      <c r="C40" s="37"/>
      <c r="D40" s="37"/>
      <c r="E40" s="31" t="s">
        <v>453</v>
      </c>
      <c r="F40" s="37"/>
      <c r="G40" s="37"/>
      <c r="H40" s="37"/>
      <c r="I40" s="37"/>
      <c r="J40" s="39"/>
    </row>
    <row r="41">
      <c r="A41" s="29" t="s">
        <v>29</v>
      </c>
      <c r="B41" s="29">
        <v>9</v>
      </c>
      <c r="C41" s="30" t="s">
        <v>478</v>
      </c>
      <c r="D41" s="29" t="s">
        <v>35</v>
      </c>
      <c r="E41" s="31" t="s">
        <v>479</v>
      </c>
      <c r="F41" s="32" t="s">
        <v>199</v>
      </c>
      <c r="G41" s="33">
        <v>9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34</v>
      </c>
      <c r="B42" s="36"/>
      <c r="C42" s="37"/>
      <c r="D42" s="37"/>
      <c r="E42" s="31" t="s">
        <v>480</v>
      </c>
      <c r="F42" s="37"/>
      <c r="G42" s="37"/>
      <c r="H42" s="37"/>
      <c r="I42" s="37"/>
      <c r="J42" s="39"/>
    </row>
    <row r="43">
      <c r="A43" s="29" t="s">
        <v>36</v>
      </c>
      <c r="B43" s="36"/>
      <c r="C43" s="37"/>
      <c r="D43" s="37"/>
      <c r="E43" s="40" t="s">
        <v>239</v>
      </c>
      <c r="F43" s="37"/>
      <c r="G43" s="37"/>
      <c r="H43" s="37"/>
      <c r="I43" s="37"/>
      <c r="J43" s="39"/>
    </row>
    <row r="44" ht="30">
      <c r="A44" s="29" t="s">
        <v>38</v>
      </c>
      <c r="B44" s="36"/>
      <c r="C44" s="37"/>
      <c r="D44" s="37"/>
      <c r="E44" s="31" t="s">
        <v>416</v>
      </c>
      <c r="F44" s="37"/>
      <c r="G44" s="37"/>
      <c r="H44" s="37"/>
      <c r="I44" s="37"/>
      <c r="J44" s="39"/>
    </row>
    <row r="45">
      <c r="A45" s="29" t="s">
        <v>29</v>
      </c>
      <c r="B45" s="29">
        <v>10</v>
      </c>
      <c r="C45" s="30" t="s">
        <v>481</v>
      </c>
      <c r="D45" s="29" t="s">
        <v>35</v>
      </c>
      <c r="E45" s="31" t="s">
        <v>482</v>
      </c>
      <c r="F45" s="32" t="s">
        <v>458</v>
      </c>
      <c r="G45" s="33">
        <v>1080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34</v>
      </c>
      <c r="B46" s="36"/>
      <c r="C46" s="37"/>
      <c r="D46" s="37"/>
      <c r="E46" s="31" t="s">
        <v>483</v>
      </c>
      <c r="F46" s="37"/>
      <c r="G46" s="37"/>
      <c r="H46" s="37"/>
      <c r="I46" s="37"/>
      <c r="J46" s="39"/>
    </row>
    <row r="47">
      <c r="A47" s="29" t="s">
        <v>36</v>
      </c>
      <c r="B47" s="36"/>
      <c r="C47" s="37"/>
      <c r="D47" s="37"/>
      <c r="E47" s="40" t="s">
        <v>484</v>
      </c>
      <c r="F47" s="37"/>
      <c r="G47" s="37"/>
      <c r="H47" s="37"/>
      <c r="I47" s="37"/>
      <c r="J47" s="39"/>
    </row>
    <row r="48" ht="30">
      <c r="A48" s="29" t="s">
        <v>38</v>
      </c>
      <c r="B48" s="36"/>
      <c r="C48" s="37"/>
      <c r="D48" s="37"/>
      <c r="E48" s="31" t="s">
        <v>461</v>
      </c>
      <c r="F48" s="37"/>
      <c r="G48" s="37"/>
      <c r="H48" s="37"/>
      <c r="I48" s="37"/>
      <c r="J48" s="39"/>
    </row>
    <row r="49">
      <c r="A49" s="29" t="s">
        <v>29</v>
      </c>
      <c r="B49" s="29">
        <v>11</v>
      </c>
      <c r="C49" s="30" t="s">
        <v>485</v>
      </c>
      <c r="D49" s="29" t="s">
        <v>35</v>
      </c>
      <c r="E49" s="31" t="s">
        <v>486</v>
      </c>
      <c r="F49" s="32" t="s">
        <v>199</v>
      </c>
      <c r="G49" s="33">
        <v>65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45">
      <c r="A50" s="29" t="s">
        <v>34</v>
      </c>
      <c r="B50" s="36"/>
      <c r="C50" s="37"/>
      <c r="D50" s="37"/>
      <c r="E50" s="31" t="s">
        <v>487</v>
      </c>
      <c r="F50" s="37"/>
      <c r="G50" s="37"/>
      <c r="H50" s="37"/>
      <c r="I50" s="37"/>
      <c r="J50" s="39"/>
    </row>
    <row r="51">
      <c r="A51" s="29" t="s">
        <v>36</v>
      </c>
      <c r="B51" s="36"/>
      <c r="C51" s="37"/>
      <c r="D51" s="37"/>
      <c r="E51" s="40" t="s">
        <v>488</v>
      </c>
      <c r="F51" s="37"/>
      <c r="G51" s="37"/>
      <c r="H51" s="37"/>
      <c r="I51" s="37"/>
      <c r="J51" s="39"/>
    </row>
    <row r="52" ht="75">
      <c r="A52" s="29" t="s">
        <v>38</v>
      </c>
      <c r="B52" s="36"/>
      <c r="C52" s="37"/>
      <c r="D52" s="37"/>
      <c r="E52" s="31" t="s">
        <v>489</v>
      </c>
      <c r="F52" s="37"/>
      <c r="G52" s="37"/>
      <c r="H52" s="37"/>
      <c r="I52" s="37"/>
      <c r="J52" s="39"/>
    </row>
    <row r="53">
      <c r="A53" s="29" t="s">
        <v>29</v>
      </c>
      <c r="B53" s="29">
        <v>12</v>
      </c>
      <c r="C53" s="30" t="s">
        <v>222</v>
      </c>
      <c r="D53" s="29" t="s">
        <v>35</v>
      </c>
      <c r="E53" s="31" t="s">
        <v>223</v>
      </c>
      <c r="F53" s="32" t="s">
        <v>199</v>
      </c>
      <c r="G53" s="33">
        <v>65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34</v>
      </c>
      <c r="B54" s="36"/>
      <c r="C54" s="37"/>
      <c r="D54" s="37"/>
      <c r="E54" s="31" t="s">
        <v>490</v>
      </c>
      <c r="F54" s="37"/>
      <c r="G54" s="37"/>
      <c r="H54" s="37"/>
      <c r="I54" s="37"/>
      <c r="J54" s="39"/>
    </row>
    <row r="55">
      <c r="A55" s="29" t="s">
        <v>36</v>
      </c>
      <c r="B55" s="36"/>
      <c r="C55" s="37"/>
      <c r="D55" s="37"/>
      <c r="E55" s="40" t="s">
        <v>491</v>
      </c>
      <c r="F55" s="37"/>
      <c r="G55" s="37"/>
      <c r="H55" s="37"/>
      <c r="I55" s="37"/>
      <c r="J55" s="39"/>
    </row>
    <row r="56" ht="30">
      <c r="A56" s="29" t="s">
        <v>38</v>
      </c>
      <c r="B56" s="36"/>
      <c r="C56" s="37"/>
      <c r="D56" s="37"/>
      <c r="E56" s="31" t="s">
        <v>416</v>
      </c>
      <c r="F56" s="37"/>
      <c r="G56" s="37"/>
      <c r="H56" s="37"/>
      <c r="I56" s="37"/>
      <c r="J56" s="39"/>
    </row>
    <row r="57">
      <c r="A57" s="29" t="s">
        <v>29</v>
      </c>
      <c r="B57" s="29">
        <v>13</v>
      </c>
      <c r="C57" s="30" t="s">
        <v>492</v>
      </c>
      <c r="D57" s="29" t="s">
        <v>35</v>
      </c>
      <c r="E57" s="31" t="s">
        <v>493</v>
      </c>
      <c r="F57" s="32" t="s">
        <v>458</v>
      </c>
      <c r="G57" s="33">
        <v>7800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34</v>
      </c>
      <c r="B58" s="36"/>
      <c r="C58" s="37"/>
      <c r="D58" s="37"/>
      <c r="E58" s="31" t="s">
        <v>494</v>
      </c>
      <c r="F58" s="37"/>
      <c r="G58" s="37"/>
      <c r="H58" s="37"/>
      <c r="I58" s="37"/>
      <c r="J58" s="39"/>
    </row>
    <row r="59">
      <c r="A59" s="29" t="s">
        <v>36</v>
      </c>
      <c r="B59" s="36"/>
      <c r="C59" s="37"/>
      <c r="D59" s="37"/>
      <c r="E59" s="40" t="s">
        <v>495</v>
      </c>
      <c r="F59" s="37"/>
      <c r="G59" s="37"/>
      <c r="H59" s="37"/>
      <c r="I59" s="37"/>
      <c r="J59" s="39"/>
    </row>
    <row r="60" ht="30">
      <c r="A60" s="29" t="s">
        <v>38</v>
      </c>
      <c r="B60" s="36"/>
      <c r="C60" s="37"/>
      <c r="D60" s="37"/>
      <c r="E60" s="31" t="s">
        <v>496</v>
      </c>
      <c r="F60" s="37"/>
      <c r="G60" s="37"/>
      <c r="H60" s="37"/>
      <c r="I60" s="37"/>
      <c r="J60" s="39"/>
    </row>
    <row r="61">
      <c r="A61" s="29" t="s">
        <v>29</v>
      </c>
      <c r="B61" s="29">
        <v>14</v>
      </c>
      <c r="C61" s="30" t="s">
        <v>497</v>
      </c>
      <c r="D61" s="29" t="s">
        <v>35</v>
      </c>
      <c r="E61" s="31" t="s">
        <v>498</v>
      </c>
      <c r="F61" s="32" t="s">
        <v>199</v>
      </c>
      <c r="G61" s="33">
        <v>2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 ht="60">
      <c r="A62" s="29" t="s">
        <v>34</v>
      </c>
      <c r="B62" s="36"/>
      <c r="C62" s="37"/>
      <c r="D62" s="37"/>
      <c r="E62" s="31" t="s">
        <v>499</v>
      </c>
      <c r="F62" s="37"/>
      <c r="G62" s="37"/>
      <c r="H62" s="37"/>
      <c r="I62" s="37"/>
      <c r="J62" s="39"/>
    </row>
    <row r="63">
      <c r="A63" s="29" t="s">
        <v>36</v>
      </c>
      <c r="B63" s="36"/>
      <c r="C63" s="37"/>
      <c r="D63" s="37"/>
      <c r="E63" s="40" t="s">
        <v>500</v>
      </c>
      <c r="F63" s="37"/>
      <c r="G63" s="37"/>
      <c r="H63" s="37"/>
      <c r="I63" s="37"/>
      <c r="J63" s="39"/>
    </row>
    <row r="64" ht="90">
      <c r="A64" s="29" t="s">
        <v>38</v>
      </c>
      <c r="B64" s="36"/>
      <c r="C64" s="37"/>
      <c r="D64" s="37"/>
      <c r="E64" s="31" t="s">
        <v>501</v>
      </c>
      <c r="F64" s="37"/>
      <c r="G64" s="37"/>
      <c r="H64" s="37"/>
      <c r="I64" s="37"/>
      <c r="J64" s="39"/>
    </row>
    <row r="65">
      <c r="A65" s="29" t="s">
        <v>29</v>
      </c>
      <c r="B65" s="29">
        <v>15</v>
      </c>
      <c r="C65" s="30" t="s">
        <v>502</v>
      </c>
      <c r="D65" s="29" t="s">
        <v>35</v>
      </c>
      <c r="E65" s="31" t="s">
        <v>503</v>
      </c>
      <c r="F65" s="32" t="s">
        <v>199</v>
      </c>
      <c r="G65" s="33">
        <v>2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34</v>
      </c>
      <c r="B66" s="36"/>
      <c r="C66" s="37"/>
      <c r="D66" s="37"/>
      <c r="E66" s="31" t="s">
        <v>504</v>
      </c>
      <c r="F66" s="37"/>
      <c r="G66" s="37"/>
      <c r="H66" s="37"/>
      <c r="I66" s="37"/>
      <c r="J66" s="39"/>
    </row>
    <row r="67">
      <c r="A67" s="29" t="s">
        <v>36</v>
      </c>
      <c r="B67" s="36"/>
      <c r="C67" s="37"/>
      <c r="D67" s="37"/>
      <c r="E67" s="40" t="s">
        <v>236</v>
      </c>
      <c r="F67" s="37"/>
      <c r="G67" s="37"/>
      <c r="H67" s="37"/>
      <c r="I67" s="37"/>
      <c r="J67" s="39"/>
    </row>
    <row r="68" ht="30">
      <c r="A68" s="29" t="s">
        <v>38</v>
      </c>
      <c r="B68" s="36"/>
      <c r="C68" s="37"/>
      <c r="D68" s="37"/>
      <c r="E68" s="31" t="s">
        <v>505</v>
      </c>
      <c r="F68" s="37"/>
      <c r="G68" s="37"/>
      <c r="H68" s="37"/>
      <c r="I68" s="37"/>
      <c r="J68" s="39"/>
    </row>
    <row r="69">
      <c r="A69" s="29" t="s">
        <v>29</v>
      </c>
      <c r="B69" s="29">
        <v>16</v>
      </c>
      <c r="C69" s="30" t="s">
        <v>506</v>
      </c>
      <c r="D69" s="29" t="s">
        <v>35</v>
      </c>
      <c r="E69" s="31" t="s">
        <v>507</v>
      </c>
      <c r="F69" s="32" t="s">
        <v>458</v>
      </c>
      <c r="G69" s="33">
        <v>240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34</v>
      </c>
      <c r="B70" s="36"/>
      <c r="C70" s="37"/>
      <c r="D70" s="37"/>
      <c r="E70" s="31" t="s">
        <v>508</v>
      </c>
      <c r="F70" s="37"/>
      <c r="G70" s="37"/>
      <c r="H70" s="37"/>
      <c r="I70" s="37"/>
      <c r="J70" s="39"/>
    </row>
    <row r="71">
      <c r="A71" s="29" t="s">
        <v>36</v>
      </c>
      <c r="B71" s="36"/>
      <c r="C71" s="37"/>
      <c r="D71" s="37"/>
      <c r="E71" s="40" t="s">
        <v>509</v>
      </c>
      <c r="F71" s="37"/>
      <c r="G71" s="37"/>
      <c r="H71" s="37"/>
      <c r="I71" s="37"/>
      <c r="J71" s="39"/>
    </row>
    <row r="72" ht="30">
      <c r="A72" s="29" t="s">
        <v>38</v>
      </c>
      <c r="B72" s="36"/>
      <c r="C72" s="37"/>
      <c r="D72" s="37"/>
      <c r="E72" s="31" t="s">
        <v>510</v>
      </c>
      <c r="F72" s="37"/>
      <c r="G72" s="37"/>
      <c r="H72" s="37"/>
      <c r="I72" s="37"/>
      <c r="J72" s="39"/>
    </row>
    <row r="73">
      <c r="A73" s="29" t="s">
        <v>29</v>
      </c>
      <c r="B73" s="29">
        <v>17</v>
      </c>
      <c r="C73" s="30" t="s">
        <v>511</v>
      </c>
      <c r="D73" s="29" t="s">
        <v>35</v>
      </c>
      <c r="E73" s="31" t="s">
        <v>512</v>
      </c>
      <c r="F73" s="32" t="s">
        <v>199</v>
      </c>
      <c r="G73" s="33">
        <v>2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 ht="45">
      <c r="A74" s="29" t="s">
        <v>34</v>
      </c>
      <c r="B74" s="36"/>
      <c r="C74" s="37"/>
      <c r="D74" s="37"/>
      <c r="E74" s="31" t="s">
        <v>464</v>
      </c>
      <c r="F74" s="37"/>
      <c r="G74" s="37"/>
      <c r="H74" s="37"/>
      <c r="I74" s="37"/>
      <c r="J74" s="39"/>
    </row>
    <row r="75">
      <c r="A75" s="29" t="s">
        <v>36</v>
      </c>
      <c r="B75" s="36"/>
      <c r="C75" s="37"/>
      <c r="D75" s="37"/>
      <c r="E75" s="40" t="s">
        <v>513</v>
      </c>
      <c r="F75" s="37"/>
      <c r="G75" s="37"/>
      <c r="H75" s="37"/>
      <c r="I75" s="37"/>
      <c r="J75" s="39"/>
    </row>
    <row r="76" ht="75">
      <c r="A76" s="29" t="s">
        <v>38</v>
      </c>
      <c r="B76" s="36"/>
      <c r="C76" s="37"/>
      <c r="D76" s="37"/>
      <c r="E76" s="31" t="s">
        <v>514</v>
      </c>
      <c r="F76" s="37"/>
      <c r="G76" s="37"/>
      <c r="H76" s="37"/>
      <c r="I76" s="37"/>
      <c r="J76" s="39"/>
    </row>
    <row r="77">
      <c r="A77" s="29" t="s">
        <v>29</v>
      </c>
      <c r="B77" s="29">
        <v>18</v>
      </c>
      <c r="C77" s="30" t="s">
        <v>515</v>
      </c>
      <c r="D77" s="29" t="s">
        <v>35</v>
      </c>
      <c r="E77" s="31" t="s">
        <v>516</v>
      </c>
      <c r="F77" s="32" t="s">
        <v>199</v>
      </c>
      <c r="G77" s="33">
        <v>2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34</v>
      </c>
      <c r="B78" s="36"/>
      <c r="C78" s="37"/>
      <c r="D78" s="37"/>
      <c r="E78" s="31" t="s">
        <v>517</v>
      </c>
      <c r="F78" s="37"/>
      <c r="G78" s="37"/>
      <c r="H78" s="37"/>
      <c r="I78" s="37"/>
      <c r="J78" s="39"/>
    </row>
    <row r="79">
      <c r="A79" s="29" t="s">
        <v>36</v>
      </c>
      <c r="B79" s="36"/>
      <c r="C79" s="37"/>
      <c r="D79" s="37"/>
      <c r="E79" s="40" t="s">
        <v>236</v>
      </c>
      <c r="F79" s="37"/>
      <c r="G79" s="37"/>
      <c r="H79" s="37"/>
      <c r="I79" s="37"/>
      <c r="J79" s="39"/>
    </row>
    <row r="80" ht="30">
      <c r="A80" s="29" t="s">
        <v>38</v>
      </c>
      <c r="B80" s="36"/>
      <c r="C80" s="37"/>
      <c r="D80" s="37"/>
      <c r="E80" s="31" t="s">
        <v>505</v>
      </c>
      <c r="F80" s="37"/>
      <c r="G80" s="37"/>
      <c r="H80" s="37"/>
      <c r="I80" s="37"/>
      <c r="J80" s="39"/>
    </row>
    <row r="81">
      <c r="A81" s="29" t="s">
        <v>29</v>
      </c>
      <c r="B81" s="29">
        <v>19</v>
      </c>
      <c r="C81" s="30" t="s">
        <v>518</v>
      </c>
      <c r="D81" s="29" t="s">
        <v>35</v>
      </c>
      <c r="E81" s="31" t="s">
        <v>519</v>
      </c>
      <c r="F81" s="32" t="s">
        <v>458</v>
      </c>
      <c r="G81" s="33">
        <v>240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34</v>
      </c>
      <c r="B82" s="36"/>
      <c r="C82" s="37"/>
      <c r="D82" s="37"/>
      <c r="E82" s="31" t="s">
        <v>520</v>
      </c>
      <c r="F82" s="37"/>
      <c r="G82" s="37"/>
      <c r="H82" s="37"/>
      <c r="I82" s="37"/>
      <c r="J82" s="39"/>
    </row>
    <row r="83">
      <c r="A83" s="29" t="s">
        <v>36</v>
      </c>
      <c r="B83" s="36"/>
      <c r="C83" s="37"/>
      <c r="D83" s="37"/>
      <c r="E83" s="40" t="s">
        <v>509</v>
      </c>
      <c r="F83" s="37"/>
      <c r="G83" s="37"/>
      <c r="H83" s="37"/>
      <c r="I83" s="37"/>
      <c r="J83" s="39"/>
    </row>
    <row r="84" ht="30">
      <c r="A84" s="29" t="s">
        <v>38</v>
      </c>
      <c r="B84" s="36"/>
      <c r="C84" s="37"/>
      <c r="D84" s="37"/>
      <c r="E84" s="31" t="s">
        <v>510</v>
      </c>
      <c r="F84" s="37"/>
      <c r="G84" s="37"/>
      <c r="H84" s="37"/>
      <c r="I84" s="37"/>
      <c r="J84" s="39"/>
    </row>
    <row r="85" ht="30">
      <c r="A85" s="29" t="s">
        <v>29</v>
      </c>
      <c r="B85" s="29">
        <v>20</v>
      </c>
      <c r="C85" s="30" t="s">
        <v>521</v>
      </c>
      <c r="D85" s="29" t="s">
        <v>35</v>
      </c>
      <c r="E85" s="31" t="s">
        <v>522</v>
      </c>
      <c r="F85" s="32" t="s">
        <v>199</v>
      </c>
      <c r="G85" s="33">
        <v>65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 ht="45">
      <c r="A86" s="29" t="s">
        <v>34</v>
      </c>
      <c r="B86" s="36"/>
      <c r="C86" s="37"/>
      <c r="D86" s="37"/>
      <c r="E86" s="31" t="s">
        <v>523</v>
      </c>
      <c r="F86" s="37"/>
      <c r="G86" s="37"/>
      <c r="H86" s="37"/>
      <c r="I86" s="37"/>
      <c r="J86" s="39"/>
    </row>
    <row r="87">
      <c r="A87" s="29" t="s">
        <v>36</v>
      </c>
      <c r="B87" s="36"/>
      <c r="C87" s="37"/>
      <c r="D87" s="37"/>
      <c r="E87" s="40" t="s">
        <v>491</v>
      </c>
      <c r="F87" s="37"/>
      <c r="G87" s="37"/>
      <c r="H87" s="37"/>
      <c r="I87" s="37"/>
      <c r="J87" s="39"/>
    </row>
    <row r="88" ht="75">
      <c r="A88" s="29" t="s">
        <v>38</v>
      </c>
      <c r="B88" s="36"/>
      <c r="C88" s="37"/>
      <c r="D88" s="37"/>
      <c r="E88" s="31" t="s">
        <v>514</v>
      </c>
      <c r="F88" s="37"/>
      <c r="G88" s="37"/>
      <c r="H88" s="37"/>
      <c r="I88" s="37"/>
      <c r="J88" s="39"/>
    </row>
    <row r="89">
      <c r="A89" s="29" t="s">
        <v>29</v>
      </c>
      <c r="B89" s="29">
        <v>21</v>
      </c>
      <c r="C89" s="30" t="s">
        <v>524</v>
      </c>
      <c r="D89" s="29" t="s">
        <v>35</v>
      </c>
      <c r="E89" s="31" t="s">
        <v>525</v>
      </c>
      <c r="F89" s="32" t="s">
        <v>199</v>
      </c>
      <c r="G89" s="33">
        <v>65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34</v>
      </c>
      <c r="B90" s="36"/>
      <c r="C90" s="37"/>
      <c r="D90" s="37"/>
      <c r="E90" s="31" t="s">
        <v>526</v>
      </c>
      <c r="F90" s="37"/>
      <c r="G90" s="37"/>
      <c r="H90" s="37"/>
      <c r="I90" s="37"/>
      <c r="J90" s="39"/>
    </row>
    <row r="91">
      <c r="A91" s="29" t="s">
        <v>36</v>
      </c>
      <c r="B91" s="36"/>
      <c r="C91" s="37"/>
      <c r="D91" s="37"/>
      <c r="E91" s="40" t="s">
        <v>491</v>
      </c>
      <c r="F91" s="37"/>
      <c r="G91" s="37"/>
      <c r="H91" s="37"/>
      <c r="I91" s="37"/>
      <c r="J91" s="39"/>
    </row>
    <row r="92" ht="30">
      <c r="A92" s="29" t="s">
        <v>38</v>
      </c>
      <c r="B92" s="36"/>
      <c r="C92" s="37"/>
      <c r="D92" s="37"/>
      <c r="E92" s="31" t="s">
        <v>505</v>
      </c>
      <c r="F92" s="37"/>
      <c r="G92" s="37"/>
      <c r="H92" s="37"/>
      <c r="I92" s="37"/>
      <c r="J92" s="39"/>
    </row>
    <row r="93">
      <c r="A93" s="29" t="s">
        <v>29</v>
      </c>
      <c r="B93" s="29">
        <v>22</v>
      </c>
      <c r="C93" s="30" t="s">
        <v>527</v>
      </c>
      <c r="D93" s="29" t="s">
        <v>35</v>
      </c>
      <c r="E93" s="31" t="s">
        <v>528</v>
      </c>
      <c r="F93" s="32" t="s">
        <v>458</v>
      </c>
      <c r="G93" s="33">
        <v>7800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34</v>
      </c>
      <c r="B94" s="36"/>
      <c r="C94" s="37"/>
      <c r="D94" s="37"/>
      <c r="E94" s="31" t="s">
        <v>529</v>
      </c>
      <c r="F94" s="37"/>
      <c r="G94" s="37"/>
      <c r="H94" s="37"/>
      <c r="I94" s="37"/>
      <c r="J94" s="39"/>
    </row>
    <row r="95">
      <c r="A95" s="29" t="s">
        <v>36</v>
      </c>
      <c r="B95" s="36"/>
      <c r="C95" s="37"/>
      <c r="D95" s="37"/>
      <c r="E95" s="40" t="s">
        <v>495</v>
      </c>
      <c r="F95" s="37"/>
      <c r="G95" s="37"/>
      <c r="H95" s="37"/>
      <c r="I95" s="37"/>
      <c r="J95" s="39"/>
    </row>
    <row r="96" ht="30">
      <c r="A96" s="29" t="s">
        <v>38</v>
      </c>
      <c r="B96" s="36"/>
      <c r="C96" s="37"/>
      <c r="D96" s="37"/>
      <c r="E96" s="31" t="s">
        <v>510</v>
      </c>
      <c r="F96" s="37"/>
      <c r="G96" s="37"/>
      <c r="H96" s="37"/>
      <c r="I96" s="37"/>
      <c r="J96" s="39"/>
    </row>
    <row r="97">
      <c r="A97" s="29" t="s">
        <v>29</v>
      </c>
      <c r="B97" s="29">
        <v>23</v>
      </c>
      <c r="C97" s="30" t="s">
        <v>530</v>
      </c>
      <c r="D97" s="29" t="s">
        <v>35</v>
      </c>
      <c r="E97" s="31" t="s">
        <v>531</v>
      </c>
      <c r="F97" s="32" t="s">
        <v>191</v>
      </c>
      <c r="G97" s="33">
        <v>12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34</v>
      </c>
      <c r="B98" s="36"/>
      <c r="C98" s="37"/>
      <c r="D98" s="37"/>
      <c r="E98" s="38" t="s">
        <v>35</v>
      </c>
      <c r="F98" s="37"/>
      <c r="G98" s="37"/>
      <c r="H98" s="37"/>
      <c r="I98" s="37"/>
      <c r="J98" s="39"/>
    </row>
    <row r="99">
      <c r="A99" s="29" t="s">
        <v>36</v>
      </c>
      <c r="B99" s="36"/>
      <c r="C99" s="37"/>
      <c r="D99" s="37"/>
      <c r="E99" s="40" t="s">
        <v>532</v>
      </c>
      <c r="F99" s="37"/>
      <c r="G99" s="37"/>
      <c r="H99" s="37"/>
      <c r="I99" s="37"/>
      <c r="J99" s="39"/>
    </row>
    <row r="100" ht="30">
      <c r="A100" s="29" t="s">
        <v>38</v>
      </c>
      <c r="B100" s="41"/>
      <c r="C100" s="42"/>
      <c r="D100" s="42"/>
      <c r="E100" s="31" t="s">
        <v>244</v>
      </c>
      <c r="F100" s="42"/>
      <c r="G100" s="42"/>
      <c r="H100" s="42"/>
      <c r="I100" s="42"/>
      <c r="J100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533</v>
      </c>
      <c r="I3" s="16">
        <f>SUMIFS(I8:I67,A8:A67,"SD")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533</v>
      </c>
      <c r="D4" s="13"/>
      <c r="E4" s="14" t="s">
        <v>534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45"/>
      <c r="C8" s="25" t="s">
        <v>27</v>
      </c>
      <c r="D8" s="46"/>
      <c r="E8" s="23" t="s">
        <v>28</v>
      </c>
      <c r="F8" s="46"/>
      <c r="G8" s="46"/>
      <c r="H8" s="46"/>
      <c r="I8" s="27">
        <f>SUMIFS(I8:I9,A8:A9,"P")</f>
        <v>0</v>
      </c>
      <c r="J8" s="47"/>
    </row>
    <row r="9">
      <c r="A9" s="23" t="s">
        <v>26</v>
      </c>
      <c r="B9" s="24"/>
      <c r="C9" s="25" t="s">
        <v>49</v>
      </c>
      <c r="D9" s="26"/>
      <c r="E9" s="23" t="s">
        <v>50</v>
      </c>
      <c r="F9" s="26"/>
      <c r="G9" s="26"/>
      <c r="H9" s="26"/>
      <c r="I9" s="27">
        <f>SUMIFS(I10:I33,A10:A33,"P")</f>
        <v>0</v>
      </c>
      <c r="J9" s="28"/>
    </row>
    <row r="10">
      <c r="A10" s="29" t="s">
        <v>29</v>
      </c>
      <c r="B10" s="29">
        <v>1</v>
      </c>
      <c r="C10" s="30" t="s">
        <v>535</v>
      </c>
      <c r="D10" s="29" t="s">
        <v>35</v>
      </c>
      <c r="E10" s="31" t="s">
        <v>536</v>
      </c>
      <c r="F10" s="32" t="s">
        <v>53</v>
      </c>
      <c r="G10" s="33">
        <v>62.700000000000003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45">
      <c r="A11" s="29" t="s">
        <v>34</v>
      </c>
      <c r="B11" s="36"/>
      <c r="C11" s="37"/>
      <c r="D11" s="37"/>
      <c r="E11" s="31" t="s">
        <v>537</v>
      </c>
      <c r="F11" s="37"/>
      <c r="G11" s="37"/>
      <c r="H11" s="37"/>
      <c r="I11" s="37"/>
      <c r="J11" s="39"/>
    </row>
    <row r="12">
      <c r="A12" s="29" t="s">
        <v>36</v>
      </c>
      <c r="B12" s="36"/>
      <c r="C12" s="37"/>
      <c r="D12" s="37"/>
      <c r="E12" s="40" t="s">
        <v>538</v>
      </c>
      <c r="F12" s="37"/>
      <c r="G12" s="37"/>
      <c r="H12" s="37"/>
      <c r="I12" s="37"/>
      <c r="J12" s="39"/>
    </row>
    <row r="13" ht="405">
      <c r="A13" s="29" t="s">
        <v>38</v>
      </c>
      <c r="B13" s="36"/>
      <c r="C13" s="37"/>
      <c r="D13" s="37"/>
      <c r="E13" s="31" t="s">
        <v>539</v>
      </c>
      <c r="F13" s="37"/>
      <c r="G13" s="37"/>
      <c r="H13" s="37"/>
      <c r="I13" s="37"/>
      <c r="J13" s="39"/>
    </row>
    <row r="14">
      <c r="A14" s="29" t="s">
        <v>29</v>
      </c>
      <c r="B14" s="29">
        <v>2</v>
      </c>
      <c r="C14" s="30" t="s">
        <v>540</v>
      </c>
      <c r="D14" s="29" t="s">
        <v>35</v>
      </c>
      <c r="E14" s="31" t="s">
        <v>541</v>
      </c>
      <c r="F14" s="32" t="s">
        <v>53</v>
      </c>
      <c r="G14" s="33">
        <v>36.299999999999997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355</v>
      </c>
      <c r="F15" s="37"/>
      <c r="G15" s="37"/>
      <c r="H15" s="37"/>
      <c r="I15" s="37"/>
      <c r="J15" s="39"/>
    </row>
    <row r="16">
      <c r="A16" s="29" t="s">
        <v>36</v>
      </c>
      <c r="B16" s="36"/>
      <c r="C16" s="37"/>
      <c r="D16" s="37"/>
      <c r="E16" s="40" t="s">
        <v>542</v>
      </c>
      <c r="F16" s="37"/>
      <c r="G16" s="37"/>
      <c r="H16" s="37"/>
      <c r="I16" s="37"/>
      <c r="J16" s="39"/>
    </row>
    <row r="17" ht="405">
      <c r="A17" s="29" t="s">
        <v>38</v>
      </c>
      <c r="B17" s="36"/>
      <c r="C17" s="37"/>
      <c r="D17" s="37"/>
      <c r="E17" s="31" t="s">
        <v>543</v>
      </c>
      <c r="F17" s="37"/>
      <c r="G17" s="37"/>
      <c r="H17" s="37"/>
      <c r="I17" s="37"/>
      <c r="J17" s="39"/>
    </row>
    <row r="18">
      <c r="A18" s="29" t="s">
        <v>29</v>
      </c>
      <c r="B18" s="29">
        <v>3</v>
      </c>
      <c r="C18" s="30" t="s">
        <v>544</v>
      </c>
      <c r="D18" s="29" t="s">
        <v>35</v>
      </c>
      <c r="E18" s="31" t="s">
        <v>545</v>
      </c>
      <c r="F18" s="32" t="s">
        <v>92</v>
      </c>
      <c r="G18" s="33">
        <v>399.30000000000001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1" t="s">
        <v>546</v>
      </c>
      <c r="F19" s="37"/>
      <c r="G19" s="37"/>
      <c r="H19" s="37"/>
      <c r="I19" s="37"/>
      <c r="J19" s="39"/>
    </row>
    <row r="20">
      <c r="A20" s="29" t="s">
        <v>36</v>
      </c>
      <c r="B20" s="36"/>
      <c r="C20" s="37"/>
      <c r="D20" s="37"/>
      <c r="E20" s="40" t="s">
        <v>547</v>
      </c>
      <c r="F20" s="37"/>
      <c r="G20" s="37"/>
      <c r="H20" s="37"/>
      <c r="I20" s="37"/>
      <c r="J20" s="39"/>
    </row>
    <row r="21" ht="30">
      <c r="A21" s="29" t="s">
        <v>38</v>
      </c>
      <c r="B21" s="36"/>
      <c r="C21" s="37"/>
      <c r="D21" s="37"/>
      <c r="E21" s="31" t="s">
        <v>95</v>
      </c>
      <c r="F21" s="37"/>
      <c r="G21" s="37"/>
      <c r="H21" s="37"/>
      <c r="I21" s="37"/>
      <c r="J21" s="39"/>
    </row>
    <row r="22">
      <c r="A22" s="29" t="s">
        <v>29</v>
      </c>
      <c r="B22" s="29">
        <v>4</v>
      </c>
      <c r="C22" s="30" t="s">
        <v>110</v>
      </c>
      <c r="D22" s="29" t="s">
        <v>35</v>
      </c>
      <c r="E22" s="31" t="s">
        <v>111</v>
      </c>
      <c r="F22" s="32" t="s">
        <v>53</v>
      </c>
      <c r="G22" s="33">
        <v>36.299999999999997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8" t="s">
        <v>35</v>
      </c>
      <c r="F23" s="37"/>
      <c r="G23" s="37"/>
      <c r="H23" s="37"/>
      <c r="I23" s="37"/>
      <c r="J23" s="39"/>
    </row>
    <row r="24" ht="30">
      <c r="A24" s="29" t="s">
        <v>36</v>
      </c>
      <c r="B24" s="36"/>
      <c r="C24" s="37"/>
      <c r="D24" s="37"/>
      <c r="E24" s="40" t="s">
        <v>548</v>
      </c>
      <c r="F24" s="37"/>
      <c r="G24" s="37"/>
      <c r="H24" s="37"/>
      <c r="I24" s="37"/>
      <c r="J24" s="39"/>
    </row>
    <row r="25" ht="240">
      <c r="A25" s="29" t="s">
        <v>38</v>
      </c>
      <c r="B25" s="36"/>
      <c r="C25" s="37"/>
      <c r="D25" s="37"/>
      <c r="E25" s="31" t="s">
        <v>114</v>
      </c>
      <c r="F25" s="37"/>
      <c r="G25" s="37"/>
      <c r="H25" s="37"/>
      <c r="I25" s="37"/>
      <c r="J25" s="39"/>
    </row>
    <row r="26">
      <c r="A26" s="29" t="s">
        <v>29</v>
      </c>
      <c r="B26" s="29">
        <v>5</v>
      </c>
      <c r="C26" s="30" t="s">
        <v>549</v>
      </c>
      <c r="D26" s="29" t="s">
        <v>35</v>
      </c>
      <c r="E26" s="31" t="s">
        <v>550</v>
      </c>
      <c r="F26" s="32" t="s">
        <v>53</v>
      </c>
      <c r="G26" s="33">
        <v>62.700000000000003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30">
      <c r="A27" s="29" t="s">
        <v>34</v>
      </c>
      <c r="B27" s="36"/>
      <c r="C27" s="37"/>
      <c r="D27" s="37"/>
      <c r="E27" s="31" t="s">
        <v>551</v>
      </c>
      <c r="F27" s="37"/>
      <c r="G27" s="37"/>
      <c r="H27" s="37"/>
      <c r="I27" s="37"/>
      <c r="J27" s="39"/>
    </row>
    <row r="28">
      <c r="A28" s="29" t="s">
        <v>36</v>
      </c>
      <c r="B28" s="36"/>
      <c r="C28" s="37"/>
      <c r="D28" s="37"/>
      <c r="E28" s="40" t="s">
        <v>552</v>
      </c>
      <c r="F28" s="37"/>
      <c r="G28" s="37"/>
      <c r="H28" s="37"/>
      <c r="I28" s="37"/>
      <c r="J28" s="39"/>
    </row>
    <row r="29" ht="300">
      <c r="A29" s="29" t="s">
        <v>38</v>
      </c>
      <c r="B29" s="36"/>
      <c r="C29" s="37"/>
      <c r="D29" s="37"/>
      <c r="E29" s="31" t="s">
        <v>553</v>
      </c>
      <c r="F29" s="37"/>
      <c r="G29" s="37"/>
      <c r="H29" s="37"/>
      <c r="I29" s="37"/>
      <c r="J29" s="39"/>
    </row>
    <row r="30">
      <c r="A30" s="29" t="s">
        <v>29</v>
      </c>
      <c r="B30" s="29">
        <v>6</v>
      </c>
      <c r="C30" s="30" t="s">
        <v>554</v>
      </c>
      <c r="D30" s="29" t="s">
        <v>35</v>
      </c>
      <c r="E30" s="31" t="s">
        <v>555</v>
      </c>
      <c r="F30" s="32" t="s">
        <v>53</v>
      </c>
      <c r="G30" s="33">
        <v>36.299999999999997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30">
      <c r="A31" s="29" t="s">
        <v>34</v>
      </c>
      <c r="B31" s="36"/>
      <c r="C31" s="37"/>
      <c r="D31" s="37"/>
      <c r="E31" s="31" t="s">
        <v>556</v>
      </c>
      <c r="F31" s="37"/>
      <c r="G31" s="37"/>
      <c r="H31" s="37"/>
      <c r="I31" s="37"/>
      <c r="J31" s="39"/>
    </row>
    <row r="32">
      <c r="A32" s="29" t="s">
        <v>36</v>
      </c>
      <c r="B32" s="36"/>
      <c r="C32" s="37"/>
      <c r="D32" s="37"/>
      <c r="E32" s="40" t="s">
        <v>557</v>
      </c>
      <c r="F32" s="37"/>
      <c r="G32" s="37"/>
      <c r="H32" s="37"/>
      <c r="I32" s="37"/>
      <c r="J32" s="39"/>
    </row>
    <row r="33" ht="390">
      <c r="A33" s="29" t="s">
        <v>38</v>
      </c>
      <c r="B33" s="36"/>
      <c r="C33" s="37"/>
      <c r="D33" s="37"/>
      <c r="E33" s="31" t="s">
        <v>558</v>
      </c>
      <c r="F33" s="37"/>
      <c r="G33" s="37"/>
      <c r="H33" s="37"/>
      <c r="I33" s="37"/>
      <c r="J33" s="39"/>
    </row>
    <row r="34">
      <c r="A34" s="23" t="s">
        <v>26</v>
      </c>
      <c r="B34" s="24"/>
      <c r="C34" s="25" t="s">
        <v>131</v>
      </c>
      <c r="D34" s="26"/>
      <c r="E34" s="23" t="s">
        <v>132</v>
      </c>
      <c r="F34" s="26"/>
      <c r="G34" s="26"/>
      <c r="H34" s="26"/>
      <c r="I34" s="27">
        <f>SUMIFS(I35:I38,A35:A38,"P")</f>
        <v>0</v>
      </c>
      <c r="J34" s="28"/>
    </row>
    <row r="35">
      <c r="A35" s="29" t="s">
        <v>29</v>
      </c>
      <c r="B35" s="29">
        <v>7</v>
      </c>
      <c r="C35" s="30" t="s">
        <v>559</v>
      </c>
      <c r="D35" s="29" t="s">
        <v>35</v>
      </c>
      <c r="E35" s="31" t="s">
        <v>560</v>
      </c>
      <c r="F35" s="32" t="s">
        <v>53</v>
      </c>
      <c r="G35" s="33">
        <v>0.40000000000000002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34</v>
      </c>
      <c r="B36" s="36"/>
      <c r="C36" s="37"/>
      <c r="D36" s="37"/>
      <c r="E36" s="31" t="s">
        <v>561</v>
      </c>
      <c r="F36" s="37"/>
      <c r="G36" s="37"/>
      <c r="H36" s="37"/>
      <c r="I36" s="37"/>
      <c r="J36" s="39"/>
    </row>
    <row r="37">
      <c r="A37" s="29" t="s">
        <v>36</v>
      </c>
      <c r="B37" s="36"/>
      <c r="C37" s="37"/>
      <c r="D37" s="37"/>
      <c r="E37" s="40" t="s">
        <v>562</v>
      </c>
      <c r="F37" s="37"/>
      <c r="G37" s="37"/>
      <c r="H37" s="37"/>
      <c r="I37" s="37"/>
      <c r="J37" s="39"/>
    </row>
    <row r="38" ht="409.5">
      <c r="A38" s="29" t="s">
        <v>38</v>
      </c>
      <c r="B38" s="36"/>
      <c r="C38" s="37"/>
      <c r="D38" s="37"/>
      <c r="E38" s="31" t="s">
        <v>563</v>
      </c>
      <c r="F38" s="37"/>
      <c r="G38" s="37"/>
      <c r="H38" s="37"/>
      <c r="I38" s="37"/>
      <c r="J38" s="39"/>
    </row>
    <row r="39">
      <c r="A39" s="23" t="s">
        <v>26</v>
      </c>
      <c r="B39" s="24"/>
      <c r="C39" s="25" t="s">
        <v>564</v>
      </c>
      <c r="D39" s="26"/>
      <c r="E39" s="23" t="s">
        <v>565</v>
      </c>
      <c r="F39" s="26"/>
      <c r="G39" s="26"/>
      <c r="H39" s="26"/>
      <c r="I39" s="27">
        <f>SUMIFS(I40:I67,A40:A67,"P")</f>
        <v>0</v>
      </c>
      <c r="J39" s="28"/>
    </row>
    <row r="40">
      <c r="A40" s="29" t="s">
        <v>29</v>
      </c>
      <c r="B40" s="29">
        <v>8</v>
      </c>
      <c r="C40" s="30" t="s">
        <v>566</v>
      </c>
      <c r="D40" s="29" t="s">
        <v>35</v>
      </c>
      <c r="E40" s="31" t="s">
        <v>567</v>
      </c>
      <c r="F40" s="32" t="s">
        <v>191</v>
      </c>
      <c r="G40" s="33">
        <v>66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34</v>
      </c>
      <c r="B41" s="36"/>
      <c r="C41" s="37"/>
      <c r="D41" s="37"/>
      <c r="E41" s="38" t="s">
        <v>35</v>
      </c>
      <c r="F41" s="37"/>
      <c r="G41" s="37"/>
      <c r="H41" s="37"/>
      <c r="I41" s="37"/>
      <c r="J41" s="39"/>
    </row>
    <row r="42">
      <c r="A42" s="29" t="s">
        <v>36</v>
      </c>
      <c r="B42" s="36"/>
      <c r="C42" s="37"/>
      <c r="D42" s="37"/>
      <c r="E42" s="40" t="s">
        <v>568</v>
      </c>
      <c r="F42" s="37"/>
      <c r="G42" s="37"/>
      <c r="H42" s="37"/>
      <c r="I42" s="37"/>
      <c r="J42" s="39"/>
    </row>
    <row r="43" ht="120">
      <c r="A43" s="29" t="s">
        <v>38</v>
      </c>
      <c r="B43" s="36"/>
      <c r="C43" s="37"/>
      <c r="D43" s="37"/>
      <c r="E43" s="31" t="s">
        <v>569</v>
      </c>
      <c r="F43" s="37"/>
      <c r="G43" s="37"/>
      <c r="H43" s="37"/>
      <c r="I43" s="37"/>
      <c r="J43" s="39"/>
    </row>
    <row r="44">
      <c r="A44" s="29" t="s">
        <v>29</v>
      </c>
      <c r="B44" s="29">
        <v>9</v>
      </c>
      <c r="C44" s="30" t="s">
        <v>570</v>
      </c>
      <c r="D44" s="29" t="s">
        <v>35</v>
      </c>
      <c r="E44" s="31" t="s">
        <v>571</v>
      </c>
      <c r="F44" s="32" t="s">
        <v>191</v>
      </c>
      <c r="G44" s="33">
        <v>66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 ht="30">
      <c r="A45" s="29" t="s">
        <v>34</v>
      </c>
      <c r="B45" s="36"/>
      <c r="C45" s="37"/>
      <c r="D45" s="37"/>
      <c r="E45" s="31" t="s">
        <v>572</v>
      </c>
      <c r="F45" s="37"/>
      <c r="G45" s="37"/>
      <c r="H45" s="37"/>
      <c r="I45" s="37"/>
      <c r="J45" s="39"/>
    </row>
    <row r="46">
      <c r="A46" s="29" t="s">
        <v>36</v>
      </c>
      <c r="B46" s="36"/>
      <c r="C46" s="37"/>
      <c r="D46" s="37"/>
      <c r="E46" s="40" t="s">
        <v>568</v>
      </c>
      <c r="F46" s="37"/>
      <c r="G46" s="37"/>
      <c r="H46" s="37"/>
      <c r="I46" s="37"/>
      <c r="J46" s="39"/>
    </row>
    <row r="47" ht="165">
      <c r="A47" s="29" t="s">
        <v>38</v>
      </c>
      <c r="B47" s="36"/>
      <c r="C47" s="37"/>
      <c r="D47" s="37"/>
      <c r="E47" s="31" t="s">
        <v>573</v>
      </c>
      <c r="F47" s="37"/>
      <c r="G47" s="37"/>
      <c r="H47" s="37"/>
      <c r="I47" s="37"/>
      <c r="J47" s="39"/>
    </row>
    <row r="48">
      <c r="A48" s="29" t="s">
        <v>29</v>
      </c>
      <c r="B48" s="29">
        <v>10</v>
      </c>
      <c r="C48" s="30" t="s">
        <v>574</v>
      </c>
      <c r="D48" s="29" t="s">
        <v>35</v>
      </c>
      <c r="E48" s="31" t="s">
        <v>575</v>
      </c>
      <c r="F48" s="32" t="s">
        <v>191</v>
      </c>
      <c r="G48" s="33">
        <v>66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 ht="30">
      <c r="A49" s="29" t="s">
        <v>34</v>
      </c>
      <c r="B49" s="36"/>
      <c r="C49" s="37"/>
      <c r="D49" s="37"/>
      <c r="E49" s="31" t="s">
        <v>576</v>
      </c>
      <c r="F49" s="37"/>
      <c r="G49" s="37"/>
      <c r="H49" s="37"/>
      <c r="I49" s="37"/>
      <c r="J49" s="39"/>
    </row>
    <row r="50">
      <c r="A50" s="29" t="s">
        <v>36</v>
      </c>
      <c r="B50" s="36"/>
      <c r="C50" s="37"/>
      <c r="D50" s="37"/>
      <c r="E50" s="40" t="s">
        <v>568</v>
      </c>
      <c r="F50" s="37"/>
      <c r="G50" s="37"/>
      <c r="H50" s="37"/>
      <c r="I50" s="37"/>
      <c r="J50" s="39"/>
    </row>
    <row r="51" ht="105">
      <c r="A51" s="29" t="s">
        <v>38</v>
      </c>
      <c r="B51" s="36"/>
      <c r="C51" s="37"/>
      <c r="D51" s="37"/>
      <c r="E51" s="31" t="s">
        <v>577</v>
      </c>
      <c r="F51" s="37"/>
      <c r="G51" s="37"/>
      <c r="H51" s="37"/>
      <c r="I51" s="37"/>
      <c r="J51" s="39"/>
    </row>
    <row r="52">
      <c r="A52" s="29" t="s">
        <v>29</v>
      </c>
      <c r="B52" s="29">
        <v>11</v>
      </c>
      <c r="C52" s="30" t="s">
        <v>578</v>
      </c>
      <c r="D52" s="29" t="s">
        <v>35</v>
      </c>
      <c r="E52" s="31" t="s">
        <v>579</v>
      </c>
      <c r="F52" s="32" t="s">
        <v>199</v>
      </c>
      <c r="G52" s="33">
        <v>2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 ht="30">
      <c r="A53" s="29" t="s">
        <v>34</v>
      </c>
      <c r="B53" s="36"/>
      <c r="C53" s="37"/>
      <c r="D53" s="37"/>
      <c r="E53" s="31" t="s">
        <v>580</v>
      </c>
      <c r="F53" s="37"/>
      <c r="G53" s="37"/>
      <c r="H53" s="37"/>
      <c r="I53" s="37"/>
      <c r="J53" s="39"/>
    </row>
    <row r="54">
      <c r="A54" s="29" t="s">
        <v>36</v>
      </c>
      <c r="B54" s="36"/>
      <c r="C54" s="37"/>
      <c r="D54" s="37"/>
      <c r="E54" s="40" t="s">
        <v>236</v>
      </c>
      <c r="F54" s="37"/>
      <c r="G54" s="37"/>
      <c r="H54" s="37"/>
      <c r="I54" s="37"/>
      <c r="J54" s="39"/>
    </row>
    <row r="55" ht="135">
      <c r="A55" s="29" t="s">
        <v>38</v>
      </c>
      <c r="B55" s="36"/>
      <c r="C55" s="37"/>
      <c r="D55" s="37"/>
      <c r="E55" s="31" t="s">
        <v>581</v>
      </c>
      <c r="F55" s="37"/>
      <c r="G55" s="37"/>
      <c r="H55" s="37"/>
      <c r="I55" s="37"/>
      <c r="J55" s="39"/>
    </row>
    <row r="56" ht="30">
      <c r="A56" s="29" t="s">
        <v>29</v>
      </c>
      <c r="B56" s="29">
        <v>12</v>
      </c>
      <c r="C56" s="30" t="s">
        <v>582</v>
      </c>
      <c r="D56" s="29" t="s">
        <v>35</v>
      </c>
      <c r="E56" s="31" t="s">
        <v>583</v>
      </c>
      <c r="F56" s="32" t="s">
        <v>199</v>
      </c>
      <c r="G56" s="33">
        <v>2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34</v>
      </c>
      <c r="B57" s="36"/>
      <c r="C57" s="37"/>
      <c r="D57" s="37"/>
      <c r="E57" s="31" t="s">
        <v>584</v>
      </c>
      <c r="F57" s="37"/>
      <c r="G57" s="37"/>
      <c r="H57" s="37"/>
      <c r="I57" s="37"/>
      <c r="J57" s="39"/>
    </row>
    <row r="58">
      <c r="A58" s="29" t="s">
        <v>36</v>
      </c>
      <c r="B58" s="36"/>
      <c r="C58" s="37"/>
      <c r="D58" s="37"/>
      <c r="E58" s="40" t="s">
        <v>236</v>
      </c>
      <c r="F58" s="37"/>
      <c r="G58" s="37"/>
      <c r="H58" s="37"/>
      <c r="I58" s="37"/>
      <c r="J58" s="39"/>
    </row>
    <row r="59" ht="120">
      <c r="A59" s="29" t="s">
        <v>38</v>
      </c>
      <c r="B59" s="36"/>
      <c r="C59" s="37"/>
      <c r="D59" s="37"/>
      <c r="E59" s="31" t="s">
        <v>585</v>
      </c>
      <c r="F59" s="37"/>
      <c r="G59" s="37"/>
      <c r="H59" s="37"/>
      <c r="I59" s="37"/>
      <c r="J59" s="39"/>
    </row>
    <row r="60">
      <c r="A60" s="29" t="s">
        <v>29</v>
      </c>
      <c r="B60" s="29">
        <v>13</v>
      </c>
      <c r="C60" s="30" t="s">
        <v>586</v>
      </c>
      <c r="D60" s="29" t="s">
        <v>35</v>
      </c>
      <c r="E60" s="31" t="s">
        <v>587</v>
      </c>
      <c r="F60" s="32" t="s">
        <v>199</v>
      </c>
      <c r="G60" s="33">
        <v>2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34</v>
      </c>
      <c r="B61" s="36"/>
      <c r="C61" s="37"/>
      <c r="D61" s="37"/>
      <c r="E61" s="31" t="s">
        <v>588</v>
      </c>
      <c r="F61" s="37"/>
      <c r="G61" s="37"/>
      <c r="H61" s="37"/>
      <c r="I61" s="37"/>
      <c r="J61" s="39"/>
    </row>
    <row r="62">
      <c r="A62" s="29" t="s">
        <v>36</v>
      </c>
      <c r="B62" s="36"/>
      <c r="C62" s="37"/>
      <c r="D62" s="37"/>
      <c r="E62" s="40" t="s">
        <v>236</v>
      </c>
      <c r="F62" s="37"/>
      <c r="G62" s="37"/>
      <c r="H62" s="37"/>
      <c r="I62" s="37"/>
      <c r="J62" s="39"/>
    </row>
    <row r="63" ht="105">
      <c r="A63" s="29" t="s">
        <v>38</v>
      </c>
      <c r="B63" s="36"/>
      <c r="C63" s="37"/>
      <c r="D63" s="37"/>
      <c r="E63" s="31" t="s">
        <v>589</v>
      </c>
      <c r="F63" s="37"/>
      <c r="G63" s="37"/>
      <c r="H63" s="37"/>
      <c r="I63" s="37"/>
      <c r="J63" s="39"/>
    </row>
    <row r="64">
      <c r="A64" s="29" t="s">
        <v>29</v>
      </c>
      <c r="B64" s="29">
        <v>14</v>
      </c>
      <c r="C64" s="30" t="s">
        <v>590</v>
      </c>
      <c r="D64" s="29" t="s">
        <v>35</v>
      </c>
      <c r="E64" s="31" t="s">
        <v>591</v>
      </c>
      <c r="F64" s="32" t="s">
        <v>191</v>
      </c>
      <c r="G64" s="33">
        <v>66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34</v>
      </c>
      <c r="B65" s="36"/>
      <c r="C65" s="37"/>
      <c r="D65" s="37"/>
      <c r="E65" s="31" t="s">
        <v>592</v>
      </c>
      <c r="F65" s="37"/>
      <c r="G65" s="37"/>
      <c r="H65" s="37"/>
      <c r="I65" s="37"/>
      <c r="J65" s="39"/>
    </row>
    <row r="66">
      <c r="A66" s="29" t="s">
        <v>36</v>
      </c>
      <c r="B66" s="36"/>
      <c r="C66" s="37"/>
      <c r="D66" s="37"/>
      <c r="E66" s="40" t="s">
        <v>568</v>
      </c>
      <c r="F66" s="37"/>
      <c r="G66" s="37"/>
      <c r="H66" s="37"/>
      <c r="I66" s="37"/>
      <c r="J66" s="39"/>
    </row>
    <row r="67" ht="195">
      <c r="A67" s="29" t="s">
        <v>38</v>
      </c>
      <c r="B67" s="41"/>
      <c r="C67" s="42"/>
      <c r="D67" s="42"/>
      <c r="E67" s="31" t="s">
        <v>593</v>
      </c>
      <c r="F67" s="42"/>
      <c r="G67" s="42"/>
      <c r="H67" s="42"/>
      <c r="I67" s="42"/>
      <c r="J67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2024-09-05T09:31:41Z</dcterms:created>
  <dcterms:modified xsi:type="dcterms:W3CDTF">2024-09-05T09:31:41Z</dcterms:modified>
</cp:coreProperties>
</file>