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54BE1EDB-9036-4F95-A2D1-F2B4F403414C}" xr6:coauthVersionLast="36" xr6:coauthVersionMax="36" xr10:uidLastSave="{00000000-0000-0000-0000-000000000000}"/>
  <bookViews>
    <workbookView xWindow="240" yWindow="105" windowWidth="14805" windowHeight="8010" tabRatio="644" activeTab="1" xr2:uid="{00000000-000D-0000-FFFF-FFFF00000000}"/>
  </bookViews>
  <sheets>
    <sheet name="REKAPITULACE" sheetId="2" r:id="rId1"/>
    <sheet name="1" sheetId="6" r:id="rId2"/>
  </sheets>
  <calcPr calcId="191029"/>
</workbook>
</file>

<file path=xl/calcChain.xml><?xml version="1.0" encoding="utf-8"?>
<calcChain xmlns="http://schemas.openxmlformats.org/spreadsheetml/2006/main">
  <c r="E32" i="6" l="1"/>
  <c r="E30" i="6"/>
  <c r="E28" i="6"/>
  <c r="E26" i="6"/>
  <c r="E25" i="6"/>
  <c r="E23" i="6"/>
  <c r="E21" i="6"/>
  <c r="E20" i="6"/>
  <c r="E18" i="6"/>
  <c r="E17" i="6"/>
  <c r="E16" i="6"/>
  <c r="E15" i="6"/>
  <c r="E14" i="6"/>
  <c r="E13" i="6"/>
  <c r="E12" i="6"/>
  <c r="E10" i="6"/>
  <c r="E9" i="6"/>
  <c r="E8" i="6"/>
  <c r="E7" i="6"/>
  <c r="E5" i="6"/>
  <c r="E33" i="6" l="1"/>
  <c r="C6" i="2"/>
  <c r="D6" i="2" l="1"/>
  <c r="D7" i="2" l="1"/>
  <c r="C7" i="2" l="1"/>
</calcChain>
</file>

<file path=xl/sharedStrings.xml><?xml version="1.0" encoding="utf-8"?>
<sst xmlns="http://schemas.openxmlformats.org/spreadsheetml/2006/main" count="67" uniqueCount="49">
  <si>
    <t>1.</t>
  </si>
  <si>
    <t>ks</t>
  </si>
  <si>
    <t>REKAPITULACE</t>
  </si>
  <si>
    <t>Cena DGN                       Kč bez DPH</t>
  </si>
  <si>
    <t>Cena DGN                 Kč vč. DPH</t>
  </si>
  <si>
    <t>č.</t>
  </si>
  <si>
    <t>Název stavby                                                                                                (staničení, místopis)</t>
  </si>
  <si>
    <t xml:space="preserve">Název položky </t>
  </si>
  <si>
    <t>Příprava, řízení a vyhodnocení průzkumů a zkoušek</t>
  </si>
  <si>
    <t>Vizuální prohlídka včetně foto v terénu, výběr měřících míst</t>
  </si>
  <si>
    <t>Sestavení záznamů, vyhodnocení zkoušek, návrh řešení stavu</t>
  </si>
  <si>
    <t>Upřesnění pevnosti betonu jádrovými vrty</t>
  </si>
  <si>
    <t xml:space="preserve">Zapravení otvorů po vývrtech </t>
  </si>
  <si>
    <t>Stanovení nasákavosti</t>
  </si>
  <si>
    <t>Elektromagnetickou indukční metodou - zkoušení a zákres</t>
  </si>
  <si>
    <t>Tloušťka a složení konstrukcí - skladba vozovky</t>
  </si>
  <si>
    <t>Vrtaná sonda v silnici a na mostě, včetně vodotěsného zapravení: most, předpolí</t>
  </si>
  <si>
    <t>Dopravné</t>
  </si>
  <si>
    <t xml:space="preserve">Cena celkem </t>
  </si>
  <si>
    <t>Sekaná nebo vrtaná sonda vč. zapravení</t>
  </si>
  <si>
    <t>jedn.</t>
  </si>
  <si>
    <t>Cena celkem           Kč bez DPH</t>
  </si>
  <si>
    <t>počet jedn.</t>
  </si>
  <si>
    <t>Pevnost povrchových vrstev betonu v tahu (přídržnost): OP, ÚP, NK</t>
  </si>
  <si>
    <t>Zjištění obsahu chloridů a pH betonu</t>
  </si>
  <si>
    <t>Vysvětlivky: OP - opěry, ÚP - úložné pray, NK - nosná konstrukce (nosník)</t>
  </si>
  <si>
    <t>Přípravné práce, zajištění podkladů, administrativa</t>
  </si>
  <si>
    <t>Odběr vzorků délka 350 mm průměr 100 mm nebo délka 175 mm průměr 50 mm dle ČSN (vývrt): OP, ÚP, NK</t>
  </si>
  <si>
    <t>Stanovení válcové a krychelné pevnosti, koncování vývrtů, sádrování, rozdrcení vzorků v lisu, zpráva</t>
  </si>
  <si>
    <t>Chemické vyšetření - zjištění ztráty pasivačních vlastností betonu (karbonatizace) - fenolftaleinový test: OP, UP, NK</t>
  </si>
  <si>
    <t>CELKEM (Kč)</t>
  </si>
  <si>
    <r>
      <rPr>
        <b/>
        <sz val="11"/>
        <color theme="1"/>
        <rFont val="Calibri"/>
        <family val="2"/>
        <charset val="238"/>
        <scheme val="minor"/>
      </rPr>
      <t>II/416 most 416-013 přes Svratku v Židlochovicích</t>
    </r>
    <r>
      <rPr>
        <sz val="11"/>
        <color theme="1"/>
        <rFont val="Calibri"/>
        <family val="2"/>
        <scheme val="minor"/>
      </rPr>
      <t xml:space="preserve">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most 416-013 v intravilánu obce Židlochovice </t>
    </r>
  </si>
  <si>
    <t xml:space="preserve">II/416 most 416-013 přes Svratku v Židlochovicích </t>
  </si>
  <si>
    <t xml:space="preserve">Most ev.č. 416-013 v intravilánu obce Židlochovice </t>
  </si>
  <si>
    <t xml:space="preserve">Měření pevnosti betonu tvrdoměrem: OP, ÚP, NK á8ks </t>
  </si>
  <si>
    <r>
      <t>Zjištění druhu, množství, polohy a stavu výztuže</t>
    </r>
    <r>
      <rPr>
        <sz val="11"/>
        <rFont val="Calibri"/>
        <family val="2"/>
        <charset val="238"/>
        <scheme val="minor"/>
      </rPr>
      <t xml:space="preserve"> </t>
    </r>
  </si>
  <si>
    <t>Diagnostika mostu odd. JEDU 2024</t>
  </si>
  <si>
    <t>h</t>
  </si>
  <si>
    <t>Dopravní značení</t>
  </si>
  <si>
    <t>Provedení zápisu z mimořádné prohlídky do BMS</t>
  </si>
  <si>
    <t xml:space="preserve">Dopravní značení </t>
  </si>
  <si>
    <t>Nájem vysokozdvižné plošiny</t>
  </si>
  <si>
    <t>Předprojektová výhledávací diagnostika mostní konstrukce</t>
  </si>
  <si>
    <r>
      <t>Zpřístupnění konstrukce</t>
    </r>
    <r>
      <rPr>
        <sz val="11"/>
        <rFont val="Calibri"/>
        <family val="2"/>
        <charset val="238"/>
        <scheme val="minor"/>
      </rPr>
      <t xml:space="preserve"> </t>
    </r>
  </si>
  <si>
    <t>Zpřístupnění šachty, vyčištění šachty a opětovné uzavření šachty a zapravení chodníku</t>
  </si>
  <si>
    <t>Doprava mechanismů a pomocného materiálu na nepřístupné místo.</t>
  </si>
  <si>
    <t>kpl</t>
  </si>
  <si>
    <t>Vstupní průzkum</t>
  </si>
  <si>
    <t>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</si>
</sst>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Border="1" applyAlignment="1">
      <alignment vertical="center"/>
    </xf>
    <xf numFmtId="0" fontId="0" fillId="2" borderId="8" xfId="0" applyFill="1" applyBorder="1"/>
    <xf numFmtId="0" fontId="5" fillId="2" borderId="3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 wrapText="1"/>
    </xf>
    <xf numFmtId="0" fontId="0" fillId="0" borderId="0" xfId="0" applyFill="1"/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4" fontId="7" fillId="0" borderId="0" xfId="0" applyNumberFormat="1" applyFont="1" applyFill="1" applyBorder="1"/>
    <xf numFmtId="4" fontId="7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4" fontId="0" fillId="0" borderId="7" xfId="0" applyNumberFormat="1" applyFill="1" applyBorder="1" applyAlignment="1">
      <alignment horizontal="right" vertical="center" indent="1"/>
    </xf>
    <xf numFmtId="4" fontId="4" fillId="0" borderId="1" xfId="0" applyNumberFormat="1" applyFont="1" applyFill="1" applyBorder="1" applyAlignment="1">
      <alignment horizontal="right" vertical="center" indent="1"/>
    </xf>
    <xf numFmtId="4" fontId="4" fillId="2" borderId="5" xfId="0" applyNumberFormat="1" applyFont="1" applyFill="1" applyBorder="1" applyAlignment="1">
      <alignment horizontal="right" vertical="center" indent="1"/>
    </xf>
    <xf numFmtId="4" fontId="0" fillId="2" borderId="6" xfId="0" applyNumberFormat="1" applyFill="1" applyBorder="1" applyAlignment="1">
      <alignment horizontal="right" vertical="center" indent="1"/>
    </xf>
    <xf numFmtId="0" fontId="1" fillId="0" borderId="9" xfId="0" applyFont="1" applyFill="1" applyBorder="1" applyAlignment="1">
      <alignment horizontal="left" vertical="center" wrapText="1"/>
    </xf>
    <xf numFmtId="4" fontId="7" fillId="0" borderId="1" xfId="0" applyNumberFormat="1" applyFont="1" applyBorder="1"/>
    <xf numFmtId="4" fontId="7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/>
    </xf>
    <xf numFmtId="0" fontId="7" fillId="0" borderId="14" xfId="0" applyFont="1" applyBorder="1"/>
    <xf numFmtId="0" fontId="7" fillId="0" borderId="14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4" fontId="7" fillId="0" borderId="17" xfId="0" applyNumberFormat="1" applyFont="1" applyBorder="1"/>
    <xf numFmtId="4" fontId="7" fillId="0" borderId="7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/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 wrapText="1"/>
    </xf>
    <xf numFmtId="2" fontId="9" fillId="3" borderId="18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9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7" fillId="3" borderId="14" xfId="0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"/>
  <sheetViews>
    <sheetView zoomScaleNormal="100" workbookViewId="0">
      <selection activeCell="A7" sqref="A7"/>
    </sheetView>
  </sheetViews>
  <sheetFormatPr defaultRowHeight="15" x14ac:dyDescent="0.25"/>
  <cols>
    <col min="1" max="1" width="3.42578125" customWidth="1"/>
    <col min="2" max="2" width="57.85546875" customWidth="1"/>
    <col min="3" max="4" width="13.28515625" customWidth="1"/>
  </cols>
  <sheetData>
    <row r="2" spans="1:4" ht="14.25" customHeight="1" x14ac:dyDescent="0.25">
      <c r="A2" s="46" t="s">
        <v>36</v>
      </c>
      <c r="B2" s="46"/>
      <c r="C2" s="46"/>
      <c r="D2" s="46"/>
    </row>
    <row r="3" spans="1:4" x14ac:dyDescent="0.25">
      <c r="A3" s="47" t="s">
        <v>2</v>
      </c>
      <c r="B3" s="47"/>
      <c r="C3" s="47"/>
      <c r="D3" s="47"/>
    </row>
    <row r="4" spans="1:4" ht="15.75" thickBot="1" x14ac:dyDescent="0.3"/>
    <row r="5" spans="1:4" ht="41.45" customHeight="1" thickBot="1" x14ac:dyDescent="0.3">
      <c r="A5" s="3" t="s">
        <v>5</v>
      </c>
      <c r="B5" s="8" t="s">
        <v>6</v>
      </c>
      <c r="C5" s="4" t="s">
        <v>3</v>
      </c>
      <c r="D5" s="5" t="s">
        <v>4</v>
      </c>
    </row>
    <row r="6" spans="1:4" ht="55.15" customHeight="1" thickBot="1" x14ac:dyDescent="0.3">
      <c r="A6" s="7" t="s">
        <v>0</v>
      </c>
      <c r="B6" s="23" t="s">
        <v>31</v>
      </c>
      <c r="C6" s="20">
        <f>SUM('1'!E33)</f>
        <v>0</v>
      </c>
      <c r="D6" s="19">
        <f t="shared" ref="D6" si="0">SUM(C6*1.21)</f>
        <v>0</v>
      </c>
    </row>
    <row r="7" spans="1:4" ht="43.5" customHeight="1" thickBot="1" x14ac:dyDescent="0.3">
      <c r="A7" s="2"/>
      <c r="B7" s="6" t="s">
        <v>30</v>
      </c>
      <c r="C7" s="21">
        <f>SUM(C6:C6)</f>
        <v>0</v>
      </c>
      <c r="D7" s="22">
        <f>SUM(D6:D6)</f>
        <v>0</v>
      </c>
    </row>
    <row r="8" spans="1:4" x14ac:dyDescent="0.25">
      <c r="B8" s="1"/>
    </row>
  </sheetData>
  <mergeCells count="2">
    <mergeCell ref="A2:D2"/>
    <mergeCell ref="A3:D3"/>
  </mergeCells>
  <pageMargins left="0.7" right="0.7" top="0.78740157499999996" bottom="0.78740157499999996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tabSelected="1" topLeftCell="A13" zoomScale="145" zoomScaleNormal="145" workbookViewId="0">
      <selection activeCell="D26" sqref="D26"/>
    </sheetView>
  </sheetViews>
  <sheetFormatPr defaultColWidth="9.140625" defaultRowHeight="15" x14ac:dyDescent="0.25"/>
  <cols>
    <col min="1" max="1" width="104.85546875" style="9" bestFit="1" customWidth="1"/>
    <col min="2" max="2" width="5.5703125" style="9" bestFit="1" customWidth="1"/>
    <col min="3" max="3" width="10.7109375" style="9" bestFit="1" customWidth="1"/>
    <col min="4" max="4" width="6" style="9" bestFit="1" customWidth="1"/>
    <col min="5" max="5" width="12.28515625" style="9" bestFit="1" customWidth="1"/>
    <col min="6" max="16384" width="9.140625" style="9"/>
  </cols>
  <sheetData>
    <row r="1" spans="1:5" ht="15.75" x14ac:dyDescent="0.25">
      <c r="A1" s="17" t="s">
        <v>32</v>
      </c>
      <c r="B1" s="10"/>
      <c r="C1" s="10"/>
      <c r="D1" s="10"/>
      <c r="E1" s="10"/>
    </row>
    <row r="2" spans="1:5" ht="15.75" thickBot="1" x14ac:dyDescent="0.3">
      <c r="A2" s="10"/>
      <c r="B2" s="10"/>
      <c r="C2" s="10"/>
      <c r="D2" s="10"/>
      <c r="E2" s="10"/>
    </row>
    <row r="3" spans="1:5" ht="30.75" thickBot="1" x14ac:dyDescent="0.3">
      <c r="A3" s="38" t="s">
        <v>7</v>
      </c>
      <c r="B3" s="39" t="s">
        <v>20</v>
      </c>
      <c r="C3" s="40" t="s">
        <v>48</v>
      </c>
      <c r="D3" s="40" t="s">
        <v>22</v>
      </c>
      <c r="E3" s="41" t="s">
        <v>21</v>
      </c>
    </row>
    <row r="4" spans="1:5" x14ac:dyDescent="0.25">
      <c r="A4" s="45" t="s">
        <v>47</v>
      </c>
      <c r="B4" s="48"/>
      <c r="C4" s="49"/>
      <c r="D4" s="49"/>
      <c r="E4" s="50"/>
    </row>
    <row r="5" spans="1:5" x14ac:dyDescent="0.25">
      <c r="A5" s="26" t="s">
        <v>26</v>
      </c>
      <c r="B5" s="30" t="s">
        <v>37</v>
      </c>
      <c r="C5" s="15"/>
      <c r="D5" s="15">
        <v>4</v>
      </c>
      <c r="E5" s="25">
        <f>ROUND(C5*D5,2)</f>
        <v>0</v>
      </c>
    </row>
    <row r="6" spans="1:5" x14ac:dyDescent="0.25">
      <c r="A6" s="43" t="s">
        <v>8</v>
      </c>
      <c r="B6" s="54"/>
      <c r="C6" s="55"/>
      <c r="D6" s="55"/>
      <c r="E6" s="56"/>
    </row>
    <row r="7" spans="1:5" x14ac:dyDescent="0.25">
      <c r="A7" s="27" t="s">
        <v>9</v>
      </c>
      <c r="B7" s="30" t="s">
        <v>1</v>
      </c>
      <c r="C7" s="15"/>
      <c r="D7" s="15">
        <v>1</v>
      </c>
      <c r="E7" s="25">
        <f t="shared" ref="E7:E10" si="0">ROUND(C7*D7,2)</f>
        <v>0</v>
      </c>
    </row>
    <row r="8" spans="1:5" x14ac:dyDescent="0.25">
      <c r="A8" s="27" t="s">
        <v>42</v>
      </c>
      <c r="B8" s="30" t="s">
        <v>1</v>
      </c>
      <c r="C8" s="15"/>
      <c r="D8" s="15">
        <v>1</v>
      </c>
      <c r="E8" s="25">
        <f t="shared" si="0"/>
        <v>0</v>
      </c>
    </row>
    <row r="9" spans="1:5" x14ac:dyDescent="0.25">
      <c r="A9" s="26" t="s">
        <v>10</v>
      </c>
      <c r="B9" s="30" t="s">
        <v>1</v>
      </c>
      <c r="C9" s="15"/>
      <c r="D9" s="15">
        <v>1</v>
      </c>
      <c r="E9" s="25">
        <f t="shared" si="0"/>
        <v>0</v>
      </c>
    </row>
    <row r="10" spans="1:5" x14ac:dyDescent="0.25">
      <c r="A10" s="26" t="s">
        <v>34</v>
      </c>
      <c r="B10" s="30" t="s">
        <v>1</v>
      </c>
      <c r="C10" s="15"/>
      <c r="D10" s="15">
        <v>48</v>
      </c>
      <c r="E10" s="25">
        <f t="shared" si="0"/>
        <v>0</v>
      </c>
    </row>
    <row r="11" spans="1:5" x14ac:dyDescent="0.25">
      <c r="A11" s="43" t="s">
        <v>11</v>
      </c>
      <c r="B11" s="54"/>
      <c r="C11" s="55"/>
      <c r="D11" s="55"/>
      <c r="E11" s="56"/>
    </row>
    <row r="12" spans="1:5" s="16" customFormat="1" x14ac:dyDescent="0.25">
      <c r="A12" s="26" t="s">
        <v>27</v>
      </c>
      <c r="B12" s="30" t="s">
        <v>1</v>
      </c>
      <c r="C12" s="15"/>
      <c r="D12" s="15">
        <v>8</v>
      </c>
      <c r="E12" s="25">
        <f t="shared" ref="E12:E18" si="1">ROUND(C12*D12,2)</f>
        <v>0</v>
      </c>
    </row>
    <row r="13" spans="1:5" x14ac:dyDescent="0.25">
      <c r="A13" s="27" t="s">
        <v>12</v>
      </c>
      <c r="B13" s="30" t="s">
        <v>1</v>
      </c>
      <c r="C13" s="15"/>
      <c r="D13" s="15">
        <v>8</v>
      </c>
      <c r="E13" s="25">
        <f t="shared" si="1"/>
        <v>0</v>
      </c>
    </row>
    <row r="14" spans="1:5" x14ac:dyDescent="0.25">
      <c r="A14" s="26" t="s">
        <v>28</v>
      </c>
      <c r="B14" s="30" t="s">
        <v>1</v>
      </c>
      <c r="C14" s="15"/>
      <c r="D14" s="15">
        <v>8</v>
      </c>
      <c r="E14" s="25">
        <f t="shared" si="1"/>
        <v>0</v>
      </c>
    </row>
    <row r="15" spans="1:5" x14ac:dyDescent="0.25">
      <c r="A15" s="27" t="s">
        <v>13</v>
      </c>
      <c r="B15" s="30" t="s">
        <v>1</v>
      </c>
      <c r="C15" s="15"/>
      <c r="D15" s="15">
        <v>8</v>
      </c>
      <c r="E15" s="25">
        <f t="shared" si="1"/>
        <v>0</v>
      </c>
    </row>
    <row r="16" spans="1:5" s="16" customFormat="1" x14ac:dyDescent="0.25">
      <c r="A16" s="26" t="s">
        <v>24</v>
      </c>
      <c r="B16" s="30" t="s">
        <v>1</v>
      </c>
      <c r="C16" s="15"/>
      <c r="D16" s="15">
        <v>8</v>
      </c>
      <c r="E16" s="25">
        <f t="shared" si="1"/>
        <v>0</v>
      </c>
    </row>
    <row r="17" spans="1:5" x14ac:dyDescent="0.25">
      <c r="A17" s="26" t="s">
        <v>23</v>
      </c>
      <c r="B17" s="30" t="s">
        <v>1</v>
      </c>
      <c r="C17" s="15"/>
      <c r="D17" s="15">
        <v>8</v>
      </c>
      <c r="E17" s="25">
        <f t="shared" si="1"/>
        <v>0</v>
      </c>
    </row>
    <row r="18" spans="1:5" x14ac:dyDescent="0.25">
      <c r="A18" s="26" t="s">
        <v>29</v>
      </c>
      <c r="B18" s="30" t="s">
        <v>1</v>
      </c>
      <c r="C18" s="15"/>
      <c r="D18" s="15">
        <v>8</v>
      </c>
      <c r="E18" s="25">
        <f t="shared" si="1"/>
        <v>0</v>
      </c>
    </row>
    <row r="19" spans="1:5" x14ac:dyDescent="0.25">
      <c r="A19" s="44" t="s">
        <v>35</v>
      </c>
      <c r="B19" s="54"/>
      <c r="C19" s="55"/>
      <c r="D19" s="55"/>
      <c r="E19" s="56"/>
    </row>
    <row r="20" spans="1:5" x14ac:dyDescent="0.25">
      <c r="A20" s="27" t="s">
        <v>14</v>
      </c>
      <c r="B20" s="30" t="s">
        <v>1</v>
      </c>
      <c r="C20" s="15"/>
      <c r="D20" s="15">
        <v>5</v>
      </c>
      <c r="E20" s="25">
        <f t="shared" ref="E20:E21" si="2">ROUND(C20*D20,2)</f>
        <v>0</v>
      </c>
    </row>
    <row r="21" spans="1:5" x14ac:dyDescent="0.25">
      <c r="A21" s="27" t="s">
        <v>19</v>
      </c>
      <c r="B21" s="30" t="s">
        <v>1</v>
      </c>
      <c r="C21" s="15"/>
      <c r="D21" s="15">
        <v>5</v>
      </c>
      <c r="E21" s="25">
        <f t="shared" si="2"/>
        <v>0</v>
      </c>
    </row>
    <row r="22" spans="1:5" x14ac:dyDescent="0.25">
      <c r="A22" s="43" t="s">
        <v>15</v>
      </c>
      <c r="B22" s="54"/>
      <c r="C22" s="58"/>
      <c r="D22" s="58"/>
      <c r="E22" s="59"/>
    </row>
    <row r="23" spans="1:5" x14ac:dyDescent="0.25">
      <c r="A23" s="26" t="s">
        <v>16</v>
      </c>
      <c r="B23" s="30" t="s">
        <v>1</v>
      </c>
      <c r="C23" s="15"/>
      <c r="D23" s="15">
        <v>2</v>
      </c>
      <c r="E23" s="25">
        <f>ROUND(C23*D23,2)</f>
        <v>0</v>
      </c>
    </row>
    <row r="24" spans="1:5" x14ac:dyDescent="0.25">
      <c r="A24" s="42" t="s">
        <v>43</v>
      </c>
      <c r="B24" s="57"/>
      <c r="C24" s="55"/>
      <c r="D24" s="55"/>
      <c r="E24" s="56"/>
    </row>
    <row r="25" spans="1:5" x14ac:dyDescent="0.25">
      <c r="A25" s="28" t="s">
        <v>41</v>
      </c>
      <c r="B25" s="31" t="s">
        <v>46</v>
      </c>
      <c r="C25" s="24"/>
      <c r="D25" s="24">
        <v>1</v>
      </c>
      <c r="E25" s="25">
        <f t="shared" ref="E25:E26" si="3">ROUND(C25*D25,2)</f>
        <v>0</v>
      </c>
    </row>
    <row r="26" spans="1:5" x14ac:dyDescent="0.25">
      <c r="A26" s="29" t="s">
        <v>44</v>
      </c>
      <c r="B26" s="31" t="s">
        <v>1</v>
      </c>
      <c r="C26" s="24"/>
      <c r="D26" s="24">
        <v>1</v>
      </c>
      <c r="E26" s="25">
        <f t="shared" si="3"/>
        <v>0</v>
      </c>
    </row>
    <row r="27" spans="1:5" x14ac:dyDescent="0.25">
      <c r="A27" s="42" t="s">
        <v>38</v>
      </c>
      <c r="B27" s="57"/>
      <c r="C27" s="55"/>
      <c r="D27" s="55"/>
      <c r="E27" s="56"/>
    </row>
    <row r="28" spans="1:5" x14ac:dyDescent="0.25">
      <c r="A28" s="28" t="s">
        <v>40</v>
      </c>
      <c r="B28" s="31" t="s">
        <v>46</v>
      </c>
      <c r="C28" s="24"/>
      <c r="D28" s="24">
        <v>1</v>
      </c>
      <c r="E28" s="25">
        <f t="shared" ref="E28:E30" si="4">ROUND(C28*D28,2)</f>
        <v>0</v>
      </c>
    </row>
    <row r="29" spans="1:5" x14ac:dyDescent="0.25">
      <c r="A29" s="42" t="s">
        <v>17</v>
      </c>
      <c r="B29" s="57"/>
      <c r="C29" s="55"/>
      <c r="D29" s="55"/>
      <c r="E29" s="56"/>
    </row>
    <row r="30" spans="1:5" x14ac:dyDescent="0.25">
      <c r="A30" s="29" t="s">
        <v>45</v>
      </c>
      <c r="B30" s="31" t="s">
        <v>46</v>
      </c>
      <c r="C30" s="24"/>
      <c r="D30" s="24">
        <v>1</v>
      </c>
      <c r="E30" s="25">
        <f t="shared" si="4"/>
        <v>0</v>
      </c>
    </row>
    <row r="31" spans="1:5" x14ac:dyDescent="0.25">
      <c r="A31" s="42" t="s">
        <v>39</v>
      </c>
      <c r="B31" s="57"/>
      <c r="C31" s="55"/>
      <c r="D31" s="55"/>
      <c r="E31" s="56"/>
    </row>
    <row r="32" spans="1:5" ht="15.75" thickBot="1" x14ac:dyDescent="0.3">
      <c r="A32" s="32" t="s">
        <v>39</v>
      </c>
      <c r="B32" s="33" t="s">
        <v>46</v>
      </c>
      <c r="C32" s="34"/>
      <c r="D32" s="34">
        <v>1</v>
      </c>
      <c r="E32" s="35">
        <f t="shared" ref="E32" si="5">ROUND(C32*D32,2)</f>
        <v>0</v>
      </c>
    </row>
    <row r="33" spans="1:5" ht="15.75" thickBot="1" x14ac:dyDescent="0.3">
      <c r="A33" s="37"/>
      <c r="B33" s="51" t="s">
        <v>18</v>
      </c>
      <c r="C33" s="52"/>
      <c r="D33" s="53"/>
      <c r="E33" s="36">
        <f>SUM(E5:E32)</f>
        <v>0</v>
      </c>
    </row>
    <row r="34" spans="1:5" x14ac:dyDescent="0.25">
      <c r="A34" s="11"/>
      <c r="B34" s="12"/>
      <c r="C34" s="13"/>
      <c r="D34" s="13"/>
      <c r="E34" s="14"/>
    </row>
    <row r="35" spans="1:5" x14ac:dyDescent="0.25">
      <c r="A35" s="18" t="s">
        <v>25</v>
      </c>
    </row>
    <row r="36" spans="1:5" x14ac:dyDescent="0.25">
      <c r="A36" s="9" t="s">
        <v>33</v>
      </c>
    </row>
  </sheetData>
  <mergeCells count="10">
    <mergeCell ref="B4:E4"/>
    <mergeCell ref="B33:D33"/>
    <mergeCell ref="B6:E6"/>
    <mergeCell ref="B11:E11"/>
    <mergeCell ref="B19:E19"/>
    <mergeCell ref="B24:E24"/>
    <mergeCell ref="B27:E27"/>
    <mergeCell ref="B29:E29"/>
    <mergeCell ref="B22:E22"/>
    <mergeCell ref="B31:E31"/>
  </mergeCells>
  <pageMargins left="0.68" right="0.59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2024-08-19T08:29:15Z</dcterms:modified>
</cp:coreProperties>
</file>