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44 - Infuzní roztoky II\Smlouvy\"/>
    </mc:Choice>
  </mc:AlternateContent>
  <xr:revisionPtr revIDLastSave="0" documentId="13_ncr:1_{C5B4529B-CAAB-4EC0-BDD5-5AE589C708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toky k infuz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6" i="1"/>
  <c r="H6" i="1" s="1"/>
  <c r="H7" i="1" l="1"/>
  <c r="H14" i="1" s="1"/>
  <c r="F14" i="1"/>
</calcChain>
</file>

<file path=xl/sharedStrings.xml><?xml version="1.0" encoding="utf-8"?>
<sst xmlns="http://schemas.openxmlformats.org/spreadsheetml/2006/main" count="38" uniqueCount="31">
  <si>
    <t xml:space="preserve">Celkem </t>
  </si>
  <si>
    <t>Název položky</t>
  </si>
  <si>
    <t>G 5% 500 ML</t>
  </si>
  <si>
    <t>G 10% 500 ML</t>
  </si>
  <si>
    <t>Cena Kč bez DPH za 1 ks</t>
  </si>
  <si>
    <t>Spotřeba ks za rok</t>
  </si>
  <si>
    <t>Cena Kč bez DPH za celkové množství</t>
  </si>
  <si>
    <t>Sazba DPH</t>
  </si>
  <si>
    <t>…....................................................................</t>
  </si>
  <si>
    <t>podpis</t>
  </si>
  <si>
    <t>Balancovaný roztok 500 ML</t>
  </si>
  <si>
    <t>Balancovaný roztok 1000 ML</t>
  </si>
  <si>
    <t>F 1/1 100 ML</t>
  </si>
  <si>
    <t>F 1/1 250 ML</t>
  </si>
  <si>
    <t>F 1/1 500 ML</t>
  </si>
  <si>
    <t>F 1/1 1000 ML</t>
  </si>
  <si>
    <t>Objednací kód/SÚKL</t>
  </si>
  <si>
    <t>Cena celkem vč. DPH</t>
  </si>
  <si>
    <t>Část 1 - Roztoky k infuzi</t>
  </si>
  <si>
    <r>
      <t xml:space="preserve">Typ/forma balení </t>
    </r>
    <r>
      <rPr>
        <i/>
        <sz val="11"/>
        <color rgb="FF000000"/>
        <rFont val="Calibri Light"/>
        <family val="2"/>
        <charset val="238"/>
        <scheme val="major"/>
      </rPr>
      <t>(vak/lahev)</t>
    </r>
  </si>
  <si>
    <t>Infuzní roztoky II</t>
  </si>
  <si>
    <t>4E0323D/ 0011670</t>
  </si>
  <si>
    <t>4E0324D/0011671</t>
  </si>
  <si>
    <t>4E1307G/4PE1307DG/0237468</t>
  </si>
  <si>
    <t>4E1322D/ 0098872</t>
  </si>
  <si>
    <t>4E1323D/0098876</t>
  </si>
  <si>
    <t>4E1324/4E1324D/0098880</t>
  </si>
  <si>
    <t>4E0063/4E0063D/0098901</t>
  </si>
  <si>
    <t>4E0163/4E0163D/0158805</t>
  </si>
  <si>
    <t>vak</t>
  </si>
  <si>
    <t>Příloha č. 1 - Cenová tabulka - část 1 - Roztoky k infuzi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</si>
</sst>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b/>
      <sz val="20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i/>
      <sz val="10"/>
      <color indexed="8"/>
      <name val="Calibri Light"/>
      <family val="2"/>
      <charset val="238"/>
      <scheme val="major"/>
    </font>
    <font>
      <i/>
      <sz val="11"/>
      <color rgb="FF00000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quotePrefix="1" applyNumberFormat="1" applyFont="1" applyFill="1" applyBorder="1" applyAlignment="1">
      <alignment horizontal="right" vertical="center"/>
    </xf>
    <xf numFmtId="10" fontId="5" fillId="3" borderId="1" xfId="0" quotePrefix="1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6" fillId="2" borderId="15" xfId="0" quotePrefix="1" applyNumberFormat="1" applyFont="1" applyFill="1" applyBorder="1" applyAlignment="1">
      <alignment horizontal="right" vertical="center"/>
    </xf>
    <xf numFmtId="10" fontId="5" fillId="2" borderId="15" xfId="0" quotePrefix="1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3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left" vertical="center" wrapText="1"/>
    </xf>
    <xf numFmtId="0" fontId="2" fillId="4" borderId="12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11" fontId="5" fillId="3" borderId="4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="90" zoomScaleNormal="90" workbookViewId="0">
      <selection sqref="A1:H1"/>
    </sheetView>
  </sheetViews>
  <sheetFormatPr defaultColWidth="9.109375" defaultRowHeight="13.8" x14ac:dyDescent="0.3"/>
  <cols>
    <col min="1" max="1" width="41.33203125" style="14" customWidth="1"/>
    <col min="2" max="2" width="29" style="14" bestFit="1" customWidth="1"/>
    <col min="3" max="4" width="27.44140625" style="14" customWidth="1"/>
    <col min="5" max="5" width="16.88671875" style="15" customWidth="1"/>
    <col min="6" max="6" width="24.44140625" style="15" customWidth="1"/>
    <col min="7" max="7" width="17" style="15" bestFit="1" customWidth="1"/>
    <col min="8" max="8" width="21.6640625" style="15" customWidth="1"/>
    <col min="9" max="16384" width="9.109375" style="15"/>
  </cols>
  <sheetData>
    <row r="1" spans="1:8" s="1" customFormat="1" ht="18.600000000000001" thickBot="1" x14ac:dyDescent="0.35">
      <c r="A1" s="22" t="s">
        <v>30</v>
      </c>
      <c r="B1" s="23"/>
      <c r="C1" s="23"/>
      <c r="D1" s="23"/>
      <c r="E1" s="23"/>
      <c r="F1" s="23"/>
      <c r="G1" s="23"/>
      <c r="H1" s="24"/>
    </row>
    <row r="2" spans="1:8" s="1" customFormat="1" ht="29.4" customHeight="1" thickBot="1" x14ac:dyDescent="0.55000000000000004">
      <c r="A2" s="25" t="s">
        <v>20</v>
      </c>
      <c r="B2" s="26"/>
      <c r="C2" s="26"/>
      <c r="D2" s="26"/>
      <c r="E2" s="26"/>
      <c r="F2" s="26"/>
      <c r="G2" s="26"/>
      <c r="H2" s="27"/>
    </row>
    <row r="3" spans="1:8" s="1" customFormat="1" ht="29.4" customHeight="1" thickBot="1" x14ac:dyDescent="0.55000000000000004">
      <c r="A3" s="25" t="s">
        <v>18</v>
      </c>
      <c r="B3" s="26"/>
      <c r="C3" s="26"/>
      <c r="D3" s="26"/>
      <c r="E3" s="26"/>
      <c r="F3" s="26"/>
      <c r="G3" s="26"/>
      <c r="H3" s="27"/>
    </row>
    <row r="4" spans="1:8" s="1" customFormat="1" ht="19.5" customHeight="1" x14ac:dyDescent="0.3">
      <c r="A4" s="29" t="s">
        <v>1</v>
      </c>
      <c r="B4" s="20" t="s">
        <v>16</v>
      </c>
      <c r="C4" s="31" t="s">
        <v>5</v>
      </c>
      <c r="D4" s="31" t="s">
        <v>19</v>
      </c>
      <c r="E4" s="20" t="s">
        <v>4</v>
      </c>
      <c r="F4" s="20" t="s">
        <v>6</v>
      </c>
      <c r="G4" s="20" t="s">
        <v>7</v>
      </c>
      <c r="H4" s="33" t="s">
        <v>17</v>
      </c>
    </row>
    <row r="5" spans="1:8" s="2" customFormat="1" ht="37.200000000000003" customHeight="1" x14ac:dyDescent="0.3">
      <c r="A5" s="30"/>
      <c r="B5" s="21"/>
      <c r="C5" s="32"/>
      <c r="D5" s="32"/>
      <c r="E5" s="21"/>
      <c r="F5" s="21"/>
      <c r="G5" s="21"/>
      <c r="H5" s="34"/>
    </row>
    <row r="6" spans="1:8" s="2" customFormat="1" ht="22.95" customHeight="1" x14ac:dyDescent="0.3">
      <c r="A6" s="3" t="s">
        <v>10</v>
      </c>
      <c r="B6" s="38" t="s">
        <v>21</v>
      </c>
      <c r="C6" s="5">
        <v>17920</v>
      </c>
      <c r="D6" s="17" t="s">
        <v>29</v>
      </c>
      <c r="E6" s="6">
        <v>19.82</v>
      </c>
      <c r="F6" s="7">
        <f>C6*E6</f>
        <v>355174.40000000002</v>
      </c>
      <c r="G6" s="8">
        <v>0.12</v>
      </c>
      <c r="H6" s="9">
        <f>(F6*G6)+F6</f>
        <v>397795.32800000004</v>
      </c>
    </row>
    <row r="7" spans="1:8" s="2" customFormat="1" ht="22.95" customHeight="1" x14ac:dyDescent="0.3">
      <c r="A7" s="3" t="s">
        <v>11</v>
      </c>
      <c r="B7" s="38" t="s">
        <v>22</v>
      </c>
      <c r="C7" s="5">
        <v>16640</v>
      </c>
      <c r="D7" s="17" t="s">
        <v>29</v>
      </c>
      <c r="E7" s="6">
        <v>29.079000000000001</v>
      </c>
      <c r="F7" s="7">
        <f t="shared" ref="F7:F13" si="0">C7*E7</f>
        <v>483874.56</v>
      </c>
      <c r="G7" s="8">
        <v>0.12</v>
      </c>
      <c r="H7" s="9">
        <f t="shared" ref="H7:H13" si="1">(F7*G7)+F7</f>
        <v>541939.50719999999</v>
      </c>
    </row>
    <row r="8" spans="1:8" s="2" customFormat="1" ht="22.95" customHeight="1" x14ac:dyDescent="0.3">
      <c r="A8" s="3" t="s">
        <v>12</v>
      </c>
      <c r="B8" s="38" t="s">
        <v>23</v>
      </c>
      <c r="C8" s="5">
        <v>104280</v>
      </c>
      <c r="D8" s="17" t="s">
        <v>29</v>
      </c>
      <c r="E8" s="6">
        <v>13.28</v>
      </c>
      <c r="F8" s="7">
        <f t="shared" si="0"/>
        <v>1384838.4</v>
      </c>
      <c r="G8" s="8">
        <v>0.12</v>
      </c>
      <c r="H8" s="9">
        <f t="shared" si="1"/>
        <v>1551019.0079999999</v>
      </c>
    </row>
    <row r="9" spans="1:8" s="2" customFormat="1" ht="22.95" customHeight="1" x14ac:dyDescent="0.3">
      <c r="A9" s="3" t="s">
        <v>13</v>
      </c>
      <c r="B9" s="38" t="s">
        <v>24</v>
      </c>
      <c r="C9" s="5">
        <v>21600</v>
      </c>
      <c r="D9" s="17" t="s">
        <v>29</v>
      </c>
      <c r="E9" s="6">
        <v>14.6</v>
      </c>
      <c r="F9" s="7">
        <f t="shared" si="0"/>
        <v>315360</v>
      </c>
      <c r="G9" s="8">
        <v>0.12</v>
      </c>
      <c r="H9" s="9">
        <f t="shared" si="1"/>
        <v>353203.20000000001</v>
      </c>
    </row>
    <row r="10" spans="1:8" s="2" customFormat="1" ht="22.95" customHeight="1" x14ac:dyDescent="0.3">
      <c r="A10" s="3" t="s">
        <v>14</v>
      </c>
      <c r="B10" s="38" t="s">
        <v>25</v>
      </c>
      <c r="C10" s="5">
        <v>19200</v>
      </c>
      <c r="D10" s="17" t="s">
        <v>29</v>
      </c>
      <c r="E10" s="6">
        <v>16.149999999999999</v>
      </c>
      <c r="F10" s="7">
        <f t="shared" si="0"/>
        <v>310080</v>
      </c>
      <c r="G10" s="8">
        <v>0.12</v>
      </c>
      <c r="H10" s="9">
        <f t="shared" si="1"/>
        <v>347289.59999999998</v>
      </c>
    </row>
    <row r="11" spans="1:8" s="2" customFormat="1" ht="22.95" customHeight="1" x14ac:dyDescent="0.3">
      <c r="A11" s="3" t="s">
        <v>15</v>
      </c>
      <c r="B11" s="38" t="s">
        <v>26</v>
      </c>
      <c r="C11" s="5">
        <v>2590</v>
      </c>
      <c r="D11" s="17" t="s">
        <v>29</v>
      </c>
      <c r="E11" s="6">
        <v>26.4</v>
      </c>
      <c r="F11" s="7">
        <f t="shared" si="0"/>
        <v>68376</v>
      </c>
      <c r="G11" s="8">
        <v>0.12</v>
      </c>
      <c r="H11" s="9">
        <f t="shared" si="1"/>
        <v>76581.119999999995</v>
      </c>
    </row>
    <row r="12" spans="1:8" s="2" customFormat="1" ht="22.95" customHeight="1" x14ac:dyDescent="0.3">
      <c r="A12" s="3" t="s">
        <v>2</v>
      </c>
      <c r="B12" s="4" t="s">
        <v>27</v>
      </c>
      <c r="C12" s="5">
        <v>6700</v>
      </c>
      <c r="D12" s="17" t="s">
        <v>29</v>
      </c>
      <c r="E12" s="6">
        <v>19.11</v>
      </c>
      <c r="F12" s="7">
        <f t="shared" si="0"/>
        <v>128037</v>
      </c>
      <c r="G12" s="8">
        <v>0.12</v>
      </c>
      <c r="H12" s="9">
        <f t="shared" si="1"/>
        <v>143401.44</v>
      </c>
    </row>
    <row r="13" spans="1:8" s="2" customFormat="1" ht="22.95" customHeight="1" thickBot="1" x14ac:dyDescent="0.35">
      <c r="A13" s="3" t="s">
        <v>3</v>
      </c>
      <c r="B13" s="4" t="s">
        <v>28</v>
      </c>
      <c r="C13" s="5">
        <v>3840</v>
      </c>
      <c r="D13" s="17" t="s">
        <v>29</v>
      </c>
      <c r="E13" s="6">
        <v>19.21</v>
      </c>
      <c r="F13" s="7">
        <f t="shared" si="0"/>
        <v>73766.400000000009</v>
      </c>
      <c r="G13" s="8">
        <v>0.12</v>
      </c>
      <c r="H13" s="9">
        <f t="shared" si="1"/>
        <v>82618.368000000017</v>
      </c>
    </row>
    <row r="14" spans="1:8" s="2" customFormat="1" ht="16.95" customHeight="1" thickBot="1" x14ac:dyDescent="0.35">
      <c r="A14" s="35" t="s">
        <v>0</v>
      </c>
      <c r="B14" s="36"/>
      <c r="C14" s="36"/>
      <c r="D14" s="36"/>
      <c r="E14" s="37"/>
      <c r="F14" s="10">
        <f>SUM(F6:F13)</f>
        <v>3119506.76</v>
      </c>
      <c r="G14" s="11"/>
      <c r="H14" s="12">
        <f>SUM(H6:H13)</f>
        <v>3493847.5712000001</v>
      </c>
    </row>
    <row r="15" spans="1:8" s="1" customFormat="1" ht="25.5" customHeight="1" x14ac:dyDescent="0.3">
      <c r="A15" s="28"/>
      <c r="B15" s="28"/>
      <c r="C15" s="28"/>
      <c r="D15" s="16"/>
      <c r="E15" s="13"/>
    </row>
    <row r="22" spans="7:8" hidden="1" x14ac:dyDescent="0.3">
      <c r="G22" s="19" t="s">
        <v>8</v>
      </c>
      <c r="H22" s="19"/>
    </row>
    <row r="23" spans="7:8" hidden="1" x14ac:dyDescent="0.3">
      <c r="G23" s="18" t="s">
        <v>9</v>
      </c>
      <c r="H23" s="18"/>
    </row>
  </sheetData>
  <mergeCells count="15">
    <mergeCell ref="G23:H23"/>
    <mergeCell ref="G22:H22"/>
    <mergeCell ref="B4:B5"/>
    <mergeCell ref="A1:H1"/>
    <mergeCell ref="A2:H2"/>
    <mergeCell ref="A15:C15"/>
    <mergeCell ref="A4:A5"/>
    <mergeCell ref="C4:C5"/>
    <mergeCell ref="E4:E5"/>
    <mergeCell ref="F4:F5"/>
    <mergeCell ref="G4:G5"/>
    <mergeCell ref="H4:H5"/>
    <mergeCell ref="A14:E14"/>
    <mergeCell ref="D4:D5"/>
    <mergeCell ref="A3:H3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Roztoky k infuzi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2024-05-24T11:21:10Z</cp:lastPrinted>
  <dcterms:created xsi:type="dcterms:W3CDTF">2017-03-07T12:51:44Z</dcterms:created>
  <dcterms:modified xsi:type="dcterms:W3CDTF">2024-09-25T07:55:59Z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