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81_Muzeum_Brnenska\Benediktini_II\03_ZD\"/>
    </mc:Choice>
  </mc:AlternateContent>
  <xr:revisionPtr revIDLastSave="0" documentId="13_ncr:1_{E2145A9D-A187-45DC-8198-0E462C640F29}" xr6:coauthVersionLast="47" xr6:coauthVersionMax="47" xr10:uidLastSave="{00000000-0000-0000-0000-000000000000}"/>
  <bookViews>
    <workbookView xWindow="768" yWindow="768" windowWidth="23040" windowHeight="12156" tabRatio="500" activeTab="1" xr2:uid="{00000000-000D-0000-FFFF-FFFF00000000}"/>
  </bookViews>
  <sheets>
    <sheet name="VV" sheetId="1" r:id="rId1"/>
    <sheet name="Svítid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2" l="1"/>
  <c r="H11" i="1"/>
  <c r="H7" i="1"/>
  <c r="H29" i="1" l="1"/>
  <c r="H28" i="1"/>
  <c r="H19" i="1" l="1"/>
  <c r="H43" i="1" l="1"/>
  <c r="H46" i="1" l="1"/>
  <c r="H47" i="1"/>
  <c r="H48" i="1"/>
  <c r="H49" i="1"/>
  <c r="E18" i="2"/>
  <c r="E17" i="2"/>
  <c r="E16" i="2"/>
  <c r="E15" i="2"/>
  <c r="E14" i="2"/>
  <c r="E13" i="2"/>
  <c r="E12" i="2"/>
  <c r="C11" i="2"/>
  <c r="E11" i="2" s="1"/>
  <c r="E10" i="2"/>
  <c r="E9" i="2"/>
  <c r="E8" i="2"/>
  <c r="E7" i="2"/>
  <c r="E6" i="2"/>
  <c r="E5" i="2"/>
  <c r="E4" i="2"/>
  <c r="E3" i="2"/>
  <c r="H45" i="1"/>
  <c r="H42" i="1"/>
  <c r="H41" i="1"/>
  <c r="H40" i="1"/>
  <c r="H39" i="1"/>
  <c r="H38" i="1"/>
  <c r="H37" i="1"/>
  <c r="H33" i="1"/>
  <c r="H32" i="1"/>
  <c r="H30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H9" i="1"/>
  <c r="H8" i="1"/>
  <c r="E20" i="2" l="1"/>
  <c r="H35" i="1" s="1"/>
  <c r="H61" i="1" s="1"/>
</calcChain>
</file>

<file path=xl/sharedStrings.xml><?xml version="1.0" encoding="utf-8"?>
<sst xmlns="http://schemas.openxmlformats.org/spreadsheetml/2006/main" count="215" uniqueCount="140">
  <si>
    <t xml:space="preserve">položka č. </t>
  </si>
  <si>
    <t>název</t>
  </si>
  <si>
    <t>rozměry</t>
  </si>
  <si>
    <t>poznámka</t>
  </si>
  <si>
    <t>měrná jednotka</t>
  </si>
  <si>
    <t>Množství</t>
  </si>
  <si>
    <t>cena za MJ</t>
  </si>
  <si>
    <t>cena za položku bez DPH</t>
  </si>
  <si>
    <t>OBJEKT 1</t>
  </si>
  <si>
    <t>ks</t>
  </si>
  <si>
    <t>OBJEKT 2</t>
  </si>
  <si>
    <t>OBJEKT 3</t>
  </si>
  <si>
    <t>TRUHLÁŘSKÉ KONSTRUKCE</t>
  </si>
  <si>
    <t>T-a</t>
  </si>
  <si>
    <t>Taburet základní</t>
  </si>
  <si>
    <t>320x320x400 mm</t>
  </si>
  <si>
    <t>T-b</t>
  </si>
  <si>
    <t>Taburet s úlož. prostorem</t>
  </si>
  <si>
    <t>T-d</t>
  </si>
  <si>
    <t>Stůl 1 nízký</t>
  </si>
  <si>
    <t>pr. 800, výška 500 mm</t>
  </si>
  <si>
    <t>vestavná miska + vyfrézované reliéfy</t>
  </si>
  <si>
    <t>T-e</t>
  </si>
  <si>
    <t>Stůl 1 vysoký</t>
  </si>
  <si>
    <t>pr. 800, výška 900 mm</t>
  </si>
  <si>
    <t>T-f</t>
  </si>
  <si>
    <t>Stůl 2</t>
  </si>
  <si>
    <t>1400x1050 mm</t>
  </si>
  <si>
    <t>T-g</t>
  </si>
  <si>
    <t>Stůl 3</t>
  </si>
  <si>
    <t>1600x1200mm</t>
  </si>
  <si>
    <t>T-h</t>
  </si>
  <si>
    <t xml:space="preserve">Pult pro přednášejícího </t>
  </si>
  <si>
    <t>400x600x1100 mm</t>
  </si>
  <si>
    <t>T-i</t>
  </si>
  <si>
    <t>Podstavec pro kamenný fragment</t>
  </si>
  <si>
    <t>1000x800x1000 mm</t>
  </si>
  <si>
    <t>vnitřní zásuvky</t>
  </si>
  <si>
    <t>T-j</t>
  </si>
  <si>
    <t>600x600x1000 mm</t>
  </si>
  <si>
    <t>ČALOUNICKÉ PRVKY</t>
  </si>
  <si>
    <t>C-a</t>
  </si>
  <si>
    <t>Taburet dlouhý čalouněný</t>
  </si>
  <si>
    <t>1000x400x400</t>
  </si>
  <si>
    <t>C-b</t>
  </si>
  <si>
    <t>Pohovka</t>
  </si>
  <si>
    <t>cca 2500x950 mm</t>
  </si>
  <si>
    <t>C-c</t>
  </si>
  <si>
    <t>Koberec (dodávka+ montáž)</t>
  </si>
  <si>
    <t>šachovnicová skladba, gumová podložka</t>
  </si>
  <si>
    <t>m2</t>
  </si>
  <si>
    <t>C-d</t>
  </si>
  <si>
    <t>Velký sedací pytel</t>
  </si>
  <si>
    <t>C-e</t>
  </si>
  <si>
    <t>Malý sedací pytel</t>
  </si>
  <si>
    <t>C-h</t>
  </si>
  <si>
    <t>Koberec pod objekt 2</t>
  </si>
  <si>
    <t>TEXTILIE, FOLIE</t>
  </si>
  <si>
    <t>T-3</t>
  </si>
  <si>
    <t>Zatemňovací folie na okna</t>
  </si>
  <si>
    <t>VITRÍNY, PODSTAVCE</t>
  </si>
  <si>
    <t>V-a</t>
  </si>
  <si>
    <t>Vitrína stolová</t>
  </si>
  <si>
    <t>600x1000x1000 mm</t>
  </si>
  <si>
    <t>V-c</t>
  </si>
  <si>
    <t>Vitrína s podstavcem</t>
  </si>
  <si>
    <t>SVÍTIDLA</t>
  </si>
  <si>
    <t>viz samostatný list</t>
  </si>
  <si>
    <t>AUDIOVIZUÁLNÍ TECHNIKA</t>
  </si>
  <si>
    <t>A-a</t>
  </si>
  <si>
    <t>Prostorové nazvučení Objektu 1 vestavné</t>
  </si>
  <si>
    <t>kpl</t>
  </si>
  <si>
    <t>A-b</t>
  </si>
  <si>
    <t>Prostorové nazvučení Objektu 2 vestavné</t>
  </si>
  <si>
    <t>A-c</t>
  </si>
  <si>
    <t>Prostorové nazvučení Objektu 3 vestavné</t>
  </si>
  <si>
    <t>A-d</t>
  </si>
  <si>
    <t>Prostorové nazvučení přednáškového prostoru</t>
  </si>
  <si>
    <t>Videoprojekce na strop Objektu 2</t>
  </si>
  <si>
    <t>V-b</t>
  </si>
  <si>
    <t>Videoprojekce na stěnu přednáškového prostoru</t>
  </si>
  <si>
    <t>OSTATNÍ NÁKLADY</t>
  </si>
  <si>
    <t>Vysprávky omítek</t>
  </si>
  <si>
    <t>Revize elektro</t>
  </si>
  <si>
    <t>Dílenská dokumentace, vzorkování</t>
  </si>
  <si>
    <t>Tisky</t>
  </si>
  <si>
    <t>budou dodány zadavatelem</t>
  </si>
  <si>
    <t>Audio a videosmyčky</t>
  </si>
  <si>
    <t>INTERAKTIVNÍ PRVKY</t>
  </si>
  <si>
    <t>I-a</t>
  </si>
  <si>
    <t>I-b</t>
  </si>
  <si>
    <t>I-c</t>
  </si>
  <si>
    <t>I-d</t>
  </si>
  <si>
    <t>I-e</t>
  </si>
  <si>
    <t>I-f</t>
  </si>
  <si>
    <t xml:space="preserve">SVÍTIDLA </t>
  </si>
  <si>
    <t>Název</t>
  </si>
  <si>
    <t>MJ</t>
  </si>
  <si>
    <t>Cena/MJ</t>
  </si>
  <si>
    <t>Celkem</t>
  </si>
  <si>
    <t>S1 - Svítidlo vestavné, 140mm, LED UV-A 12W, 12V DC</t>
  </si>
  <si>
    <t>S2 - LED, profil, max. 14W/m DC, 18,5 x 18,5mm - délka 2x1m</t>
  </si>
  <si>
    <t>S2 - Zdroj 75W, 24V DC, s možností regulace na těle svítidla - pro 5m profilu</t>
  </si>
  <si>
    <t>S3 - Svítidlo závěsné LED, 21W, 3000K</t>
  </si>
  <si>
    <t>S4 - LED profil, max. 9W/m, 24V DC, rovný - podsvícení pergamenu KOMPLET</t>
  </si>
  <si>
    <t>S4 - Zdroj 100W, 24V DC, s možností regulace na těle svítidla</t>
  </si>
  <si>
    <t>S5 - Zdroj E27, patice, příslušenství</t>
  </si>
  <si>
    <t>S6 - Svítidlo LED, max. 21W, do 3F lišty, nastavitelný úhel poloviční svítivosti 18°-35° (35°-60°)</t>
  </si>
  <si>
    <t>S7 - LED, profil, plochý, max. 15W/m, 24V DC, speciální optika, napájení externím zdrojem 24V DC</t>
  </si>
  <si>
    <t>m</t>
  </si>
  <si>
    <t>S8 - Svítidlo vestavné, 140mm, LED 12W</t>
  </si>
  <si>
    <t>S9 - Svítidlo závěsné LED, 21W, 3000K</t>
  </si>
  <si>
    <t>S10 - Stolní lampička LED</t>
  </si>
  <si>
    <t>S11 - LED, profil, 14W/m, 24V DC, speciální optika, napájení externím zdrojem 24V DC</t>
  </si>
  <si>
    <t>S11 - Zdroj 240W, 24V DC, s možností regulace na těle svítidla</t>
  </si>
  <si>
    <t>S12 - Nástěnný LED reflektor</t>
  </si>
  <si>
    <t>Elektromontážní práce, rozvody, osazení a dopojení prvků</t>
  </si>
  <si>
    <t>CENA CELKEM</t>
  </si>
  <si>
    <t>Výmalba</t>
  </si>
  <si>
    <t>vestavná miska</t>
  </si>
  <si>
    <t xml:space="preserve"> CENA CELKEM bez DPH</t>
  </si>
  <si>
    <t xml:space="preserve">S7 - Zdroj 100W, 24V DC, s možností regulace na těle svítidla </t>
  </si>
  <si>
    <t>T-1</t>
  </si>
  <si>
    <t>T-2</t>
  </si>
  <si>
    <t>Potištěná textilie</t>
  </si>
  <si>
    <t>400x1830x400</t>
  </si>
  <si>
    <t>Elektrorozvaděč vč. montáže</t>
  </si>
  <si>
    <t>EL.R</t>
  </si>
  <si>
    <t>10 ks oken, 1 okno = 21m2 (čistý rozměr)</t>
  </si>
  <si>
    <t>dodávka + montáž vč. příp. programování</t>
  </si>
  <si>
    <t>Řídící a ovládací prvky AV techniky</t>
  </si>
  <si>
    <t>reprosoustava vč. příslušenství</t>
  </si>
  <si>
    <t>projektor vč. příslušenství</t>
  </si>
  <si>
    <t>konstrukce vč. izolací, nik, vitrín, podhledů, povrchů a nátěrů</t>
  </si>
  <si>
    <t>2 vrstvy, fixace</t>
  </si>
  <si>
    <t>D+M akustické textilie bez potisku</t>
  </si>
  <si>
    <t xml:space="preserve"> OBJEKTY – KOMPLET</t>
  </si>
  <si>
    <t>Příloha č. 4 zadávací dokumentace
Položkový rozpočet</t>
  </si>
  <si>
    <t>Expozice - historie benediktinského řádu</t>
  </si>
  <si>
    <t>Svítidla jsou blíže specifikována v Knize svítidel, která je součástí Přílohy č. 6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</si>
</sst>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#,##0.00\ [$Kč-405]"/>
  </numFmts>
  <fonts count="17" x14ac:knownFonts="1"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4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8" fillId="0" borderId="0" xfId="0" applyFont="1"/>
    <xf numFmtId="0" fontId="0" fillId="3" borderId="1" xfId="0" applyFill="1" applyBorder="1"/>
    <xf numFmtId="0" fontId="1" fillId="3" borderId="1" xfId="0" applyFont="1" applyFill="1" applyBorder="1" applyAlignment="1">
      <alignment wrapText="1"/>
    </xf>
    <xf numFmtId="0" fontId="2" fillId="4" borderId="3" xfId="0" applyFont="1" applyFill="1" applyBorder="1"/>
    <xf numFmtId="0" fontId="0" fillId="4" borderId="4" xfId="0" applyFill="1" applyBorder="1"/>
    <xf numFmtId="0" fontId="1" fillId="4" borderId="4" xfId="0" applyFont="1" applyFill="1" applyBorder="1" applyAlignment="1">
      <alignment wrapText="1"/>
    </xf>
    <xf numFmtId="4" fontId="2" fillId="4" borderId="4" xfId="0" applyNumberFormat="1" applyFont="1" applyFill="1" applyBorder="1"/>
    <xf numFmtId="4" fontId="2" fillId="4" borderId="5" xfId="0" applyNumberFormat="1" applyFont="1" applyFill="1" applyBorder="1"/>
    <xf numFmtId="0" fontId="9" fillId="5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0" borderId="0" xfId="0" applyFont="1"/>
    <xf numFmtId="0" fontId="11" fillId="0" borderId="0" xfId="0" applyFont="1"/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4" fontId="14" fillId="0" borderId="0" xfId="2" applyNumberFormat="1" applyFont="1" applyAlignment="1">
      <alignment horizontal="center" vertical="center"/>
    </xf>
    <xf numFmtId="4" fontId="14" fillId="0" borderId="0" xfId="2" applyNumberFormat="1" applyFont="1" applyAlignment="1">
      <alignment vertical="center"/>
    </xf>
    <xf numFmtId="0" fontId="0" fillId="6" borderId="1" xfId="0" applyFill="1" applyBorder="1"/>
    <xf numFmtId="0" fontId="1" fillId="6" borderId="1" xfId="0" applyFont="1" applyFill="1" applyBorder="1" applyAlignment="1">
      <alignment wrapText="1"/>
    </xf>
    <xf numFmtId="4" fontId="0" fillId="6" borderId="1" xfId="0" applyNumberFormat="1" applyFill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wrapText="1"/>
    </xf>
    <xf numFmtId="4" fontId="2" fillId="0" borderId="7" xfId="0" applyNumberFormat="1" applyFont="1" applyBorder="1"/>
    <xf numFmtId="4" fontId="2" fillId="0" borderId="8" xfId="0" applyNumberFormat="1" applyFont="1" applyBorder="1"/>
    <xf numFmtId="0" fontId="0" fillId="0" borderId="9" xfId="0" applyBorder="1"/>
    <xf numFmtId="4" fontId="0" fillId="0" borderId="10" xfId="0" applyNumberFormat="1" applyBorder="1"/>
    <xf numFmtId="0" fontId="2" fillId="6" borderId="9" xfId="0" applyFont="1" applyFill="1" applyBorder="1"/>
    <xf numFmtId="4" fontId="0" fillId="6" borderId="10" xfId="0" applyNumberFormat="1" applyFill="1" applyBorder="1"/>
    <xf numFmtId="4" fontId="0" fillId="2" borderId="10" xfId="0" applyNumberFormat="1" applyFill="1" applyBorder="1"/>
    <xf numFmtId="0" fontId="0" fillId="5" borderId="9" xfId="0" applyFill="1" applyBorder="1"/>
    <xf numFmtId="0" fontId="0" fillId="3" borderId="9" xfId="0" applyFill="1" applyBorder="1"/>
    <xf numFmtId="0" fontId="8" fillId="0" borderId="9" xfId="0" applyFont="1" applyBorder="1"/>
    <xf numFmtId="4" fontId="8" fillId="0" borderId="10" xfId="0" applyNumberFormat="1" applyFont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wrapText="1"/>
    </xf>
    <xf numFmtId="0" fontId="0" fillId="3" borderId="12" xfId="0" applyFill="1" applyBorder="1"/>
    <xf numFmtId="4" fontId="0" fillId="0" borderId="13" xfId="0" applyNumberFormat="1" applyBorder="1"/>
    <xf numFmtId="0" fontId="9" fillId="0" borderId="1" xfId="0" applyFont="1" applyBorder="1" applyAlignment="1">
      <alignment vertical="top" wrapText="1"/>
    </xf>
    <xf numFmtId="4" fontId="0" fillId="0" borderId="1" xfId="0" applyNumberFormat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4" fontId="0" fillId="2" borderId="1" xfId="1" applyNumberFormat="1" applyFont="1" applyFill="1" applyBorder="1" applyAlignment="1" applyProtection="1">
      <alignment horizontal="right"/>
      <protection locked="0"/>
    </xf>
    <xf numFmtId="4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4" fontId="8" fillId="3" borderId="1" xfId="0" applyNumberFormat="1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0" fontId="2" fillId="6" borderId="0" xfId="0" applyFont="1" applyFill="1" applyProtection="1">
      <protection locked="0"/>
    </xf>
    <xf numFmtId="0" fontId="2" fillId="6" borderId="0" xfId="0" applyFont="1" applyFill="1" applyAlignment="1" applyProtection="1">
      <alignment horizontal="center"/>
      <protection locked="0"/>
    </xf>
    <xf numFmtId="165" fontId="2" fillId="6" borderId="0" xfId="0" applyNumberFormat="1" applyFont="1" applyFill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165" fontId="6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Protection="1">
      <protection locked="0"/>
    </xf>
    <xf numFmtId="165" fontId="2" fillId="4" borderId="5" xfId="0" applyNumberFormat="1" applyFont="1" applyFill="1" applyBorder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3">
    <cellStyle name="Čárka 2" xfId="1" xr:uid="{00000000-0005-0000-0000-000006000000}"/>
    <cellStyle name="Normální" xfId="0" builtinId="0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opLeftCell="A37" zoomScale="70" zoomScaleNormal="70" workbookViewId="0">
      <selection activeCell="G3" sqref="G3"/>
    </sheetView>
  </sheetViews>
  <sheetFormatPr defaultColWidth="8.5546875" defaultRowHeight="14.4" x14ac:dyDescent="0.3"/>
  <cols>
    <col min="1" max="1" width="9.6640625" customWidth="1"/>
    <col min="2" max="2" width="47.33203125" customWidth="1"/>
    <col min="3" max="3" width="22.33203125" customWidth="1"/>
    <col min="4" max="4" width="23.6640625" style="1" customWidth="1"/>
    <col min="5" max="5" width="13.88671875" customWidth="1"/>
    <col min="6" max="6" width="9.33203125" customWidth="1"/>
    <col min="7" max="7" width="14.5546875" style="2" customWidth="1"/>
    <col min="8" max="8" width="22.44140625" style="2" customWidth="1"/>
  </cols>
  <sheetData>
    <row r="1" spans="1:10" ht="52.2" customHeight="1" x14ac:dyDescent="0.3">
      <c r="A1" s="87" t="s">
        <v>137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3">
      <c r="A2" s="24"/>
      <c r="B2" s="24"/>
      <c r="C2" s="24"/>
      <c r="D2" s="24"/>
      <c r="E2" s="25"/>
      <c r="F2" s="24"/>
      <c r="G2" s="24"/>
      <c r="H2" s="26"/>
      <c r="I2" s="26"/>
      <c r="J2" s="27"/>
    </row>
    <row r="3" spans="1:10" ht="18" x14ac:dyDescent="0.3">
      <c r="A3" s="89" t="s">
        <v>138</v>
      </c>
      <c r="B3" s="90"/>
      <c r="C3" s="90"/>
      <c r="D3" s="90"/>
      <c r="E3" s="91"/>
      <c r="F3" s="28"/>
      <c r="G3" s="28"/>
      <c r="H3" s="29"/>
      <c r="I3" s="29"/>
      <c r="J3" s="30"/>
    </row>
    <row r="4" spans="1:10" ht="15" thickBot="1" x14ac:dyDescent="0.35"/>
    <row r="5" spans="1:10" s="3" customFormat="1" x14ac:dyDescent="0.3">
      <c r="A5" s="34" t="s">
        <v>0</v>
      </c>
      <c r="B5" s="35" t="s">
        <v>1</v>
      </c>
      <c r="C5" s="35" t="s">
        <v>2</v>
      </c>
      <c r="D5" s="36" t="s">
        <v>3</v>
      </c>
      <c r="E5" s="35" t="s">
        <v>4</v>
      </c>
      <c r="F5" s="35" t="s">
        <v>5</v>
      </c>
      <c r="G5" s="37" t="s">
        <v>6</v>
      </c>
      <c r="H5" s="38" t="s">
        <v>7</v>
      </c>
    </row>
    <row r="6" spans="1:10" x14ac:dyDescent="0.3">
      <c r="A6" s="41" t="s">
        <v>136</v>
      </c>
      <c r="B6" s="31"/>
      <c r="C6" s="31"/>
      <c r="D6" s="32"/>
      <c r="E6" s="31"/>
      <c r="F6" s="31"/>
      <c r="G6" s="33"/>
      <c r="H6" s="42"/>
    </row>
    <row r="7" spans="1:10" ht="41.4" x14ac:dyDescent="0.3">
      <c r="A7" s="39"/>
      <c r="B7" s="4" t="s">
        <v>8</v>
      </c>
      <c r="C7" s="4"/>
      <c r="D7" s="20" t="s">
        <v>133</v>
      </c>
      <c r="E7" s="4" t="s">
        <v>9</v>
      </c>
      <c r="F7" s="4">
        <v>1</v>
      </c>
      <c r="G7" s="54"/>
      <c r="H7" s="43">
        <f>F7*G7</f>
        <v>0</v>
      </c>
    </row>
    <row r="8" spans="1:10" ht="41.4" x14ac:dyDescent="0.3">
      <c r="A8" s="39"/>
      <c r="B8" s="4" t="s">
        <v>10</v>
      </c>
      <c r="C8" s="4"/>
      <c r="D8" s="20" t="s">
        <v>133</v>
      </c>
      <c r="E8" s="4" t="s">
        <v>9</v>
      </c>
      <c r="F8" s="4">
        <v>1</v>
      </c>
      <c r="G8" s="54"/>
      <c r="H8" s="43">
        <f>F8*G8</f>
        <v>0</v>
      </c>
    </row>
    <row r="9" spans="1:10" ht="41.4" x14ac:dyDescent="0.3">
      <c r="A9" s="39"/>
      <c r="B9" s="4" t="s">
        <v>11</v>
      </c>
      <c r="C9" s="4"/>
      <c r="D9" s="20" t="s">
        <v>133</v>
      </c>
      <c r="E9" s="4" t="s">
        <v>9</v>
      </c>
      <c r="F9" s="4">
        <v>1</v>
      </c>
      <c r="G9" s="54"/>
      <c r="H9" s="43">
        <f>F9*G9</f>
        <v>0</v>
      </c>
    </row>
    <row r="10" spans="1:10" x14ac:dyDescent="0.3">
      <c r="A10" s="41" t="s">
        <v>12</v>
      </c>
      <c r="B10" s="31"/>
      <c r="C10" s="31"/>
      <c r="D10" s="32"/>
      <c r="E10" s="31"/>
      <c r="F10" s="31"/>
      <c r="G10" s="55"/>
      <c r="H10" s="42"/>
    </row>
    <row r="11" spans="1:10" x14ac:dyDescent="0.3">
      <c r="A11" s="39" t="s">
        <v>13</v>
      </c>
      <c r="B11" s="4" t="s">
        <v>14</v>
      </c>
      <c r="C11" s="4" t="s">
        <v>15</v>
      </c>
      <c r="D11" s="5"/>
      <c r="E11" s="4" t="s">
        <v>9</v>
      </c>
      <c r="F11" s="13">
        <v>27</v>
      </c>
      <c r="G11" s="56"/>
      <c r="H11" s="40">
        <f>F11*G11</f>
        <v>0</v>
      </c>
    </row>
    <row r="12" spans="1:10" x14ac:dyDescent="0.3">
      <c r="A12" s="39" t="s">
        <v>16</v>
      </c>
      <c r="B12" s="4" t="s">
        <v>17</v>
      </c>
      <c r="C12" s="4" t="s">
        <v>15</v>
      </c>
      <c r="D12" s="5"/>
      <c r="E12" s="4" t="s">
        <v>9</v>
      </c>
      <c r="F12" s="13">
        <v>3</v>
      </c>
      <c r="G12" s="56"/>
      <c r="H12" s="40">
        <f>F12*G12</f>
        <v>0</v>
      </c>
    </row>
    <row r="13" spans="1:10" ht="27.6" x14ac:dyDescent="0.3">
      <c r="A13" s="39" t="s">
        <v>18</v>
      </c>
      <c r="B13" s="4" t="s">
        <v>19</v>
      </c>
      <c r="C13" s="4" t="s">
        <v>20</v>
      </c>
      <c r="D13" s="5" t="s">
        <v>21</v>
      </c>
      <c r="E13" s="4" t="s">
        <v>9</v>
      </c>
      <c r="F13" s="6">
        <v>1</v>
      </c>
      <c r="G13" s="56"/>
      <c r="H13" s="40">
        <f t="shared" ref="H13:H19" si="0">F13*G13</f>
        <v>0</v>
      </c>
    </row>
    <row r="14" spans="1:10" ht="27.6" x14ac:dyDescent="0.3">
      <c r="A14" s="39" t="s">
        <v>22</v>
      </c>
      <c r="B14" s="4" t="s">
        <v>23</v>
      </c>
      <c r="C14" s="4" t="s">
        <v>24</v>
      </c>
      <c r="D14" s="5" t="s">
        <v>21</v>
      </c>
      <c r="E14" s="4" t="s">
        <v>9</v>
      </c>
      <c r="F14" s="6">
        <v>1</v>
      </c>
      <c r="G14" s="56"/>
      <c r="H14" s="40">
        <f t="shared" si="0"/>
        <v>0</v>
      </c>
    </row>
    <row r="15" spans="1:10" x14ac:dyDescent="0.3">
      <c r="A15" s="39" t="s">
        <v>25</v>
      </c>
      <c r="B15" s="4" t="s">
        <v>26</v>
      </c>
      <c r="C15" s="4" t="s">
        <v>27</v>
      </c>
      <c r="D15" s="14" t="s">
        <v>119</v>
      </c>
      <c r="E15" s="4" t="s">
        <v>9</v>
      </c>
      <c r="F15" s="6">
        <v>1</v>
      </c>
      <c r="G15" s="56"/>
      <c r="H15" s="40">
        <f t="shared" si="0"/>
        <v>0</v>
      </c>
    </row>
    <row r="16" spans="1:10" x14ac:dyDescent="0.3">
      <c r="A16" s="39" t="s">
        <v>28</v>
      </c>
      <c r="B16" s="4" t="s">
        <v>29</v>
      </c>
      <c r="C16" s="4" t="s">
        <v>30</v>
      </c>
      <c r="D16" s="5"/>
      <c r="E16" s="4" t="s">
        <v>9</v>
      </c>
      <c r="F16" s="6">
        <v>1</v>
      </c>
      <c r="G16" s="56"/>
      <c r="H16" s="40">
        <f t="shared" si="0"/>
        <v>0</v>
      </c>
    </row>
    <row r="17" spans="1:9" x14ac:dyDescent="0.3">
      <c r="A17" s="39" t="s">
        <v>31</v>
      </c>
      <c r="B17" s="4" t="s">
        <v>32</v>
      </c>
      <c r="C17" s="4" t="s">
        <v>33</v>
      </c>
      <c r="D17" s="5"/>
      <c r="E17" s="4" t="s">
        <v>9</v>
      </c>
      <c r="F17" s="6">
        <v>1</v>
      </c>
      <c r="G17" s="56"/>
      <c r="H17" s="40">
        <f t="shared" si="0"/>
        <v>0</v>
      </c>
    </row>
    <row r="18" spans="1:9" x14ac:dyDescent="0.3">
      <c r="A18" s="39" t="s">
        <v>34</v>
      </c>
      <c r="B18" s="4" t="s">
        <v>35</v>
      </c>
      <c r="C18" s="6" t="s">
        <v>36</v>
      </c>
      <c r="D18" s="14" t="s">
        <v>37</v>
      </c>
      <c r="E18" s="4" t="s">
        <v>9</v>
      </c>
      <c r="F18" s="6">
        <v>1</v>
      </c>
      <c r="G18" s="56"/>
      <c r="H18" s="40">
        <f t="shared" si="0"/>
        <v>0</v>
      </c>
    </row>
    <row r="19" spans="1:9" x14ac:dyDescent="0.3">
      <c r="A19" s="39" t="s">
        <v>38</v>
      </c>
      <c r="B19" s="4" t="s">
        <v>35</v>
      </c>
      <c r="C19" s="6" t="s">
        <v>39</v>
      </c>
      <c r="D19" s="14" t="s">
        <v>37</v>
      </c>
      <c r="E19" s="4" t="s">
        <v>9</v>
      </c>
      <c r="F19" s="6">
        <v>1</v>
      </c>
      <c r="G19" s="54"/>
      <c r="H19" s="40">
        <f t="shared" si="0"/>
        <v>0</v>
      </c>
    </row>
    <row r="20" spans="1:9" x14ac:dyDescent="0.3">
      <c r="A20" s="41" t="s">
        <v>40</v>
      </c>
      <c r="B20" s="31"/>
      <c r="C20" s="31"/>
      <c r="D20" s="32"/>
      <c r="E20" s="31"/>
      <c r="F20" s="31"/>
      <c r="G20" s="55"/>
      <c r="H20" s="42"/>
    </row>
    <row r="21" spans="1:9" x14ac:dyDescent="0.3">
      <c r="A21" s="39" t="s">
        <v>41</v>
      </c>
      <c r="B21" s="4" t="s">
        <v>42</v>
      </c>
      <c r="C21" s="13" t="s">
        <v>43</v>
      </c>
      <c r="D21" s="5"/>
      <c r="E21" s="4" t="s">
        <v>9</v>
      </c>
      <c r="F21" s="4">
        <v>1</v>
      </c>
      <c r="G21" s="57"/>
      <c r="H21" s="40">
        <f t="shared" ref="H21:H26" si="1">F21*G21</f>
        <v>0</v>
      </c>
    </row>
    <row r="22" spans="1:9" x14ac:dyDescent="0.3">
      <c r="A22" s="39" t="s">
        <v>44</v>
      </c>
      <c r="B22" s="4" t="s">
        <v>45</v>
      </c>
      <c r="C22" s="13" t="s">
        <v>46</v>
      </c>
      <c r="D22" s="5"/>
      <c r="E22" s="4" t="s">
        <v>9</v>
      </c>
      <c r="F22" s="4">
        <v>1</v>
      </c>
      <c r="G22" s="57"/>
      <c r="H22" s="40">
        <f t="shared" si="1"/>
        <v>0</v>
      </c>
    </row>
    <row r="23" spans="1:9" ht="27" customHeight="1" x14ac:dyDescent="0.3">
      <c r="A23" s="39" t="s">
        <v>47</v>
      </c>
      <c r="B23" s="4" t="s">
        <v>48</v>
      </c>
      <c r="C23" s="4"/>
      <c r="D23" s="5" t="s">
        <v>49</v>
      </c>
      <c r="E23" s="4" t="s">
        <v>50</v>
      </c>
      <c r="F23" s="4">
        <v>52</v>
      </c>
      <c r="G23" s="57"/>
      <c r="H23" s="40">
        <f t="shared" si="1"/>
        <v>0</v>
      </c>
      <c r="I23" s="7"/>
    </row>
    <row r="24" spans="1:9" x14ac:dyDescent="0.3">
      <c r="A24" s="39" t="s">
        <v>51</v>
      </c>
      <c r="B24" s="4" t="s">
        <v>52</v>
      </c>
      <c r="C24" s="4"/>
      <c r="D24" s="5"/>
      <c r="E24" s="4" t="s">
        <v>9</v>
      </c>
      <c r="F24" s="4">
        <v>2</v>
      </c>
      <c r="G24" s="57"/>
      <c r="H24" s="40">
        <f t="shared" si="1"/>
        <v>0</v>
      </c>
    </row>
    <row r="25" spans="1:9" x14ac:dyDescent="0.3">
      <c r="A25" s="39" t="s">
        <v>53</v>
      </c>
      <c r="B25" s="4" t="s">
        <v>54</v>
      </c>
      <c r="C25" s="4"/>
      <c r="D25" s="5"/>
      <c r="E25" s="4" t="s">
        <v>9</v>
      </c>
      <c r="F25" s="4">
        <v>2</v>
      </c>
      <c r="G25" s="57"/>
      <c r="H25" s="40">
        <f t="shared" si="1"/>
        <v>0</v>
      </c>
    </row>
    <row r="26" spans="1:9" x14ac:dyDescent="0.3">
      <c r="A26" s="39" t="s">
        <v>55</v>
      </c>
      <c r="B26" s="4" t="s">
        <v>56</v>
      </c>
      <c r="C26" s="4"/>
      <c r="D26" s="5"/>
      <c r="E26" s="4" t="s">
        <v>50</v>
      </c>
      <c r="F26" s="6">
        <v>15</v>
      </c>
      <c r="G26" s="57"/>
      <c r="H26" s="40">
        <f t="shared" si="1"/>
        <v>0</v>
      </c>
    </row>
    <row r="27" spans="1:9" x14ac:dyDescent="0.3">
      <c r="A27" s="41" t="s">
        <v>57</v>
      </c>
      <c r="B27" s="31"/>
      <c r="C27" s="31"/>
      <c r="D27" s="32"/>
      <c r="E27" s="31"/>
      <c r="F27" s="31"/>
      <c r="G27" s="55"/>
      <c r="H27" s="42"/>
    </row>
    <row r="28" spans="1:9" x14ac:dyDescent="0.3">
      <c r="A28" s="44" t="s">
        <v>122</v>
      </c>
      <c r="B28" s="21" t="s">
        <v>124</v>
      </c>
      <c r="C28" s="21" t="s">
        <v>135</v>
      </c>
      <c r="D28" s="22"/>
      <c r="E28" s="21" t="s">
        <v>9</v>
      </c>
      <c r="F28" s="21">
        <v>1</v>
      </c>
      <c r="G28" s="58"/>
      <c r="H28" s="40">
        <f>F28*G28</f>
        <v>0</v>
      </c>
    </row>
    <row r="29" spans="1:9" x14ac:dyDescent="0.3">
      <c r="A29" s="44" t="s">
        <v>123</v>
      </c>
      <c r="B29" s="21" t="s">
        <v>124</v>
      </c>
      <c r="C29" s="21" t="s">
        <v>135</v>
      </c>
      <c r="D29" s="22"/>
      <c r="E29" s="21" t="s">
        <v>9</v>
      </c>
      <c r="F29" s="21">
        <v>9</v>
      </c>
      <c r="G29" s="58"/>
      <c r="H29" s="40">
        <f>F29*G29</f>
        <v>0</v>
      </c>
    </row>
    <row r="30" spans="1:9" x14ac:dyDescent="0.3">
      <c r="A30" s="45" t="s">
        <v>58</v>
      </c>
      <c r="B30" s="4" t="s">
        <v>59</v>
      </c>
      <c r="C30" s="13" t="s">
        <v>128</v>
      </c>
      <c r="D30" s="5"/>
      <c r="E30" s="13" t="s">
        <v>9</v>
      </c>
      <c r="F30" s="13">
        <v>10</v>
      </c>
      <c r="G30" s="57"/>
      <c r="H30" s="40">
        <f>F30*G30</f>
        <v>0</v>
      </c>
    </row>
    <row r="31" spans="1:9" x14ac:dyDescent="0.3">
      <c r="A31" s="41" t="s">
        <v>60</v>
      </c>
      <c r="B31" s="31"/>
      <c r="C31" s="31"/>
      <c r="D31" s="32"/>
      <c r="E31" s="31"/>
      <c r="F31" s="31"/>
      <c r="G31" s="55"/>
      <c r="H31" s="42"/>
    </row>
    <row r="32" spans="1:9" x14ac:dyDescent="0.3">
      <c r="A32" s="39" t="s">
        <v>61</v>
      </c>
      <c r="B32" s="4" t="s">
        <v>62</v>
      </c>
      <c r="C32" s="4" t="s">
        <v>63</v>
      </c>
      <c r="D32" s="5"/>
      <c r="E32" s="4" t="s">
        <v>9</v>
      </c>
      <c r="F32" s="6">
        <v>2</v>
      </c>
      <c r="G32" s="54"/>
      <c r="H32" s="40">
        <f>F32*G32</f>
        <v>0</v>
      </c>
    </row>
    <row r="33" spans="1:8" x14ac:dyDescent="0.3">
      <c r="A33" s="39" t="s">
        <v>64</v>
      </c>
      <c r="B33" s="4" t="s">
        <v>65</v>
      </c>
      <c r="C33" s="13" t="s">
        <v>125</v>
      </c>
      <c r="D33" s="5"/>
      <c r="E33" s="4" t="s">
        <v>9</v>
      </c>
      <c r="F33" s="4">
        <v>1</v>
      </c>
      <c r="G33" s="54"/>
      <c r="H33" s="40">
        <f>F33*G33</f>
        <v>0</v>
      </c>
    </row>
    <row r="34" spans="1:8" x14ac:dyDescent="0.3">
      <c r="A34" s="41" t="s">
        <v>66</v>
      </c>
      <c r="B34" s="31"/>
      <c r="C34" s="31"/>
      <c r="D34" s="32"/>
      <c r="E34" s="31"/>
      <c r="F34" s="31"/>
      <c r="G34" s="55"/>
      <c r="H34" s="42"/>
    </row>
    <row r="35" spans="1:8" x14ac:dyDescent="0.3">
      <c r="A35" s="39" t="s">
        <v>67</v>
      </c>
      <c r="B35" s="4"/>
      <c r="C35" s="4"/>
      <c r="D35" s="5"/>
      <c r="E35" s="4"/>
      <c r="F35" s="4"/>
      <c r="G35" s="54"/>
      <c r="H35" s="40">
        <f>Svítidla!E20</f>
        <v>0</v>
      </c>
    </row>
    <row r="36" spans="1:8" x14ac:dyDescent="0.3">
      <c r="A36" s="41" t="s">
        <v>68</v>
      </c>
      <c r="B36" s="31"/>
      <c r="C36" s="31"/>
      <c r="D36" s="32"/>
      <c r="E36" s="31"/>
      <c r="F36" s="31"/>
      <c r="G36" s="55"/>
      <c r="H36" s="42"/>
    </row>
    <row r="37" spans="1:8" ht="27.6" x14ac:dyDescent="0.3">
      <c r="A37" s="39" t="s">
        <v>69</v>
      </c>
      <c r="B37" s="13" t="s">
        <v>70</v>
      </c>
      <c r="C37" s="5" t="s">
        <v>131</v>
      </c>
      <c r="D37" s="5" t="s">
        <v>129</v>
      </c>
      <c r="E37" s="4" t="s">
        <v>71</v>
      </c>
      <c r="F37" s="4">
        <v>1</v>
      </c>
      <c r="G37" s="57"/>
      <c r="H37" s="40">
        <f t="shared" ref="H37:H43" si="2">F37*G37</f>
        <v>0</v>
      </c>
    </row>
    <row r="38" spans="1:8" ht="27.6" x14ac:dyDescent="0.3">
      <c r="A38" s="39" t="s">
        <v>72</v>
      </c>
      <c r="B38" s="13" t="s">
        <v>73</v>
      </c>
      <c r="C38" s="5" t="s">
        <v>131</v>
      </c>
      <c r="D38" s="5" t="s">
        <v>129</v>
      </c>
      <c r="E38" s="4" t="s">
        <v>71</v>
      </c>
      <c r="F38" s="4">
        <v>1</v>
      </c>
      <c r="G38" s="57"/>
      <c r="H38" s="40">
        <f t="shared" si="2"/>
        <v>0</v>
      </c>
    </row>
    <row r="39" spans="1:8" ht="27.6" x14ac:dyDescent="0.3">
      <c r="A39" s="39" t="s">
        <v>74</v>
      </c>
      <c r="B39" s="13" t="s">
        <v>75</v>
      </c>
      <c r="C39" s="5" t="s">
        <v>131</v>
      </c>
      <c r="D39" s="5" t="s">
        <v>129</v>
      </c>
      <c r="E39" s="4" t="s">
        <v>71</v>
      </c>
      <c r="F39" s="4">
        <v>1</v>
      </c>
      <c r="G39" s="57"/>
      <c r="H39" s="40">
        <f t="shared" si="2"/>
        <v>0</v>
      </c>
    </row>
    <row r="40" spans="1:8" ht="27.6" x14ac:dyDescent="0.3">
      <c r="A40" s="39" t="s">
        <v>76</v>
      </c>
      <c r="B40" s="13" t="s">
        <v>77</v>
      </c>
      <c r="C40" s="5" t="s">
        <v>131</v>
      </c>
      <c r="D40" s="5" t="s">
        <v>129</v>
      </c>
      <c r="E40" s="4" t="s">
        <v>71</v>
      </c>
      <c r="F40" s="4">
        <v>1</v>
      </c>
      <c r="G40" s="57"/>
      <c r="H40" s="40">
        <f t="shared" si="2"/>
        <v>0</v>
      </c>
    </row>
    <row r="41" spans="1:8" ht="27.6" x14ac:dyDescent="0.3">
      <c r="A41" s="39" t="s">
        <v>61</v>
      </c>
      <c r="B41" s="13" t="s">
        <v>78</v>
      </c>
      <c r="C41" s="13" t="s">
        <v>132</v>
      </c>
      <c r="D41" s="5" t="s">
        <v>129</v>
      </c>
      <c r="E41" s="4" t="s">
        <v>71</v>
      </c>
      <c r="F41" s="4">
        <v>1</v>
      </c>
      <c r="G41" s="57"/>
      <c r="H41" s="40">
        <f t="shared" si="2"/>
        <v>0</v>
      </c>
    </row>
    <row r="42" spans="1:8" ht="27.6" x14ac:dyDescent="0.3">
      <c r="A42" s="39" t="s">
        <v>79</v>
      </c>
      <c r="B42" s="13" t="s">
        <v>80</v>
      </c>
      <c r="C42" s="13" t="s">
        <v>132</v>
      </c>
      <c r="D42" s="5" t="s">
        <v>129</v>
      </c>
      <c r="E42" s="4" t="s">
        <v>71</v>
      </c>
      <c r="F42" s="4">
        <v>1</v>
      </c>
      <c r="G42" s="57"/>
      <c r="H42" s="40">
        <f t="shared" si="2"/>
        <v>0</v>
      </c>
    </row>
    <row r="43" spans="1:8" ht="27.6" x14ac:dyDescent="0.3">
      <c r="A43" s="39"/>
      <c r="B43" s="4" t="s">
        <v>130</v>
      </c>
      <c r="C43" s="4"/>
      <c r="D43" s="5" t="s">
        <v>129</v>
      </c>
      <c r="E43" s="4" t="s">
        <v>71</v>
      </c>
      <c r="F43" s="4">
        <v>1</v>
      </c>
      <c r="G43" s="58"/>
      <c r="H43" s="40">
        <f t="shared" si="2"/>
        <v>0</v>
      </c>
    </row>
    <row r="44" spans="1:8" x14ac:dyDescent="0.3">
      <c r="A44" s="41" t="s">
        <v>81</v>
      </c>
      <c r="B44" s="31"/>
      <c r="C44" s="31"/>
      <c r="D44" s="32"/>
      <c r="E44" s="31"/>
      <c r="F44" s="31"/>
      <c r="G44" s="55"/>
      <c r="H44" s="42"/>
    </row>
    <row r="45" spans="1:8" x14ac:dyDescent="0.3">
      <c r="A45" s="39"/>
      <c r="B45" s="13" t="s">
        <v>82</v>
      </c>
      <c r="C45" s="8"/>
      <c r="D45" s="5"/>
      <c r="E45" s="4" t="s">
        <v>50</v>
      </c>
      <c r="F45" s="23">
        <v>40</v>
      </c>
      <c r="G45" s="59"/>
      <c r="H45" s="40">
        <f>F45*G45</f>
        <v>0</v>
      </c>
    </row>
    <row r="46" spans="1:8" x14ac:dyDescent="0.3">
      <c r="A46" s="39"/>
      <c r="B46" s="13" t="s">
        <v>118</v>
      </c>
      <c r="C46" s="10" t="s">
        <v>134</v>
      </c>
      <c r="D46" s="5"/>
      <c r="E46" s="4" t="s">
        <v>50</v>
      </c>
      <c r="F46" s="23">
        <v>800</v>
      </c>
      <c r="G46" s="59"/>
      <c r="H46" s="40">
        <f t="shared" ref="H46:H49" si="3">F46*G46</f>
        <v>0</v>
      </c>
    </row>
    <row r="47" spans="1:8" x14ac:dyDescent="0.3">
      <c r="A47" s="39" t="s">
        <v>127</v>
      </c>
      <c r="B47" s="13" t="s">
        <v>126</v>
      </c>
      <c r="C47" s="9"/>
      <c r="D47" s="5"/>
      <c r="E47" s="4" t="s">
        <v>9</v>
      </c>
      <c r="F47" s="6">
        <v>1</v>
      </c>
      <c r="G47" s="59"/>
      <c r="H47" s="40">
        <f t="shared" si="3"/>
        <v>0</v>
      </c>
    </row>
    <row r="48" spans="1:8" x14ac:dyDescent="0.3">
      <c r="A48" s="39"/>
      <c r="B48" s="13" t="s">
        <v>83</v>
      </c>
      <c r="C48" s="4"/>
      <c r="D48" s="5"/>
      <c r="E48" s="4" t="s">
        <v>9</v>
      </c>
      <c r="F48" s="4">
        <v>1</v>
      </c>
      <c r="G48" s="59"/>
      <c r="H48" s="40">
        <f t="shared" si="3"/>
        <v>0</v>
      </c>
    </row>
    <row r="49" spans="1:8" x14ac:dyDescent="0.3">
      <c r="A49" s="39"/>
      <c r="B49" s="13" t="s">
        <v>84</v>
      </c>
      <c r="C49" s="4"/>
      <c r="D49" s="5"/>
      <c r="E49" s="4" t="s">
        <v>71</v>
      </c>
      <c r="F49" s="4">
        <v>1</v>
      </c>
      <c r="G49" s="60"/>
      <c r="H49" s="40">
        <f t="shared" si="3"/>
        <v>0</v>
      </c>
    </row>
    <row r="50" spans="1:8" s="12" customFormat="1" ht="32.4" customHeight="1" x14ac:dyDescent="0.3">
      <c r="A50" s="46"/>
      <c r="B50" s="10" t="s">
        <v>85</v>
      </c>
      <c r="C50" s="10"/>
      <c r="D50" s="53" t="s">
        <v>86</v>
      </c>
      <c r="E50" s="10"/>
      <c r="F50" s="10"/>
      <c r="G50" s="61"/>
      <c r="H50" s="47">
        <v>0</v>
      </c>
    </row>
    <row r="51" spans="1:8" s="12" customFormat="1" ht="32.4" customHeight="1" x14ac:dyDescent="0.3">
      <c r="A51" s="46"/>
      <c r="B51" s="10" t="s">
        <v>87</v>
      </c>
      <c r="C51" s="10"/>
      <c r="D51" s="11" t="s">
        <v>86</v>
      </c>
      <c r="E51" s="10"/>
      <c r="F51" s="10"/>
      <c r="G51" s="61"/>
      <c r="H51" s="47">
        <v>0</v>
      </c>
    </row>
    <row r="52" spans="1:8" x14ac:dyDescent="0.3">
      <c r="A52" s="41" t="s">
        <v>88</v>
      </c>
      <c r="B52" s="31"/>
      <c r="C52" s="31"/>
      <c r="D52" s="32"/>
      <c r="E52" s="31"/>
      <c r="F52" s="31"/>
      <c r="G52" s="55"/>
      <c r="H52" s="42"/>
    </row>
    <row r="53" spans="1:8" ht="32.4" customHeight="1" x14ac:dyDescent="0.3">
      <c r="A53" s="39" t="s">
        <v>89</v>
      </c>
      <c r="B53" s="4"/>
      <c r="C53" s="4"/>
      <c r="D53" s="5" t="s">
        <v>86</v>
      </c>
      <c r="E53" s="4"/>
      <c r="F53" s="13"/>
      <c r="G53" s="54"/>
      <c r="H53" s="40">
        <v>0</v>
      </c>
    </row>
    <row r="54" spans="1:8" ht="32.4" customHeight="1" x14ac:dyDescent="0.3">
      <c r="A54" s="39" t="s">
        <v>90</v>
      </c>
      <c r="B54" s="4"/>
      <c r="C54" s="4"/>
      <c r="D54" s="5" t="s">
        <v>86</v>
      </c>
      <c r="E54" s="4"/>
      <c r="F54" s="13"/>
      <c r="G54" s="54"/>
      <c r="H54" s="40">
        <v>0</v>
      </c>
    </row>
    <row r="55" spans="1:8" ht="32.4" customHeight="1" x14ac:dyDescent="0.3">
      <c r="A55" s="39" t="s">
        <v>91</v>
      </c>
      <c r="B55" s="4"/>
      <c r="C55" s="4"/>
      <c r="D55" s="5" t="s">
        <v>86</v>
      </c>
      <c r="E55" s="4"/>
      <c r="F55" s="13"/>
      <c r="G55" s="54"/>
      <c r="H55" s="40">
        <v>0</v>
      </c>
    </row>
    <row r="56" spans="1:8" ht="32.4" customHeight="1" x14ac:dyDescent="0.3">
      <c r="A56" s="39" t="s">
        <v>92</v>
      </c>
      <c r="B56" s="4"/>
      <c r="C56" s="4"/>
      <c r="D56" s="5" t="s">
        <v>86</v>
      </c>
      <c r="E56" s="4"/>
      <c r="F56" s="13"/>
      <c r="G56" s="54"/>
      <c r="H56" s="40">
        <v>0</v>
      </c>
    </row>
    <row r="57" spans="1:8" ht="32.4" customHeight="1" x14ac:dyDescent="0.3">
      <c r="A57" s="39" t="s">
        <v>93</v>
      </c>
      <c r="B57" s="4"/>
      <c r="C57" s="4"/>
      <c r="D57" s="5" t="s">
        <v>86</v>
      </c>
      <c r="E57" s="4"/>
      <c r="F57" s="13"/>
      <c r="G57" s="54"/>
      <c r="H57" s="40">
        <v>0</v>
      </c>
    </row>
    <row r="58" spans="1:8" ht="32.4" customHeight="1" thickBot="1" x14ac:dyDescent="0.35">
      <c r="A58" s="48" t="s">
        <v>94</v>
      </c>
      <c r="B58" s="49"/>
      <c r="C58" s="49"/>
      <c r="D58" s="50" t="s">
        <v>86</v>
      </c>
      <c r="E58" s="49"/>
      <c r="F58" s="51"/>
      <c r="G58" s="62"/>
      <c r="H58" s="52">
        <v>0</v>
      </c>
    </row>
    <row r="60" spans="1:8" ht="15" thickBot="1" x14ac:dyDescent="0.35"/>
    <row r="61" spans="1:8" ht="15" thickBot="1" x14ac:dyDescent="0.35">
      <c r="A61" s="15" t="s">
        <v>120</v>
      </c>
      <c r="B61" s="16"/>
      <c r="C61" s="16"/>
      <c r="D61" s="17"/>
      <c r="E61" s="16"/>
      <c r="F61" s="16"/>
      <c r="G61" s="18"/>
      <c r="H61" s="19">
        <f>SUM(H7:H58)</f>
        <v>0</v>
      </c>
    </row>
  </sheetData>
  <sheetProtection algorithmName="SHA-512" hashValue="bgBrmJYmQ99jWVRq1paZVZf8sV1wbFCAVCmPU7ndYwnkD0frFh4xuR6nuRozN4nRiQn7mjbi2wYyOMSwus4wHw==" saltValue="zp8hmG711OzZStJHTnD04A==" spinCount="100000" sheet="1" objects="1" scenarios="1"/>
  <mergeCells count="2">
    <mergeCell ref="A1:J1"/>
    <mergeCell ref="A3:E3"/>
  </mergeCells>
  <pageMargins left="0.7" right="0.7" top="0.78749999999999998" bottom="0.78749999999999998" header="0.511811023622047" footer="0.511811023622047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abSelected="1" zoomScaleNormal="100" workbookViewId="0">
      <selection activeCell="H20" sqref="H20"/>
    </sheetView>
  </sheetViews>
  <sheetFormatPr defaultColWidth="8.88671875" defaultRowHeight="14.4" x14ac:dyDescent="0.3"/>
  <cols>
    <col min="1" max="1" width="87.88671875" style="63" customWidth="1"/>
    <col min="2" max="2" width="4" style="63" customWidth="1"/>
    <col min="3" max="3" width="8.6640625" style="63" bestFit="1" customWidth="1"/>
    <col min="4" max="4" width="11.88671875" style="63" customWidth="1"/>
    <col min="5" max="5" width="15.5546875" style="63" customWidth="1"/>
    <col min="6" max="16384" width="8.88671875" style="63"/>
  </cols>
  <sheetData>
    <row r="1" spans="1:5" x14ac:dyDescent="0.3">
      <c r="A1" s="74" t="s">
        <v>95</v>
      </c>
      <c r="B1" s="74"/>
      <c r="C1" s="75"/>
      <c r="D1" s="74"/>
      <c r="E1" s="76"/>
    </row>
    <row r="2" spans="1:5" x14ac:dyDescent="0.3">
      <c r="A2" s="77" t="s">
        <v>96</v>
      </c>
      <c r="B2" s="77" t="s">
        <v>97</v>
      </c>
      <c r="C2" s="77" t="s">
        <v>5</v>
      </c>
      <c r="D2" s="77" t="s">
        <v>98</v>
      </c>
      <c r="E2" s="78" t="s">
        <v>99</v>
      </c>
    </row>
    <row r="3" spans="1:5" x14ac:dyDescent="0.3">
      <c r="A3" s="65" t="s">
        <v>100</v>
      </c>
      <c r="B3" s="65" t="s">
        <v>9</v>
      </c>
      <c r="C3" s="66">
        <v>2</v>
      </c>
      <c r="D3" s="64"/>
      <c r="E3" s="72">
        <f t="shared" ref="E3:E19" si="0">C3*D3</f>
        <v>0</v>
      </c>
    </row>
    <row r="4" spans="1:5" x14ac:dyDescent="0.3">
      <c r="A4" s="65" t="s">
        <v>101</v>
      </c>
      <c r="B4" s="65" t="s">
        <v>9</v>
      </c>
      <c r="C4" s="66">
        <v>18</v>
      </c>
      <c r="D4" s="64"/>
      <c r="E4" s="72">
        <f t="shared" si="0"/>
        <v>0</v>
      </c>
    </row>
    <row r="5" spans="1:5" x14ac:dyDescent="0.3">
      <c r="A5" s="65" t="s">
        <v>102</v>
      </c>
      <c r="B5" s="65" t="s">
        <v>9</v>
      </c>
      <c r="C5" s="66">
        <v>6</v>
      </c>
      <c r="D5" s="64"/>
      <c r="E5" s="72">
        <f t="shared" si="0"/>
        <v>0</v>
      </c>
    </row>
    <row r="6" spans="1:5" x14ac:dyDescent="0.3">
      <c r="A6" s="65" t="s">
        <v>103</v>
      </c>
      <c r="B6" s="65" t="s">
        <v>9</v>
      </c>
      <c r="C6" s="66">
        <v>2</v>
      </c>
      <c r="D6" s="64"/>
      <c r="E6" s="72">
        <f t="shared" si="0"/>
        <v>0</v>
      </c>
    </row>
    <row r="7" spans="1:5" x14ac:dyDescent="0.3">
      <c r="A7" s="65" t="s">
        <v>104</v>
      </c>
      <c r="B7" s="65" t="s">
        <v>9</v>
      </c>
      <c r="C7" s="67">
        <v>2</v>
      </c>
      <c r="D7" s="64"/>
      <c r="E7" s="72">
        <f t="shared" si="0"/>
        <v>0</v>
      </c>
    </row>
    <row r="8" spans="1:5" x14ac:dyDescent="0.3">
      <c r="A8" s="65" t="s">
        <v>105</v>
      </c>
      <c r="B8" s="65" t="s">
        <v>9</v>
      </c>
      <c r="C8" s="67">
        <v>1</v>
      </c>
      <c r="D8" s="64"/>
      <c r="E8" s="72">
        <f t="shared" si="0"/>
        <v>0</v>
      </c>
    </row>
    <row r="9" spans="1:5" x14ac:dyDescent="0.3">
      <c r="A9" s="65" t="s">
        <v>106</v>
      </c>
      <c r="B9" s="65" t="s">
        <v>9</v>
      </c>
      <c r="C9" s="66">
        <v>10</v>
      </c>
      <c r="D9" s="64"/>
      <c r="E9" s="72">
        <f t="shared" si="0"/>
        <v>0</v>
      </c>
    </row>
    <row r="10" spans="1:5" x14ac:dyDescent="0.3">
      <c r="A10" s="65" t="s">
        <v>107</v>
      </c>
      <c r="B10" s="65" t="s">
        <v>9</v>
      </c>
      <c r="C10" s="66">
        <v>5</v>
      </c>
      <c r="D10" s="64"/>
      <c r="E10" s="72">
        <f t="shared" si="0"/>
        <v>0</v>
      </c>
    </row>
    <row r="11" spans="1:5" s="79" customFormat="1" x14ac:dyDescent="0.3">
      <c r="A11" s="65" t="s">
        <v>108</v>
      </c>
      <c r="B11" s="65" t="s">
        <v>109</v>
      </c>
      <c r="C11" s="66">
        <f>12+15+11</f>
        <v>38</v>
      </c>
      <c r="D11" s="64"/>
      <c r="E11" s="72">
        <f t="shared" si="0"/>
        <v>0</v>
      </c>
    </row>
    <row r="12" spans="1:5" s="81" customFormat="1" x14ac:dyDescent="0.3">
      <c r="A12" s="68" t="s">
        <v>121</v>
      </c>
      <c r="B12" s="68" t="s">
        <v>9</v>
      </c>
      <c r="C12" s="66">
        <v>9</v>
      </c>
      <c r="D12" s="80"/>
      <c r="E12" s="72">
        <f t="shared" si="0"/>
        <v>0</v>
      </c>
    </row>
    <row r="13" spans="1:5" x14ac:dyDescent="0.3">
      <c r="A13" s="65" t="s">
        <v>110</v>
      </c>
      <c r="B13" s="65" t="s">
        <v>9</v>
      </c>
      <c r="C13" s="66">
        <v>4</v>
      </c>
      <c r="D13" s="64"/>
      <c r="E13" s="72">
        <f t="shared" si="0"/>
        <v>0</v>
      </c>
    </row>
    <row r="14" spans="1:5" x14ac:dyDescent="0.3">
      <c r="A14" s="65" t="s">
        <v>111</v>
      </c>
      <c r="B14" s="65" t="s">
        <v>9</v>
      </c>
      <c r="C14" s="66">
        <v>7</v>
      </c>
      <c r="D14" s="64"/>
      <c r="E14" s="72">
        <f t="shared" si="0"/>
        <v>0</v>
      </c>
    </row>
    <row r="15" spans="1:5" x14ac:dyDescent="0.3">
      <c r="A15" s="65" t="s">
        <v>112</v>
      </c>
      <c r="B15" s="65" t="s">
        <v>9</v>
      </c>
      <c r="C15" s="66">
        <v>1</v>
      </c>
      <c r="D15" s="64"/>
      <c r="E15" s="72">
        <f t="shared" si="0"/>
        <v>0</v>
      </c>
    </row>
    <row r="16" spans="1:5" x14ac:dyDescent="0.3">
      <c r="A16" s="65" t="s">
        <v>113</v>
      </c>
      <c r="B16" s="65" t="s">
        <v>109</v>
      </c>
      <c r="C16" s="66">
        <v>20</v>
      </c>
      <c r="D16" s="64"/>
      <c r="E16" s="72">
        <f t="shared" si="0"/>
        <v>0</v>
      </c>
    </row>
    <row r="17" spans="1:5" x14ac:dyDescent="0.3">
      <c r="A17" s="65" t="s">
        <v>114</v>
      </c>
      <c r="B17" s="65" t="s">
        <v>9</v>
      </c>
      <c r="C17" s="66">
        <v>4</v>
      </c>
      <c r="D17" s="64"/>
      <c r="E17" s="72">
        <f t="shared" si="0"/>
        <v>0</v>
      </c>
    </row>
    <row r="18" spans="1:5" x14ac:dyDescent="0.3">
      <c r="A18" s="69" t="s">
        <v>115</v>
      </c>
      <c r="B18" s="69" t="s">
        <v>9</v>
      </c>
      <c r="C18" s="70">
        <v>3</v>
      </c>
      <c r="D18" s="82"/>
      <c r="E18" s="73">
        <f t="shared" si="0"/>
        <v>0</v>
      </c>
    </row>
    <row r="19" spans="1:5" ht="15" thickBot="1" x14ac:dyDescent="0.35">
      <c r="A19" s="71" t="s">
        <v>116</v>
      </c>
      <c r="B19" s="71" t="s">
        <v>71</v>
      </c>
      <c r="C19" s="70">
        <v>1</v>
      </c>
      <c r="D19" s="83"/>
      <c r="E19" s="73">
        <f t="shared" si="0"/>
        <v>0</v>
      </c>
    </row>
    <row r="20" spans="1:5" ht="15" thickBot="1" x14ac:dyDescent="0.35">
      <c r="A20" s="84" t="s">
        <v>117</v>
      </c>
      <c r="B20" s="85"/>
      <c r="C20" s="85"/>
      <c r="D20" s="85"/>
      <c r="E20" s="86">
        <f>SUM(E3:E19)</f>
        <v>0</v>
      </c>
    </row>
    <row r="22" spans="1:5" x14ac:dyDescent="0.3">
      <c r="A22" s="63" t="s">
        <v>139</v>
      </c>
    </row>
  </sheetData>
  <sheetProtection algorithmName="SHA-512" hashValue="sz189xRx8XKOcsVZAMdbOuzXDfouN/WaIp/Ene3BmByk/s5/35cGW9OHhCkeOI/VQRCdgR4MHyMwQn7MEIulfQ==" saltValue="11iBexY+HQwAlB86RhgrLA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VV</vt:lpstr>
      <vt:lpstr>Svítidla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Klusoňová</dc:creator>
  <dc:description/>
  <cp:lastModifiedBy>Tereza Švíková</cp:lastModifiedBy>
  <cp:revision>3</cp:revision>
  <cp:lastPrinted>2024-06-06T11:25:39Z</cp:lastPrinted>
  <dcterms:created xsi:type="dcterms:W3CDTF">2024-05-31T07:38:56Z</dcterms:created>
  <dcterms:modified xsi:type="dcterms:W3CDTF">2024-12-11T08:00:23Z</dcterms:modified>
  <dc:language>cs-CZ</dc:language>
</cp:coreProperties>
</file>