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02" sheetId="4" r:id="rId3"/>
  </sheets>
  <calcPr/>
</workbook>
</file>

<file path=xl/calcChain.xml><?xml version="1.0" encoding="utf-8"?>
<calcChain xmlns="http://schemas.openxmlformats.org/spreadsheetml/2006/main">
  <c i="4" l="1" r="I3"/>
  <c r="I64"/>
  <c r="O77"/>
  <c r="I77"/>
  <c r="O73"/>
  <c r="I73"/>
  <c r="O69"/>
  <c r="I69"/>
  <c r="O65"/>
  <c r="I65"/>
  <c r="I55"/>
  <c r="O60"/>
  <c r="I60"/>
  <c r="O56"/>
  <c r="I56"/>
  <c r="I30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3" r="I3"/>
  <c r="I68"/>
  <c r="O81"/>
  <c r="I81"/>
  <c r="O77"/>
  <c r="I77"/>
  <c r="O73"/>
  <c r="I73"/>
  <c r="O69"/>
  <c r="I69"/>
  <c r="I59"/>
  <c r="O64"/>
  <c r="I64"/>
  <c r="O60"/>
  <c r="I60"/>
  <c r="I38"/>
  <c r="O55"/>
  <c r="I55"/>
  <c r="O51"/>
  <c r="I51"/>
  <c r="O47"/>
  <c r="I47"/>
  <c r="O43"/>
  <c r="I43"/>
  <c r="O39"/>
  <c r="I39"/>
  <c r="I13"/>
  <c r="O34"/>
  <c r="I34"/>
  <c r="O30"/>
  <c r="I30"/>
  <c r="O26"/>
  <c r="I26"/>
  <c r="O22"/>
  <c r="I22"/>
  <c r="O18"/>
  <c r="I18"/>
  <c r="O14"/>
  <c r="I14"/>
  <c r="I8"/>
  <c r="O9"/>
  <c r="I9"/>
  <c i="2" r="I3"/>
  <c r="I8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<sst xmlns="http://schemas.openxmlformats.org/spreadsheetml/2006/main">
  <si>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</si>
  <si>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</si>
  <si>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</si>
  <si>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</si>
  <si>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</si>
  <si>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</si>
  <si>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II/602 Popůvky - Veselka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</si>
  <si>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</si>
  <si>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</si>
  <si>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</si>
  <si>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</si>
  <si>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</si>
  <si>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</si>
  <si>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</si>
  <si>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</si>
  <si>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</si>
  <si>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</si>
  <si>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</si>
  <si>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</si>
  <si>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</si>
  <si>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</si>
  <si>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</si>
  <si>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</si>
  <si>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</si>
  <si>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</si>
  <si>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</si>
  <si>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00003R</t>
  </si>
  <si>
    <t/>
  </si>
  <si>
    <t>Zřízení a odstranění zařízení staveniště</t>
  </si>
  <si>
    <t>KPL</t>
  </si>
  <si>
    <t>PP</t>
  </si>
  <si>
    <t>Popsáno v ochodních podmínkách</t>
  </si>
  <si>
    <t>VV</t>
  </si>
  <si>
    <t>1 = 1,000 [A]</t>
  </si>
  <si>
    <t>TS</t>
  </si>
  <si>
    <t>00014</t>
  </si>
  <si>
    <t>R</t>
  </si>
  <si>
    <t>Zajištění provedení a výstupů veškerých zkoušek a revizí - popsáno v obchodních podmínkách, technických podmínkách a normách ČSN</t>
  </si>
  <si>
    <t>00015</t>
  </si>
  <si>
    <t>Zajištění osazení 2 ks dopravního značení, včetně demontáže</t>
  </si>
  <si>
    <t>zajištění osazení 2 ks dopravního značení - označení stavby, včetně demontáže - dodání objednatelem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</si>
  <si>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</si>
  <si>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</si>
  <si>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</si>
  <si>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</si>
  <si>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</si>
  <si>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</si>
  <si>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km</t>
  </si>
  <si>
    <t>Položka zahrnuje:
- veškeré náklady spojené s objednatelem požadovanými pracemi
Položka nezahrnuje:
- x</t>
  </si>
  <si>
    <t>02946</t>
  </si>
  <si>
    <t>OSTAT POŽADAVKY - FOTODOKUMENTACE</t>
  </si>
  <si>
    <t>Fotodokumentace provádění stavby, vč. fotodokumentace stavu blízkých nemovitostí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</si>
  <si>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</si>
  <si>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</si>
  <si>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Úsek Popůvky, ul. Vintrovna</t>
  </si>
  <si>
    <t>014102</t>
  </si>
  <si>
    <t>POPLATKY ZA SKLÁDKU</t>
  </si>
  <si>
    <t>T</t>
  </si>
  <si>
    <t>zemina</t>
  </si>
  <si>
    <t>položka 12373A: (1430*0,5*0,1)*2 = 143,000 [A]</t>
  </si>
  <si>
    <t>Položka zahrnuje:
- veškeré poplatky provozovateli skládky související s uložením odpadu na skládce.
Položka nezahrnuje:
- x</t>
  </si>
  <si>
    <t>1</t>
  </si>
  <si>
    <t>Zemní práce</t>
  </si>
  <si>
    <t>11336</t>
  </si>
  <si>
    <t>ODSTRANĚNÍ PODKLADU ZPEVNĚNÝCH PLOCH ZE SILNIČNÍCH DÍLCŮ (PANELŮ)</t>
  </si>
  <si>
    <t>M3</t>
  </si>
  <si>
    <t>odstranění panelů z krajnice 20*2*0,15 m_x000d_
odvoz a likvidace v režii zhotovitele</t>
  </si>
  <si>
    <t>20*2*0,15 = 6,000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</si>
  <si>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</si>
  <si>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</si>
  <si>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a</t>
  </si>
  <si>
    <t>FRÉZOVÁNÍ ZPEVNĚNÝCH PLOCH ASFALTOVÝCH</t>
  </si>
  <si>
    <t>odvoz a likvidace v režii zhotovitele_x000d_
frézování 30 mm</t>
  </si>
  <si>
    <t>8750*0,03 = 262,500 [A]</t>
  </si>
  <si>
    <t xml:space="preserve">Položka zahrnuje:
- veškerou manipulaci s vybouranou sutí a s vybouranými hmotami vč. uložení na skládku. 
Položka nezahrnuje:
-  poplatek za skládku</t>
  </si>
  <si>
    <t>b</t>
  </si>
  <si>
    <t>Využití asfaltové směsi zařazené do ZAS-T3 s obsahem benzo(a)pyrenu do 50 mg/kg v sušině dle vyhlášky č. 283/2023 Sb, která stanovuje podmínky pro asfaltovou směs vyrobenou z odpadní znovuzískané asfaltové směsi. Odvoz a likvidace/využití v režii zhotovitele.</t>
  </si>
  <si>
    <t>8750*0,07 = 612,500 [A]</t>
  </si>
  <si>
    <t>12373A</t>
  </si>
  <si>
    <t>ODKOP PRO SPOD STAVBU SILNIC A ŽELEZNIC TŘ. I - BEZ DOPRAVY</t>
  </si>
  <si>
    <t>odkopání krajnice 100 mm</t>
  </si>
  <si>
    <t>1430*0,5*0,1 = 71,500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</si>
  <si>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</si>
  <si>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</si>
  <si>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</si>
  <si>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</si>
  <si>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1430*0,5*0,1*10 = 715,000 [A]</t>
  </si>
  <si>
    <t>Položka zahrnuje:
- samostatnou dopravu zeminy
Položka nezahrnuje:
- x
Způsob měření:
- množství se určí jako součin kubatutry [m3] a požadované vzdálenosti [km].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</si>
  <si>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</si>
  <si>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</si>
  <si>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</si>
  <si>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5</t>
  </si>
  <si>
    <t>Komunikace</t>
  </si>
  <si>
    <t>56962</t>
  </si>
  <si>
    <t>ZPEVNĚNÍ KRAJNIC Z RECYKLOVANÉHO MATERIÁLU TL DO 100MM</t>
  </si>
  <si>
    <t>M2</t>
  </si>
  <si>
    <t>Zřízení krajnice 100 mm</t>
  </si>
  <si>
    <t>1430*0,5 = 715,000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</si>
  <si>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</si>
  <si>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</si>
  <si>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</si>
  <si>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0,5 kg/m2</t>
  </si>
  <si>
    <t>2*8750 = 17500,000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</si>
  <si>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</si>
  <si>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</si>
  <si>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</si>
  <si>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>ACO 11+ tl. 50 mm</t>
  </si>
  <si>
    <t>8750*0,05 = 437,500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</si>
  <si>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</si>
  <si>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</si>
  <si>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</si>
  <si>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 tl. 50 mm</t>
  </si>
  <si>
    <t>58920</t>
  </si>
  <si>
    <t>VÝPLŇ SPAR MODIFIKOVANÝM ASFALTEM</t>
  </si>
  <si>
    <t>M</t>
  </si>
  <si>
    <t>zalití pracovních spár a napojení</t>
  </si>
  <si>
    <t>1100 = 1100,000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</si>
  <si>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</si>
  <si>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</si>
  <si>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</si>
  <si>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</si>
  <si>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</si>
  <si>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</si>
  <si>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Revizní kanalizační šachta (RŠ)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</si>
  <si>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</si>
  <si>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</si>
  <si>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</si>
  <si>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Uliční vpusti (UV)</t>
  </si>
  <si>
    <t>5 = 5,000 [A]</t>
  </si>
  <si>
    <t>9</t>
  </si>
  <si>
    <t>Ostatní konstrukce a práce</t>
  </si>
  <si>
    <t>915111</t>
  </si>
  <si>
    <t>VODOROVNÉ DOPRAVNÍ ZNAČENÍ BARVOU HLADKÉ - DODÁVKA A POKLÁDKA</t>
  </si>
  <si>
    <t>o V1a – 1 032 m / 129 m2_x000d_
o V2b (3/1,5/0,125) – 231 m / 154 m / 19,25 m2_x000d_
o V2a (3/6/0,125) – 148 m / 74 m / 9,25 m2_x000d_
o V2b (1,5/1,5/0,25) – 348 m / 174 m / 43,5 m2_x000d_
o čára vodící V4 (0,25) – 1 624 m / 406 m2_x000d_
o V5 – 9 m2_x000d_
o V7a – 17,5 m2_x000d_
o V9a šipky rovně – 11 ks / 11 m2_x000d_
o V9a šipky rovně a vlevo – 3 ks / 6 m2_x000d_
o V9a šipky vlevo – 7 ks / 10,5 m2_x000d_
o V11b – 9 m2_x000d_
o V13 - 551 m2 / 183,6 m2</t>
  </si>
  <si>
    <t>129+19,25+9,25+43,5+406+9+17,5+11+6+10,5+9+183,6 = 853,600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</si>
  <si>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</si>
  <si>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</si>
  <si>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</si>
  <si>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o V5 – 9 m2_x000d_
o V7a – 17,5 m2_x000d_
o V9a šipky rovně – 11 ks / 11 m2_x000d_
o V9a šipky rovně a vlevo – 3 ks / 6 m2_x000d_
o V9a šipky vlevo – 7 ks / 10,5 m2_x000d_
o V11b – 9 m2_x000d_
o V13 - 551 m2 / 183,6 m2</t>
  </si>
  <si>
    <t>9+17,5+11+6+10,5+9+183,6 = 246,600 [A]</t>
  </si>
  <si>
    <t>915221</t>
  </si>
  <si>
    <t>VODOR DOPRAV ZNAČ PLASTEM STRUKTURÁLNÍ NEHLUČNÉ - DOD A POKLÁDKA</t>
  </si>
  <si>
    <t>o V1a – 1 032 m / 129 m2_x000d_
o V2b (3/1,5/0,125) – 231 m / 154 m / 19,25 m2_x000d_
o V2a (3/6/0,125) – 148 m / 74 m / 9,25 m2_x000d_
o V2b (1,5/1,5/0,25) – 348 m / 174 m / 43,5 m2_x000d_
o čára vodící V4 (0,25) – 1 624 m / 406 m2</t>
  </si>
  <si>
    <t>129+19,25+9,25+43,5+406 = 607,000 [A]</t>
  </si>
  <si>
    <t>919111</t>
  </si>
  <si>
    <t>ŘEZÁNÍ ASFALTOVÉHO KRYTU VOZOVEK TL DO 50MM</t>
  </si>
  <si>
    <t>zařezání u napojení na stávající povrch a pracovní spáry</t>
  </si>
  <si>
    <t>Položka zahrnuje:
- řezání vozovkové vrstvy v předepsané tloušťce
- spotřeba vody
Položka nezahrnuje:
- x</t>
  </si>
  <si>
    <t>SO 102</t>
  </si>
  <si>
    <t>Úsek Troubsko, ul. Jihlavská</t>
  </si>
  <si>
    <t>položka 12373A: 19*2 = 38,000 [A]</t>
  </si>
  <si>
    <t>odvoz a likvidace v režii zhotovitele_x000d_
frézování 100 mm - 3 770 m2 / 377 m3_x000d_
frézování 50 mm – 120 m2 / 6 m3</t>
  </si>
  <si>
    <t>(3770*0,1)+(120*0,05) = 383,000 [A]</t>
  </si>
  <si>
    <t>380*0,5*0,1 = 19,000 [A]</t>
  </si>
  <si>
    <t>380*0,5*0,1*10 = 190,000 [A]</t>
  </si>
  <si>
    <t>zřízení krajnice 100 mm</t>
  </si>
  <si>
    <t>380*0,5 = 190,000 [A]</t>
  </si>
  <si>
    <t>(2*3770)+120 = 7660,000 [A]</t>
  </si>
  <si>
    <t>3770*0,05 = 188,500 [A]</t>
  </si>
  <si>
    <t>574E06</t>
  </si>
  <si>
    <t>ASFALTOVÝ BETON PRO PODKLADNÍ VRSTVY ACP 16+, 16S</t>
  </si>
  <si>
    <t>ACP 16+ tl. 50 mm</t>
  </si>
  <si>
    <t>120*0,05 = 6,000 [A]</t>
  </si>
  <si>
    <t>452 = 452,000 [A]</t>
  </si>
  <si>
    <t>revizní kanalizační šachta (RŠ)</t>
  </si>
  <si>
    <t>4 = 4,000 [A]</t>
  </si>
  <si>
    <t>uliční vpusti (UV)</t>
  </si>
  <si>
    <t>o V1a – 610 m / 76,25 m2_x000d_
o V2b (3/1,5/0,125) – 96 m / 64 m / 8 m2_x000d_
o V2b (1,5/1,5/0,25) – 166 m / 84 m / 21 m2_x000d_
o čára vodící V4 (0,25) – 940 m / 235 m2_x000d_
o V5 – 4,5 m2_x000d_
o V9a šipky rovně – 7 ks / 7 m2_x000d_
o V9a šipky rovně a vlevo – 2 ks / 4 m2_x000d_
o V9a šipky rovně a vpravo – 6 ks / 6 m2_x000d_
o V9a šipky vlevo – 7 ks / 10,5 m2_x000d_
o V13 - 219 m2 / 144 m2</t>
  </si>
  <si>
    <t>76,25+8+21+235+4,5+7+4+6+10,5+144 = 516,250 [A]</t>
  </si>
  <si>
    <t>o V5 – 4,5 m2_x000d_
o V9a šipky rovně – 7 ks / 7 m2_x000d_
o V9a šipky rovně a vlevo – 2 ks / 4 m2_x000d_
o V9a šipky rovně a vpravo – 6 ks / 6 m2_x000d_
o V9a šipky vlevo – 7 ks / 10,5 m2_x000d_
o V13 - 219 m2 / 144 m2</t>
  </si>
  <si>
    <t>4,5+7+4+6+10,5+144 = 176,000 [A]</t>
  </si>
  <si>
    <t>o V1a – 610 m / 76,25 m2_x000d_
o V2b (3/1,5/0,125) – 96 m / 64 m / 8 m2_x000d_
o V2b (1,5/1,5/0,25) – 166 m / 84 m / 21 m2_x000d_
o čára vodící V4 (0,25) – 940 m / 235 m2</t>
  </si>
  <si>
    <t>76,25+8+21+235 = 340,250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</si>
</sst>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SUMIFS(I9:I29,A9:A29,"P")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38</v>
      </c>
      <c r="D16" s="29" t="s">
        <v>36</v>
      </c>
      <c r="E16" s="31" t="s">
        <v>39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30</v>
      </c>
      <c r="B17" s="36"/>
      <c r="C17" s="37"/>
      <c r="D17" s="37"/>
      <c r="E17" s="31" t="s">
        <v>40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40"/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41</v>
      </c>
      <c r="D19" s="29" t="s">
        <v>27</v>
      </c>
      <c r="E19" s="31" t="s">
        <v>42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80">
      <c r="A20" s="29" t="s">
        <v>30</v>
      </c>
      <c r="B20" s="36"/>
      <c r="C20" s="37"/>
      <c r="D20" s="37"/>
      <c r="E20" s="31" t="s">
        <v>43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45</v>
      </c>
      <c r="D22" s="29" t="s">
        <v>27</v>
      </c>
      <c r="E22" s="31" t="s">
        <v>46</v>
      </c>
      <c r="F22" s="32" t="s">
        <v>47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60">
      <c r="A25" s="29" t="s">
        <v>34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49</v>
      </c>
      <c r="D26" s="29" t="s">
        <v>27</v>
      </c>
      <c r="E26" s="31" t="s">
        <v>50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51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33</v>
      </c>
      <c r="F28" s="37"/>
      <c r="G28" s="37"/>
      <c r="H28" s="37"/>
      <c r="I28" s="37"/>
      <c r="J28" s="38"/>
    </row>
    <row r="29" ht="105">
      <c r="A29" s="29" t="s">
        <v>34</v>
      </c>
      <c r="B29" s="41"/>
      <c r="C29" s="42"/>
      <c r="D29" s="42"/>
      <c r="E29" s="31" t="s">
        <v>52</v>
      </c>
      <c r="F29" s="42"/>
      <c r="G29" s="42"/>
      <c r="H29" s="42"/>
      <c r="I29" s="42"/>
      <c r="J2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</v>
      </c>
      <c r="D4" s="13"/>
      <c r="E4" s="14" t="s">
        <v>54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55</v>
      </c>
      <c r="D9" s="29" t="s">
        <v>27</v>
      </c>
      <c r="E9" s="31" t="s">
        <v>56</v>
      </c>
      <c r="F9" s="32" t="s">
        <v>57</v>
      </c>
      <c r="G9" s="33">
        <v>143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61</v>
      </c>
      <c r="D13" s="26"/>
      <c r="E13" s="23" t="s">
        <v>62</v>
      </c>
      <c r="F13" s="26"/>
      <c r="G13" s="26"/>
      <c r="H13" s="26"/>
      <c r="I13" s="27">
        <f>SUMIFS(I14:I37,A14:A37,"P")</f>
        <v>0</v>
      </c>
      <c r="J13" s="28"/>
    </row>
    <row r="14" ht="30">
      <c r="A14" s="29" t="s">
        <v>25</v>
      </c>
      <c r="B14" s="29">
        <v>2</v>
      </c>
      <c r="C14" s="30" t="s">
        <v>63</v>
      </c>
      <c r="D14" s="29" t="s">
        <v>27</v>
      </c>
      <c r="E14" s="31" t="s">
        <v>64</v>
      </c>
      <c r="F14" s="32" t="s">
        <v>65</v>
      </c>
      <c r="G14" s="33">
        <v>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66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67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68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69</v>
      </c>
      <c r="D18" s="29" t="s">
        <v>70</v>
      </c>
      <c r="E18" s="31" t="s">
        <v>71</v>
      </c>
      <c r="F18" s="32" t="s">
        <v>65</v>
      </c>
      <c r="G18" s="33">
        <v>262.5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72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73</v>
      </c>
      <c r="F20" s="37"/>
      <c r="G20" s="37"/>
      <c r="H20" s="37"/>
      <c r="I20" s="37"/>
      <c r="J20" s="38"/>
    </row>
    <row r="21" ht="75">
      <c r="A21" s="29" t="s">
        <v>34</v>
      </c>
      <c r="B21" s="36"/>
      <c r="C21" s="37"/>
      <c r="D21" s="37"/>
      <c r="E21" s="31" t="s">
        <v>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69</v>
      </c>
      <c r="D22" s="29" t="s">
        <v>75</v>
      </c>
      <c r="E22" s="31" t="s">
        <v>71</v>
      </c>
      <c r="F22" s="32" t="s">
        <v>65</v>
      </c>
      <c r="G22" s="33">
        <v>612.5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76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</v>
      </c>
      <c r="F24" s="37"/>
      <c r="G24" s="37"/>
      <c r="H24" s="37"/>
      <c r="I24" s="37"/>
      <c r="J24" s="38"/>
    </row>
    <row r="25" ht="75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78</v>
      </c>
      <c r="D26" s="29" t="s">
        <v>27</v>
      </c>
      <c r="E26" s="31" t="s">
        <v>79</v>
      </c>
      <c r="F26" s="32" t="s">
        <v>65</v>
      </c>
      <c r="G26" s="33">
        <v>71.5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81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82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83</v>
      </c>
      <c r="D30" s="29" t="s">
        <v>27</v>
      </c>
      <c r="E30" s="31" t="s">
        <v>84</v>
      </c>
      <c r="F30" s="32" t="s">
        <v>85</v>
      </c>
      <c r="G30" s="33">
        <v>715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86</v>
      </c>
      <c r="F32" s="37"/>
      <c r="G32" s="37"/>
      <c r="H32" s="37"/>
      <c r="I32" s="37"/>
      <c r="J32" s="38"/>
    </row>
    <row r="33" ht="105">
      <c r="A33" s="29" t="s">
        <v>34</v>
      </c>
      <c r="B33" s="36"/>
      <c r="C33" s="37"/>
      <c r="D33" s="37"/>
      <c r="E33" s="31" t="s">
        <v>87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88</v>
      </c>
      <c r="D34" s="29" t="s">
        <v>27</v>
      </c>
      <c r="E34" s="31" t="s">
        <v>89</v>
      </c>
      <c r="F34" s="32" t="s">
        <v>65</v>
      </c>
      <c r="G34" s="33">
        <v>71.5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81</v>
      </c>
      <c r="F36" s="37"/>
      <c r="G36" s="37"/>
      <c r="H36" s="37"/>
      <c r="I36" s="37"/>
      <c r="J36" s="38"/>
    </row>
    <row r="37" ht="270">
      <c r="A37" s="29" t="s">
        <v>34</v>
      </c>
      <c r="B37" s="36"/>
      <c r="C37" s="37"/>
      <c r="D37" s="37"/>
      <c r="E37" s="31" t="s">
        <v>90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91</v>
      </c>
      <c r="D38" s="26"/>
      <c r="E38" s="23" t="s">
        <v>92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25</v>
      </c>
      <c r="B39" s="29">
        <v>8</v>
      </c>
      <c r="C39" s="30" t="s">
        <v>93</v>
      </c>
      <c r="D39" s="29" t="s">
        <v>27</v>
      </c>
      <c r="E39" s="31" t="s">
        <v>94</v>
      </c>
      <c r="F39" s="32" t="s">
        <v>95</v>
      </c>
      <c r="G39" s="33">
        <v>715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96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97</v>
      </c>
      <c r="F41" s="37"/>
      <c r="G41" s="37"/>
      <c r="H41" s="37"/>
      <c r="I41" s="37"/>
      <c r="J41" s="38"/>
    </row>
    <row r="42" ht="120">
      <c r="A42" s="29" t="s">
        <v>34</v>
      </c>
      <c r="B42" s="36"/>
      <c r="C42" s="37"/>
      <c r="D42" s="37"/>
      <c r="E42" s="31" t="s">
        <v>98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99</v>
      </c>
      <c r="D43" s="29" t="s">
        <v>27</v>
      </c>
      <c r="E43" s="31" t="s">
        <v>100</v>
      </c>
      <c r="F43" s="32" t="s">
        <v>95</v>
      </c>
      <c r="G43" s="33">
        <v>17500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101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102</v>
      </c>
      <c r="F45" s="37"/>
      <c r="G45" s="37"/>
      <c r="H45" s="37"/>
      <c r="I45" s="37"/>
      <c r="J45" s="38"/>
    </row>
    <row r="46" ht="120">
      <c r="A46" s="29" t="s">
        <v>34</v>
      </c>
      <c r="B46" s="36"/>
      <c r="C46" s="37"/>
      <c r="D46" s="37"/>
      <c r="E46" s="31" t="s">
        <v>103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104</v>
      </c>
      <c r="D47" s="29" t="s">
        <v>27</v>
      </c>
      <c r="E47" s="31" t="s">
        <v>105</v>
      </c>
      <c r="F47" s="32" t="s">
        <v>65</v>
      </c>
      <c r="G47" s="33">
        <v>437.5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106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107</v>
      </c>
      <c r="F49" s="37"/>
      <c r="G49" s="37"/>
      <c r="H49" s="37"/>
      <c r="I49" s="37"/>
      <c r="J49" s="38"/>
    </row>
    <row r="50" ht="195">
      <c r="A50" s="29" t="s">
        <v>34</v>
      </c>
      <c r="B50" s="36"/>
      <c r="C50" s="37"/>
      <c r="D50" s="37"/>
      <c r="E50" s="31" t="s">
        <v>108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109</v>
      </c>
      <c r="D51" s="29" t="s">
        <v>27</v>
      </c>
      <c r="E51" s="31" t="s">
        <v>110</v>
      </c>
      <c r="F51" s="32" t="s">
        <v>65</v>
      </c>
      <c r="G51" s="33">
        <v>437.5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111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107</v>
      </c>
      <c r="F53" s="37"/>
      <c r="G53" s="37"/>
      <c r="H53" s="37"/>
      <c r="I53" s="37"/>
      <c r="J53" s="38"/>
    </row>
    <row r="54" ht="195">
      <c r="A54" s="29" t="s">
        <v>34</v>
      </c>
      <c r="B54" s="36"/>
      <c r="C54" s="37"/>
      <c r="D54" s="37"/>
      <c r="E54" s="31" t="s">
        <v>108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112</v>
      </c>
      <c r="D55" s="29" t="s">
        <v>27</v>
      </c>
      <c r="E55" s="31" t="s">
        <v>113</v>
      </c>
      <c r="F55" s="32" t="s">
        <v>114</v>
      </c>
      <c r="G55" s="33">
        <v>1100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115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116</v>
      </c>
      <c r="F57" s="37"/>
      <c r="G57" s="37"/>
      <c r="H57" s="37"/>
      <c r="I57" s="37"/>
      <c r="J57" s="38"/>
    </row>
    <row r="58" ht="75">
      <c r="A58" s="29" t="s">
        <v>34</v>
      </c>
      <c r="B58" s="36"/>
      <c r="C58" s="37"/>
      <c r="D58" s="37"/>
      <c r="E58" s="31" t="s">
        <v>117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118</v>
      </c>
      <c r="D59" s="26"/>
      <c r="E59" s="23" t="s">
        <v>119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25</v>
      </c>
      <c r="B60" s="29">
        <v>13</v>
      </c>
      <c r="C60" s="30" t="s">
        <v>120</v>
      </c>
      <c r="D60" s="29" t="s">
        <v>27</v>
      </c>
      <c r="E60" s="31" t="s">
        <v>121</v>
      </c>
      <c r="F60" s="32" t="s">
        <v>122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123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33</v>
      </c>
      <c r="F62" s="37"/>
      <c r="G62" s="37"/>
      <c r="H62" s="37"/>
      <c r="I62" s="37"/>
      <c r="J62" s="38"/>
    </row>
    <row r="63" ht="75">
      <c r="A63" s="29" t="s">
        <v>34</v>
      </c>
      <c r="B63" s="36"/>
      <c r="C63" s="37"/>
      <c r="D63" s="37"/>
      <c r="E63" s="31" t="s">
        <v>124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125</v>
      </c>
      <c r="D64" s="29" t="s">
        <v>27</v>
      </c>
      <c r="E64" s="31" t="s">
        <v>126</v>
      </c>
      <c r="F64" s="32" t="s">
        <v>122</v>
      </c>
      <c r="G64" s="33">
        <v>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128</v>
      </c>
      <c r="F66" s="37"/>
      <c r="G66" s="37"/>
      <c r="H66" s="37"/>
      <c r="I66" s="37"/>
      <c r="J66" s="38"/>
    </row>
    <row r="67" ht="75">
      <c r="A67" s="29" t="s">
        <v>34</v>
      </c>
      <c r="B67" s="36"/>
      <c r="C67" s="37"/>
      <c r="D67" s="37"/>
      <c r="E67" s="31" t="s">
        <v>124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129</v>
      </c>
      <c r="D68" s="26"/>
      <c r="E68" s="23" t="s">
        <v>130</v>
      </c>
      <c r="F68" s="26"/>
      <c r="G68" s="26"/>
      <c r="H68" s="26"/>
      <c r="I68" s="27">
        <f>SUMIFS(I69:I84,A69:A84,"P")</f>
        <v>0</v>
      </c>
      <c r="J68" s="28"/>
    </row>
    <row r="69" ht="30">
      <c r="A69" s="29" t="s">
        <v>25</v>
      </c>
      <c r="B69" s="29">
        <v>15</v>
      </c>
      <c r="C69" s="30" t="s">
        <v>131</v>
      </c>
      <c r="D69" s="29" t="s">
        <v>27</v>
      </c>
      <c r="E69" s="31" t="s">
        <v>132</v>
      </c>
      <c r="F69" s="32" t="s">
        <v>95</v>
      </c>
      <c r="G69" s="33">
        <v>853.60000000000002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80">
      <c r="A70" s="29" t="s">
        <v>30</v>
      </c>
      <c r="B70" s="36"/>
      <c r="C70" s="37"/>
      <c r="D70" s="37"/>
      <c r="E70" s="31" t="s">
        <v>133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134</v>
      </c>
      <c r="F71" s="37"/>
      <c r="G71" s="37"/>
      <c r="H71" s="37"/>
      <c r="I71" s="37"/>
      <c r="J71" s="38"/>
    </row>
    <row r="72" ht="105">
      <c r="A72" s="29" t="s">
        <v>34</v>
      </c>
      <c r="B72" s="36"/>
      <c r="C72" s="37"/>
      <c r="D72" s="37"/>
      <c r="E72" s="31" t="s">
        <v>135</v>
      </c>
      <c r="F72" s="37"/>
      <c r="G72" s="37"/>
      <c r="H72" s="37"/>
      <c r="I72" s="37"/>
      <c r="J72" s="38"/>
    </row>
    <row r="73" ht="30">
      <c r="A73" s="29" t="s">
        <v>25</v>
      </c>
      <c r="B73" s="29">
        <v>16</v>
      </c>
      <c r="C73" s="30" t="s">
        <v>136</v>
      </c>
      <c r="D73" s="29" t="s">
        <v>27</v>
      </c>
      <c r="E73" s="31" t="s">
        <v>137</v>
      </c>
      <c r="F73" s="32" t="s">
        <v>95</v>
      </c>
      <c r="G73" s="33">
        <v>246.59999999999999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105">
      <c r="A74" s="29" t="s">
        <v>30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139</v>
      </c>
      <c r="F75" s="37"/>
      <c r="G75" s="37"/>
      <c r="H75" s="37"/>
      <c r="I75" s="37"/>
      <c r="J75" s="38"/>
    </row>
    <row r="76" ht="105">
      <c r="A76" s="29" t="s">
        <v>34</v>
      </c>
      <c r="B76" s="36"/>
      <c r="C76" s="37"/>
      <c r="D76" s="37"/>
      <c r="E76" s="31" t="s">
        <v>135</v>
      </c>
      <c r="F76" s="37"/>
      <c r="G76" s="37"/>
      <c r="H76" s="37"/>
      <c r="I76" s="37"/>
      <c r="J76" s="38"/>
    </row>
    <row r="77" ht="30">
      <c r="A77" s="29" t="s">
        <v>25</v>
      </c>
      <c r="B77" s="29">
        <v>17</v>
      </c>
      <c r="C77" s="30" t="s">
        <v>140</v>
      </c>
      <c r="D77" s="29" t="s">
        <v>27</v>
      </c>
      <c r="E77" s="31" t="s">
        <v>141</v>
      </c>
      <c r="F77" s="32" t="s">
        <v>95</v>
      </c>
      <c r="G77" s="33">
        <v>607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75">
      <c r="A78" s="29" t="s">
        <v>30</v>
      </c>
      <c r="B78" s="36"/>
      <c r="C78" s="37"/>
      <c r="D78" s="37"/>
      <c r="E78" s="31" t="s">
        <v>142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143</v>
      </c>
      <c r="F79" s="37"/>
      <c r="G79" s="37"/>
      <c r="H79" s="37"/>
      <c r="I79" s="37"/>
      <c r="J79" s="38"/>
    </row>
    <row r="80" ht="105">
      <c r="A80" s="29" t="s">
        <v>34</v>
      </c>
      <c r="B80" s="36"/>
      <c r="C80" s="37"/>
      <c r="D80" s="37"/>
      <c r="E80" s="31" t="s">
        <v>135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144</v>
      </c>
      <c r="D81" s="29" t="s">
        <v>27</v>
      </c>
      <c r="E81" s="31" t="s">
        <v>145</v>
      </c>
      <c r="F81" s="32" t="s">
        <v>114</v>
      </c>
      <c r="G81" s="33">
        <v>1100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116</v>
      </c>
      <c r="F83" s="37"/>
      <c r="G83" s="37"/>
      <c r="H83" s="37"/>
      <c r="I83" s="37"/>
      <c r="J83" s="38"/>
    </row>
    <row r="84" ht="75">
      <c r="A84" s="29" t="s">
        <v>34</v>
      </c>
      <c r="B84" s="41"/>
      <c r="C84" s="42"/>
      <c r="D84" s="42"/>
      <c r="E84" s="31" t="s">
        <v>147</v>
      </c>
      <c r="F84" s="42"/>
      <c r="G84" s="42"/>
      <c r="H84" s="42"/>
      <c r="I84" s="42"/>
      <c r="J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148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148</v>
      </c>
      <c r="D4" s="13"/>
      <c r="E4" s="14" t="s">
        <v>149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55</v>
      </c>
      <c r="D9" s="29" t="s">
        <v>27</v>
      </c>
      <c r="E9" s="31" t="s">
        <v>56</v>
      </c>
      <c r="F9" s="32" t="s">
        <v>57</v>
      </c>
      <c r="G9" s="33">
        <v>38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150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61</v>
      </c>
      <c r="D13" s="26"/>
      <c r="E13" s="23" t="s">
        <v>62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69</v>
      </c>
      <c r="D14" s="29" t="s">
        <v>27</v>
      </c>
      <c r="E14" s="31" t="s">
        <v>71</v>
      </c>
      <c r="F14" s="32" t="s">
        <v>65</v>
      </c>
      <c r="G14" s="33">
        <v>383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151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152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74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78</v>
      </c>
      <c r="D18" s="29" t="s">
        <v>27</v>
      </c>
      <c r="E18" s="31" t="s">
        <v>79</v>
      </c>
      <c r="F18" s="32" t="s">
        <v>65</v>
      </c>
      <c r="G18" s="33">
        <v>19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153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82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83</v>
      </c>
      <c r="D22" s="29" t="s">
        <v>27</v>
      </c>
      <c r="E22" s="31" t="s">
        <v>84</v>
      </c>
      <c r="F22" s="32" t="s">
        <v>85</v>
      </c>
      <c r="G22" s="33">
        <v>190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154</v>
      </c>
      <c r="F24" s="37"/>
      <c r="G24" s="37"/>
      <c r="H24" s="37"/>
      <c r="I24" s="37"/>
      <c r="J24" s="38"/>
    </row>
    <row r="25" ht="105">
      <c r="A25" s="29" t="s">
        <v>34</v>
      </c>
      <c r="B25" s="36"/>
      <c r="C25" s="37"/>
      <c r="D25" s="37"/>
      <c r="E25" s="31" t="s">
        <v>87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88</v>
      </c>
      <c r="D26" s="29" t="s">
        <v>27</v>
      </c>
      <c r="E26" s="31" t="s">
        <v>89</v>
      </c>
      <c r="F26" s="32" t="s">
        <v>65</v>
      </c>
      <c r="G26" s="33">
        <v>19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153</v>
      </c>
      <c r="F28" s="37"/>
      <c r="G28" s="37"/>
      <c r="H28" s="37"/>
      <c r="I28" s="37"/>
      <c r="J28" s="38"/>
    </row>
    <row r="29" ht="270">
      <c r="A29" s="29" t="s">
        <v>34</v>
      </c>
      <c r="B29" s="36"/>
      <c r="C29" s="37"/>
      <c r="D29" s="37"/>
      <c r="E29" s="31" t="s">
        <v>90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91</v>
      </c>
      <c r="D30" s="26"/>
      <c r="E30" s="23" t="s">
        <v>92</v>
      </c>
      <c r="F30" s="26"/>
      <c r="G30" s="26"/>
      <c r="H30" s="26"/>
      <c r="I30" s="27">
        <f>SUMIFS(I31:I54,A31:A54,"P")</f>
        <v>0</v>
      </c>
      <c r="J30" s="28"/>
    </row>
    <row r="31">
      <c r="A31" s="29" t="s">
        <v>25</v>
      </c>
      <c r="B31" s="29">
        <v>6</v>
      </c>
      <c r="C31" s="30" t="s">
        <v>93</v>
      </c>
      <c r="D31" s="29" t="s">
        <v>27</v>
      </c>
      <c r="E31" s="31" t="s">
        <v>94</v>
      </c>
      <c r="F31" s="32" t="s">
        <v>95</v>
      </c>
      <c r="G31" s="33">
        <v>190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155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156</v>
      </c>
      <c r="F33" s="37"/>
      <c r="G33" s="37"/>
      <c r="H33" s="37"/>
      <c r="I33" s="37"/>
      <c r="J33" s="38"/>
    </row>
    <row r="34" ht="120">
      <c r="A34" s="29" t="s">
        <v>34</v>
      </c>
      <c r="B34" s="36"/>
      <c r="C34" s="37"/>
      <c r="D34" s="37"/>
      <c r="E34" s="31" t="s">
        <v>98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99</v>
      </c>
      <c r="D35" s="29" t="s">
        <v>27</v>
      </c>
      <c r="E35" s="31" t="s">
        <v>100</v>
      </c>
      <c r="F35" s="32" t="s">
        <v>95</v>
      </c>
      <c r="G35" s="33">
        <v>7660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101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157</v>
      </c>
      <c r="F37" s="37"/>
      <c r="G37" s="37"/>
      <c r="H37" s="37"/>
      <c r="I37" s="37"/>
      <c r="J37" s="38"/>
    </row>
    <row r="38" ht="120">
      <c r="A38" s="29" t="s">
        <v>34</v>
      </c>
      <c r="B38" s="36"/>
      <c r="C38" s="37"/>
      <c r="D38" s="37"/>
      <c r="E38" s="31" t="s">
        <v>103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104</v>
      </c>
      <c r="D39" s="29" t="s">
        <v>27</v>
      </c>
      <c r="E39" s="31" t="s">
        <v>105</v>
      </c>
      <c r="F39" s="32" t="s">
        <v>65</v>
      </c>
      <c r="G39" s="33">
        <v>188.5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106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158</v>
      </c>
      <c r="F41" s="37"/>
      <c r="G41" s="37"/>
      <c r="H41" s="37"/>
      <c r="I41" s="37"/>
      <c r="J41" s="38"/>
    </row>
    <row r="42" ht="195">
      <c r="A42" s="29" t="s">
        <v>34</v>
      </c>
      <c r="B42" s="36"/>
      <c r="C42" s="37"/>
      <c r="D42" s="37"/>
      <c r="E42" s="31" t="s">
        <v>108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109</v>
      </c>
      <c r="D43" s="29" t="s">
        <v>27</v>
      </c>
      <c r="E43" s="31" t="s">
        <v>110</v>
      </c>
      <c r="F43" s="32" t="s">
        <v>65</v>
      </c>
      <c r="G43" s="33">
        <v>188.5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111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158</v>
      </c>
      <c r="F45" s="37"/>
      <c r="G45" s="37"/>
      <c r="H45" s="37"/>
      <c r="I45" s="37"/>
      <c r="J45" s="38"/>
    </row>
    <row r="46" ht="195">
      <c r="A46" s="29" t="s">
        <v>34</v>
      </c>
      <c r="B46" s="36"/>
      <c r="C46" s="37"/>
      <c r="D46" s="37"/>
      <c r="E46" s="31" t="s">
        <v>108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159</v>
      </c>
      <c r="D47" s="29" t="s">
        <v>27</v>
      </c>
      <c r="E47" s="31" t="s">
        <v>160</v>
      </c>
      <c r="F47" s="32" t="s">
        <v>65</v>
      </c>
      <c r="G47" s="33">
        <v>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161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162</v>
      </c>
      <c r="F49" s="37"/>
      <c r="G49" s="37"/>
      <c r="H49" s="37"/>
      <c r="I49" s="37"/>
      <c r="J49" s="38"/>
    </row>
    <row r="50" ht="195">
      <c r="A50" s="29" t="s">
        <v>34</v>
      </c>
      <c r="B50" s="36"/>
      <c r="C50" s="37"/>
      <c r="D50" s="37"/>
      <c r="E50" s="31" t="s">
        <v>108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112</v>
      </c>
      <c r="D51" s="29" t="s">
        <v>27</v>
      </c>
      <c r="E51" s="31" t="s">
        <v>113</v>
      </c>
      <c r="F51" s="32" t="s">
        <v>114</v>
      </c>
      <c r="G51" s="33">
        <v>452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115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163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117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118</v>
      </c>
      <c r="D55" s="26"/>
      <c r="E55" s="23" t="s">
        <v>119</v>
      </c>
      <c r="F55" s="26"/>
      <c r="G55" s="26"/>
      <c r="H55" s="26"/>
      <c r="I55" s="27">
        <f>SUMIFS(I56:I63,A56:A63,"P")</f>
        <v>0</v>
      </c>
      <c r="J55" s="28"/>
    </row>
    <row r="56">
      <c r="A56" s="29" t="s">
        <v>25</v>
      </c>
      <c r="B56" s="29">
        <v>12</v>
      </c>
      <c r="C56" s="30" t="s">
        <v>120</v>
      </c>
      <c r="D56" s="29" t="s">
        <v>27</v>
      </c>
      <c r="E56" s="31" t="s">
        <v>121</v>
      </c>
      <c r="F56" s="32" t="s">
        <v>122</v>
      </c>
      <c r="G56" s="33">
        <v>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164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165</v>
      </c>
      <c r="F58" s="37"/>
      <c r="G58" s="37"/>
      <c r="H58" s="37"/>
      <c r="I58" s="37"/>
      <c r="J58" s="38"/>
    </row>
    <row r="59" ht="75">
      <c r="A59" s="29" t="s">
        <v>34</v>
      </c>
      <c r="B59" s="36"/>
      <c r="C59" s="37"/>
      <c r="D59" s="37"/>
      <c r="E59" s="31" t="s">
        <v>124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125</v>
      </c>
      <c r="D60" s="29" t="s">
        <v>27</v>
      </c>
      <c r="E60" s="31" t="s">
        <v>126</v>
      </c>
      <c r="F60" s="32" t="s">
        <v>122</v>
      </c>
      <c r="G60" s="33">
        <v>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166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165</v>
      </c>
      <c r="F62" s="37"/>
      <c r="G62" s="37"/>
      <c r="H62" s="37"/>
      <c r="I62" s="37"/>
      <c r="J62" s="38"/>
    </row>
    <row r="63" ht="75">
      <c r="A63" s="29" t="s">
        <v>34</v>
      </c>
      <c r="B63" s="36"/>
      <c r="C63" s="37"/>
      <c r="D63" s="37"/>
      <c r="E63" s="31" t="s">
        <v>124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129</v>
      </c>
      <c r="D64" s="26"/>
      <c r="E64" s="23" t="s">
        <v>130</v>
      </c>
      <c r="F64" s="26"/>
      <c r="G64" s="26"/>
      <c r="H64" s="26"/>
      <c r="I64" s="27">
        <f>SUMIFS(I65:I80,A65:A80,"P")</f>
        <v>0</v>
      </c>
      <c r="J64" s="28"/>
    </row>
    <row r="65" ht="30">
      <c r="A65" s="29" t="s">
        <v>25</v>
      </c>
      <c r="B65" s="29">
        <v>14</v>
      </c>
      <c r="C65" s="30" t="s">
        <v>131</v>
      </c>
      <c r="D65" s="29" t="s">
        <v>27</v>
      </c>
      <c r="E65" s="31" t="s">
        <v>132</v>
      </c>
      <c r="F65" s="32" t="s">
        <v>95</v>
      </c>
      <c r="G65" s="33">
        <v>516.25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150">
      <c r="A66" s="29" t="s">
        <v>30</v>
      </c>
      <c r="B66" s="36"/>
      <c r="C66" s="37"/>
      <c r="D66" s="37"/>
      <c r="E66" s="31" t="s">
        <v>167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168</v>
      </c>
      <c r="F67" s="37"/>
      <c r="G67" s="37"/>
      <c r="H67" s="37"/>
      <c r="I67" s="37"/>
      <c r="J67" s="38"/>
    </row>
    <row r="68" ht="105">
      <c r="A68" s="29" t="s">
        <v>34</v>
      </c>
      <c r="B68" s="36"/>
      <c r="C68" s="37"/>
      <c r="D68" s="37"/>
      <c r="E68" s="31" t="s">
        <v>135</v>
      </c>
      <c r="F68" s="37"/>
      <c r="G68" s="37"/>
      <c r="H68" s="37"/>
      <c r="I68" s="37"/>
      <c r="J68" s="38"/>
    </row>
    <row r="69" ht="30">
      <c r="A69" s="29" t="s">
        <v>25</v>
      </c>
      <c r="B69" s="29">
        <v>15</v>
      </c>
      <c r="C69" s="30" t="s">
        <v>136</v>
      </c>
      <c r="D69" s="29" t="s">
        <v>27</v>
      </c>
      <c r="E69" s="31" t="s">
        <v>137</v>
      </c>
      <c r="F69" s="32" t="s">
        <v>95</v>
      </c>
      <c r="G69" s="33">
        <v>176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90">
      <c r="A70" s="29" t="s">
        <v>30</v>
      </c>
      <c r="B70" s="36"/>
      <c r="C70" s="37"/>
      <c r="D70" s="37"/>
      <c r="E70" s="31" t="s">
        <v>169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170</v>
      </c>
      <c r="F71" s="37"/>
      <c r="G71" s="37"/>
      <c r="H71" s="37"/>
      <c r="I71" s="37"/>
      <c r="J71" s="38"/>
    </row>
    <row r="72" ht="105">
      <c r="A72" s="29" t="s">
        <v>34</v>
      </c>
      <c r="B72" s="36"/>
      <c r="C72" s="37"/>
      <c r="D72" s="37"/>
      <c r="E72" s="31" t="s">
        <v>135</v>
      </c>
      <c r="F72" s="37"/>
      <c r="G72" s="37"/>
      <c r="H72" s="37"/>
      <c r="I72" s="37"/>
      <c r="J72" s="38"/>
    </row>
    <row r="73" ht="30">
      <c r="A73" s="29" t="s">
        <v>25</v>
      </c>
      <c r="B73" s="29">
        <v>16</v>
      </c>
      <c r="C73" s="30" t="s">
        <v>140</v>
      </c>
      <c r="D73" s="29" t="s">
        <v>27</v>
      </c>
      <c r="E73" s="31" t="s">
        <v>141</v>
      </c>
      <c r="F73" s="32" t="s">
        <v>95</v>
      </c>
      <c r="G73" s="33">
        <v>340.25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60">
      <c r="A74" s="29" t="s">
        <v>30</v>
      </c>
      <c r="B74" s="36"/>
      <c r="C74" s="37"/>
      <c r="D74" s="37"/>
      <c r="E74" s="31" t="s">
        <v>171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172</v>
      </c>
      <c r="F75" s="37"/>
      <c r="G75" s="37"/>
      <c r="H75" s="37"/>
      <c r="I75" s="37"/>
      <c r="J75" s="38"/>
    </row>
    <row r="76" ht="105">
      <c r="A76" s="29" t="s">
        <v>34</v>
      </c>
      <c r="B76" s="36"/>
      <c r="C76" s="37"/>
      <c r="D76" s="37"/>
      <c r="E76" s="31" t="s">
        <v>135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144</v>
      </c>
      <c r="D77" s="29" t="s">
        <v>27</v>
      </c>
      <c r="E77" s="31" t="s">
        <v>145</v>
      </c>
      <c r="F77" s="32" t="s">
        <v>114</v>
      </c>
      <c r="G77" s="33">
        <v>452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146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163</v>
      </c>
      <c r="F79" s="37"/>
      <c r="G79" s="37"/>
      <c r="H79" s="37"/>
      <c r="I79" s="37"/>
      <c r="J79" s="38"/>
    </row>
    <row r="80" ht="75">
      <c r="A80" s="29" t="s">
        <v>34</v>
      </c>
      <c r="B80" s="41"/>
      <c r="C80" s="42"/>
      <c r="D80" s="42"/>
      <c r="E80" s="31" t="s">
        <v>147</v>
      </c>
      <c r="F80" s="42"/>
      <c r="G80" s="42"/>
      <c r="H80" s="42"/>
      <c r="I80" s="42"/>
      <c r="J8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2025-03-17T09:14:59Z</dcterms:created>
  <dcterms:modified xsi:type="dcterms:W3CDTF">2025-03-17T09:14:59Z</dcterms:modified>
</cp:coreProperties>
</file>