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4\!Zakázky\P-08-2024 - Úprava rozpočtu ZŠ Vyškov\09 ROZPOČET\!FINAL\20250218 - Doplnění KŘ a hluk\"/>
    </mc:Choice>
  </mc:AlternateContent>
  <xr:revisionPtr revIDLastSave="0" documentId="8_{74F61D79-AC1A-41AF-8A3B-3316A6A6478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b Pol" sheetId="12" r:id="rId4"/>
    <sheet name="SO 01 02 Pol" sheetId="13" r:id="rId5"/>
    <sheet name="SO 01 03 Pol" sheetId="14" r:id="rId6"/>
    <sheet name="SO 01 04 Pol" sheetId="15" r:id="rId7"/>
    <sheet name="SO 01 05a Pol" sheetId="16" r:id="rId8"/>
    <sheet name="SO 01 05b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01b Pol'!$1:$7</definedName>
    <definedName name="_xlnm.Print_Titles" localSheetId="4">'SO 01 02 Pol'!$1:$7</definedName>
    <definedName name="_xlnm.Print_Titles" localSheetId="5">'SO 01 03 Pol'!$1:$7</definedName>
    <definedName name="_xlnm.Print_Titles" localSheetId="6">'SO 01 04 Pol'!$1:$7</definedName>
    <definedName name="_xlnm.Print_Titles" localSheetId="7">'SO 01 05a Pol'!$1:$7</definedName>
    <definedName name="_xlnm.Print_Titles" localSheetId="8">'SO 01 05b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01b Pol'!$A$1:$Y$1885</definedName>
    <definedName name="_xlnm.Print_Area" localSheetId="4">'SO 01 02 Pol'!$A$1:$Y$167</definedName>
    <definedName name="_xlnm.Print_Area" localSheetId="5">'SO 01 03 Pol'!$A$1:$Y$63</definedName>
    <definedName name="_xlnm.Print_Area" localSheetId="6">'SO 01 04 Pol'!$A$1:$Y$546</definedName>
    <definedName name="_xlnm.Print_Area" localSheetId="7">'SO 01 05a Pol'!$A$1:$Y$427</definedName>
    <definedName name="_xlnm.Print_Area" localSheetId="8">'SO 01 05b Pol'!$A$1:$Y$138</definedName>
    <definedName name="_xlnm.Print_Area" localSheetId="1">Stavba!$A$1:$J$121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37" i="17"/>
  <c r="G9" i="17"/>
  <c r="M9" i="17" s="1"/>
  <c r="I9" i="17"/>
  <c r="K9" i="17"/>
  <c r="K8" i="17" s="1"/>
  <c r="O9" i="17"/>
  <c r="O8" i="17" s="1"/>
  <c r="Q9" i="17"/>
  <c r="V9" i="17"/>
  <c r="V8" i="17" s="1"/>
  <c r="G11" i="17"/>
  <c r="I11" i="17"/>
  <c r="K11" i="17"/>
  <c r="M11" i="17"/>
  <c r="O11" i="17"/>
  <c r="Q11" i="17"/>
  <c r="V11" i="17"/>
  <c r="G13" i="17"/>
  <c r="G8" i="17" s="1"/>
  <c r="I13" i="17"/>
  <c r="K13" i="17"/>
  <c r="O13" i="17"/>
  <c r="Q13" i="17"/>
  <c r="V13" i="17"/>
  <c r="G15" i="17"/>
  <c r="I15" i="17"/>
  <c r="I8" i="17" s="1"/>
  <c r="K15" i="17"/>
  <c r="M15" i="17"/>
  <c r="O15" i="17"/>
  <c r="Q15" i="17"/>
  <c r="Q8" i="17" s="1"/>
  <c r="V15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M25" i="17" s="1"/>
  <c r="I25" i="17"/>
  <c r="K25" i="17"/>
  <c r="O25" i="17"/>
  <c r="Q25" i="17"/>
  <c r="V25" i="17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G31" i="17"/>
  <c r="I31" i="17"/>
  <c r="K31" i="17"/>
  <c r="M31" i="17"/>
  <c r="O31" i="17"/>
  <c r="Q31" i="17"/>
  <c r="V31" i="17"/>
  <c r="G33" i="17"/>
  <c r="I33" i="17"/>
  <c r="K33" i="17"/>
  <c r="M33" i="17"/>
  <c r="O33" i="17"/>
  <c r="Q33" i="17"/>
  <c r="V33" i="17"/>
  <c r="G35" i="17"/>
  <c r="I35" i="17"/>
  <c r="K35" i="17"/>
  <c r="M35" i="17"/>
  <c r="O35" i="17"/>
  <c r="Q35" i="17"/>
  <c r="V35" i="17"/>
  <c r="G37" i="17"/>
  <c r="G38" i="17"/>
  <c r="M38" i="17" s="1"/>
  <c r="M37" i="17" s="1"/>
  <c r="I38" i="17"/>
  <c r="I37" i="17" s="1"/>
  <c r="K38" i="17"/>
  <c r="K37" i="17" s="1"/>
  <c r="O38" i="17"/>
  <c r="Q38" i="17"/>
  <c r="Q37" i="17" s="1"/>
  <c r="V38" i="17"/>
  <c r="V37" i="17" s="1"/>
  <c r="G40" i="17"/>
  <c r="M40" i="17" s="1"/>
  <c r="I40" i="17"/>
  <c r="K40" i="17"/>
  <c r="O40" i="17"/>
  <c r="Q40" i="17"/>
  <c r="V40" i="17"/>
  <c r="G42" i="17"/>
  <c r="I42" i="17"/>
  <c r="K42" i="17"/>
  <c r="M42" i="17"/>
  <c r="O42" i="17"/>
  <c r="Q42" i="17"/>
  <c r="V42" i="17"/>
  <c r="G44" i="17"/>
  <c r="M44" i="17" s="1"/>
  <c r="I44" i="17"/>
  <c r="K44" i="17"/>
  <c r="O44" i="17"/>
  <c r="O37" i="17" s="1"/>
  <c r="Q44" i="17"/>
  <c r="V44" i="17"/>
  <c r="G47" i="17"/>
  <c r="I47" i="17"/>
  <c r="K47" i="17"/>
  <c r="K46" i="17" s="1"/>
  <c r="M47" i="17"/>
  <c r="O47" i="17"/>
  <c r="Q47" i="17"/>
  <c r="V47" i="17"/>
  <c r="V46" i="17" s="1"/>
  <c r="G49" i="17"/>
  <c r="I49" i="17"/>
  <c r="K49" i="17"/>
  <c r="M49" i="17"/>
  <c r="O49" i="17"/>
  <c r="Q49" i="17"/>
  <c r="V49" i="17"/>
  <c r="G51" i="17"/>
  <c r="G46" i="17" s="1"/>
  <c r="I51" i="17"/>
  <c r="K51" i="17"/>
  <c r="O51" i="17"/>
  <c r="O46" i="17" s="1"/>
  <c r="Q51" i="17"/>
  <c r="V51" i="17"/>
  <c r="G53" i="17"/>
  <c r="M53" i="17" s="1"/>
  <c r="I53" i="17"/>
  <c r="I46" i="17" s="1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Q46" i="17" s="1"/>
  <c r="V61" i="17"/>
  <c r="G63" i="17"/>
  <c r="I63" i="17"/>
  <c r="K63" i="17"/>
  <c r="M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M69" i="17" s="1"/>
  <c r="I69" i="17"/>
  <c r="K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9" i="17"/>
  <c r="I79" i="17"/>
  <c r="K79" i="17"/>
  <c r="M79" i="17"/>
  <c r="O79" i="17"/>
  <c r="Q79" i="17"/>
  <c r="V79" i="17"/>
  <c r="G81" i="17"/>
  <c r="I81" i="17"/>
  <c r="K81" i="17"/>
  <c r="M81" i="17"/>
  <c r="O81" i="17"/>
  <c r="Q81" i="17"/>
  <c r="V81" i="17"/>
  <c r="G84" i="17"/>
  <c r="M84" i="17" s="1"/>
  <c r="I84" i="17"/>
  <c r="I83" i="17" s="1"/>
  <c r="K84" i="17"/>
  <c r="K83" i="17" s="1"/>
  <c r="O84" i="17"/>
  <c r="Q84" i="17"/>
  <c r="Q83" i="17" s="1"/>
  <c r="V84" i="17"/>
  <c r="V83" i="17" s="1"/>
  <c r="G86" i="17"/>
  <c r="M86" i="17" s="1"/>
  <c r="I86" i="17"/>
  <c r="K86" i="17"/>
  <c r="O86" i="17"/>
  <c r="Q86" i="17"/>
  <c r="V86" i="17"/>
  <c r="G88" i="17"/>
  <c r="I88" i="17"/>
  <c r="K88" i="17"/>
  <c r="M88" i="17"/>
  <c r="O88" i="17"/>
  <c r="Q88" i="17"/>
  <c r="V88" i="17"/>
  <c r="G90" i="17"/>
  <c r="M90" i="17" s="1"/>
  <c r="I90" i="17"/>
  <c r="K90" i="17"/>
  <c r="O90" i="17"/>
  <c r="O83" i="17" s="1"/>
  <c r="Q90" i="17"/>
  <c r="V90" i="17"/>
  <c r="G92" i="17"/>
  <c r="M92" i="17" s="1"/>
  <c r="I92" i="17"/>
  <c r="K92" i="17"/>
  <c r="O92" i="17"/>
  <c r="Q92" i="17"/>
  <c r="V92" i="17"/>
  <c r="G94" i="17"/>
  <c r="I94" i="17"/>
  <c r="K94" i="17"/>
  <c r="M94" i="17"/>
  <c r="O94" i="17"/>
  <c r="Q94" i="17"/>
  <c r="V94" i="17"/>
  <c r="G96" i="17"/>
  <c r="I96" i="17"/>
  <c r="K96" i="17"/>
  <c r="M96" i="17"/>
  <c r="O96" i="17"/>
  <c r="Q96" i="17"/>
  <c r="V96" i="17"/>
  <c r="G98" i="17"/>
  <c r="G83" i="17" s="1"/>
  <c r="I98" i="17"/>
  <c r="K98" i="17"/>
  <c r="O98" i="17"/>
  <c r="Q98" i="17"/>
  <c r="V98" i="17"/>
  <c r="G101" i="17"/>
  <c r="I101" i="17"/>
  <c r="K101" i="17"/>
  <c r="K100" i="17" s="1"/>
  <c r="M101" i="17"/>
  <c r="O101" i="17"/>
  <c r="Q101" i="17"/>
  <c r="V101" i="17"/>
  <c r="V100" i="17" s="1"/>
  <c r="G103" i="17"/>
  <c r="I103" i="17"/>
  <c r="K103" i="17"/>
  <c r="M103" i="17"/>
  <c r="O103" i="17"/>
  <c r="Q103" i="17"/>
  <c r="V103" i="17"/>
  <c r="G105" i="17"/>
  <c r="G100" i="17" s="1"/>
  <c r="I105" i="17"/>
  <c r="K105" i="17"/>
  <c r="O105" i="17"/>
  <c r="O100" i="17" s="1"/>
  <c r="Q105" i="17"/>
  <c r="V105" i="17"/>
  <c r="G107" i="17"/>
  <c r="M107" i="17" s="1"/>
  <c r="I107" i="17"/>
  <c r="K107" i="17"/>
  <c r="O107" i="17"/>
  <c r="Q107" i="17"/>
  <c r="Q100" i="17" s="1"/>
  <c r="V107" i="17"/>
  <c r="G109" i="17"/>
  <c r="I109" i="17"/>
  <c r="K109" i="17"/>
  <c r="M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M115" i="17" s="1"/>
  <c r="I115" i="17"/>
  <c r="I100" i="17" s="1"/>
  <c r="K115" i="17"/>
  <c r="O115" i="17"/>
  <c r="Q115" i="17"/>
  <c r="V115" i="17"/>
  <c r="G117" i="17"/>
  <c r="I117" i="17"/>
  <c r="K117" i="17"/>
  <c r="M117" i="17"/>
  <c r="O117" i="17"/>
  <c r="Q117" i="17"/>
  <c r="V117" i="17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I123" i="17"/>
  <c r="Q123" i="17"/>
  <c r="G124" i="17"/>
  <c r="I124" i="17"/>
  <c r="K124" i="17"/>
  <c r="K123" i="17" s="1"/>
  <c r="M124" i="17"/>
  <c r="O124" i="17"/>
  <c r="Q124" i="17"/>
  <c r="V124" i="17"/>
  <c r="V123" i="17" s="1"/>
  <c r="G126" i="17"/>
  <c r="I126" i="17"/>
  <c r="K126" i="17"/>
  <c r="M126" i="17"/>
  <c r="O126" i="17"/>
  <c r="Q126" i="17"/>
  <c r="V126" i="17"/>
  <c r="G128" i="17"/>
  <c r="G123" i="17" s="1"/>
  <c r="I128" i="17"/>
  <c r="K128" i="17"/>
  <c r="O128" i="17"/>
  <c r="O123" i="17" s="1"/>
  <c r="Q128" i="17"/>
  <c r="V128" i="17"/>
  <c r="I130" i="17"/>
  <c r="Q130" i="17"/>
  <c r="G131" i="17"/>
  <c r="I131" i="17"/>
  <c r="K131" i="17"/>
  <c r="K130" i="17" s="1"/>
  <c r="M131" i="17"/>
  <c r="O131" i="17"/>
  <c r="Q131" i="17"/>
  <c r="V131" i="17"/>
  <c r="V130" i="17" s="1"/>
  <c r="G133" i="17"/>
  <c r="I133" i="17"/>
  <c r="K133" i="17"/>
  <c r="M133" i="17"/>
  <c r="O133" i="17"/>
  <c r="Q133" i="17"/>
  <c r="V133" i="17"/>
  <c r="G134" i="17"/>
  <c r="G130" i="17" s="1"/>
  <c r="I134" i="17"/>
  <c r="K134" i="17"/>
  <c r="O134" i="17"/>
  <c r="O130" i="17" s="1"/>
  <c r="Q134" i="17"/>
  <c r="V134" i="17"/>
  <c r="AE137" i="17"/>
  <c r="G426" i="16"/>
  <c r="G9" i="16"/>
  <c r="M9" i="16" s="1"/>
  <c r="I9" i="16"/>
  <c r="I8" i="16" s="1"/>
  <c r="K9" i="16"/>
  <c r="K8" i="16" s="1"/>
  <c r="O9" i="16"/>
  <c r="Q9" i="16"/>
  <c r="V9" i="16"/>
  <c r="V8" i="16" s="1"/>
  <c r="G12" i="16"/>
  <c r="M12" i="16" s="1"/>
  <c r="I12" i="16"/>
  <c r="K12" i="16"/>
  <c r="O12" i="16"/>
  <c r="Q12" i="16"/>
  <c r="V12" i="16"/>
  <c r="G14" i="16"/>
  <c r="I14" i="16"/>
  <c r="K14" i="16"/>
  <c r="M14" i="16"/>
  <c r="O14" i="16"/>
  <c r="O8" i="16" s="1"/>
  <c r="Q14" i="16"/>
  <c r="V14" i="16"/>
  <c r="G16" i="16"/>
  <c r="I16" i="16"/>
  <c r="K16" i="16"/>
  <c r="M16" i="16"/>
  <c r="O16" i="16"/>
  <c r="Q16" i="16"/>
  <c r="V16" i="16"/>
  <c r="G19" i="16"/>
  <c r="I19" i="16"/>
  <c r="K19" i="16"/>
  <c r="M19" i="16"/>
  <c r="O19" i="16"/>
  <c r="Q19" i="16"/>
  <c r="Q8" i="16" s="1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G8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30" i="16"/>
  <c r="M30" i="16" s="1"/>
  <c r="I30" i="16"/>
  <c r="K30" i="16"/>
  <c r="O30" i="16"/>
  <c r="Q30" i="16"/>
  <c r="V30" i="16"/>
  <c r="G33" i="16"/>
  <c r="I33" i="16"/>
  <c r="K33" i="16"/>
  <c r="M33" i="16"/>
  <c r="O33" i="16"/>
  <c r="Q33" i="16"/>
  <c r="V33" i="16"/>
  <c r="G36" i="16"/>
  <c r="I36" i="16"/>
  <c r="K36" i="16"/>
  <c r="M36" i="16"/>
  <c r="O36" i="16"/>
  <c r="Q36" i="16"/>
  <c r="V36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6" i="16"/>
  <c r="G45" i="16" s="1"/>
  <c r="I46" i="16"/>
  <c r="I45" i="16" s="1"/>
  <c r="K46" i="16"/>
  <c r="K45" i="16" s="1"/>
  <c r="O46" i="16"/>
  <c r="Q46" i="16"/>
  <c r="Q45" i="16" s="1"/>
  <c r="V46" i="16"/>
  <c r="V45" i="16" s="1"/>
  <c r="G49" i="16"/>
  <c r="M49" i="16" s="1"/>
  <c r="I49" i="16"/>
  <c r="K49" i="16"/>
  <c r="O49" i="16"/>
  <c r="Q49" i="16"/>
  <c r="V49" i="16"/>
  <c r="G52" i="16"/>
  <c r="I52" i="16"/>
  <c r="K52" i="16"/>
  <c r="M52" i="16"/>
  <c r="O52" i="16"/>
  <c r="Q52" i="16"/>
  <c r="V52" i="16"/>
  <c r="G55" i="16"/>
  <c r="I55" i="16"/>
  <c r="K55" i="16"/>
  <c r="M55" i="16"/>
  <c r="O55" i="16"/>
  <c r="Q55" i="16"/>
  <c r="V55" i="16"/>
  <c r="G58" i="16"/>
  <c r="I58" i="16"/>
  <c r="K58" i="16"/>
  <c r="M58" i="16"/>
  <c r="O58" i="16"/>
  <c r="O45" i="16" s="1"/>
  <c r="Q58" i="16"/>
  <c r="V58" i="16"/>
  <c r="G61" i="16"/>
  <c r="I61" i="16"/>
  <c r="K61" i="16"/>
  <c r="M61" i="16"/>
  <c r="O61" i="16"/>
  <c r="Q61" i="16"/>
  <c r="V61" i="16"/>
  <c r="G63" i="16"/>
  <c r="I63" i="16"/>
  <c r="K63" i="16"/>
  <c r="M63" i="16"/>
  <c r="O63" i="16"/>
  <c r="Q63" i="16"/>
  <c r="V63" i="16"/>
  <c r="G65" i="16"/>
  <c r="M65" i="16" s="1"/>
  <c r="I65" i="16"/>
  <c r="K65" i="16"/>
  <c r="O65" i="16"/>
  <c r="Q65" i="16"/>
  <c r="V65" i="16"/>
  <c r="G68" i="16"/>
  <c r="M68" i="16" s="1"/>
  <c r="I68" i="16"/>
  <c r="K68" i="16"/>
  <c r="O68" i="16"/>
  <c r="Q68" i="16"/>
  <c r="V68" i="16"/>
  <c r="G71" i="16"/>
  <c r="M71" i="16" s="1"/>
  <c r="I71" i="16"/>
  <c r="K71" i="16"/>
  <c r="O71" i="16"/>
  <c r="Q71" i="16"/>
  <c r="V71" i="16"/>
  <c r="G75" i="16"/>
  <c r="G74" i="16" s="1"/>
  <c r="I75" i="16"/>
  <c r="I74" i="16" s="1"/>
  <c r="K75" i="16"/>
  <c r="M75" i="16"/>
  <c r="O75" i="16"/>
  <c r="O74" i="16" s="1"/>
  <c r="Q75" i="16"/>
  <c r="Q74" i="16" s="1"/>
  <c r="V75" i="16"/>
  <c r="G78" i="16"/>
  <c r="I78" i="16"/>
  <c r="K78" i="16"/>
  <c r="M78" i="16"/>
  <c r="O78" i="16"/>
  <c r="Q78" i="16"/>
  <c r="V78" i="16"/>
  <c r="G80" i="16"/>
  <c r="I80" i="16"/>
  <c r="K80" i="16"/>
  <c r="M80" i="16"/>
  <c r="O80" i="16"/>
  <c r="Q80" i="16"/>
  <c r="V80" i="16"/>
  <c r="V74" i="16" s="1"/>
  <c r="G82" i="16"/>
  <c r="I82" i="16"/>
  <c r="K82" i="16"/>
  <c r="M82" i="16"/>
  <c r="O82" i="16"/>
  <c r="Q82" i="16"/>
  <c r="V82" i="16"/>
  <c r="G84" i="16"/>
  <c r="M84" i="16" s="1"/>
  <c r="I84" i="16"/>
  <c r="K84" i="16"/>
  <c r="O84" i="16"/>
  <c r="Q84" i="16"/>
  <c r="V84" i="16"/>
  <c r="G86" i="16"/>
  <c r="M86" i="16" s="1"/>
  <c r="I86" i="16"/>
  <c r="K86" i="16"/>
  <c r="O86" i="16"/>
  <c r="Q86" i="16"/>
  <c r="V86" i="16"/>
  <c r="G89" i="16"/>
  <c r="M89" i="16" s="1"/>
  <c r="I89" i="16"/>
  <c r="K89" i="16"/>
  <c r="O89" i="16"/>
  <c r="Q89" i="16"/>
  <c r="V89" i="16"/>
  <c r="G92" i="16"/>
  <c r="I92" i="16"/>
  <c r="K92" i="16"/>
  <c r="K74" i="16" s="1"/>
  <c r="M92" i="16"/>
  <c r="O92" i="16"/>
  <c r="Q92" i="16"/>
  <c r="V92" i="16"/>
  <c r="G94" i="16"/>
  <c r="I94" i="16"/>
  <c r="K94" i="16"/>
  <c r="M94" i="16"/>
  <c r="O94" i="16"/>
  <c r="Q94" i="16"/>
  <c r="V94" i="16"/>
  <c r="G96" i="16"/>
  <c r="I96" i="16"/>
  <c r="K96" i="16"/>
  <c r="M96" i="16"/>
  <c r="O96" i="16"/>
  <c r="Q96" i="16"/>
  <c r="V96" i="16"/>
  <c r="G98" i="16"/>
  <c r="I98" i="16"/>
  <c r="K98" i="16"/>
  <c r="M98" i="16"/>
  <c r="O98" i="16"/>
  <c r="Q98" i="16"/>
  <c r="V98" i="16"/>
  <c r="G101" i="16"/>
  <c r="I101" i="16"/>
  <c r="K101" i="16"/>
  <c r="M101" i="16"/>
  <c r="O101" i="16"/>
  <c r="Q101" i="16"/>
  <c r="V101" i="16"/>
  <c r="G104" i="16"/>
  <c r="M104" i="16" s="1"/>
  <c r="I104" i="16"/>
  <c r="K104" i="16"/>
  <c r="O104" i="16"/>
  <c r="Q104" i="16"/>
  <c r="V104" i="16"/>
  <c r="G107" i="16"/>
  <c r="M107" i="16" s="1"/>
  <c r="I107" i="16"/>
  <c r="K107" i="16"/>
  <c r="O107" i="16"/>
  <c r="Q107" i="16"/>
  <c r="V107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G114" i="16"/>
  <c r="I114" i="16"/>
  <c r="K114" i="16"/>
  <c r="M114" i="16"/>
  <c r="O114" i="16"/>
  <c r="Q114" i="16"/>
  <c r="V114" i="16"/>
  <c r="G117" i="16"/>
  <c r="I117" i="16"/>
  <c r="K117" i="16"/>
  <c r="M117" i="16"/>
  <c r="O117" i="16"/>
  <c r="Q117" i="16"/>
  <c r="V117" i="16"/>
  <c r="G120" i="16"/>
  <c r="I120" i="16"/>
  <c r="K120" i="16"/>
  <c r="M120" i="16"/>
  <c r="O120" i="16"/>
  <c r="Q120" i="16"/>
  <c r="V120" i="16"/>
  <c r="G123" i="16"/>
  <c r="I123" i="16"/>
  <c r="K123" i="16"/>
  <c r="M123" i="16"/>
  <c r="O123" i="16"/>
  <c r="Q123" i="16"/>
  <c r="V123" i="16"/>
  <c r="G125" i="16"/>
  <c r="M125" i="16" s="1"/>
  <c r="I125" i="16"/>
  <c r="K125" i="16"/>
  <c r="O125" i="16"/>
  <c r="Q125" i="16"/>
  <c r="V125" i="16"/>
  <c r="G127" i="16"/>
  <c r="M127" i="16" s="1"/>
  <c r="I127" i="16"/>
  <c r="K127" i="16"/>
  <c r="O127" i="16"/>
  <c r="Q127" i="16"/>
  <c r="V127" i="16"/>
  <c r="G131" i="16"/>
  <c r="I131" i="16"/>
  <c r="K131" i="16"/>
  <c r="K130" i="16" s="1"/>
  <c r="M131" i="16"/>
  <c r="O131" i="16"/>
  <c r="O130" i="16" s="1"/>
  <c r="Q131" i="16"/>
  <c r="Q130" i="16" s="1"/>
  <c r="V131" i="16"/>
  <c r="G134" i="16"/>
  <c r="G130" i="16" s="1"/>
  <c r="I134" i="16"/>
  <c r="K134" i="16"/>
  <c r="M134" i="16"/>
  <c r="O134" i="16"/>
  <c r="Q134" i="16"/>
  <c r="V134" i="16"/>
  <c r="G137" i="16"/>
  <c r="I137" i="16"/>
  <c r="K137" i="16"/>
  <c r="M137" i="16"/>
  <c r="O137" i="16"/>
  <c r="Q137" i="16"/>
  <c r="V137" i="16"/>
  <c r="G140" i="16"/>
  <c r="I140" i="16"/>
  <c r="K140" i="16"/>
  <c r="M140" i="16"/>
  <c r="O140" i="16"/>
  <c r="Q140" i="16"/>
  <c r="V140" i="16"/>
  <c r="G143" i="16"/>
  <c r="I143" i="16"/>
  <c r="K143" i="16"/>
  <c r="M143" i="16"/>
  <c r="O143" i="16"/>
  <c r="Q143" i="16"/>
  <c r="V143" i="16"/>
  <c r="V130" i="16" s="1"/>
  <c r="G146" i="16"/>
  <c r="M146" i="16" s="1"/>
  <c r="I146" i="16"/>
  <c r="K146" i="16"/>
  <c r="O146" i="16"/>
  <c r="Q146" i="16"/>
  <c r="V146" i="16"/>
  <c r="G149" i="16"/>
  <c r="M149" i="16" s="1"/>
  <c r="I149" i="16"/>
  <c r="K149" i="16"/>
  <c r="O149" i="16"/>
  <c r="Q149" i="16"/>
  <c r="V149" i="16"/>
  <c r="G152" i="16"/>
  <c r="M152" i="16" s="1"/>
  <c r="I152" i="16"/>
  <c r="I130" i="16" s="1"/>
  <c r="K152" i="16"/>
  <c r="O152" i="16"/>
  <c r="Q152" i="16"/>
  <c r="V152" i="16"/>
  <c r="G155" i="16"/>
  <c r="I155" i="16"/>
  <c r="K155" i="16"/>
  <c r="M155" i="16"/>
  <c r="O155" i="16"/>
  <c r="Q155" i="16"/>
  <c r="V155" i="16"/>
  <c r="G158" i="16"/>
  <c r="I158" i="16"/>
  <c r="K158" i="16"/>
  <c r="M158" i="16"/>
  <c r="O158" i="16"/>
  <c r="Q158" i="16"/>
  <c r="V158" i="16"/>
  <c r="G161" i="16"/>
  <c r="I161" i="16"/>
  <c r="K161" i="16"/>
  <c r="M161" i="16"/>
  <c r="O161" i="16"/>
  <c r="Q161" i="16"/>
  <c r="V161" i="16"/>
  <c r="G164" i="16"/>
  <c r="I164" i="16"/>
  <c r="K164" i="16"/>
  <c r="M164" i="16"/>
  <c r="O164" i="16"/>
  <c r="Q164" i="16"/>
  <c r="V164" i="16"/>
  <c r="G167" i="16"/>
  <c r="I167" i="16"/>
  <c r="K167" i="16"/>
  <c r="M167" i="16"/>
  <c r="O167" i="16"/>
  <c r="Q167" i="16"/>
  <c r="V167" i="16"/>
  <c r="G170" i="16"/>
  <c r="M170" i="16" s="1"/>
  <c r="I170" i="16"/>
  <c r="K170" i="16"/>
  <c r="O170" i="16"/>
  <c r="Q170" i="16"/>
  <c r="V170" i="16"/>
  <c r="G173" i="16"/>
  <c r="M173" i="16" s="1"/>
  <c r="I173" i="16"/>
  <c r="K173" i="16"/>
  <c r="O173" i="16"/>
  <c r="Q173" i="16"/>
  <c r="V173" i="16"/>
  <c r="G176" i="16"/>
  <c r="M176" i="16" s="1"/>
  <c r="I176" i="16"/>
  <c r="K176" i="16"/>
  <c r="O176" i="16"/>
  <c r="Q176" i="16"/>
  <c r="V176" i="16"/>
  <c r="G179" i="16"/>
  <c r="I179" i="16"/>
  <c r="K179" i="16"/>
  <c r="M179" i="16"/>
  <c r="O179" i="16"/>
  <c r="Q179" i="16"/>
  <c r="V179" i="16"/>
  <c r="G182" i="16"/>
  <c r="I182" i="16"/>
  <c r="K182" i="16"/>
  <c r="M182" i="16"/>
  <c r="O182" i="16"/>
  <c r="Q182" i="16"/>
  <c r="V182" i="16"/>
  <c r="G185" i="16"/>
  <c r="I185" i="16"/>
  <c r="K185" i="16"/>
  <c r="M185" i="16"/>
  <c r="O185" i="16"/>
  <c r="Q185" i="16"/>
  <c r="V185" i="16"/>
  <c r="G188" i="16"/>
  <c r="I188" i="16"/>
  <c r="K188" i="16"/>
  <c r="M188" i="16"/>
  <c r="O188" i="16"/>
  <c r="Q188" i="16"/>
  <c r="V188" i="16"/>
  <c r="G191" i="16"/>
  <c r="I191" i="16"/>
  <c r="K191" i="16"/>
  <c r="M191" i="16"/>
  <c r="O191" i="16"/>
  <c r="Q191" i="16"/>
  <c r="V191" i="16"/>
  <c r="G194" i="16"/>
  <c r="M194" i="16" s="1"/>
  <c r="I194" i="16"/>
  <c r="K194" i="16"/>
  <c r="O194" i="16"/>
  <c r="Q194" i="16"/>
  <c r="V194" i="16"/>
  <c r="G197" i="16"/>
  <c r="M197" i="16" s="1"/>
  <c r="I197" i="16"/>
  <c r="K197" i="16"/>
  <c r="O197" i="16"/>
  <c r="Q197" i="16"/>
  <c r="V197" i="16"/>
  <c r="G200" i="16"/>
  <c r="M200" i="16" s="1"/>
  <c r="I200" i="16"/>
  <c r="K200" i="16"/>
  <c r="O200" i="16"/>
  <c r="Q200" i="16"/>
  <c r="V200" i="16"/>
  <c r="G203" i="16"/>
  <c r="I203" i="16"/>
  <c r="K203" i="16"/>
  <c r="M203" i="16"/>
  <c r="O203" i="16"/>
  <c r="Q203" i="16"/>
  <c r="V203" i="16"/>
  <c r="G206" i="16"/>
  <c r="I206" i="16"/>
  <c r="K206" i="16"/>
  <c r="M206" i="16"/>
  <c r="O206" i="16"/>
  <c r="Q206" i="16"/>
  <c r="V206" i="16"/>
  <c r="G209" i="16"/>
  <c r="I209" i="16"/>
  <c r="K209" i="16"/>
  <c r="M209" i="16"/>
  <c r="O209" i="16"/>
  <c r="Q209" i="16"/>
  <c r="V209" i="16"/>
  <c r="G212" i="16"/>
  <c r="I212" i="16"/>
  <c r="K212" i="16"/>
  <c r="M212" i="16"/>
  <c r="O212" i="16"/>
  <c r="Q212" i="16"/>
  <c r="V212" i="16"/>
  <c r="G215" i="16"/>
  <c r="I215" i="16"/>
  <c r="K215" i="16"/>
  <c r="M215" i="16"/>
  <c r="O215" i="16"/>
  <c r="Q215" i="16"/>
  <c r="V215" i="16"/>
  <c r="G219" i="16"/>
  <c r="G218" i="16" s="1"/>
  <c r="I219" i="16"/>
  <c r="I218" i="16" s="1"/>
  <c r="K219" i="16"/>
  <c r="K218" i="16" s="1"/>
  <c r="O219" i="16"/>
  <c r="Q219" i="16"/>
  <c r="Q218" i="16" s="1"/>
  <c r="V219" i="16"/>
  <c r="G222" i="16"/>
  <c r="M222" i="16" s="1"/>
  <c r="I222" i="16"/>
  <c r="K222" i="16"/>
  <c r="O222" i="16"/>
  <c r="Q222" i="16"/>
  <c r="V222" i="16"/>
  <c r="V218" i="16" s="1"/>
  <c r="G225" i="16"/>
  <c r="I225" i="16"/>
  <c r="K225" i="16"/>
  <c r="M225" i="16"/>
  <c r="O225" i="16"/>
  <c r="Q225" i="16"/>
  <c r="V225" i="16"/>
  <c r="G228" i="16"/>
  <c r="I228" i="16"/>
  <c r="K228" i="16"/>
  <c r="M228" i="16"/>
  <c r="O228" i="16"/>
  <c r="Q228" i="16"/>
  <c r="V228" i="16"/>
  <c r="G230" i="16"/>
  <c r="I230" i="16"/>
  <c r="K230" i="16"/>
  <c r="M230" i="16"/>
  <c r="O230" i="16"/>
  <c r="O218" i="16" s="1"/>
  <c r="Q230" i="16"/>
  <c r="V230" i="16"/>
  <c r="G232" i="16"/>
  <c r="I232" i="16"/>
  <c r="K232" i="16"/>
  <c r="M232" i="16"/>
  <c r="O232" i="16"/>
  <c r="Q232" i="16"/>
  <c r="V232" i="16"/>
  <c r="G235" i="16"/>
  <c r="I235" i="16"/>
  <c r="K235" i="16"/>
  <c r="M235" i="16"/>
  <c r="O235" i="16"/>
  <c r="Q235" i="16"/>
  <c r="V235" i="16"/>
  <c r="G238" i="16"/>
  <c r="M238" i="16" s="1"/>
  <c r="I238" i="16"/>
  <c r="K238" i="16"/>
  <c r="O238" i="16"/>
  <c r="Q238" i="16"/>
  <c r="V238" i="16"/>
  <c r="G241" i="16"/>
  <c r="M241" i="16" s="1"/>
  <c r="I241" i="16"/>
  <c r="K241" i="16"/>
  <c r="O241" i="16"/>
  <c r="Q241" i="16"/>
  <c r="V241" i="16"/>
  <c r="G244" i="16"/>
  <c r="M244" i="16" s="1"/>
  <c r="I244" i="16"/>
  <c r="K244" i="16"/>
  <c r="O244" i="16"/>
  <c r="Q244" i="16"/>
  <c r="V244" i="16"/>
  <c r="G247" i="16"/>
  <c r="I247" i="16"/>
  <c r="K247" i="16"/>
  <c r="M247" i="16"/>
  <c r="O247" i="16"/>
  <c r="Q247" i="16"/>
  <c r="V247" i="16"/>
  <c r="G250" i="16"/>
  <c r="I250" i="16"/>
  <c r="K250" i="16"/>
  <c r="M250" i="16"/>
  <c r="O250" i="16"/>
  <c r="Q250" i="16"/>
  <c r="V250" i="16"/>
  <c r="G253" i="16"/>
  <c r="I253" i="16"/>
  <c r="K253" i="16"/>
  <c r="M253" i="16"/>
  <c r="O253" i="16"/>
  <c r="Q253" i="16"/>
  <c r="V253" i="16"/>
  <c r="G256" i="16"/>
  <c r="I256" i="16"/>
  <c r="K256" i="16"/>
  <c r="M256" i="16"/>
  <c r="O256" i="16"/>
  <c r="Q256" i="16"/>
  <c r="V256" i="16"/>
  <c r="G259" i="16"/>
  <c r="I259" i="16"/>
  <c r="K259" i="16"/>
  <c r="M259" i="16"/>
  <c r="O259" i="16"/>
  <c r="Q259" i="16"/>
  <c r="V259" i="16"/>
  <c r="G261" i="16"/>
  <c r="M261" i="16" s="1"/>
  <c r="I261" i="16"/>
  <c r="K261" i="16"/>
  <c r="O261" i="16"/>
  <c r="Q261" i="16"/>
  <c r="V261" i="16"/>
  <c r="G264" i="16"/>
  <c r="M264" i="16" s="1"/>
  <c r="I264" i="16"/>
  <c r="K264" i="16"/>
  <c r="O264" i="16"/>
  <c r="Q264" i="16"/>
  <c r="V264" i="16"/>
  <c r="G267" i="16"/>
  <c r="M267" i="16" s="1"/>
  <c r="I267" i="16"/>
  <c r="K267" i="16"/>
  <c r="O267" i="16"/>
  <c r="Q267" i="16"/>
  <c r="V267" i="16"/>
  <c r="G270" i="16"/>
  <c r="I270" i="16"/>
  <c r="K270" i="16"/>
  <c r="M270" i="16"/>
  <c r="O270" i="16"/>
  <c r="Q270" i="16"/>
  <c r="V270" i="16"/>
  <c r="G273" i="16"/>
  <c r="I273" i="16"/>
  <c r="K273" i="16"/>
  <c r="M273" i="16"/>
  <c r="O273" i="16"/>
  <c r="Q273" i="16"/>
  <c r="V273" i="16"/>
  <c r="G276" i="16"/>
  <c r="I276" i="16"/>
  <c r="K276" i="16"/>
  <c r="M276" i="16"/>
  <c r="O276" i="16"/>
  <c r="Q276" i="16"/>
  <c r="V276" i="16"/>
  <c r="G279" i="16"/>
  <c r="I279" i="16"/>
  <c r="K279" i="16"/>
  <c r="M279" i="16"/>
  <c r="O279" i="16"/>
  <c r="Q279" i="16"/>
  <c r="V279" i="16"/>
  <c r="G283" i="16"/>
  <c r="G282" i="16" s="1"/>
  <c r="I283" i="16"/>
  <c r="I282" i="16" s="1"/>
  <c r="K283" i="16"/>
  <c r="K282" i="16" s="1"/>
  <c r="O283" i="16"/>
  <c r="O282" i="16" s="1"/>
  <c r="Q283" i="16"/>
  <c r="V283" i="16"/>
  <c r="G286" i="16"/>
  <c r="M286" i="16" s="1"/>
  <c r="I286" i="16"/>
  <c r="K286" i="16"/>
  <c r="O286" i="16"/>
  <c r="Q286" i="16"/>
  <c r="Q282" i="16" s="1"/>
  <c r="V286" i="16"/>
  <c r="G288" i="16"/>
  <c r="I288" i="16"/>
  <c r="K288" i="16"/>
  <c r="M288" i="16"/>
  <c r="O288" i="16"/>
  <c r="Q288" i="16"/>
  <c r="V288" i="16"/>
  <c r="G290" i="16"/>
  <c r="I290" i="16"/>
  <c r="K290" i="16"/>
  <c r="M290" i="16"/>
  <c r="O290" i="16"/>
  <c r="Q290" i="16"/>
  <c r="V290" i="16"/>
  <c r="G292" i="16"/>
  <c r="I292" i="16"/>
  <c r="K292" i="16"/>
  <c r="M292" i="16"/>
  <c r="O292" i="16"/>
  <c r="Q292" i="16"/>
  <c r="V292" i="16"/>
  <c r="G294" i="16"/>
  <c r="I294" i="16"/>
  <c r="K294" i="16"/>
  <c r="M294" i="16"/>
  <c r="O294" i="16"/>
  <c r="Q294" i="16"/>
  <c r="V294" i="16"/>
  <c r="G296" i="16"/>
  <c r="I296" i="16"/>
  <c r="K296" i="16"/>
  <c r="M296" i="16"/>
  <c r="O296" i="16"/>
  <c r="Q296" i="16"/>
  <c r="V296" i="16"/>
  <c r="G299" i="16"/>
  <c r="I299" i="16"/>
  <c r="K299" i="16"/>
  <c r="M299" i="16"/>
  <c r="O299" i="16"/>
  <c r="Q299" i="16"/>
  <c r="V299" i="16"/>
  <c r="V282" i="16" s="1"/>
  <c r="G301" i="16"/>
  <c r="M301" i="16" s="1"/>
  <c r="I301" i="16"/>
  <c r="K301" i="16"/>
  <c r="O301" i="16"/>
  <c r="Q301" i="16"/>
  <c r="V301" i="16"/>
  <c r="G303" i="16"/>
  <c r="M303" i="16" s="1"/>
  <c r="I303" i="16"/>
  <c r="K303" i="16"/>
  <c r="O303" i="16"/>
  <c r="Q303" i="16"/>
  <c r="V303" i="16"/>
  <c r="G306" i="16"/>
  <c r="I306" i="16"/>
  <c r="K306" i="16"/>
  <c r="M306" i="16"/>
  <c r="O306" i="16"/>
  <c r="Q306" i="16"/>
  <c r="V306" i="16"/>
  <c r="G308" i="16"/>
  <c r="I308" i="16"/>
  <c r="K308" i="16"/>
  <c r="M308" i="16"/>
  <c r="O308" i="16"/>
  <c r="Q308" i="16"/>
  <c r="V308" i="16"/>
  <c r="G311" i="16"/>
  <c r="I311" i="16"/>
  <c r="K311" i="16"/>
  <c r="M311" i="16"/>
  <c r="O311" i="16"/>
  <c r="Q311" i="16"/>
  <c r="V311" i="16"/>
  <c r="G314" i="16"/>
  <c r="I314" i="16"/>
  <c r="K314" i="16"/>
  <c r="M314" i="16"/>
  <c r="O314" i="16"/>
  <c r="Q314" i="16"/>
  <c r="V314" i="16"/>
  <c r="G317" i="16"/>
  <c r="I317" i="16"/>
  <c r="K317" i="16"/>
  <c r="M317" i="16"/>
  <c r="O317" i="16"/>
  <c r="Q317" i="16"/>
  <c r="V317" i="16"/>
  <c r="G320" i="16"/>
  <c r="I320" i="16"/>
  <c r="K320" i="16"/>
  <c r="M320" i="16"/>
  <c r="O320" i="16"/>
  <c r="Q320" i="16"/>
  <c r="V320" i="16"/>
  <c r="G323" i="16"/>
  <c r="M323" i="16" s="1"/>
  <c r="I323" i="16"/>
  <c r="K323" i="16"/>
  <c r="O323" i="16"/>
  <c r="Q323" i="16"/>
  <c r="V323" i="16"/>
  <c r="G326" i="16"/>
  <c r="M326" i="16" s="1"/>
  <c r="I326" i="16"/>
  <c r="K326" i="16"/>
  <c r="O326" i="16"/>
  <c r="Q326" i="16"/>
  <c r="V326" i="16"/>
  <c r="G330" i="16"/>
  <c r="I330" i="16"/>
  <c r="K330" i="16"/>
  <c r="K329" i="16" s="1"/>
  <c r="M330" i="16"/>
  <c r="O330" i="16"/>
  <c r="O329" i="16" s="1"/>
  <c r="Q330" i="16"/>
  <c r="Q329" i="16" s="1"/>
  <c r="V330" i="16"/>
  <c r="G333" i="16"/>
  <c r="G329" i="16" s="1"/>
  <c r="I333" i="16"/>
  <c r="K333" i="16"/>
  <c r="M333" i="16"/>
  <c r="O333" i="16"/>
  <c r="Q333" i="16"/>
  <c r="V333" i="16"/>
  <c r="G336" i="16"/>
  <c r="I336" i="16"/>
  <c r="K336" i="16"/>
  <c r="M336" i="16"/>
  <c r="O336" i="16"/>
  <c r="Q336" i="16"/>
  <c r="V336" i="16"/>
  <c r="G339" i="16"/>
  <c r="I339" i="16"/>
  <c r="K339" i="16"/>
  <c r="M339" i="16"/>
  <c r="O339" i="16"/>
  <c r="Q339" i="16"/>
  <c r="V339" i="16"/>
  <c r="G342" i="16"/>
  <c r="I342" i="16"/>
  <c r="K342" i="16"/>
  <c r="M342" i="16"/>
  <c r="O342" i="16"/>
  <c r="Q342" i="16"/>
  <c r="V342" i="16"/>
  <c r="V329" i="16" s="1"/>
  <c r="G345" i="16"/>
  <c r="M345" i="16" s="1"/>
  <c r="I345" i="16"/>
  <c r="K345" i="16"/>
  <c r="O345" i="16"/>
  <c r="Q345" i="16"/>
  <c r="V345" i="16"/>
  <c r="G348" i="16"/>
  <c r="M348" i="16" s="1"/>
  <c r="I348" i="16"/>
  <c r="K348" i="16"/>
  <c r="O348" i="16"/>
  <c r="Q348" i="16"/>
  <c r="V348" i="16"/>
  <c r="G351" i="16"/>
  <c r="M351" i="16" s="1"/>
  <c r="I351" i="16"/>
  <c r="I329" i="16" s="1"/>
  <c r="K351" i="16"/>
  <c r="O351" i="16"/>
  <c r="Q351" i="16"/>
  <c r="V351" i="16"/>
  <c r="G354" i="16"/>
  <c r="I354" i="16"/>
  <c r="K354" i="16"/>
  <c r="M354" i="16"/>
  <c r="O354" i="16"/>
  <c r="Q354" i="16"/>
  <c r="V354" i="16"/>
  <c r="G357" i="16"/>
  <c r="G358" i="16"/>
  <c r="I358" i="16"/>
  <c r="I357" i="16" s="1"/>
  <c r="K358" i="16"/>
  <c r="M358" i="16"/>
  <c r="O358" i="16"/>
  <c r="O357" i="16" s="1"/>
  <c r="Q358" i="16"/>
  <c r="Q357" i="16" s="1"/>
  <c r="V358" i="16"/>
  <c r="V357" i="16" s="1"/>
  <c r="G360" i="16"/>
  <c r="I360" i="16"/>
  <c r="K360" i="16"/>
  <c r="K357" i="16" s="1"/>
  <c r="M360" i="16"/>
  <c r="O360" i="16"/>
  <c r="Q360" i="16"/>
  <c r="V360" i="16"/>
  <c r="G362" i="16"/>
  <c r="I362" i="16"/>
  <c r="K362" i="16"/>
  <c r="M362" i="16"/>
  <c r="O362" i="16"/>
  <c r="Q362" i="16"/>
  <c r="V362" i="16"/>
  <c r="G365" i="16"/>
  <c r="M365" i="16" s="1"/>
  <c r="I365" i="16"/>
  <c r="K365" i="16"/>
  <c r="O365" i="16"/>
  <c r="Q365" i="16"/>
  <c r="V365" i="16"/>
  <c r="G368" i="16"/>
  <c r="M368" i="16" s="1"/>
  <c r="I368" i="16"/>
  <c r="K368" i="16"/>
  <c r="O368" i="16"/>
  <c r="Q368" i="16"/>
  <c r="V368" i="16"/>
  <c r="G371" i="16"/>
  <c r="M371" i="16" s="1"/>
  <c r="I371" i="16"/>
  <c r="K371" i="16"/>
  <c r="O371" i="16"/>
  <c r="Q371" i="16"/>
  <c r="V371" i="16"/>
  <c r="G373" i="16"/>
  <c r="I373" i="16"/>
  <c r="K373" i="16"/>
  <c r="M373" i="16"/>
  <c r="O373" i="16"/>
  <c r="Q373" i="16"/>
  <c r="V373" i="16"/>
  <c r="G376" i="16"/>
  <c r="I376" i="16"/>
  <c r="I375" i="16" s="1"/>
  <c r="K376" i="16"/>
  <c r="M376" i="16"/>
  <c r="O376" i="16"/>
  <c r="O375" i="16" s="1"/>
  <c r="Q376" i="16"/>
  <c r="Q375" i="16" s="1"/>
  <c r="V376" i="16"/>
  <c r="V375" i="16" s="1"/>
  <c r="G379" i="16"/>
  <c r="I379" i="16"/>
  <c r="K379" i="16"/>
  <c r="K375" i="16" s="1"/>
  <c r="M379" i="16"/>
  <c r="O379" i="16"/>
  <c r="Q379" i="16"/>
  <c r="V379" i="16"/>
  <c r="G382" i="16"/>
  <c r="I382" i="16"/>
  <c r="K382" i="16"/>
  <c r="M382" i="16"/>
  <c r="O382" i="16"/>
  <c r="Q382" i="16"/>
  <c r="V382" i="16"/>
  <c r="G385" i="16"/>
  <c r="M385" i="16" s="1"/>
  <c r="I385" i="16"/>
  <c r="K385" i="16"/>
  <c r="O385" i="16"/>
  <c r="Q385" i="16"/>
  <c r="V385" i="16"/>
  <c r="G388" i="16"/>
  <c r="M388" i="16" s="1"/>
  <c r="I388" i="16"/>
  <c r="K388" i="16"/>
  <c r="O388" i="16"/>
  <c r="Q388" i="16"/>
  <c r="V388" i="16"/>
  <c r="G391" i="16"/>
  <c r="M391" i="16" s="1"/>
  <c r="I391" i="16"/>
  <c r="K391" i="16"/>
  <c r="O391" i="16"/>
  <c r="Q391" i="16"/>
  <c r="V391" i="16"/>
  <c r="G394" i="16"/>
  <c r="I394" i="16"/>
  <c r="K394" i="16"/>
  <c r="M394" i="16"/>
  <c r="O394" i="16"/>
  <c r="Q394" i="16"/>
  <c r="V394" i="16"/>
  <c r="G397" i="16"/>
  <c r="M397" i="16" s="1"/>
  <c r="I397" i="16"/>
  <c r="K397" i="16"/>
  <c r="O397" i="16"/>
  <c r="Q397" i="16"/>
  <c r="V397" i="16"/>
  <c r="G400" i="16"/>
  <c r="I400" i="16"/>
  <c r="K400" i="16"/>
  <c r="M400" i="16"/>
  <c r="O400" i="16"/>
  <c r="Q400" i="16"/>
  <c r="V400" i="16"/>
  <c r="G403" i="16"/>
  <c r="I403" i="16"/>
  <c r="K403" i="16"/>
  <c r="M403" i="16"/>
  <c r="O403" i="16"/>
  <c r="Q403" i="16"/>
  <c r="V403" i="16"/>
  <c r="G406" i="16"/>
  <c r="I406" i="16"/>
  <c r="K406" i="16"/>
  <c r="M406" i="16"/>
  <c r="O406" i="16"/>
  <c r="Q406" i="16"/>
  <c r="V406" i="16"/>
  <c r="G409" i="16"/>
  <c r="M409" i="16" s="1"/>
  <c r="I409" i="16"/>
  <c r="K409" i="16"/>
  <c r="O409" i="16"/>
  <c r="Q409" i="16"/>
  <c r="V409" i="16"/>
  <c r="G412" i="16"/>
  <c r="M412" i="16" s="1"/>
  <c r="I412" i="16"/>
  <c r="K412" i="16"/>
  <c r="O412" i="16"/>
  <c r="Q412" i="16"/>
  <c r="V412" i="16"/>
  <c r="G414" i="16"/>
  <c r="M414" i="16" s="1"/>
  <c r="I414" i="16"/>
  <c r="K414" i="16"/>
  <c r="O414" i="16"/>
  <c r="Q414" i="16"/>
  <c r="V414" i="16"/>
  <c r="G416" i="16"/>
  <c r="I416" i="16"/>
  <c r="K416" i="16"/>
  <c r="M416" i="16"/>
  <c r="O416" i="16"/>
  <c r="Q416" i="16"/>
  <c r="V416" i="16"/>
  <c r="G418" i="16"/>
  <c r="G419" i="16"/>
  <c r="I419" i="16"/>
  <c r="I418" i="16" s="1"/>
  <c r="K419" i="16"/>
  <c r="M419" i="16"/>
  <c r="O419" i="16"/>
  <c r="O418" i="16" s="1"/>
  <c r="Q419" i="16"/>
  <c r="Q418" i="16" s="1"/>
  <c r="V419" i="16"/>
  <c r="V418" i="16" s="1"/>
  <c r="G421" i="16"/>
  <c r="I421" i="16"/>
  <c r="K421" i="16"/>
  <c r="K418" i="16" s="1"/>
  <c r="M421" i="16"/>
  <c r="O421" i="16"/>
  <c r="Q421" i="16"/>
  <c r="V421" i="16"/>
  <c r="G423" i="16"/>
  <c r="I423" i="16"/>
  <c r="K423" i="16"/>
  <c r="M423" i="16"/>
  <c r="M418" i="16" s="1"/>
  <c r="O423" i="16"/>
  <c r="Q423" i="16"/>
  <c r="V423" i="16"/>
  <c r="AE426" i="16"/>
  <c r="G545" i="15"/>
  <c r="BA449" i="15"/>
  <c r="BA219" i="15"/>
  <c r="BA212" i="15"/>
  <c r="BA204" i="15"/>
  <c r="BA198" i="15"/>
  <c r="BA184" i="15"/>
  <c r="G9" i="15"/>
  <c r="M9" i="15" s="1"/>
  <c r="I9" i="15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I8" i="15" s="1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2" i="15"/>
  <c r="G31" i="15" s="1"/>
  <c r="I32" i="15"/>
  <c r="I31" i="15" s="1"/>
  <c r="K32" i="15"/>
  <c r="K31" i="15" s="1"/>
  <c r="O32" i="15"/>
  <c r="Q32" i="15"/>
  <c r="V32" i="15"/>
  <c r="V31" i="15" s="1"/>
  <c r="G35" i="15"/>
  <c r="M35" i="15" s="1"/>
  <c r="I35" i="15"/>
  <c r="K35" i="15"/>
  <c r="O35" i="15"/>
  <c r="Q35" i="15"/>
  <c r="V35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O31" i="15" s="1"/>
  <c r="Q41" i="15"/>
  <c r="V41" i="15"/>
  <c r="G44" i="15"/>
  <c r="I44" i="15"/>
  <c r="K44" i="15"/>
  <c r="M44" i="15"/>
  <c r="O44" i="15"/>
  <c r="Q44" i="15"/>
  <c r="Q31" i="15" s="1"/>
  <c r="V44" i="15"/>
  <c r="G47" i="15"/>
  <c r="I47" i="15"/>
  <c r="K47" i="15"/>
  <c r="M47" i="15"/>
  <c r="O47" i="15"/>
  <c r="Q47" i="15"/>
  <c r="V47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55" i="15"/>
  <c r="M55" i="15" s="1"/>
  <c r="I55" i="15"/>
  <c r="K55" i="15"/>
  <c r="O55" i="15"/>
  <c r="Q55" i="15"/>
  <c r="V55" i="15"/>
  <c r="G58" i="15"/>
  <c r="M58" i="15" s="1"/>
  <c r="I58" i="15"/>
  <c r="K58" i="15"/>
  <c r="O58" i="15"/>
  <c r="Q58" i="15"/>
  <c r="V58" i="15"/>
  <c r="G61" i="15"/>
  <c r="I61" i="15"/>
  <c r="K61" i="15"/>
  <c r="M61" i="15"/>
  <c r="O61" i="15"/>
  <c r="Q61" i="15"/>
  <c r="V61" i="15"/>
  <c r="G70" i="15"/>
  <c r="I70" i="15"/>
  <c r="K70" i="15"/>
  <c r="M70" i="15"/>
  <c r="O70" i="15"/>
  <c r="Q70" i="15"/>
  <c r="V70" i="15"/>
  <c r="G78" i="15"/>
  <c r="I78" i="15"/>
  <c r="K78" i="15"/>
  <c r="M78" i="15"/>
  <c r="O78" i="15"/>
  <c r="Q78" i="15"/>
  <c r="V78" i="15"/>
  <c r="G84" i="15"/>
  <c r="I84" i="15"/>
  <c r="K84" i="15"/>
  <c r="M84" i="15"/>
  <c r="O84" i="15"/>
  <c r="Q84" i="15"/>
  <c r="V84" i="15"/>
  <c r="G86" i="15"/>
  <c r="I86" i="15"/>
  <c r="K86" i="15"/>
  <c r="M86" i="15"/>
  <c r="O86" i="15"/>
  <c r="Q86" i="15"/>
  <c r="V86" i="15"/>
  <c r="G88" i="15"/>
  <c r="M88" i="15" s="1"/>
  <c r="I88" i="15"/>
  <c r="K88" i="15"/>
  <c r="O88" i="15"/>
  <c r="Q88" i="15"/>
  <c r="V88" i="15"/>
  <c r="G90" i="15"/>
  <c r="M90" i="15" s="1"/>
  <c r="I90" i="15"/>
  <c r="I89" i="15" s="1"/>
  <c r="K90" i="15"/>
  <c r="K89" i="15" s="1"/>
  <c r="O90" i="15"/>
  <c r="O89" i="15" s="1"/>
  <c r="Q90" i="15"/>
  <c r="V90" i="15"/>
  <c r="G92" i="15"/>
  <c r="I92" i="15"/>
  <c r="K92" i="15"/>
  <c r="M92" i="15"/>
  <c r="O92" i="15"/>
  <c r="Q92" i="15"/>
  <c r="V92" i="15"/>
  <c r="G94" i="15"/>
  <c r="I94" i="15"/>
  <c r="K94" i="15"/>
  <c r="M94" i="15"/>
  <c r="O94" i="15"/>
  <c r="Q94" i="15"/>
  <c r="V94" i="15"/>
  <c r="G98" i="15"/>
  <c r="I98" i="15"/>
  <c r="K98" i="15"/>
  <c r="M98" i="15"/>
  <c r="O98" i="15"/>
  <c r="Q98" i="15"/>
  <c r="Q89" i="15" s="1"/>
  <c r="V98" i="15"/>
  <c r="G101" i="15"/>
  <c r="I101" i="15"/>
  <c r="K101" i="15"/>
  <c r="M101" i="15"/>
  <c r="O101" i="15"/>
  <c r="Q101" i="15"/>
  <c r="V101" i="15"/>
  <c r="V89" i="15" s="1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M109" i="15" s="1"/>
  <c r="I109" i="15"/>
  <c r="K109" i="15"/>
  <c r="O109" i="15"/>
  <c r="Q109" i="15"/>
  <c r="V109" i="15"/>
  <c r="G111" i="15"/>
  <c r="I111" i="15"/>
  <c r="K111" i="15"/>
  <c r="M111" i="15"/>
  <c r="O111" i="15"/>
  <c r="Q111" i="15"/>
  <c r="V111" i="15"/>
  <c r="G113" i="15"/>
  <c r="I113" i="15"/>
  <c r="K113" i="15"/>
  <c r="M113" i="15"/>
  <c r="O113" i="15"/>
  <c r="Q113" i="15"/>
  <c r="V113" i="15"/>
  <c r="G115" i="15"/>
  <c r="I115" i="15"/>
  <c r="K115" i="15"/>
  <c r="M115" i="15"/>
  <c r="O115" i="15"/>
  <c r="Q115" i="15"/>
  <c r="V115" i="15"/>
  <c r="G117" i="15"/>
  <c r="I117" i="15"/>
  <c r="K117" i="15"/>
  <c r="M117" i="15"/>
  <c r="O117" i="15"/>
  <c r="Q117" i="15"/>
  <c r="V117" i="15"/>
  <c r="G119" i="15"/>
  <c r="I119" i="15"/>
  <c r="K119" i="15"/>
  <c r="M119" i="15"/>
  <c r="O119" i="15"/>
  <c r="Q119" i="15"/>
  <c r="V119" i="15"/>
  <c r="G121" i="15"/>
  <c r="G120" i="15" s="1"/>
  <c r="I121" i="15"/>
  <c r="I120" i="15" s="1"/>
  <c r="K121" i="15"/>
  <c r="O121" i="15"/>
  <c r="Q121" i="15"/>
  <c r="V121" i="15"/>
  <c r="V120" i="15" s="1"/>
  <c r="G123" i="15"/>
  <c r="M123" i="15" s="1"/>
  <c r="I123" i="15"/>
  <c r="K123" i="15"/>
  <c r="K120" i="15" s="1"/>
  <c r="O123" i="15"/>
  <c r="Q123" i="15"/>
  <c r="V123" i="15"/>
  <c r="G126" i="15"/>
  <c r="I126" i="15"/>
  <c r="K126" i="15"/>
  <c r="M126" i="15"/>
  <c r="O126" i="15"/>
  <c r="Q126" i="15"/>
  <c r="V126" i="15"/>
  <c r="G129" i="15"/>
  <c r="I129" i="15"/>
  <c r="K129" i="15"/>
  <c r="M129" i="15"/>
  <c r="O129" i="15"/>
  <c r="O120" i="15" s="1"/>
  <c r="Q129" i="15"/>
  <c r="V129" i="15"/>
  <c r="G132" i="15"/>
  <c r="I132" i="15"/>
  <c r="K132" i="15"/>
  <c r="M132" i="15"/>
  <c r="O132" i="15"/>
  <c r="Q132" i="15"/>
  <c r="Q120" i="15" s="1"/>
  <c r="V132" i="15"/>
  <c r="G134" i="15"/>
  <c r="I134" i="15"/>
  <c r="K134" i="15"/>
  <c r="M134" i="15"/>
  <c r="O134" i="15"/>
  <c r="Q134" i="15"/>
  <c r="V134" i="15"/>
  <c r="G137" i="15"/>
  <c r="I137" i="15"/>
  <c r="K137" i="15"/>
  <c r="M137" i="15"/>
  <c r="O137" i="15"/>
  <c r="Q137" i="15"/>
  <c r="V137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I143" i="15"/>
  <c r="K143" i="15"/>
  <c r="M143" i="15"/>
  <c r="O143" i="15"/>
  <c r="Q143" i="15"/>
  <c r="V143" i="15"/>
  <c r="G144" i="15"/>
  <c r="I144" i="15"/>
  <c r="K144" i="15"/>
  <c r="M144" i="15"/>
  <c r="O144" i="15"/>
  <c r="Q144" i="15"/>
  <c r="V144" i="15"/>
  <c r="G145" i="15"/>
  <c r="I145" i="15"/>
  <c r="K145" i="15"/>
  <c r="M145" i="15"/>
  <c r="O145" i="15"/>
  <c r="Q145" i="15"/>
  <c r="V145" i="15"/>
  <c r="G146" i="15"/>
  <c r="I146" i="15"/>
  <c r="K146" i="15"/>
  <c r="M146" i="15"/>
  <c r="O146" i="15"/>
  <c r="Q146" i="15"/>
  <c r="V146" i="15"/>
  <c r="G147" i="15"/>
  <c r="I147" i="15"/>
  <c r="K147" i="15"/>
  <c r="M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2" i="15"/>
  <c r="I152" i="15"/>
  <c r="K152" i="15"/>
  <c r="M152" i="15"/>
  <c r="O152" i="15"/>
  <c r="Q152" i="15"/>
  <c r="V152" i="15"/>
  <c r="G154" i="15"/>
  <c r="I154" i="15"/>
  <c r="I153" i="15" s="1"/>
  <c r="K154" i="15"/>
  <c r="K153" i="15" s="1"/>
  <c r="M154" i="15"/>
  <c r="O154" i="15"/>
  <c r="O153" i="15" s="1"/>
  <c r="Q154" i="15"/>
  <c r="Q153" i="15" s="1"/>
  <c r="V154" i="15"/>
  <c r="G157" i="15"/>
  <c r="I157" i="15"/>
  <c r="K157" i="15"/>
  <c r="M157" i="15"/>
  <c r="O157" i="15"/>
  <c r="Q157" i="15"/>
  <c r="V157" i="15"/>
  <c r="V153" i="15" s="1"/>
  <c r="G160" i="15"/>
  <c r="I160" i="15"/>
  <c r="K160" i="15"/>
  <c r="M160" i="15"/>
  <c r="O160" i="15"/>
  <c r="Q160" i="15"/>
  <c r="V160" i="15"/>
  <c r="G163" i="15"/>
  <c r="M163" i="15" s="1"/>
  <c r="I163" i="15"/>
  <c r="K163" i="15"/>
  <c r="O163" i="15"/>
  <c r="Q163" i="15"/>
  <c r="V163" i="15"/>
  <c r="G166" i="15"/>
  <c r="M166" i="15" s="1"/>
  <c r="I166" i="15"/>
  <c r="K166" i="15"/>
  <c r="O166" i="15"/>
  <c r="Q166" i="15"/>
  <c r="V166" i="15"/>
  <c r="G171" i="15"/>
  <c r="M171" i="15" s="1"/>
  <c r="I171" i="15"/>
  <c r="K171" i="15"/>
  <c r="O171" i="15"/>
  <c r="Q171" i="15"/>
  <c r="V171" i="15"/>
  <c r="G176" i="15"/>
  <c r="I176" i="15"/>
  <c r="K176" i="15"/>
  <c r="M176" i="15"/>
  <c r="O176" i="15"/>
  <c r="Q176" i="15"/>
  <c r="V176" i="15"/>
  <c r="G177" i="15"/>
  <c r="I177" i="15"/>
  <c r="K177" i="15"/>
  <c r="M177" i="15"/>
  <c r="O177" i="15"/>
  <c r="Q177" i="15"/>
  <c r="V177" i="15"/>
  <c r="G178" i="15"/>
  <c r="I178" i="15"/>
  <c r="K178" i="15"/>
  <c r="M178" i="15"/>
  <c r="O178" i="15"/>
  <c r="Q178" i="15"/>
  <c r="V178" i="15"/>
  <c r="G179" i="15"/>
  <c r="I179" i="15"/>
  <c r="K179" i="15"/>
  <c r="M179" i="15"/>
  <c r="O179" i="15"/>
  <c r="Q179" i="15"/>
  <c r="V179" i="15"/>
  <c r="G180" i="15"/>
  <c r="I180" i="15"/>
  <c r="K180" i="15"/>
  <c r="M180" i="15"/>
  <c r="O180" i="15"/>
  <c r="Q180" i="15"/>
  <c r="V180" i="15"/>
  <c r="G181" i="15"/>
  <c r="M181" i="15" s="1"/>
  <c r="I181" i="15"/>
  <c r="K181" i="15"/>
  <c r="O181" i="15"/>
  <c r="Q181" i="15"/>
  <c r="V181" i="15"/>
  <c r="G183" i="15"/>
  <c r="M183" i="15" s="1"/>
  <c r="I183" i="15"/>
  <c r="K183" i="15"/>
  <c r="O183" i="15"/>
  <c r="Q183" i="15"/>
  <c r="V183" i="15"/>
  <c r="G185" i="15"/>
  <c r="M185" i="15" s="1"/>
  <c r="I185" i="15"/>
  <c r="K185" i="15"/>
  <c r="O185" i="15"/>
  <c r="Q185" i="15"/>
  <c r="V185" i="15"/>
  <c r="G187" i="15"/>
  <c r="G186" i="15" s="1"/>
  <c r="I187" i="15"/>
  <c r="I186" i="15" s="1"/>
  <c r="K187" i="15"/>
  <c r="M187" i="15"/>
  <c r="O187" i="15"/>
  <c r="O186" i="15" s="1"/>
  <c r="Q187" i="15"/>
  <c r="V187" i="15"/>
  <c r="V186" i="15" s="1"/>
  <c r="G188" i="15"/>
  <c r="I188" i="15"/>
  <c r="K188" i="15"/>
  <c r="M188" i="15"/>
  <c r="O188" i="15"/>
  <c r="Q188" i="15"/>
  <c r="Q186" i="15" s="1"/>
  <c r="V188" i="15"/>
  <c r="G189" i="15"/>
  <c r="I189" i="15"/>
  <c r="K189" i="15"/>
  <c r="M189" i="15"/>
  <c r="O189" i="15"/>
  <c r="Q189" i="15"/>
  <c r="V189" i="15"/>
  <c r="G195" i="15"/>
  <c r="I195" i="15"/>
  <c r="K195" i="15"/>
  <c r="M195" i="15"/>
  <c r="O195" i="15"/>
  <c r="Q195" i="15"/>
  <c r="V195" i="15"/>
  <c r="G209" i="15"/>
  <c r="M209" i="15" s="1"/>
  <c r="I209" i="15"/>
  <c r="K209" i="15"/>
  <c r="O209" i="15"/>
  <c r="Q209" i="15"/>
  <c r="V209" i="15"/>
  <c r="G224" i="15"/>
  <c r="M224" i="15" s="1"/>
  <c r="I224" i="15"/>
  <c r="K224" i="15"/>
  <c r="O224" i="15"/>
  <c r="Q224" i="15"/>
  <c r="V224" i="15"/>
  <c r="G228" i="15"/>
  <c r="M228" i="15" s="1"/>
  <c r="I228" i="15"/>
  <c r="K228" i="15"/>
  <c r="O228" i="15"/>
  <c r="Q228" i="15"/>
  <c r="V228" i="15"/>
  <c r="G232" i="15"/>
  <c r="I232" i="15"/>
  <c r="K232" i="15"/>
  <c r="K186" i="15" s="1"/>
  <c r="M232" i="15"/>
  <c r="O232" i="15"/>
  <c r="Q232" i="15"/>
  <c r="V232" i="15"/>
  <c r="G237" i="15"/>
  <c r="I237" i="15"/>
  <c r="K237" i="15"/>
  <c r="M237" i="15"/>
  <c r="O237" i="15"/>
  <c r="Q237" i="15"/>
  <c r="V237" i="15"/>
  <c r="G241" i="15"/>
  <c r="I241" i="15"/>
  <c r="K241" i="15"/>
  <c r="M241" i="15"/>
  <c r="O241" i="15"/>
  <c r="Q241" i="15"/>
  <c r="V241" i="15"/>
  <c r="G244" i="15"/>
  <c r="I244" i="15"/>
  <c r="K244" i="15"/>
  <c r="M244" i="15"/>
  <c r="O244" i="15"/>
  <c r="Q244" i="15"/>
  <c r="V244" i="15"/>
  <c r="G247" i="15"/>
  <c r="I247" i="15"/>
  <c r="K247" i="15"/>
  <c r="M247" i="15"/>
  <c r="O247" i="15"/>
  <c r="Q247" i="15"/>
  <c r="V247" i="15"/>
  <c r="G251" i="15"/>
  <c r="M251" i="15" s="1"/>
  <c r="I251" i="15"/>
  <c r="K251" i="15"/>
  <c r="O251" i="15"/>
  <c r="Q251" i="15"/>
  <c r="V251" i="15"/>
  <c r="G254" i="15"/>
  <c r="M254" i="15" s="1"/>
  <c r="I254" i="15"/>
  <c r="K254" i="15"/>
  <c r="O254" i="15"/>
  <c r="Q254" i="15"/>
  <c r="V254" i="15"/>
  <c r="G258" i="15"/>
  <c r="M258" i="15" s="1"/>
  <c r="I258" i="15"/>
  <c r="K258" i="15"/>
  <c r="O258" i="15"/>
  <c r="Q258" i="15"/>
  <c r="V258" i="15"/>
  <c r="G269" i="15"/>
  <c r="I269" i="15"/>
  <c r="K269" i="15"/>
  <c r="M269" i="15"/>
  <c r="O269" i="15"/>
  <c r="Q269" i="15"/>
  <c r="V269" i="15"/>
  <c r="G270" i="15"/>
  <c r="I270" i="15"/>
  <c r="K270" i="15"/>
  <c r="M270" i="15"/>
  <c r="O270" i="15"/>
  <c r="Q270" i="15"/>
  <c r="V270" i="15"/>
  <c r="G271" i="15"/>
  <c r="I271" i="15"/>
  <c r="K271" i="15"/>
  <c r="M271" i="15"/>
  <c r="O271" i="15"/>
  <c r="Q271" i="15"/>
  <c r="V271" i="15"/>
  <c r="G272" i="15"/>
  <c r="I272" i="15"/>
  <c r="K272" i="15"/>
  <c r="M272" i="15"/>
  <c r="O272" i="15"/>
  <c r="Q272" i="15"/>
  <c r="V272" i="15"/>
  <c r="G273" i="15"/>
  <c r="I273" i="15"/>
  <c r="K273" i="15"/>
  <c r="M273" i="15"/>
  <c r="O273" i="15"/>
  <c r="Q273" i="15"/>
  <c r="V273" i="15"/>
  <c r="G274" i="15"/>
  <c r="M274" i="15" s="1"/>
  <c r="I274" i="15"/>
  <c r="K274" i="15"/>
  <c r="O274" i="15"/>
  <c r="Q274" i="15"/>
  <c r="V274" i="15"/>
  <c r="G275" i="15"/>
  <c r="M275" i="15" s="1"/>
  <c r="I275" i="15"/>
  <c r="K275" i="15"/>
  <c r="O275" i="15"/>
  <c r="Q275" i="15"/>
  <c r="V275" i="15"/>
  <c r="G276" i="15"/>
  <c r="M276" i="15" s="1"/>
  <c r="I276" i="15"/>
  <c r="K276" i="15"/>
  <c r="O276" i="15"/>
  <c r="Q276" i="15"/>
  <c r="V276" i="15"/>
  <c r="G277" i="15"/>
  <c r="I277" i="15"/>
  <c r="K277" i="15"/>
  <c r="M277" i="15"/>
  <c r="O277" i="15"/>
  <c r="Q277" i="15"/>
  <c r="V277" i="15"/>
  <c r="G284" i="15"/>
  <c r="I284" i="15"/>
  <c r="K284" i="15"/>
  <c r="M284" i="15"/>
  <c r="O284" i="15"/>
  <c r="Q284" i="15"/>
  <c r="V284" i="15"/>
  <c r="G291" i="15"/>
  <c r="I291" i="15"/>
  <c r="K291" i="15"/>
  <c r="M291" i="15"/>
  <c r="O291" i="15"/>
  <c r="Q291" i="15"/>
  <c r="V291" i="15"/>
  <c r="G292" i="15"/>
  <c r="I292" i="15"/>
  <c r="K292" i="15"/>
  <c r="M292" i="15"/>
  <c r="O292" i="15"/>
  <c r="Q292" i="15"/>
  <c r="V292" i="15"/>
  <c r="G293" i="15"/>
  <c r="I293" i="15"/>
  <c r="K293" i="15"/>
  <c r="M293" i="15"/>
  <c r="O293" i="15"/>
  <c r="Q293" i="15"/>
  <c r="V293" i="15"/>
  <c r="G294" i="15"/>
  <c r="M294" i="15" s="1"/>
  <c r="I294" i="15"/>
  <c r="K294" i="15"/>
  <c r="O294" i="15"/>
  <c r="Q294" i="15"/>
  <c r="V294" i="15"/>
  <c r="G297" i="15"/>
  <c r="M297" i="15" s="1"/>
  <c r="I297" i="15"/>
  <c r="K297" i="15"/>
  <c r="O297" i="15"/>
  <c r="Q297" i="15"/>
  <c r="V297" i="15"/>
  <c r="G300" i="15"/>
  <c r="M300" i="15" s="1"/>
  <c r="I300" i="15"/>
  <c r="K300" i="15"/>
  <c r="O300" i="15"/>
  <c r="Q300" i="15"/>
  <c r="V300" i="15"/>
  <c r="G303" i="15"/>
  <c r="I303" i="15"/>
  <c r="K303" i="15"/>
  <c r="M303" i="15"/>
  <c r="O303" i="15"/>
  <c r="Q303" i="15"/>
  <c r="V303" i="15"/>
  <c r="G306" i="15"/>
  <c r="I306" i="15"/>
  <c r="K306" i="15"/>
  <c r="M306" i="15"/>
  <c r="O306" i="15"/>
  <c r="Q306" i="15"/>
  <c r="V306" i="15"/>
  <c r="G309" i="15"/>
  <c r="I309" i="15"/>
  <c r="K309" i="15"/>
  <c r="M309" i="15"/>
  <c r="O309" i="15"/>
  <c r="Q309" i="15"/>
  <c r="V309" i="15"/>
  <c r="Q310" i="15"/>
  <c r="G311" i="15"/>
  <c r="I311" i="15"/>
  <c r="I310" i="15" s="1"/>
  <c r="K311" i="15"/>
  <c r="M311" i="15"/>
  <c r="O311" i="15"/>
  <c r="O310" i="15" s="1"/>
  <c r="Q311" i="15"/>
  <c r="V311" i="15"/>
  <c r="V310" i="15" s="1"/>
  <c r="G317" i="15"/>
  <c r="G310" i="15" s="1"/>
  <c r="I317" i="15"/>
  <c r="K317" i="15"/>
  <c r="O317" i="15"/>
  <c r="Q317" i="15"/>
  <c r="V317" i="15"/>
  <c r="G329" i="15"/>
  <c r="M329" i="15" s="1"/>
  <c r="I329" i="15"/>
  <c r="K329" i="15"/>
  <c r="O329" i="15"/>
  <c r="Q329" i="15"/>
  <c r="V329" i="15"/>
  <c r="G344" i="15"/>
  <c r="M344" i="15" s="1"/>
  <c r="I344" i="15"/>
  <c r="K344" i="15"/>
  <c r="O344" i="15"/>
  <c r="Q344" i="15"/>
  <c r="V344" i="15"/>
  <c r="G356" i="15"/>
  <c r="I356" i="15"/>
  <c r="K356" i="15"/>
  <c r="K310" i="15" s="1"/>
  <c r="M356" i="15"/>
  <c r="O356" i="15"/>
  <c r="Q356" i="15"/>
  <c r="V356" i="15"/>
  <c r="G371" i="15"/>
  <c r="I371" i="15"/>
  <c r="K371" i="15"/>
  <c r="M371" i="15"/>
  <c r="O371" i="15"/>
  <c r="Q371" i="15"/>
  <c r="V371" i="15"/>
  <c r="G385" i="15"/>
  <c r="G384" i="15" s="1"/>
  <c r="I385" i="15"/>
  <c r="K385" i="15"/>
  <c r="K384" i="15" s="1"/>
  <c r="M385" i="15"/>
  <c r="O385" i="15"/>
  <c r="Q385" i="15"/>
  <c r="Q384" i="15" s="1"/>
  <c r="V385" i="15"/>
  <c r="V384" i="15" s="1"/>
  <c r="G386" i="15"/>
  <c r="I386" i="15"/>
  <c r="K386" i="15"/>
  <c r="M386" i="15"/>
  <c r="O386" i="15"/>
  <c r="Q386" i="15"/>
  <c r="V386" i="15"/>
  <c r="G387" i="15"/>
  <c r="M387" i="15" s="1"/>
  <c r="I387" i="15"/>
  <c r="K387" i="15"/>
  <c r="O387" i="15"/>
  <c r="Q387" i="15"/>
  <c r="V387" i="15"/>
  <c r="G388" i="15"/>
  <c r="M388" i="15" s="1"/>
  <c r="I388" i="15"/>
  <c r="K388" i="15"/>
  <c r="O388" i="15"/>
  <c r="Q388" i="15"/>
  <c r="V388" i="15"/>
  <c r="G389" i="15"/>
  <c r="M389" i="15" s="1"/>
  <c r="I389" i="15"/>
  <c r="I384" i="15" s="1"/>
  <c r="K389" i="15"/>
  <c r="O389" i="15"/>
  <c r="Q389" i="15"/>
  <c r="V389" i="15"/>
  <c r="G390" i="15"/>
  <c r="I390" i="15"/>
  <c r="K390" i="15"/>
  <c r="M390" i="15"/>
  <c r="O390" i="15"/>
  <c r="Q390" i="15"/>
  <c r="V390" i="15"/>
  <c r="G392" i="15"/>
  <c r="I392" i="15"/>
  <c r="K392" i="15"/>
  <c r="M392" i="15"/>
  <c r="O392" i="15"/>
  <c r="Q392" i="15"/>
  <c r="V392" i="15"/>
  <c r="G396" i="15"/>
  <c r="I396" i="15"/>
  <c r="K396" i="15"/>
  <c r="M396" i="15"/>
  <c r="O396" i="15"/>
  <c r="O384" i="15" s="1"/>
  <c r="Q396" i="15"/>
  <c r="V396" i="15"/>
  <c r="G397" i="15"/>
  <c r="I397" i="15"/>
  <c r="K397" i="15"/>
  <c r="M397" i="15"/>
  <c r="O397" i="15"/>
  <c r="Q397" i="15"/>
  <c r="V397" i="15"/>
  <c r="G399" i="15"/>
  <c r="I399" i="15"/>
  <c r="K399" i="15"/>
  <c r="M399" i="15"/>
  <c r="O399" i="15"/>
  <c r="Q399" i="15"/>
  <c r="V399" i="15"/>
  <c r="G400" i="15"/>
  <c r="M400" i="15" s="1"/>
  <c r="I400" i="15"/>
  <c r="K400" i="15"/>
  <c r="O400" i="15"/>
  <c r="Q400" i="15"/>
  <c r="V400" i="15"/>
  <c r="G401" i="15"/>
  <c r="M401" i="15" s="1"/>
  <c r="I401" i="15"/>
  <c r="K401" i="15"/>
  <c r="O401" i="15"/>
  <c r="Q401" i="15"/>
  <c r="V401" i="15"/>
  <c r="G402" i="15"/>
  <c r="M402" i="15" s="1"/>
  <c r="I402" i="15"/>
  <c r="K402" i="15"/>
  <c r="O402" i="15"/>
  <c r="Q402" i="15"/>
  <c r="V402" i="15"/>
  <c r="G403" i="15"/>
  <c r="I403" i="15"/>
  <c r="K403" i="15"/>
  <c r="M403" i="15"/>
  <c r="O403" i="15"/>
  <c r="Q403" i="15"/>
  <c r="V403" i="15"/>
  <c r="G404" i="15"/>
  <c r="I404" i="15"/>
  <c r="K404" i="15"/>
  <c r="M404" i="15"/>
  <c r="O404" i="15"/>
  <c r="Q404" i="15"/>
  <c r="V404" i="15"/>
  <c r="G405" i="15"/>
  <c r="I405" i="15"/>
  <c r="K405" i="15"/>
  <c r="M405" i="15"/>
  <c r="O405" i="15"/>
  <c r="Q405" i="15"/>
  <c r="V405" i="15"/>
  <c r="G406" i="15"/>
  <c r="I406" i="15"/>
  <c r="K406" i="15"/>
  <c r="M406" i="15"/>
  <c r="O406" i="15"/>
  <c r="Q406" i="15"/>
  <c r="V406" i="15"/>
  <c r="G407" i="15"/>
  <c r="I407" i="15"/>
  <c r="K407" i="15"/>
  <c r="M407" i="15"/>
  <c r="O407" i="15"/>
  <c r="Q407" i="15"/>
  <c r="V407" i="15"/>
  <c r="G408" i="15"/>
  <c r="M408" i="15" s="1"/>
  <c r="I408" i="15"/>
  <c r="K408" i="15"/>
  <c r="O408" i="15"/>
  <c r="Q408" i="15"/>
  <c r="V408" i="15"/>
  <c r="G409" i="15"/>
  <c r="M409" i="15" s="1"/>
  <c r="I409" i="15"/>
  <c r="K409" i="15"/>
  <c r="O409" i="15"/>
  <c r="Q409" i="15"/>
  <c r="V409" i="15"/>
  <c r="G410" i="15"/>
  <c r="M410" i="15" s="1"/>
  <c r="I410" i="15"/>
  <c r="K410" i="15"/>
  <c r="O410" i="15"/>
  <c r="Q410" i="15"/>
  <c r="V410" i="15"/>
  <c r="G411" i="15"/>
  <c r="I411" i="15"/>
  <c r="K411" i="15"/>
  <c r="M411" i="15"/>
  <c r="O411" i="15"/>
  <c r="Q411" i="15"/>
  <c r="V411" i="15"/>
  <c r="G412" i="15"/>
  <c r="I412" i="15"/>
  <c r="K412" i="15"/>
  <c r="M412" i="15"/>
  <c r="O412" i="15"/>
  <c r="Q412" i="15"/>
  <c r="V412" i="15"/>
  <c r="G413" i="15"/>
  <c r="I413" i="15"/>
  <c r="K413" i="15"/>
  <c r="M413" i="15"/>
  <c r="O413" i="15"/>
  <c r="Q413" i="15"/>
  <c r="V413" i="15"/>
  <c r="G414" i="15"/>
  <c r="I414" i="15"/>
  <c r="K414" i="15"/>
  <c r="M414" i="15"/>
  <c r="O414" i="15"/>
  <c r="Q414" i="15"/>
  <c r="V414" i="15"/>
  <c r="G415" i="15"/>
  <c r="I415" i="15"/>
  <c r="K415" i="15"/>
  <c r="M415" i="15"/>
  <c r="O415" i="15"/>
  <c r="Q415" i="15"/>
  <c r="V415" i="15"/>
  <c r="G416" i="15"/>
  <c r="M416" i="15" s="1"/>
  <c r="I416" i="15"/>
  <c r="K416" i="15"/>
  <c r="O416" i="15"/>
  <c r="Q416" i="15"/>
  <c r="V416" i="15"/>
  <c r="G417" i="15"/>
  <c r="M417" i="15" s="1"/>
  <c r="I417" i="15"/>
  <c r="K417" i="15"/>
  <c r="O417" i="15"/>
  <c r="Q417" i="15"/>
  <c r="V417" i="15"/>
  <c r="G418" i="15"/>
  <c r="M418" i="15" s="1"/>
  <c r="I418" i="15"/>
  <c r="K418" i="15"/>
  <c r="O418" i="15"/>
  <c r="Q418" i="15"/>
  <c r="V418" i="15"/>
  <c r="G419" i="15"/>
  <c r="I419" i="15"/>
  <c r="K419" i="15"/>
  <c r="M419" i="15"/>
  <c r="O419" i="15"/>
  <c r="Q419" i="15"/>
  <c r="V419" i="15"/>
  <c r="G420" i="15"/>
  <c r="I420" i="15"/>
  <c r="K420" i="15"/>
  <c r="M420" i="15"/>
  <c r="O420" i="15"/>
  <c r="Q420" i="15"/>
  <c r="V420" i="15"/>
  <c r="G421" i="15"/>
  <c r="I421" i="15"/>
  <c r="K421" i="15"/>
  <c r="M421" i="15"/>
  <c r="O421" i="15"/>
  <c r="Q421" i="15"/>
  <c r="V421" i="15"/>
  <c r="G422" i="15"/>
  <c r="I422" i="15"/>
  <c r="K422" i="15"/>
  <c r="M422" i="15"/>
  <c r="O422" i="15"/>
  <c r="Q422" i="15"/>
  <c r="V422" i="15"/>
  <c r="G423" i="15"/>
  <c r="I423" i="15"/>
  <c r="K423" i="15"/>
  <c r="M423" i="15"/>
  <c r="O423" i="15"/>
  <c r="Q423" i="15"/>
  <c r="V423" i="15"/>
  <c r="G424" i="15"/>
  <c r="M424" i="15" s="1"/>
  <c r="I424" i="15"/>
  <c r="K424" i="15"/>
  <c r="O424" i="15"/>
  <c r="Q424" i="15"/>
  <c r="V424" i="15"/>
  <c r="G425" i="15"/>
  <c r="M425" i="15" s="1"/>
  <c r="I425" i="15"/>
  <c r="K425" i="15"/>
  <c r="O425" i="15"/>
  <c r="Q425" i="15"/>
  <c r="V425" i="15"/>
  <c r="G426" i="15"/>
  <c r="M426" i="15" s="1"/>
  <c r="I426" i="15"/>
  <c r="K426" i="15"/>
  <c r="O426" i="15"/>
  <c r="Q426" i="15"/>
  <c r="V426" i="15"/>
  <c r="G428" i="15"/>
  <c r="I428" i="15"/>
  <c r="K428" i="15"/>
  <c r="M428" i="15"/>
  <c r="O428" i="15"/>
  <c r="Q428" i="15"/>
  <c r="V428" i="15"/>
  <c r="G430" i="15"/>
  <c r="I430" i="15"/>
  <c r="K430" i="15"/>
  <c r="M430" i="15"/>
  <c r="O430" i="15"/>
  <c r="Q430" i="15"/>
  <c r="V430" i="15"/>
  <c r="G432" i="15"/>
  <c r="I432" i="15"/>
  <c r="K432" i="15"/>
  <c r="M432" i="15"/>
  <c r="O432" i="15"/>
  <c r="Q432" i="15"/>
  <c r="V432" i="15"/>
  <c r="G433" i="15"/>
  <c r="I433" i="15"/>
  <c r="K433" i="15"/>
  <c r="M433" i="15"/>
  <c r="O433" i="15"/>
  <c r="Q433" i="15"/>
  <c r="V433" i="15"/>
  <c r="G435" i="15"/>
  <c r="I435" i="15"/>
  <c r="K435" i="15"/>
  <c r="M435" i="15"/>
  <c r="O435" i="15"/>
  <c r="Q435" i="15"/>
  <c r="V435" i="15"/>
  <c r="G437" i="15"/>
  <c r="M437" i="15" s="1"/>
  <c r="I437" i="15"/>
  <c r="K437" i="15"/>
  <c r="O437" i="15"/>
  <c r="Q437" i="15"/>
  <c r="V437" i="15"/>
  <c r="G439" i="15"/>
  <c r="M439" i="15" s="1"/>
  <c r="I439" i="15"/>
  <c r="K439" i="15"/>
  <c r="O439" i="15"/>
  <c r="Q439" i="15"/>
  <c r="V439" i="15"/>
  <c r="G440" i="15"/>
  <c r="M440" i="15" s="1"/>
  <c r="I440" i="15"/>
  <c r="K440" i="15"/>
  <c r="O440" i="15"/>
  <c r="Q440" i="15"/>
  <c r="V440" i="15"/>
  <c r="G442" i="15"/>
  <c r="I442" i="15"/>
  <c r="K442" i="15"/>
  <c r="M442" i="15"/>
  <c r="O442" i="15"/>
  <c r="Q442" i="15"/>
  <c r="V442" i="15"/>
  <c r="G444" i="15"/>
  <c r="I444" i="15"/>
  <c r="K444" i="15"/>
  <c r="M444" i="15"/>
  <c r="O444" i="15"/>
  <c r="Q444" i="15"/>
  <c r="V444" i="15"/>
  <c r="G446" i="15"/>
  <c r="I446" i="15"/>
  <c r="K446" i="15"/>
  <c r="M446" i="15"/>
  <c r="O446" i="15"/>
  <c r="Q446" i="15"/>
  <c r="V446" i="15"/>
  <c r="G448" i="15"/>
  <c r="I448" i="15"/>
  <c r="K448" i="15"/>
  <c r="M448" i="15"/>
  <c r="O448" i="15"/>
  <c r="Q448" i="15"/>
  <c r="V448" i="15"/>
  <c r="G450" i="15"/>
  <c r="I450" i="15"/>
  <c r="K450" i="15"/>
  <c r="M450" i="15"/>
  <c r="O450" i="15"/>
  <c r="Q450" i="15"/>
  <c r="V450" i="15"/>
  <c r="G452" i="15"/>
  <c r="M452" i="15" s="1"/>
  <c r="I452" i="15"/>
  <c r="K452" i="15"/>
  <c r="O452" i="15"/>
  <c r="Q452" i="15"/>
  <c r="V452" i="15"/>
  <c r="G454" i="15"/>
  <c r="M454" i="15" s="1"/>
  <c r="I454" i="15"/>
  <c r="K454" i="15"/>
  <c r="O454" i="15"/>
  <c r="Q454" i="15"/>
  <c r="V454" i="15"/>
  <c r="G456" i="15"/>
  <c r="M456" i="15" s="1"/>
  <c r="I456" i="15"/>
  <c r="K456" i="15"/>
  <c r="O456" i="15"/>
  <c r="Q456" i="15"/>
  <c r="V456" i="15"/>
  <c r="G458" i="15"/>
  <c r="I458" i="15"/>
  <c r="K458" i="15"/>
  <c r="M458" i="15"/>
  <c r="O458" i="15"/>
  <c r="Q458" i="15"/>
  <c r="V458" i="15"/>
  <c r="G460" i="15"/>
  <c r="I460" i="15"/>
  <c r="K460" i="15"/>
  <c r="M460" i="15"/>
  <c r="O460" i="15"/>
  <c r="Q460" i="15"/>
  <c r="V460" i="15"/>
  <c r="G462" i="15"/>
  <c r="I462" i="15"/>
  <c r="K462" i="15"/>
  <c r="M462" i="15"/>
  <c r="O462" i="15"/>
  <c r="Q462" i="15"/>
  <c r="V462" i="15"/>
  <c r="G464" i="15"/>
  <c r="I464" i="15"/>
  <c r="K464" i="15"/>
  <c r="M464" i="15"/>
  <c r="O464" i="15"/>
  <c r="Q464" i="15"/>
  <c r="V464" i="15"/>
  <c r="G466" i="15"/>
  <c r="G465" i="15" s="1"/>
  <c r="I466" i="15"/>
  <c r="K466" i="15"/>
  <c r="K465" i="15" s="1"/>
  <c r="O466" i="15"/>
  <c r="O465" i="15" s="1"/>
  <c r="Q466" i="15"/>
  <c r="Q465" i="15" s="1"/>
  <c r="V466" i="15"/>
  <c r="G467" i="15"/>
  <c r="M467" i="15" s="1"/>
  <c r="I467" i="15"/>
  <c r="I465" i="15" s="1"/>
  <c r="K467" i="15"/>
  <c r="O467" i="15"/>
  <c r="Q467" i="15"/>
  <c r="V467" i="15"/>
  <c r="G468" i="15"/>
  <c r="M468" i="15" s="1"/>
  <c r="I468" i="15"/>
  <c r="K468" i="15"/>
  <c r="O468" i="15"/>
  <c r="Q468" i="15"/>
  <c r="V468" i="15"/>
  <c r="G469" i="15"/>
  <c r="I469" i="15"/>
  <c r="K469" i="15"/>
  <c r="M469" i="15"/>
  <c r="O469" i="15"/>
  <c r="Q469" i="15"/>
  <c r="V469" i="15"/>
  <c r="G470" i="15"/>
  <c r="I470" i="15"/>
  <c r="K470" i="15"/>
  <c r="M470" i="15"/>
  <c r="O470" i="15"/>
  <c r="Q470" i="15"/>
  <c r="V470" i="15"/>
  <c r="G471" i="15"/>
  <c r="I471" i="15"/>
  <c r="K471" i="15"/>
  <c r="M471" i="15"/>
  <c r="O471" i="15"/>
  <c r="Q471" i="15"/>
  <c r="V471" i="15"/>
  <c r="G472" i="15"/>
  <c r="I472" i="15"/>
  <c r="K472" i="15"/>
  <c r="M472" i="15"/>
  <c r="O472" i="15"/>
  <c r="Q472" i="15"/>
  <c r="V472" i="15"/>
  <c r="G478" i="15"/>
  <c r="I478" i="15"/>
  <c r="K478" i="15"/>
  <c r="M478" i="15"/>
  <c r="O478" i="15"/>
  <c r="Q478" i="15"/>
  <c r="V478" i="15"/>
  <c r="V465" i="15" s="1"/>
  <c r="G480" i="15"/>
  <c r="M480" i="15" s="1"/>
  <c r="I480" i="15"/>
  <c r="K480" i="15"/>
  <c r="O480" i="15"/>
  <c r="Q480" i="15"/>
  <c r="V480" i="15"/>
  <c r="G482" i="15"/>
  <c r="M482" i="15" s="1"/>
  <c r="I482" i="15"/>
  <c r="K482" i="15"/>
  <c r="O482" i="15"/>
  <c r="Q482" i="15"/>
  <c r="V482" i="15"/>
  <c r="G484" i="15"/>
  <c r="M484" i="15" s="1"/>
  <c r="I484" i="15"/>
  <c r="K484" i="15"/>
  <c r="O484" i="15"/>
  <c r="Q484" i="15"/>
  <c r="V484" i="15"/>
  <c r="G486" i="15"/>
  <c r="I486" i="15"/>
  <c r="K486" i="15"/>
  <c r="M486" i="15"/>
  <c r="O486" i="15"/>
  <c r="Q486" i="15"/>
  <c r="V486" i="15"/>
  <c r="G488" i="15"/>
  <c r="I488" i="15"/>
  <c r="K488" i="15"/>
  <c r="M488" i="15"/>
  <c r="O488" i="15"/>
  <c r="Q488" i="15"/>
  <c r="V488" i="15"/>
  <c r="G490" i="15"/>
  <c r="I490" i="15"/>
  <c r="K490" i="15"/>
  <c r="M490" i="15"/>
  <c r="O490" i="15"/>
  <c r="Q490" i="15"/>
  <c r="V490" i="15"/>
  <c r="G492" i="15"/>
  <c r="I492" i="15"/>
  <c r="K492" i="15"/>
  <c r="M492" i="15"/>
  <c r="O492" i="15"/>
  <c r="Q492" i="15"/>
  <c r="V492" i="15"/>
  <c r="G494" i="15"/>
  <c r="I494" i="15"/>
  <c r="K494" i="15"/>
  <c r="M494" i="15"/>
  <c r="O494" i="15"/>
  <c r="Q494" i="15"/>
  <c r="V494" i="15"/>
  <c r="G495" i="15"/>
  <c r="M495" i="15" s="1"/>
  <c r="I495" i="15"/>
  <c r="K495" i="15"/>
  <c r="O495" i="15"/>
  <c r="Q495" i="15"/>
  <c r="V495" i="15"/>
  <c r="G496" i="15"/>
  <c r="Q496" i="15"/>
  <c r="G497" i="15"/>
  <c r="M497" i="15" s="1"/>
  <c r="M496" i="15" s="1"/>
  <c r="I497" i="15"/>
  <c r="I496" i="15" s="1"/>
  <c r="K497" i="15"/>
  <c r="K496" i="15" s="1"/>
  <c r="O497" i="15"/>
  <c r="O496" i="15" s="1"/>
  <c r="Q497" i="15"/>
  <c r="V497" i="15"/>
  <c r="V496" i="15" s="1"/>
  <c r="G500" i="15"/>
  <c r="I500" i="15"/>
  <c r="K500" i="15"/>
  <c r="M500" i="15"/>
  <c r="O500" i="15"/>
  <c r="Q500" i="15"/>
  <c r="V500" i="15"/>
  <c r="G501" i="15"/>
  <c r="M501" i="15"/>
  <c r="G502" i="15"/>
  <c r="I502" i="15"/>
  <c r="I501" i="15" s="1"/>
  <c r="K502" i="15"/>
  <c r="K501" i="15" s="1"/>
  <c r="M502" i="15"/>
  <c r="O502" i="15"/>
  <c r="O501" i="15" s="1"/>
  <c r="Q502" i="15"/>
  <c r="Q501" i="15" s="1"/>
  <c r="V502" i="15"/>
  <c r="G504" i="15"/>
  <c r="I504" i="15"/>
  <c r="K504" i="15"/>
  <c r="M504" i="15"/>
  <c r="O504" i="15"/>
  <c r="Q504" i="15"/>
  <c r="V504" i="15"/>
  <c r="V501" i="15" s="1"/>
  <c r="G514" i="15"/>
  <c r="I514" i="15"/>
  <c r="K514" i="15"/>
  <c r="M514" i="15"/>
  <c r="O514" i="15"/>
  <c r="Q514" i="15"/>
  <c r="V514" i="15"/>
  <c r="G518" i="15"/>
  <c r="G517" i="15" s="1"/>
  <c r="I518" i="15"/>
  <c r="I517" i="15" s="1"/>
  <c r="K518" i="15"/>
  <c r="O518" i="15"/>
  <c r="Q518" i="15"/>
  <c r="Q517" i="15" s="1"/>
  <c r="V518" i="15"/>
  <c r="V517" i="15" s="1"/>
  <c r="G519" i="15"/>
  <c r="M519" i="15" s="1"/>
  <c r="I519" i="15"/>
  <c r="K519" i="15"/>
  <c r="K517" i="15" s="1"/>
  <c r="O519" i="15"/>
  <c r="Q519" i="15"/>
  <c r="V519" i="15"/>
  <c r="G520" i="15"/>
  <c r="I520" i="15"/>
  <c r="K520" i="15"/>
  <c r="M520" i="15"/>
  <c r="O520" i="15"/>
  <c r="Q520" i="15"/>
  <c r="V520" i="15"/>
  <c r="G521" i="15"/>
  <c r="I521" i="15"/>
  <c r="K521" i="15"/>
  <c r="M521" i="15"/>
  <c r="O521" i="15"/>
  <c r="Q521" i="15"/>
  <c r="V521" i="15"/>
  <c r="G522" i="15"/>
  <c r="I522" i="15"/>
  <c r="K522" i="15"/>
  <c r="M522" i="15"/>
  <c r="O522" i="15"/>
  <c r="O517" i="15" s="1"/>
  <c r="Q522" i="15"/>
  <c r="V522" i="15"/>
  <c r="G523" i="15"/>
  <c r="I523" i="15"/>
  <c r="K523" i="15"/>
  <c r="M523" i="15"/>
  <c r="O523" i="15"/>
  <c r="Q523" i="15"/>
  <c r="V523" i="15"/>
  <c r="G524" i="15"/>
  <c r="I524" i="15"/>
  <c r="K524" i="15"/>
  <c r="M524" i="15"/>
  <c r="O524" i="15"/>
  <c r="Q524" i="15"/>
  <c r="V524" i="15"/>
  <c r="G525" i="15"/>
  <c r="M525" i="15" s="1"/>
  <c r="I525" i="15"/>
  <c r="K525" i="15"/>
  <c r="O525" i="15"/>
  <c r="Q525" i="15"/>
  <c r="V525" i="15"/>
  <c r="G526" i="15"/>
  <c r="M526" i="15" s="1"/>
  <c r="I526" i="15"/>
  <c r="K526" i="15"/>
  <c r="O526" i="15"/>
  <c r="Q526" i="15"/>
  <c r="V526" i="15"/>
  <c r="G527" i="15"/>
  <c r="M527" i="15" s="1"/>
  <c r="I527" i="15"/>
  <c r="K527" i="15"/>
  <c r="O527" i="15"/>
  <c r="Q527" i="15"/>
  <c r="V527" i="15"/>
  <c r="G528" i="15"/>
  <c r="I528" i="15"/>
  <c r="K528" i="15"/>
  <c r="M528" i="15"/>
  <c r="O528" i="15"/>
  <c r="Q528" i="15"/>
  <c r="V528" i="15"/>
  <c r="G529" i="15"/>
  <c r="I529" i="15"/>
  <c r="K529" i="15"/>
  <c r="M529" i="15"/>
  <c r="O529" i="15"/>
  <c r="Q529" i="15"/>
  <c r="V529" i="15"/>
  <c r="G530" i="15"/>
  <c r="I530" i="15"/>
  <c r="K530" i="15"/>
  <c r="M530" i="15"/>
  <c r="O530" i="15"/>
  <c r="Q530" i="15"/>
  <c r="V530" i="15"/>
  <c r="G531" i="15"/>
  <c r="I531" i="15"/>
  <c r="K531" i="15"/>
  <c r="M531" i="15"/>
  <c r="O531" i="15"/>
  <c r="Q531" i="15"/>
  <c r="V531" i="15"/>
  <c r="G532" i="15"/>
  <c r="I532" i="15"/>
  <c r="K532" i="15"/>
  <c r="M532" i="15"/>
  <c r="O532" i="15"/>
  <c r="Q532" i="15"/>
  <c r="V532" i="15"/>
  <c r="G533" i="15"/>
  <c r="M533" i="15" s="1"/>
  <c r="I533" i="15"/>
  <c r="K533" i="15"/>
  <c r="O533" i="15"/>
  <c r="Q533" i="15"/>
  <c r="V533" i="15"/>
  <c r="G534" i="15"/>
  <c r="G535" i="15"/>
  <c r="M535" i="15" s="1"/>
  <c r="I535" i="15"/>
  <c r="I534" i="15" s="1"/>
  <c r="K535" i="15"/>
  <c r="K534" i="15" s="1"/>
  <c r="O535" i="15"/>
  <c r="O534" i="15" s="1"/>
  <c r="Q535" i="15"/>
  <c r="V535" i="15"/>
  <c r="V534" i="15" s="1"/>
  <c r="G536" i="15"/>
  <c r="I536" i="15"/>
  <c r="K536" i="15"/>
  <c r="M536" i="15"/>
  <c r="O536" i="15"/>
  <c r="Q536" i="15"/>
  <c r="V536" i="15"/>
  <c r="G537" i="15"/>
  <c r="I537" i="15"/>
  <c r="K537" i="15"/>
  <c r="M537" i="15"/>
  <c r="O537" i="15"/>
  <c r="Q537" i="15"/>
  <c r="V537" i="15"/>
  <c r="G538" i="15"/>
  <c r="I538" i="15"/>
  <c r="K538" i="15"/>
  <c r="M538" i="15"/>
  <c r="O538" i="15"/>
  <c r="Q538" i="15"/>
  <c r="V538" i="15"/>
  <c r="G539" i="15"/>
  <c r="I539" i="15"/>
  <c r="K539" i="15"/>
  <c r="M539" i="15"/>
  <c r="O539" i="15"/>
  <c r="Q539" i="15"/>
  <c r="Q534" i="15" s="1"/>
  <c r="V539" i="15"/>
  <c r="G540" i="15"/>
  <c r="I540" i="15"/>
  <c r="K540" i="15"/>
  <c r="M540" i="15"/>
  <c r="O540" i="15"/>
  <c r="Q540" i="15"/>
  <c r="V540" i="15"/>
  <c r="G541" i="15"/>
  <c r="M541" i="15" s="1"/>
  <c r="I541" i="15"/>
  <c r="K541" i="15"/>
  <c r="O541" i="15"/>
  <c r="Q541" i="15"/>
  <c r="V541" i="15"/>
  <c r="G542" i="15"/>
  <c r="M542" i="15" s="1"/>
  <c r="I542" i="15"/>
  <c r="K542" i="15"/>
  <c r="O542" i="15"/>
  <c r="Q542" i="15"/>
  <c r="V542" i="15"/>
  <c r="G543" i="15"/>
  <c r="M543" i="15" s="1"/>
  <c r="I543" i="15"/>
  <c r="K543" i="15"/>
  <c r="O543" i="15"/>
  <c r="Q543" i="15"/>
  <c r="V543" i="15"/>
  <c r="AE545" i="15"/>
  <c r="G62" i="14"/>
  <c r="BA30" i="14"/>
  <c r="G9" i="14"/>
  <c r="M9" i="14" s="1"/>
  <c r="I9" i="14"/>
  <c r="I8" i="14" s="1"/>
  <c r="K9" i="14"/>
  <c r="K8" i="14" s="1"/>
  <c r="O9" i="14"/>
  <c r="Q9" i="14"/>
  <c r="V9" i="14"/>
  <c r="V8" i="14" s="1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O8" i="14" s="1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Q8" i="14" s="1"/>
  <c r="V17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G8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4" i="14"/>
  <c r="G25" i="14"/>
  <c r="I25" i="14"/>
  <c r="I24" i="14" s="1"/>
  <c r="K25" i="14"/>
  <c r="M25" i="14"/>
  <c r="O25" i="14"/>
  <c r="O24" i="14" s="1"/>
  <c r="Q25" i="14"/>
  <c r="Q24" i="14" s="1"/>
  <c r="V25" i="14"/>
  <c r="G27" i="14"/>
  <c r="M27" i="14" s="1"/>
  <c r="I27" i="14"/>
  <c r="K27" i="14"/>
  <c r="K24" i="14" s="1"/>
  <c r="O27" i="14"/>
  <c r="Q27" i="14"/>
  <c r="V27" i="14"/>
  <c r="G34" i="14"/>
  <c r="I34" i="14"/>
  <c r="K34" i="14"/>
  <c r="M34" i="14"/>
  <c r="O34" i="14"/>
  <c r="Q34" i="14"/>
  <c r="V34" i="14"/>
  <c r="G38" i="14"/>
  <c r="I38" i="14"/>
  <c r="K38" i="14"/>
  <c r="M38" i="14"/>
  <c r="O38" i="14"/>
  <c r="Q38" i="14"/>
  <c r="V38" i="14"/>
  <c r="V24" i="14" s="1"/>
  <c r="G40" i="14"/>
  <c r="G39" i="14" s="1"/>
  <c r="I40" i="14"/>
  <c r="I39" i="14" s="1"/>
  <c r="K40" i="14"/>
  <c r="K39" i="14" s="1"/>
  <c r="O40" i="14"/>
  <c r="Q40" i="14"/>
  <c r="V40" i="14"/>
  <c r="V39" i="14" s="1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I46" i="14"/>
  <c r="K46" i="14"/>
  <c r="M46" i="14"/>
  <c r="O46" i="14"/>
  <c r="O39" i="14" s="1"/>
  <c r="Q46" i="14"/>
  <c r="V46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Q39" i="14" s="1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7" i="14"/>
  <c r="M57" i="14" s="1"/>
  <c r="I57" i="14"/>
  <c r="K57" i="14"/>
  <c r="O57" i="14"/>
  <c r="Q57" i="14"/>
  <c r="V57" i="14"/>
  <c r="G58" i="14"/>
  <c r="I58" i="14"/>
  <c r="G59" i="14"/>
  <c r="M59" i="14" s="1"/>
  <c r="M58" i="14" s="1"/>
  <c r="I59" i="14"/>
  <c r="K59" i="14"/>
  <c r="K58" i="14" s="1"/>
  <c r="O59" i="14"/>
  <c r="O58" i="14" s="1"/>
  <c r="Q59" i="14"/>
  <c r="Q58" i="14" s="1"/>
  <c r="V59" i="14"/>
  <c r="V58" i="14" s="1"/>
  <c r="AE62" i="14"/>
  <c r="G166" i="13"/>
  <c r="G8" i="13"/>
  <c r="Q8" i="13"/>
  <c r="V8" i="13"/>
  <c r="G9" i="13"/>
  <c r="M9" i="13" s="1"/>
  <c r="M8" i="13" s="1"/>
  <c r="I9" i="13"/>
  <c r="I8" i="13" s="1"/>
  <c r="K9" i="13"/>
  <c r="K8" i="13" s="1"/>
  <c r="O9" i="13"/>
  <c r="O8" i="13" s="1"/>
  <c r="Q9" i="13"/>
  <c r="V9" i="13"/>
  <c r="G10" i="13"/>
  <c r="G11" i="13"/>
  <c r="I11" i="13"/>
  <c r="I10" i="13" s="1"/>
  <c r="K11" i="13"/>
  <c r="M11" i="13"/>
  <c r="M10" i="13" s="1"/>
  <c r="O11" i="13"/>
  <c r="O10" i="13" s="1"/>
  <c r="Q11" i="13"/>
  <c r="V11" i="13"/>
  <c r="V10" i="13" s="1"/>
  <c r="G12" i="13"/>
  <c r="I12" i="13"/>
  <c r="K12" i="13"/>
  <c r="K10" i="13" s="1"/>
  <c r="M12" i="13"/>
  <c r="O12" i="13"/>
  <c r="Q12" i="13"/>
  <c r="V12" i="13"/>
  <c r="G13" i="13"/>
  <c r="I13" i="13"/>
  <c r="K13" i="13"/>
  <c r="M13" i="13"/>
  <c r="O13" i="13"/>
  <c r="Q13" i="13"/>
  <c r="Q10" i="13" s="1"/>
  <c r="V13" i="13"/>
  <c r="G14" i="13"/>
  <c r="O14" i="13"/>
  <c r="V14" i="13"/>
  <c r="G15" i="13"/>
  <c r="M15" i="13" s="1"/>
  <c r="M14" i="13" s="1"/>
  <c r="I15" i="13"/>
  <c r="I14" i="13" s="1"/>
  <c r="K15" i="13"/>
  <c r="K14" i="13" s="1"/>
  <c r="O15" i="13"/>
  <c r="Q15" i="13"/>
  <c r="Q14" i="13" s="1"/>
  <c r="V15" i="13"/>
  <c r="V16" i="13"/>
  <c r="G17" i="13"/>
  <c r="I17" i="13"/>
  <c r="I16" i="13" s="1"/>
  <c r="K17" i="13"/>
  <c r="M17" i="13"/>
  <c r="O17" i="13"/>
  <c r="O16" i="13" s="1"/>
  <c r="Q17" i="13"/>
  <c r="V17" i="13"/>
  <c r="G18" i="13"/>
  <c r="G16" i="13" s="1"/>
  <c r="I18" i="13"/>
  <c r="K18" i="13"/>
  <c r="K16" i="13" s="1"/>
  <c r="O18" i="13"/>
  <c r="Q18" i="13"/>
  <c r="Q16" i="13" s="1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I25" i="13"/>
  <c r="I24" i="13" s="1"/>
  <c r="K25" i="13"/>
  <c r="M25" i="13"/>
  <c r="O25" i="13"/>
  <c r="O24" i="13" s="1"/>
  <c r="Q25" i="13"/>
  <c r="V25" i="13"/>
  <c r="G26" i="13"/>
  <c r="G24" i="13" s="1"/>
  <c r="I26" i="13"/>
  <c r="K26" i="13"/>
  <c r="K24" i="13" s="1"/>
  <c r="O26" i="13"/>
  <c r="Q26" i="13"/>
  <c r="Q24" i="13" s="1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V24" i="13" s="1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I84" i="13"/>
  <c r="K84" i="13"/>
  <c r="M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G92" i="13"/>
  <c r="I92" i="13"/>
  <c r="K92" i="13"/>
  <c r="M92" i="13"/>
  <c r="O92" i="13"/>
  <c r="Q92" i="13"/>
  <c r="V92" i="13"/>
  <c r="G93" i="13"/>
  <c r="I93" i="13"/>
  <c r="K93" i="13"/>
  <c r="M93" i="13"/>
  <c r="O93" i="13"/>
  <c r="Q93" i="13"/>
  <c r="V93" i="13"/>
  <c r="G94" i="13"/>
  <c r="M94" i="13" s="1"/>
  <c r="I94" i="13"/>
  <c r="K94" i="13"/>
  <c r="O94" i="13"/>
  <c r="Q94" i="13"/>
  <c r="V94" i="13"/>
  <c r="G95" i="13"/>
  <c r="I95" i="13"/>
  <c r="K95" i="13"/>
  <c r="M95" i="13"/>
  <c r="O95" i="13"/>
  <c r="Q95" i="13"/>
  <c r="V95" i="13"/>
  <c r="G96" i="13"/>
  <c r="M96" i="13" s="1"/>
  <c r="I96" i="13"/>
  <c r="K96" i="13"/>
  <c r="O96" i="13"/>
  <c r="Q96" i="13"/>
  <c r="V96" i="13"/>
  <c r="G97" i="13"/>
  <c r="I97" i="13"/>
  <c r="K97" i="13"/>
  <c r="M97" i="13"/>
  <c r="O97" i="13"/>
  <c r="Q97" i="13"/>
  <c r="V97" i="13"/>
  <c r="G98" i="13"/>
  <c r="M98" i="13" s="1"/>
  <c r="I98" i="13"/>
  <c r="K98" i="13"/>
  <c r="O98" i="13"/>
  <c r="Q98" i="13"/>
  <c r="V98" i="13"/>
  <c r="G99" i="13"/>
  <c r="I99" i="13"/>
  <c r="K99" i="13"/>
  <c r="M99" i="13"/>
  <c r="O99" i="13"/>
  <c r="Q99" i="13"/>
  <c r="V99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I103" i="13"/>
  <c r="K103" i="13"/>
  <c r="M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I107" i="13"/>
  <c r="K107" i="13"/>
  <c r="M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I113" i="13"/>
  <c r="K113" i="13"/>
  <c r="M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I115" i="13"/>
  <c r="K115" i="13"/>
  <c r="M115" i="13"/>
  <c r="O115" i="13"/>
  <c r="Q115" i="13"/>
  <c r="V115" i="13"/>
  <c r="G116" i="13"/>
  <c r="I116" i="13"/>
  <c r="K116" i="13"/>
  <c r="M116" i="13"/>
  <c r="O116" i="13"/>
  <c r="Q116" i="13"/>
  <c r="V116" i="13"/>
  <c r="G117" i="13"/>
  <c r="I117" i="13"/>
  <c r="K117" i="13"/>
  <c r="M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2" i="13"/>
  <c r="M122" i="13" s="1"/>
  <c r="I122" i="13"/>
  <c r="I121" i="13" s="1"/>
  <c r="K122" i="13"/>
  <c r="K121" i="13" s="1"/>
  <c r="O122" i="13"/>
  <c r="O121" i="13" s="1"/>
  <c r="Q122" i="13"/>
  <c r="Q121" i="13" s="1"/>
  <c r="V122" i="13"/>
  <c r="V121" i="13" s="1"/>
  <c r="G123" i="13"/>
  <c r="I123" i="13"/>
  <c r="K123" i="13"/>
  <c r="M123" i="13"/>
  <c r="O123" i="13"/>
  <c r="Q123" i="13"/>
  <c r="V123" i="13"/>
  <c r="G124" i="13"/>
  <c r="I124" i="13"/>
  <c r="K124" i="13"/>
  <c r="M124" i="13"/>
  <c r="O124" i="13"/>
  <c r="Q124" i="13"/>
  <c r="V124" i="13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I127" i="13"/>
  <c r="K127" i="13"/>
  <c r="M127" i="13"/>
  <c r="O127" i="13"/>
  <c r="Q127" i="13"/>
  <c r="V127" i="13"/>
  <c r="G128" i="13"/>
  <c r="M128" i="13" s="1"/>
  <c r="I128" i="13"/>
  <c r="K128" i="13"/>
  <c r="O128" i="13"/>
  <c r="Q128" i="13"/>
  <c r="V128" i="13"/>
  <c r="G129" i="13"/>
  <c r="I129" i="13"/>
  <c r="K129" i="13"/>
  <c r="M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I131" i="13"/>
  <c r="K131" i="13"/>
  <c r="M131" i="13"/>
  <c r="O131" i="13"/>
  <c r="Q131" i="13"/>
  <c r="V131" i="13"/>
  <c r="G132" i="13"/>
  <c r="I132" i="13"/>
  <c r="K132" i="13"/>
  <c r="M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I135" i="13"/>
  <c r="K135" i="13"/>
  <c r="M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I137" i="13"/>
  <c r="K137" i="13"/>
  <c r="M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I139" i="13"/>
  <c r="K139" i="13"/>
  <c r="M139" i="13"/>
  <c r="O139" i="13"/>
  <c r="Q139" i="13"/>
  <c r="V139" i="13"/>
  <c r="G140" i="13"/>
  <c r="I140" i="13"/>
  <c r="K140" i="13"/>
  <c r="M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4" i="13"/>
  <c r="G143" i="13" s="1"/>
  <c r="I144" i="13"/>
  <c r="K144" i="13"/>
  <c r="K143" i="13" s="1"/>
  <c r="O144" i="13"/>
  <c r="O143" i="13" s="1"/>
  <c r="Q144" i="13"/>
  <c r="V144" i="13"/>
  <c r="V143" i="13" s="1"/>
  <c r="G145" i="13"/>
  <c r="I145" i="13"/>
  <c r="K145" i="13"/>
  <c r="M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I147" i="13"/>
  <c r="I143" i="13" s="1"/>
  <c r="K147" i="13"/>
  <c r="M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Q143" i="13" s="1"/>
  <c r="V151" i="13"/>
  <c r="G152" i="13"/>
  <c r="M152" i="13" s="1"/>
  <c r="I152" i="13"/>
  <c r="K152" i="13"/>
  <c r="O152" i="13"/>
  <c r="Q152" i="13"/>
  <c r="V152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6" i="13"/>
  <c r="I156" i="13"/>
  <c r="K156" i="13"/>
  <c r="M156" i="13"/>
  <c r="O156" i="13"/>
  <c r="Q156" i="13"/>
  <c r="V156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I163" i="13"/>
  <c r="K163" i="13"/>
  <c r="M163" i="13"/>
  <c r="O163" i="13"/>
  <c r="Q163" i="13"/>
  <c r="V163" i="13"/>
  <c r="G164" i="13"/>
  <c r="I164" i="13"/>
  <c r="K164" i="13"/>
  <c r="M164" i="13"/>
  <c r="O164" i="13"/>
  <c r="Q164" i="13"/>
  <c r="V164" i="13"/>
  <c r="AE166" i="13"/>
  <c r="G1884" i="12"/>
  <c r="BA1882" i="12"/>
  <c r="BA1877" i="12"/>
  <c r="BA1875" i="12"/>
  <c r="BA1873" i="12"/>
  <c r="BA1866" i="12"/>
  <c r="BA1864" i="12"/>
  <c r="BA1862" i="12"/>
  <c r="BA1860" i="12"/>
  <c r="BA1858" i="12"/>
  <c r="BA1474" i="12"/>
  <c r="BA1441" i="12"/>
  <c r="BA1358" i="12"/>
  <c r="BA1348" i="12"/>
  <c r="BA1255" i="12"/>
  <c r="BA1139" i="12"/>
  <c r="BA871" i="12"/>
  <c r="BA862" i="12"/>
  <c r="BA855" i="12"/>
  <c r="BA850" i="12"/>
  <c r="BA838" i="12"/>
  <c r="BA837" i="12"/>
  <c r="BA819" i="12"/>
  <c r="BA818" i="12"/>
  <c r="BA565" i="12"/>
  <c r="BA529" i="12"/>
  <c r="BA464" i="12"/>
  <c r="BA460" i="12"/>
  <c r="BA456" i="12"/>
  <c r="BA392" i="12"/>
  <c r="BA242" i="12"/>
  <c r="BA223" i="12"/>
  <c r="BA180" i="12"/>
  <c r="BA176" i="12"/>
  <c r="BA164" i="12"/>
  <c r="BA159" i="12"/>
  <c r="BA137" i="12"/>
  <c r="BA3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6" i="12"/>
  <c r="I16" i="12"/>
  <c r="K16" i="12"/>
  <c r="M16" i="12"/>
  <c r="O16" i="12"/>
  <c r="Q16" i="12"/>
  <c r="V16" i="12"/>
  <c r="G30" i="12"/>
  <c r="I30" i="12"/>
  <c r="K30" i="12"/>
  <c r="M30" i="12"/>
  <c r="O30" i="12"/>
  <c r="O8" i="12" s="1"/>
  <c r="Q30" i="12"/>
  <c r="V30" i="12"/>
  <c r="G41" i="12"/>
  <c r="M41" i="12" s="1"/>
  <c r="I41" i="12"/>
  <c r="K41" i="12"/>
  <c r="O41" i="12"/>
  <c r="Q41" i="12"/>
  <c r="V41" i="12"/>
  <c r="G61" i="12"/>
  <c r="M61" i="12" s="1"/>
  <c r="I61" i="12"/>
  <c r="K61" i="12"/>
  <c r="O61" i="12"/>
  <c r="Q61" i="12"/>
  <c r="V61" i="12"/>
  <c r="G67" i="12"/>
  <c r="I67" i="12"/>
  <c r="K67" i="12"/>
  <c r="M67" i="12"/>
  <c r="O67" i="12"/>
  <c r="Q67" i="12"/>
  <c r="V67" i="12"/>
  <c r="G71" i="12"/>
  <c r="I71" i="12"/>
  <c r="K71" i="12"/>
  <c r="M71" i="12"/>
  <c r="O71" i="12"/>
  <c r="Q71" i="12"/>
  <c r="V71" i="12"/>
  <c r="G77" i="12"/>
  <c r="M77" i="12" s="1"/>
  <c r="I77" i="12"/>
  <c r="K77" i="12"/>
  <c r="O77" i="12"/>
  <c r="Q77" i="12"/>
  <c r="V77" i="12"/>
  <c r="G81" i="12"/>
  <c r="M81" i="12" s="1"/>
  <c r="I81" i="12"/>
  <c r="K81" i="12"/>
  <c r="O81" i="12"/>
  <c r="Q81" i="12"/>
  <c r="V81" i="12"/>
  <c r="G86" i="12"/>
  <c r="I86" i="12"/>
  <c r="K86" i="12"/>
  <c r="M86" i="12"/>
  <c r="O86" i="12"/>
  <c r="Q86" i="12"/>
  <c r="V86" i="12"/>
  <c r="G91" i="12"/>
  <c r="I91" i="12"/>
  <c r="K91" i="12"/>
  <c r="M91" i="12"/>
  <c r="O91" i="12"/>
  <c r="Q91" i="12"/>
  <c r="V91" i="12"/>
  <c r="G111" i="12"/>
  <c r="M111" i="12" s="1"/>
  <c r="I111" i="12"/>
  <c r="K111" i="12"/>
  <c r="O111" i="12"/>
  <c r="Q111" i="12"/>
  <c r="V111" i="12"/>
  <c r="G118" i="12"/>
  <c r="M118" i="12" s="1"/>
  <c r="I118" i="12"/>
  <c r="K118" i="12"/>
  <c r="O118" i="12"/>
  <c r="Q118" i="12"/>
  <c r="V118" i="12"/>
  <c r="G136" i="12"/>
  <c r="I136" i="12"/>
  <c r="K136" i="12"/>
  <c r="M136" i="12"/>
  <c r="O136" i="12"/>
  <c r="Q136" i="12"/>
  <c r="V136" i="12"/>
  <c r="G140" i="12"/>
  <c r="I140" i="12"/>
  <c r="K140" i="12"/>
  <c r="M140" i="12"/>
  <c r="O140" i="12"/>
  <c r="Q140" i="12"/>
  <c r="V140" i="12"/>
  <c r="G145" i="12"/>
  <c r="M145" i="12" s="1"/>
  <c r="I145" i="12"/>
  <c r="K145" i="12"/>
  <c r="O145" i="12"/>
  <c r="Q145" i="12"/>
  <c r="V145" i="12"/>
  <c r="G149" i="12"/>
  <c r="I149" i="12"/>
  <c r="K149" i="12"/>
  <c r="K148" i="12" s="1"/>
  <c r="M149" i="12"/>
  <c r="M148" i="12" s="1"/>
  <c r="O149" i="12"/>
  <c r="Q149" i="12"/>
  <c r="V149" i="12"/>
  <c r="V148" i="12" s="1"/>
  <c r="G153" i="12"/>
  <c r="G148" i="12" s="1"/>
  <c r="I153" i="12"/>
  <c r="K153" i="12"/>
  <c r="M153" i="12"/>
  <c r="O153" i="12"/>
  <c r="O148" i="12" s="1"/>
  <c r="Q153" i="12"/>
  <c r="V153" i="12"/>
  <c r="G158" i="12"/>
  <c r="M158" i="12" s="1"/>
  <c r="I158" i="12"/>
  <c r="K158" i="12"/>
  <c r="O158" i="12"/>
  <c r="Q158" i="12"/>
  <c r="V158" i="12"/>
  <c r="G163" i="12"/>
  <c r="M163" i="12" s="1"/>
  <c r="I163" i="12"/>
  <c r="K163" i="12"/>
  <c r="O163" i="12"/>
  <c r="Q163" i="12"/>
  <c r="Q148" i="12" s="1"/>
  <c r="V163" i="12"/>
  <c r="G167" i="12"/>
  <c r="I167" i="12"/>
  <c r="K167" i="12"/>
  <c r="M167" i="12"/>
  <c r="O167" i="12"/>
  <c r="Q167" i="12"/>
  <c r="V167" i="12"/>
  <c r="G172" i="12"/>
  <c r="I172" i="12"/>
  <c r="K172" i="12"/>
  <c r="M172" i="12"/>
  <c r="O172" i="12"/>
  <c r="Q172" i="12"/>
  <c r="V172" i="12"/>
  <c r="G175" i="12"/>
  <c r="M175" i="12" s="1"/>
  <c r="I175" i="12"/>
  <c r="K175" i="12"/>
  <c r="O175" i="12"/>
  <c r="Q175" i="12"/>
  <c r="V175" i="12"/>
  <c r="G179" i="12"/>
  <c r="M179" i="12" s="1"/>
  <c r="I179" i="12"/>
  <c r="I148" i="12" s="1"/>
  <c r="K179" i="12"/>
  <c r="O179" i="12"/>
  <c r="Q179" i="12"/>
  <c r="V179" i="12"/>
  <c r="G184" i="12"/>
  <c r="G183" i="12" s="1"/>
  <c r="I184" i="12"/>
  <c r="K184" i="12"/>
  <c r="M184" i="12"/>
  <c r="M183" i="12" s="1"/>
  <c r="O184" i="12"/>
  <c r="O183" i="12" s="1"/>
  <c r="Q184" i="12"/>
  <c r="V184" i="12"/>
  <c r="G188" i="12"/>
  <c r="M188" i="12" s="1"/>
  <c r="I188" i="12"/>
  <c r="I183" i="12" s="1"/>
  <c r="K188" i="12"/>
  <c r="O188" i="12"/>
  <c r="Q188" i="12"/>
  <c r="Q183" i="12" s="1"/>
  <c r="V188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Q192" i="12"/>
  <c r="V192" i="12"/>
  <c r="V183" i="12" s="1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202" i="12"/>
  <c r="M202" i="12" s="1"/>
  <c r="I202" i="12"/>
  <c r="K202" i="12"/>
  <c r="O202" i="12"/>
  <c r="Q202" i="12"/>
  <c r="V202" i="12"/>
  <c r="G205" i="12"/>
  <c r="I205" i="12"/>
  <c r="K205" i="12"/>
  <c r="K183" i="12" s="1"/>
  <c r="M205" i="12"/>
  <c r="O205" i="12"/>
  <c r="Q205" i="12"/>
  <c r="V205" i="12"/>
  <c r="G209" i="12"/>
  <c r="I209" i="12"/>
  <c r="K209" i="12"/>
  <c r="M209" i="12"/>
  <c r="O209" i="12"/>
  <c r="Q209" i="12"/>
  <c r="V209" i="12"/>
  <c r="G213" i="12"/>
  <c r="M213" i="12" s="1"/>
  <c r="I213" i="12"/>
  <c r="K213" i="12"/>
  <c r="O213" i="12"/>
  <c r="Q213" i="12"/>
  <c r="V213" i="12"/>
  <c r="G216" i="12"/>
  <c r="I216" i="12"/>
  <c r="K216" i="12"/>
  <c r="M216" i="12"/>
  <c r="O216" i="12"/>
  <c r="Q216" i="12"/>
  <c r="V216" i="12"/>
  <c r="V219" i="12"/>
  <c r="G220" i="12"/>
  <c r="G219" i="12" s="1"/>
  <c r="I220" i="12"/>
  <c r="I219" i="12" s="1"/>
  <c r="K220" i="12"/>
  <c r="M220" i="12"/>
  <c r="O220" i="12"/>
  <c r="O219" i="12" s="1"/>
  <c r="Q220" i="12"/>
  <c r="V220" i="12"/>
  <c r="G222" i="12"/>
  <c r="M222" i="12" s="1"/>
  <c r="I222" i="12"/>
  <c r="K222" i="12"/>
  <c r="O222" i="12"/>
  <c r="Q222" i="12"/>
  <c r="Q219" i="12" s="1"/>
  <c r="V222" i="12"/>
  <c r="G232" i="12"/>
  <c r="M232" i="12" s="1"/>
  <c r="I232" i="12"/>
  <c r="K232" i="12"/>
  <c r="O232" i="12"/>
  <c r="Q232" i="12"/>
  <c r="V232" i="12"/>
  <c r="G241" i="12"/>
  <c r="I241" i="12"/>
  <c r="K241" i="12"/>
  <c r="K219" i="12" s="1"/>
  <c r="M241" i="12"/>
  <c r="O241" i="12"/>
  <c r="Q241" i="12"/>
  <c r="V241" i="12"/>
  <c r="G248" i="12"/>
  <c r="G249" i="12"/>
  <c r="M249" i="12" s="1"/>
  <c r="M248" i="12" s="1"/>
  <c r="I249" i="12"/>
  <c r="I248" i="12" s="1"/>
  <c r="K249" i="12"/>
  <c r="O249" i="12"/>
  <c r="O248" i="12" s="1"/>
  <c r="Q249" i="12"/>
  <c r="Q248" i="12" s="1"/>
  <c r="V249" i="12"/>
  <c r="V248" i="12" s="1"/>
  <c r="G303" i="12"/>
  <c r="I303" i="12"/>
  <c r="K303" i="12"/>
  <c r="K248" i="12" s="1"/>
  <c r="M303" i="12"/>
  <c r="O303" i="12"/>
  <c r="Q303" i="12"/>
  <c r="V303" i="12"/>
  <c r="G308" i="12"/>
  <c r="I308" i="12"/>
  <c r="K308" i="12"/>
  <c r="M308" i="12"/>
  <c r="O308" i="12"/>
  <c r="Q308" i="12"/>
  <c r="V308" i="12"/>
  <c r="G391" i="12"/>
  <c r="M391" i="12" s="1"/>
  <c r="I391" i="12"/>
  <c r="I390" i="12" s="1"/>
  <c r="K391" i="12"/>
  <c r="K390" i="12" s="1"/>
  <c r="O391" i="12"/>
  <c r="Q391" i="12"/>
  <c r="Q390" i="12" s="1"/>
  <c r="V391" i="12"/>
  <c r="G455" i="12"/>
  <c r="M455" i="12" s="1"/>
  <c r="I455" i="12"/>
  <c r="K455" i="12"/>
  <c r="O455" i="12"/>
  <c r="Q455" i="12"/>
  <c r="V455" i="12"/>
  <c r="V390" i="12" s="1"/>
  <c r="G459" i="12"/>
  <c r="I459" i="12"/>
  <c r="K459" i="12"/>
  <c r="M459" i="12"/>
  <c r="O459" i="12"/>
  <c r="Q459" i="12"/>
  <c r="V459" i="12"/>
  <c r="G462" i="12"/>
  <c r="M462" i="12" s="1"/>
  <c r="I462" i="12"/>
  <c r="K462" i="12"/>
  <c r="O462" i="12"/>
  <c r="Q462" i="12"/>
  <c r="V462" i="12"/>
  <c r="G528" i="12"/>
  <c r="M528" i="12" s="1"/>
  <c r="I528" i="12"/>
  <c r="K528" i="12"/>
  <c r="O528" i="12"/>
  <c r="Q528" i="12"/>
  <c r="V528" i="12"/>
  <c r="G533" i="12"/>
  <c r="I533" i="12"/>
  <c r="K533" i="12"/>
  <c r="M533" i="12"/>
  <c r="O533" i="12"/>
  <c r="Q533" i="12"/>
  <c r="V533" i="12"/>
  <c r="G553" i="12"/>
  <c r="I553" i="12"/>
  <c r="K553" i="12"/>
  <c r="M553" i="12"/>
  <c r="O553" i="12"/>
  <c r="Q553" i="12"/>
  <c r="V553" i="12"/>
  <c r="G560" i="12"/>
  <c r="M560" i="12" s="1"/>
  <c r="I560" i="12"/>
  <c r="K560" i="12"/>
  <c r="O560" i="12"/>
  <c r="O390" i="12" s="1"/>
  <c r="Q560" i="12"/>
  <c r="V560" i="12"/>
  <c r="G564" i="12"/>
  <c r="M564" i="12" s="1"/>
  <c r="I564" i="12"/>
  <c r="K564" i="12"/>
  <c r="O564" i="12"/>
  <c r="Q564" i="12"/>
  <c r="V564" i="12"/>
  <c r="G583" i="12"/>
  <c r="M583" i="12" s="1"/>
  <c r="I583" i="12"/>
  <c r="K583" i="12"/>
  <c r="O583" i="12"/>
  <c r="Q583" i="12"/>
  <c r="V583" i="12"/>
  <c r="G605" i="12"/>
  <c r="I605" i="12"/>
  <c r="K605" i="12"/>
  <c r="M605" i="12"/>
  <c r="O605" i="12"/>
  <c r="Q605" i="12"/>
  <c r="V605" i="12"/>
  <c r="G729" i="12"/>
  <c r="M729" i="12" s="1"/>
  <c r="I729" i="12"/>
  <c r="K729" i="12"/>
  <c r="O729" i="12"/>
  <c r="Q729" i="12"/>
  <c r="V729" i="12"/>
  <c r="G750" i="12"/>
  <c r="M750" i="12" s="1"/>
  <c r="I750" i="12"/>
  <c r="K750" i="12"/>
  <c r="O750" i="12"/>
  <c r="Q750" i="12"/>
  <c r="V750" i="12"/>
  <c r="G816" i="12"/>
  <c r="I816" i="12"/>
  <c r="K816" i="12"/>
  <c r="M816" i="12"/>
  <c r="O816" i="12"/>
  <c r="Q816" i="12"/>
  <c r="V816" i="12"/>
  <c r="G817" i="12"/>
  <c r="I817" i="12"/>
  <c r="K817" i="12"/>
  <c r="M817" i="12"/>
  <c r="O817" i="12"/>
  <c r="Q817" i="12"/>
  <c r="V817" i="12"/>
  <c r="G836" i="12"/>
  <c r="M836" i="12" s="1"/>
  <c r="I836" i="12"/>
  <c r="K836" i="12"/>
  <c r="O836" i="12"/>
  <c r="Q836" i="12"/>
  <c r="V836" i="12"/>
  <c r="G849" i="12"/>
  <c r="M849" i="12" s="1"/>
  <c r="I849" i="12"/>
  <c r="K849" i="12"/>
  <c r="O849" i="12"/>
  <c r="Q849" i="12"/>
  <c r="V849" i="12"/>
  <c r="G854" i="12"/>
  <c r="M854" i="12" s="1"/>
  <c r="I854" i="12"/>
  <c r="K854" i="12"/>
  <c r="O854" i="12"/>
  <c r="Q854" i="12"/>
  <c r="V854" i="12"/>
  <c r="G861" i="12"/>
  <c r="I861" i="12"/>
  <c r="K861" i="12"/>
  <c r="M861" i="12"/>
  <c r="O861" i="12"/>
  <c r="Q861" i="12"/>
  <c r="V861" i="12"/>
  <c r="G870" i="12"/>
  <c r="M870" i="12" s="1"/>
  <c r="I870" i="12"/>
  <c r="K870" i="12"/>
  <c r="O870" i="12"/>
  <c r="Q870" i="12"/>
  <c r="V870" i="12"/>
  <c r="G888" i="12"/>
  <c r="M888" i="12" s="1"/>
  <c r="I888" i="12"/>
  <c r="K888" i="12"/>
  <c r="O888" i="12"/>
  <c r="Q888" i="12"/>
  <c r="V888" i="12"/>
  <c r="G905" i="12"/>
  <c r="M905" i="12" s="1"/>
  <c r="I905" i="12"/>
  <c r="K905" i="12"/>
  <c r="O905" i="12"/>
  <c r="Q905" i="12"/>
  <c r="V905" i="12"/>
  <c r="G969" i="12"/>
  <c r="I969" i="12"/>
  <c r="K969" i="12"/>
  <c r="M969" i="12"/>
  <c r="O969" i="12"/>
  <c r="Q969" i="12"/>
  <c r="V969" i="12"/>
  <c r="G1033" i="12"/>
  <c r="M1033" i="12" s="1"/>
  <c r="I1033" i="12"/>
  <c r="K1033" i="12"/>
  <c r="O1033" i="12"/>
  <c r="Q1033" i="12"/>
  <c r="V1033" i="12"/>
  <c r="G1036" i="12"/>
  <c r="M1036" i="12" s="1"/>
  <c r="I1036" i="12"/>
  <c r="K1036" i="12"/>
  <c r="O1036" i="12"/>
  <c r="Q1036" i="12"/>
  <c r="V1036" i="12"/>
  <c r="G1045" i="12"/>
  <c r="M1045" i="12" s="1"/>
  <c r="I1045" i="12"/>
  <c r="K1045" i="12"/>
  <c r="O1045" i="12"/>
  <c r="Q1045" i="12"/>
  <c r="V1045" i="12"/>
  <c r="G1055" i="12"/>
  <c r="G1054" i="12" s="1"/>
  <c r="I1055" i="12"/>
  <c r="K1055" i="12"/>
  <c r="O1055" i="12"/>
  <c r="O1054" i="12" s="1"/>
  <c r="Q1055" i="12"/>
  <c r="Q1054" i="12" s="1"/>
  <c r="V1055" i="12"/>
  <c r="G1058" i="12"/>
  <c r="M1058" i="12" s="1"/>
  <c r="I1058" i="12"/>
  <c r="I1054" i="12" s="1"/>
  <c r="K1058" i="12"/>
  <c r="O1058" i="12"/>
  <c r="Q1058" i="12"/>
  <c r="V1058" i="12"/>
  <c r="G1063" i="12"/>
  <c r="I1063" i="12"/>
  <c r="K1063" i="12"/>
  <c r="K1054" i="12" s="1"/>
  <c r="M1063" i="12"/>
  <c r="O1063" i="12"/>
  <c r="Q1063" i="12"/>
  <c r="V1063" i="12"/>
  <c r="V1054" i="12" s="1"/>
  <c r="G1066" i="12"/>
  <c r="I1066" i="12"/>
  <c r="K1066" i="12"/>
  <c r="M1066" i="12"/>
  <c r="O1066" i="12"/>
  <c r="Q1066" i="12"/>
  <c r="V1066" i="12"/>
  <c r="G1068" i="12"/>
  <c r="M1068" i="12" s="1"/>
  <c r="I1068" i="12"/>
  <c r="K1068" i="12"/>
  <c r="O1068" i="12"/>
  <c r="Q1068" i="12"/>
  <c r="V1068" i="12"/>
  <c r="G1071" i="12"/>
  <c r="M1071" i="12" s="1"/>
  <c r="I1071" i="12"/>
  <c r="K1071" i="12"/>
  <c r="O1071" i="12"/>
  <c r="Q1071" i="12"/>
  <c r="V1071" i="12"/>
  <c r="V1073" i="12"/>
  <c r="G1074" i="12"/>
  <c r="I1074" i="12"/>
  <c r="K1074" i="12"/>
  <c r="K1073" i="12" s="1"/>
  <c r="M1074" i="12"/>
  <c r="O1074" i="12"/>
  <c r="O1073" i="12" s="1"/>
  <c r="Q1074" i="12"/>
  <c r="V1074" i="12"/>
  <c r="G1083" i="12"/>
  <c r="G1073" i="12" s="1"/>
  <c r="I1083" i="12"/>
  <c r="K1083" i="12"/>
  <c r="O1083" i="12"/>
  <c r="Q1083" i="12"/>
  <c r="V1083" i="12"/>
  <c r="G1092" i="12"/>
  <c r="M1092" i="12" s="1"/>
  <c r="I1092" i="12"/>
  <c r="I1073" i="12" s="1"/>
  <c r="K1092" i="12"/>
  <c r="O1092" i="12"/>
  <c r="Q1092" i="12"/>
  <c r="Q1073" i="12" s="1"/>
  <c r="V1092" i="12"/>
  <c r="G1095" i="12"/>
  <c r="I1095" i="12"/>
  <c r="K1095" i="12"/>
  <c r="M1095" i="12"/>
  <c r="O1095" i="12"/>
  <c r="Q1095" i="12"/>
  <c r="V1095" i="12"/>
  <c r="K1098" i="12"/>
  <c r="Q1098" i="12"/>
  <c r="V1098" i="12"/>
  <c r="G1099" i="12"/>
  <c r="M1099" i="12" s="1"/>
  <c r="M1098" i="12" s="1"/>
  <c r="I1099" i="12"/>
  <c r="I1098" i="12" s="1"/>
  <c r="K1099" i="12"/>
  <c r="O1099" i="12"/>
  <c r="O1098" i="12" s="1"/>
  <c r="Q1099" i="12"/>
  <c r="V1099" i="12"/>
  <c r="G1108" i="12"/>
  <c r="M1108" i="12" s="1"/>
  <c r="I1108" i="12"/>
  <c r="I1107" i="12" s="1"/>
  <c r="K1108" i="12"/>
  <c r="K1107" i="12" s="1"/>
  <c r="O1108" i="12"/>
  <c r="Q1108" i="12"/>
  <c r="V1108" i="12"/>
  <c r="V1107" i="12" s="1"/>
  <c r="G1118" i="12"/>
  <c r="I1118" i="12"/>
  <c r="K1118" i="12"/>
  <c r="M1118" i="12"/>
  <c r="O1118" i="12"/>
  <c r="Q1118" i="12"/>
  <c r="V1118" i="12"/>
  <c r="G1122" i="12"/>
  <c r="G1107" i="12" s="1"/>
  <c r="I1122" i="12"/>
  <c r="K1122" i="12"/>
  <c r="O1122" i="12"/>
  <c r="O1107" i="12" s="1"/>
  <c r="Q1122" i="12"/>
  <c r="V1122" i="12"/>
  <c r="G1124" i="12"/>
  <c r="M1124" i="12" s="1"/>
  <c r="I1124" i="12"/>
  <c r="K1124" i="12"/>
  <c r="O1124" i="12"/>
  <c r="Q1124" i="12"/>
  <c r="V1124" i="12"/>
  <c r="G1126" i="12"/>
  <c r="I1126" i="12"/>
  <c r="K1126" i="12"/>
  <c r="M1126" i="12"/>
  <c r="O1126" i="12"/>
  <c r="Q1126" i="12"/>
  <c r="V1126" i="12"/>
  <c r="G1128" i="12"/>
  <c r="I1128" i="12"/>
  <c r="K1128" i="12"/>
  <c r="M1128" i="12"/>
  <c r="O1128" i="12"/>
  <c r="Q1128" i="12"/>
  <c r="V1128" i="12"/>
  <c r="G1130" i="12"/>
  <c r="M1130" i="12" s="1"/>
  <c r="I1130" i="12"/>
  <c r="K1130" i="12"/>
  <c r="O1130" i="12"/>
  <c r="Q1130" i="12"/>
  <c r="V1130" i="12"/>
  <c r="G1133" i="12"/>
  <c r="M1133" i="12" s="1"/>
  <c r="I1133" i="12"/>
  <c r="K1133" i="12"/>
  <c r="O1133" i="12"/>
  <c r="Q1133" i="12"/>
  <c r="Q1107" i="12" s="1"/>
  <c r="V1133" i="12"/>
  <c r="G1135" i="12"/>
  <c r="M1135" i="12" s="1"/>
  <c r="I1135" i="12"/>
  <c r="K1135" i="12"/>
  <c r="O1135" i="12"/>
  <c r="Q1135" i="12"/>
  <c r="V1135" i="12"/>
  <c r="G1138" i="12"/>
  <c r="G1137" i="12" s="1"/>
  <c r="I1138" i="12"/>
  <c r="K1138" i="12"/>
  <c r="O1138" i="12"/>
  <c r="O1137" i="12" s="1"/>
  <c r="Q1138" i="12"/>
  <c r="Q1137" i="12" s="1"/>
  <c r="V1138" i="12"/>
  <c r="G1142" i="12"/>
  <c r="M1142" i="12" s="1"/>
  <c r="I1142" i="12"/>
  <c r="I1137" i="12" s="1"/>
  <c r="K1142" i="12"/>
  <c r="O1142" i="12"/>
  <c r="Q1142" i="12"/>
  <c r="V1142" i="12"/>
  <c r="G1144" i="12"/>
  <c r="I1144" i="12"/>
  <c r="K1144" i="12"/>
  <c r="K1137" i="12" s="1"/>
  <c r="M1144" i="12"/>
  <c r="O1144" i="12"/>
  <c r="Q1144" i="12"/>
  <c r="V1144" i="12"/>
  <c r="V1137" i="12" s="1"/>
  <c r="G1146" i="12"/>
  <c r="I1146" i="12"/>
  <c r="K1146" i="12"/>
  <c r="M1146" i="12"/>
  <c r="O1146" i="12"/>
  <c r="Q1146" i="12"/>
  <c r="V1146" i="12"/>
  <c r="G1149" i="12"/>
  <c r="M1149" i="12" s="1"/>
  <c r="I1149" i="12"/>
  <c r="K1149" i="12"/>
  <c r="O1149" i="12"/>
  <c r="Q1149" i="12"/>
  <c r="V1149" i="12"/>
  <c r="G1152" i="12"/>
  <c r="M1152" i="12" s="1"/>
  <c r="I1152" i="12"/>
  <c r="K1152" i="12"/>
  <c r="O1152" i="12"/>
  <c r="Q1152" i="12"/>
  <c r="V1152" i="12"/>
  <c r="G1156" i="12"/>
  <c r="M1156" i="12" s="1"/>
  <c r="I1156" i="12"/>
  <c r="K1156" i="12"/>
  <c r="O1156" i="12"/>
  <c r="Q1156" i="12"/>
  <c r="V1156" i="12"/>
  <c r="G1159" i="12"/>
  <c r="I1159" i="12"/>
  <c r="K1159" i="12"/>
  <c r="M1159" i="12"/>
  <c r="O1159" i="12"/>
  <c r="Q1159" i="12"/>
  <c r="V1159" i="12"/>
  <c r="G1162" i="12"/>
  <c r="M1162" i="12" s="1"/>
  <c r="I1162" i="12"/>
  <c r="K1162" i="12"/>
  <c r="O1162" i="12"/>
  <c r="Q1162" i="12"/>
  <c r="V1162" i="12"/>
  <c r="G1165" i="12"/>
  <c r="M1165" i="12" s="1"/>
  <c r="I1165" i="12"/>
  <c r="K1165" i="12"/>
  <c r="O1165" i="12"/>
  <c r="Q1165" i="12"/>
  <c r="V1165" i="12"/>
  <c r="G1169" i="12"/>
  <c r="I1169" i="12"/>
  <c r="K1169" i="12"/>
  <c r="M1169" i="12"/>
  <c r="O1169" i="12"/>
  <c r="Q1169" i="12"/>
  <c r="V1169" i="12"/>
  <c r="G1173" i="12"/>
  <c r="I1173" i="12"/>
  <c r="K1173" i="12"/>
  <c r="M1173" i="12"/>
  <c r="O1173" i="12"/>
  <c r="Q1173" i="12"/>
  <c r="V1173" i="12"/>
  <c r="G1176" i="12"/>
  <c r="M1176" i="12" s="1"/>
  <c r="I1176" i="12"/>
  <c r="K1176" i="12"/>
  <c r="O1176" i="12"/>
  <c r="Q1176" i="12"/>
  <c r="V1176" i="12"/>
  <c r="G1179" i="12"/>
  <c r="M1179" i="12" s="1"/>
  <c r="I1179" i="12"/>
  <c r="K1179" i="12"/>
  <c r="O1179" i="12"/>
  <c r="Q1179" i="12"/>
  <c r="V1179" i="12"/>
  <c r="G1182" i="12"/>
  <c r="M1182" i="12" s="1"/>
  <c r="I1182" i="12"/>
  <c r="K1182" i="12"/>
  <c r="O1182" i="12"/>
  <c r="Q1182" i="12"/>
  <c r="V1182" i="12"/>
  <c r="G1184" i="12"/>
  <c r="I1184" i="12"/>
  <c r="K1184" i="12"/>
  <c r="M1184" i="12"/>
  <c r="O1184" i="12"/>
  <c r="Q1184" i="12"/>
  <c r="V1184" i="12"/>
  <c r="G1186" i="12"/>
  <c r="M1186" i="12" s="1"/>
  <c r="I1186" i="12"/>
  <c r="K1186" i="12"/>
  <c r="O1186" i="12"/>
  <c r="Q1186" i="12"/>
  <c r="V1186" i="12"/>
  <c r="G1188" i="12"/>
  <c r="M1188" i="12" s="1"/>
  <c r="I1188" i="12"/>
  <c r="K1188" i="12"/>
  <c r="O1188" i="12"/>
  <c r="Q1188" i="12"/>
  <c r="V1188" i="12"/>
  <c r="G1190" i="12"/>
  <c r="I1190" i="12"/>
  <c r="K1190" i="12"/>
  <c r="M1190" i="12"/>
  <c r="O1190" i="12"/>
  <c r="Q1190" i="12"/>
  <c r="V1190" i="12"/>
  <c r="G1192" i="12"/>
  <c r="I1192" i="12"/>
  <c r="K1192" i="12"/>
  <c r="M1192" i="12"/>
  <c r="O1192" i="12"/>
  <c r="Q1192" i="12"/>
  <c r="V1192" i="12"/>
  <c r="G1194" i="12"/>
  <c r="M1194" i="12" s="1"/>
  <c r="I1194" i="12"/>
  <c r="K1194" i="12"/>
  <c r="O1194" i="12"/>
  <c r="Q1194" i="12"/>
  <c r="V1194" i="12"/>
  <c r="G1196" i="12"/>
  <c r="M1196" i="12" s="1"/>
  <c r="I1196" i="12"/>
  <c r="K1196" i="12"/>
  <c r="O1196" i="12"/>
  <c r="Q1196" i="12"/>
  <c r="V1196" i="12"/>
  <c r="G1200" i="12"/>
  <c r="M1200" i="12" s="1"/>
  <c r="I1200" i="12"/>
  <c r="K1200" i="12"/>
  <c r="O1200" i="12"/>
  <c r="Q1200" i="12"/>
  <c r="V1200" i="12"/>
  <c r="G1203" i="12"/>
  <c r="I1203" i="12"/>
  <c r="K1203" i="12"/>
  <c r="M1203" i="12"/>
  <c r="O1203" i="12"/>
  <c r="Q1203" i="12"/>
  <c r="V1203" i="12"/>
  <c r="G1206" i="12"/>
  <c r="M1206" i="12" s="1"/>
  <c r="I1206" i="12"/>
  <c r="K1206" i="12"/>
  <c r="O1206" i="12"/>
  <c r="Q1206" i="12"/>
  <c r="V1206" i="12"/>
  <c r="G1208" i="12"/>
  <c r="M1208" i="12" s="1"/>
  <c r="I1208" i="12"/>
  <c r="K1208" i="12"/>
  <c r="O1208" i="12"/>
  <c r="Q1208" i="12"/>
  <c r="V1208" i="12"/>
  <c r="G1210" i="12"/>
  <c r="I1210" i="12"/>
  <c r="K1210" i="12"/>
  <c r="M1210" i="12"/>
  <c r="O1210" i="12"/>
  <c r="Q1210" i="12"/>
  <c r="V1210" i="12"/>
  <c r="G1212" i="12"/>
  <c r="I1212" i="12"/>
  <c r="K1212" i="12"/>
  <c r="M1212" i="12"/>
  <c r="O1212" i="12"/>
  <c r="Q1212" i="12"/>
  <c r="V1212" i="12"/>
  <c r="G1214" i="12"/>
  <c r="M1214" i="12" s="1"/>
  <c r="I1214" i="12"/>
  <c r="K1214" i="12"/>
  <c r="O1214" i="12"/>
  <c r="Q1214" i="12"/>
  <c r="V1214" i="12"/>
  <c r="G1216" i="12"/>
  <c r="M1216" i="12" s="1"/>
  <c r="I1216" i="12"/>
  <c r="K1216" i="12"/>
  <c r="O1216" i="12"/>
  <c r="Q1216" i="12"/>
  <c r="V1216" i="12"/>
  <c r="G1218" i="12"/>
  <c r="M1218" i="12" s="1"/>
  <c r="I1218" i="12"/>
  <c r="K1218" i="12"/>
  <c r="O1218" i="12"/>
  <c r="Q1218" i="12"/>
  <c r="V1218" i="12"/>
  <c r="G1223" i="12"/>
  <c r="I1223" i="12"/>
  <c r="K1223" i="12"/>
  <c r="M1223" i="12"/>
  <c r="O1223" i="12"/>
  <c r="Q1223" i="12"/>
  <c r="V1223" i="12"/>
  <c r="G1227" i="12"/>
  <c r="M1227" i="12" s="1"/>
  <c r="I1227" i="12"/>
  <c r="K1227" i="12"/>
  <c r="O1227" i="12"/>
  <c r="Q1227" i="12"/>
  <c r="V1227" i="12"/>
  <c r="G1231" i="12"/>
  <c r="M1231" i="12" s="1"/>
  <c r="I1231" i="12"/>
  <c r="K1231" i="12"/>
  <c r="O1231" i="12"/>
  <c r="Q1231" i="12"/>
  <c r="V1231" i="12"/>
  <c r="G1235" i="12"/>
  <c r="M1235" i="12" s="1"/>
  <c r="I1235" i="12"/>
  <c r="K1235" i="12"/>
  <c r="O1235" i="12"/>
  <c r="Q1235" i="12"/>
  <c r="V1235" i="12"/>
  <c r="G1238" i="12"/>
  <c r="I1238" i="12"/>
  <c r="K1238" i="12"/>
  <c r="M1238" i="12"/>
  <c r="O1238" i="12"/>
  <c r="Q1238" i="12"/>
  <c r="V1238" i="12"/>
  <c r="G1241" i="12"/>
  <c r="M1241" i="12" s="1"/>
  <c r="I1241" i="12"/>
  <c r="K1241" i="12"/>
  <c r="O1241" i="12"/>
  <c r="Q1241" i="12"/>
  <c r="V1241" i="12"/>
  <c r="G1243" i="12"/>
  <c r="M1243" i="12" s="1"/>
  <c r="I1243" i="12"/>
  <c r="K1243" i="12"/>
  <c r="O1243" i="12"/>
  <c r="Q1243" i="12"/>
  <c r="V1243" i="12"/>
  <c r="G1245" i="12"/>
  <c r="I1245" i="12"/>
  <c r="Q1245" i="12"/>
  <c r="V1245" i="12"/>
  <c r="G1246" i="12"/>
  <c r="I1246" i="12"/>
  <c r="K1246" i="12"/>
  <c r="K1245" i="12" s="1"/>
  <c r="M1246" i="12"/>
  <c r="M1245" i="12" s="1"/>
  <c r="O1246" i="12"/>
  <c r="O1245" i="12" s="1"/>
  <c r="Q1246" i="12"/>
  <c r="V1246" i="12"/>
  <c r="G1249" i="12"/>
  <c r="M1249" i="12" s="1"/>
  <c r="I1249" i="12"/>
  <c r="I1248" i="12" s="1"/>
  <c r="K1249" i="12"/>
  <c r="O1249" i="12"/>
  <c r="O1248" i="12" s="1"/>
  <c r="Q1249" i="12"/>
  <c r="Q1248" i="12" s="1"/>
  <c r="V1249" i="12"/>
  <c r="V1248" i="12" s="1"/>
  <c r="G1252" i="12"/>
  <c r="M1252" i="12" s="1"/>
  <c r="I1252" i="12"/>
  <c r="K1252" i="12"/>
  <c r="K1248" i="12" s="1"/>
  <c r="O1252" i="12"/>
  <c r="Q1252" i="12"/>
  <c r="V1252" i="12"/>
  <c r="G1254" i="12"/>
  <c r="I1254" i="12"/>
  <c r="K1254" i="12"/>
  <c r="M1254" i="12"/>
  <c r="O1254" i="12"/>
  <c r="Q1254" i="12"/>
  <c r="V1254" i="12"/>
  <c r="G1258" i="12"/>
  <c r="M1258" i="12" s="1"/>
  <c r="I1258" i="12"/>
  <c r="K1258" i="12"/>
  <c r="O1258" i="12"/>
  <c r="Q1258" i="12"/>
  <c r="V1258" i="12"/>
  <c r="G1261" i="12"/>
  <c r="M1261" i="12" s="1"/>
  <c r="I1261" i="12"/>
  <c r="K1261" i="12"/>
  <c r="O1261" i="12"/>
  <c r="Q1261" i="12"/>
  <c r="V1261" i="12"/>
  <c r="G1263" i="12"/>
  <c r="M1263" i="12" s="1"/>
  <c r="I1263" i="12"/>
  <c r="K1263" i="12"/>
  <c r="O1263" i="12"/>
  <c r="Q1263" i="12"/>
  <c r="V1263" i="12"/>
  <c r="G1266" i="12"/>
  <c r="I1266" i="12"/>
  <c r="K1266" i="12"/>
  <c r="M1266" i="12"/>
  <c r="O1266" i="12"/>
  <c r="Q1266" i="12"/>
  <c r="V1266" i="12"/>
  <c r="G1268" i="12"/>
  <c r="G1248" i="12" s="1"/>
  <c r="I1268" i="12"/>
  <c r="K1268" i="12"/>
  <c r="O1268" i="12"/>
  <c r="Q1268" i="12"/>
  <c r="V1268" i="12"/>
  <c r="G1273" i="12"/>
  <c r="M1273" i="12" s="1"/>
  <c r="I1273" i="12"/>
  <c r="K1273" i="12"/>
  <c r="O1273" i="12"/>
  <c r="Q1273" i="12"/>
  <c r="V1273" i="12"/>
  <c r="G1278" i="12"/>
  <c r="I1278" i="12"/>
  <c r="K1278" i="12"/>
  <c r="M1278" i="12"/>
  <c r="O1278" i="12"/>
  <c r="Q1278" i="12"/>
  <c r="V1278" i="12"/>
  <c r="G1281" i="12"/>
  <c r="M1281" i="12" s="1"/>
  <c r="I1281" i="12"/>
  <c r="I1280" i="12" s="1"/>
  <c r="K1281" i="12"/>
  <c r="O1281" i="12"/>
  <c r="O1280" i="12" s="1"/>
  <c r="Q1281" i="12"/>
  <c r="V1281" i="12"/>
  <c r="G1284" i="12"/>
  <c r="M1284" i="12" s="1"/>
  <c r="I1284" i="12"/>
  <c r="K1284" i="12"/>
  <c r="O1284" i="12"/>
  <c r="Q1284" i="12"/>
  <c r="Q1280" i="12" s="1"/>
  <c r="V1284" i="12"/>
  <c r="G1290" i="12"/>
  <c r="M1290" i="12" s="1"/>
  <c r="I1290" i="12"/>
  <c r="K1290" i="12"/>
  <c r="K1280" i="12" s="1"/>
  <c r="O1290" i="12"/>
  <c r="Q1290" i="12"/>
  <c r="V1290" i="12"/>
  <c r="V1280" i="12" s="1"/>
  <c r="G1295" i="12"/>
  <c r="I1295" i="12"/>
  <c r="K1295" i="12"/>
  <c r="M1295" i="12"/>
  <c r="O1295" i="12"/>
  <c r="Q1295" i="12"/>
  <c r="V1295" i="12"/>
  <c r="G1300" i="12"/>
  <c r="M1300" i="12" s="1"/>
  <c r="I1300" i="12"/>
  <c r="K1300" i="12"/>
  <c r="O1300" i="12"/>
  <c r="Q1300" i="12"/>
  <c r="V1300" i="12"/>
  <c r="G1303" i="12"/>
  <c r="M1303" i="12" s="1"/>
  <c r="I1303" i="12"/>
  <c r="K1303" i="12"/>
  <c r="O1303" i="12"/>
  <c r="Q1303" i="12"/>
  <c r="V1303" i="12"/>
  <c r="G1307" i="12"/>
  <c r="M1307" i="12" s="1"/>
  <c r="I1307" i="12"/>
  <c r="K1307" i="12"/>
  <c r="O1307" i="12"/>
  <c r="Q1307" i="12"/>
  <c r="V1307" i="12"/>
  <c r="G1311" i="12"/>
  <c r="I1311" i="12"/>
  <c r="K1311" i="12"/>
  <c r="M1311" i="12"/>
  <c r="O1311" i="12"/>
  <c r="Q1311" i="12"/>
  <c r="V1311" i="12"/>
  <c r="G1314" i="12"/>
  <c r="M1314" i="12" s="1"/>
  <c r="I1314" i="12"/>
  <c r="K1314" i="12"/>
  <c r="O1314" i="12"/>
  <c r="Q1314" i="12"/>
  <c r="V1314" i="12"/>
  <c r="G1319" i="12"/>
  <c r="M1319" i="12" s="1"/>
  <c r="I1319" i="12"/>
  <c r="K1319" i="12"/>
  <c r="O1319" i="12"/>
  <c r="Q1319" i="12"/>
  <c r="V1319" i="12"/>
  <c r="G1324" i="12"/>
  <c r="M1324" i="12" s="1"/>
  <c r="I1324" i="12"/>
  <c r="K1324" i="12"/>
  <c r="O1324" i="12"/>
  <c r="Q1324" i="12"/>
  <c r="V1324" i="12"/>
  <c r="G1330" i="12"/>
  <c r="I1330" i="12"/>
  <c r="K1330" i="12"/>
  <c r="M1330" i="12"/>
  <c r="O1330" i="12"/>
  <c r="Q1330" i="12"/>
  <c r="V1330" i="12"/>
  <c r="G1332" i="12"/>
  <c r="G1333" i="12"/>
  <c r="M1333" i="12" s="1"/>
  <c r="I1333" i="12"/>
  <c r="I1332" i="12" s="1"/>
  <c r="K1333" i="12"/>
  <c r="O1333" i="12"/>
  <c r="O1332" i="12" s="1"/>
  <c r="Q1333" i="12"/>
  <c r="Q1332" i="12" s="1"/>
  <c r="V1333" i="12"/>
  <c r="V1332" i="12" s="1"/>
  <c r="G1335" i="12"/>
  <c r="M1335" i="12" s="1"/>
  <c r="I1335" i="12"/>
  <c r="K1335" i="12"/>
  <c r="K1332" i="12" s="1"/>
  <c r="O1335" i="12"/>
  <c r="Q1335" i="12"/>
  <c r="V1335" i="12"/>
  <c r="G1337" i="12"/>
  <c r="I1337" i="12"/>
  <c r="K1337" i="12"/>
  <c r="M1337" i="12"/>
  <c r="O1337" i="12"/>
  <c r="Q1337" i="12"/>
  <c r="V1337" i="12"/>
  <c r="G1347" i="12"/>
  <c r="M1347" i="12" s="1"/>
  <c r="I1347" i="12"/>
  <c r="K1347" i="12"/>
  <c r="O1347" i="12"/>
  <c r="Q1347" i="12"/>
  <c r="V1347" i="12"/>
  <c r="G1357" i="12"/>
  <c r="M1357" i="12" s="1"/>
  <c r="I1357" i="12"/>
  <c r="K1357" i="12"/>
  <c r="O1357" i="12"/>
  <c r="Q1357" i="12"/>
  <c r="V1357" i="12"/>
  <c r="G1368" i="12"/>
  <c r="M1368" i="12" s="1"/>
  <c r="I1368" i="12"/>
  <c r="K1368" i="12"/>
  <c r="O1368" i="12"/>
  <c r="Q1368" i="12"/>
  <c r="V1368" i="12"/>
  <c r="G1378" i="12"/>
  <c r="I1378" i="12"/>
  <c r="K1378" i="12"/>
  <c r="M1378" i="12"/>
  <c r="O1378" i="12"/>
  <c r="Q1378" i="12"/>
  <c r="V1378" i="12"/>
  <c r="G1384" i="12"/>
  <c r="M1384" i="12" s="1"/>
  <c r="I1384" i="12"/>
  <c r="K1384" i="12"/>
  <c r="O1384" i="12"/>
  <c r="Q1384" i="12"/>
  <c r="V1384" i="12"/>
  <c r="G1389" i="12"/>
  <c r="M1389" i="12" s="1"/>
  <c r="I1389" i="12"/>
  <c r="K1389" i="12"/>
  <c r="O1389" i="12"/>
  <c r="Q1389" i="12"/>
  <c r="V1389" i="12"/>
  <c r="G1392" i="12"/>
  <c r="M1392" i="12" s="1"/>
  <c r="I1392" i="12"/>
  <c r="K1392" i="12"/>
  <c r="O1392" i="12"/>
  <c r="Q1392" i="12"/>
  <c r="V1392" i="12"/>
  <c r="G1400" i="12"/>
  <c r="I1400" i="12"/>
  <c r="K1400" i="12"/>
  <c r="M1400" i="12"/>
  <c r="O1400" i="12"/>
  <c r="Q1400" i="12"/>
  <c r="V1400" i="12"/>
  <c r="G1406" i="12"/>
  <c r="M1406" i="12" s="1"/>
  <c r="I1406" i="12"/>
  <c r="K1406" i="12"/>
  <c r="O1406" i="12"/>
  <c r="Q1406" i="12"/>
  <c r="V1406" i="12"/>
  <c r="G1413" i="12"/>
  <c r="M1413" i="12" s="1"/>
  <c r="I1413" i="12"/>
  <c r="K1413" i="12"/>
  <c r="O1413" i="12"/>
  <c r="Q1413" i="12"/>
  <c r="V1413" i="12"/>
  <c r="G1416" i="12"/>
  <c r="M1416" i="12" s="1"/>
  <c r="I1416" i="12"/>
  <c r="K1416" i="12"/>
  <c r="O1416" i="12"/>
  <c r="Q1416" i="12"/>
  <c r="V1416" i="12"/>
  <c r="G1421" i="12"/>
  <c r="I1421" i="12"/>
  <c r="K1421" i="12"/>
  <c r="M1421" i="12"/>
  <c r="O1421" i="12"/>
  <c r="Q1421" i="12"/>
  <c r="V1421" i="12"/>
  <c r="G1423" i="12"/>
  <c r="G1424" i="12"/>
  <c r="M1424" i="12" s="1"/>
  <c r="I1424" i="12"/>
  <c r="I1423" i="12" s="1"/>
  <c r="K1424" i="12"/>
  <c r="O1424" i="12"/>
  <c r="O1423" i="12" s="1"/>
  <c r="Q1424" i="12"/>
  <c r="Q1423" i="12" s="1"/>
  <c r="V1424" i="12"/>
  <c r="V1423" i="12" s="1"/>
  <c r="G1432" i="12"/>
  <c r="M1432" i="12" s="1"/>
  <c r="I1432" i="12"/>
  <c r="K1432" i="12"/>
  <c r="K1423" i="12" s="1"/>
  <c r="O1432" i="12"/>
  <c r="Q1432" i="12"/>
  <c r="V1432" i="12"/>
  <c r="G1440" i="12"/>
  <c r="I1440" i="12"/>
  <c r="K1440" i="12"/>
  <c r="M1440" i="12"/>
  <c r="O1440" i="12"/>
  <c r="Q1440" i="12"/>
  <c r="V1440" i="12"/>
  <c r="G1445" i="12"/>
  <c r="M1445" i="12" s="1"/>
  <c r="I1445" i="12"/>
  <c r="K1445" i="12"/>
  <c r="O1445" i="12"/>
  <c r="Q1445" i="12"/>
  <c r="V1445" i="12"/>
  <c r="G1447" i="12"/>
  <c r="M1447" i="12" s="1"/>
  <c r="I1447" i="12"/>
  <c r="K1447" i="12"/>
  <c r="O1447" i="12"/>
  <c r="Q1447" i="12"/>
  <c r="V1447" i="12"/>
  <c r="G1450" i="12"/>
  <c r="M1450" i="12" s="1"/>
  <c r="I1450" i="12"/>
  <c r="K1450" i="12"/>
  <c r="O1450" i="12"/>
  <c r="Q1450" i="12"/>
  <c r="V1450" i="12"/>
  <c r="G1453" i="12"/>
  <c r="I1453" i="12"/>
  <c r="K1453" i="12"/>
  <c r="M1453" i="12"/>
  <c r="O1453" i="12"/>
  <c r="Q1453" i="12"/>
  <c r="V1453" i="12"/>
  <c r="G1455" i="12"/>
  <c r="G1456" i="12"/>
  <c r="M1456" i="12" s="1"/>
  <c r="I1456" i="12"/>
  <c r="I1455" i="12" s="1"/>
  <c r="K1456" i="12"/>
  <c r="O1456" i="12"/>
  <c r="O1455" i="12" s="1"/>
  <c r="Q1456" i="12"/>
  <c r="Q1455" i="12" s="1"/>
  <c r="V1456" i="12"/>
  <c r="G1459" i="12"/>
  <c r="M1459" i="12" s="1"/>
  <c r="I1459" i="12"/>
  <c r="K1459" i="12"/>
  <c r="K1455" i="12" s="1"/>
  <c r="O1459" i="12"/>
  <c r="Q1459" i="12"/>
  <c r="V1459" i="12"/>
  <c r="V1455" i="12" s="1"/>
  <c r="G1461" i="12"/>
  <c r="I1461" i="12"/>
  <c r="K1461" i="12"/>
  <c r="M1461" i="12"/>
  <c r="O1461" i="12"/>
  <c r="Q1461" i="12"/>
  <c r="V1461" i="12"/>
  <c r="G1467" i="12"/>
  <c r="M1467" i="12" s="1"/>
  <c r="I1467" i="12"/>
  <c r="K1467" i="12"/>
  <c r="O1467" i="12"/>
  <c r="Q1467" i="12"/>
  <c r="V1467" i="12"/>
  <c r="G1469" i="12"/>
  <c r="M1469" i="12" s="1"/>
  <c r="I1469" i="12"/>
  <c r="K1469" i="12"/>
  <c r="O1469" i="12"/>
  <c r="Q1469" i="12"/>
  <c r="V1469" i="12"/>
  <c r="G1473" i="12"/>
  <c r="M1473" i="12" s="1"/>
  <c r="I1473" i="12"/>
  <c r="K1473" i="12"/>
  <c r="O1473" i="12"/>
  <c r="Q1473" i="12"/>
  <c r="V1473" i="12"/>
  <c r="G1483" i="12"/>
  <c r="I1483" i="12"/>
  <c r="K1483" i="12"/>
  <c r="M1483" i="12"/>
  <c r="O1483" i="12"/>
  <c r="Q1483" i="12"/>
  <c r="V1483" i="12"/>
  <c r="G1489" i="12"/>
  <c r="M1489" i="12" s="1"/>
  <c r="I1489" i="12"/>
  <c r="K1489" i="12"/>
  <c r="O1489" i="12"/>
  <c r="Q1489" i="12"/>
  <c r="V1489" i="12"/>
  <c r="G1495" i="12"/>
  <c r="M1495" i="12" s="1"/>
  <c r="I1495" i="12"/>
  <c r="K1495" i="12"/>
  <c r="O1495" i="12"/>
  <c r="Q1495" i="12"/>
  <c r="V1495" i="12"/>
  <c r="G1498" i="12"/>
  <c r="M1498" i="12" s="1"/>
  <c r="I1498" i="12"/>
  <c r="K1498" i="12"/>
  <c r="O1498" i="12"/>
  <c r="Q1498" i="12"/>
  <c r="V1498" i="12"/>
  <c r="G1501" i="12"/>
  <c r="I1501" i="12"/>
  <c r="K1501" i="12"/>
  <c r="M1501" i="12"/>
  <c r="O1501" i="12"/>
  <c r="Q1501" i="12"/>
  <c r="V1501" i="12"/>
  <c r="G1506" i="12"/>
  <c r="M1506" i="12" s="1"/>
  <c r="I1506" i="12"/>
  <c r="K1506" i="12"/>
  <c r="O1506" i="12"/>
  <c r="Q1506" i="12"/>
  <c r="V1506" i="12"/>
  <c r="G1510" i="12"/>
  <c r="M1510" i="12" s="1"/>
  <c r="I1510" i="12"/>
  <c r="K1510" i="12"/>
  <c r="O1510" i="12"/>
  <c r="Q1510" i="12"/>
  <c r="V1510" i="12"/>
  <c r="G1519" i="12"/>
  <c r="M1519" i="12" s="1"/>
  <c r="I1519" i="12"/>
  <c r="K1519" i="12"/>
  <c r="O1519" i="12"/>
  <c r="Q1519" i="12"/>
  <c r="V1519" i="12"/>
  <c r="G1540" i="12"/>
  <c r="I1540" i="12"/>
  <c r="K1540" i="12"/>
  <c r="M1540" i="12"/>
  <c r="O1540" i="12"/>
  <c r="Q1540" i="12"/>
  <c r="V1540" i="12"/>
  <c r="G1546" i="12"/>
  <c r="M1546" i="12" s="1"/>
  <c r="I1546" i="12"/>
  <c r="K1546" i="12"/>
  <c r="O1546" i="12"/>
  <c r="Q1546" i="12"/>
  <c r="V1546" i="12"/>
  <c r="G1549" i="12"/>
  <c r="M1549" i="12" s="1"/>
  <c r="I1549" i="12"/>
  <c r="K1549" i="12"/>
  <c r="O1549" i="12"/>
  <c r="Q1549" i="12"/>
  <c r="V1549" i="12"/>
  <c r="G1552" i="12"/>
  <c r="I1552" i="12"/>
  <c r="K1552" i="12"/>
  <c r="M1552" i="12"/>
  <c r="O1552" i="12"/>
  <c r="Q1552" i="12"/>
  <c r="V1552" i="12"/>
  <c r="V1551" i="12" s="1"/>
  <c r="G1562" i="12"/>
  <c r="G1551" i="12" s="1"/>
  <c r="I1562" i="12"/>
  <c r="K1562" i="12"/>
  <c r="O1562" i="12"/>
  <c r="O1551" i="12" s="1"/>
  <c r="Q1562" i="12"/>
  <c r="V1562" i="12"/>
  <c r="G1571" i="12"/>
  <c r="M1571" i="12" s="1"/>
  <c r="I1571" i="12"/>
  <c r="I1551" i="12" s="1"/>
  <c r="K1571" i="12"/>
  <c r="O1571" i="12"/>
  <c r="Q1571" i="12"/>
  <c r="Q1551" i="12" s="1"/>
  <c r="V1571" i="12"/>
  <c r="G1579" i="12"/>
  <c r="M1579" i="12" s="1"/>
  <c r="I1579" i="12"/>
  <c r="K1579" i="12"/>
  <c r="O1579" i="12"/>
  <c r="Q1579" i="12"/>
  <c r="V1579" i="12"/>
  <c r="G1586" i="12"/>
  <c r="I1586" i="12"/>
  <c r="K1586" i="12"/>
  <c r="M1586" i="12"/>
  <c r="O1586" i="12"/>
  <c r="Q1586" i="12"/>
  <c r="V1586" i="12"/>
  <c r="G1612" i="12"/>
  <c r="M1612" i="12" s="1"/>
  <c r="I1612" i="12"/>
  <c r="K1612" i="12"/>
  <c r="O1612" i="12"/>
  <c r="Q1612" i="12"/>
  <c r="V1612" i="12"/>
  <c r="G1618" i="12"/>
  <c r="M1618" i="12" s="1"/>
  <c r="I1618" i="12"/>
  <c r="K1618" i="12"/>
  <c r="O1618" i="12"/>
  <c r="Q1618" i="12"/>
  <c r="V1618" i="12"/>
  <c r="G1622" i="12"/>
  <c r="M1622" i="12" s="1"/>
  <c r="I1622" i="12"/>
  <c r="K1622" i="12"/>
  <c r="K1551" i="12" s="1"/>
  <c r="O1622" i="12"/>
  <c r="Q1622" i="12"/>
  <c r="V1622" i="12"/>
  <c r="G1630" i="12"/>
  <c r="I1630" i="12"/>
  <c r="K1630" i="12"/>
  <c r="M1630" i="12"/>
  <c r="O1630" i="12"/>
  <c r="Q1630" i="12"/>
  <c r="V1630" i="12"/>
  <c r="G1633" i="12"/>
  <c r="M1633" i="12" s="1"/>
  <c r="I1633" i="12"/>
  <c r="K1633" i="12"/>
  <c r="O1633" i="12"/>
  <c r="Q1633" i="12"/>
  <c r="V1633" i="12"/>
  <c r="G1636" i="12"/>
  <c r="M1636" i="12" s="1"/>
  <c r="I1636" i="12"/>
  <c r="K1636" i="12"/>
  <c r="O1636" i="12"/>
  <c r="Q1636" i="12"/>
  <c r="V1636" i="12"/>
  <c r="G1639" i="12"/>
  <c r="M1639" i="12" s="1"/>
  <c r="I1639" i="12"/>
  <c r="K1639" i="12"/>
  <c r="O1639" i="12"/>
  <c r="Q1639" i="12"/>
  <c r="V1639" i="12"/>
  <c r="G1642" i="12"/>
  <c r="I1642" i="12"/>
  <c r="K1642" i="12"/>
  <c r="M1642" i="12"/>
  <c r="O1642" i="12"/>
  <c r="Q1642" i="12"/>
  <c r="V1642" i="12"/>
  <c r="G1646" i="12"/>
  <c r="M1646" i="12" s="1"/>
  <c r="I1646" i="12"/>
  <c r="K1646" i="12"/>
  <c r="O1646" i="12"/>
  <c r="Q1646" i="12"/>
  <c r="V1646" i="12"/>
  <c r="G1649" i="12"/>
  <c r="M1649" i="12" s="1"/>
  <c r="I1649" i="12"/>
  <c r="K1649" i="12"/>
  <c r="O1649" i="12"/>
  <c r="Q1649" i="12"/>
  <c r="V1649" i="12"/>
  <c r="G1653" i="12"/>
  <c r="M1653" i="12" s="1"/>
  <c r="I1653" i="12"/>
  <c r="K1653" i="12"/>
  <c r="O1653" i="12"/>
  <c r="Q1653" i="12"/>
  <c r="V1653" i="12"/>
  <c r="G1657" i="12"/>
  <c r="I1657" i="12"/>
  <c r="K1657" i="12"/>
  <c r="M1657" i="12"/>
  <c r="O1657" i="12"/>
  <c r="Q1657" i="12"/>
  <c r="V1657" i="12"/>
  <c r="G1660" i="12"/>
  <c r="M1660" i="12" s="1"/>
  <c r="I1660" i="12"/>
  <c r="K1660" i="12"/>
  <c r="O1660" i="12"/>
  <c r="Q1660" i="12"/>
  <c r="V1660" i="12"/>
  <c r="I1662" i="12"/>
  <c r="Q1662" i="12"/>
  <c r="G1663" i="12"/>
  <c r="M1663" i="12" s="1"/>
  <c r="M1662" i="12" s="1"/>
  <c r="I1663" i="12"/>
  <c r="K1663" i="12"/>
  <c r="K1662" i="12" s="1"/>
  <c r="O1663" i="12"/>
  <c r="Q1663" i="12"/>
  <c r="V1663" i="12"/>
  <c r="V1662" i="12" s="1"/>
  <c r="G1667" i="12"/>
  <c r="I1667" i="12"/>
  <c r="K1667" i="12"/>
  <c r="M1667" i="12"/>
  <c r="O1667" i="12"/>
  <c r="Q1667" i="12"/>
  <c r="V1667" i="12"/>
  <c r="G1669" i="12"/>
  <c r="M1669" i="12" s="1"/>
  <c r="I1669" i="12"/>
  <c r="K1669" i="12"/>
  <c r="O1669" i="12"/>
  <c r="O1662" i="12" s="1"/>
  <c r="Q1669" i="12"/>
  <c r="V1669" i="12"/>
  <c r="I1671" i="12"/>
  <c r="Q1671" i="12"/>
  <c r="G1672" i="12"/>
  <c r="M1672" i="12" s="1"/>
  <c r="I1672" i="12"/>
  <c r="K1672" i="12"/>
  <c r="K1671" i="12" s="1"/>
  <c r="O1672" i="12"/>
  <c r="Q1672" i="12"/>
  <c r="V1672" i="12"/>
  <c r="V1671" i="12" s="1"/>
  <c r="G1681" i="12"/>
  <c r="I1681" i="12"/>
  <c r="K1681" i="12"/>
  <c r="M1681" i="12"/>
  <c r="O1681" i="12"/>
  <c r="Q1681" i="12"/>
  <c r="V1681" i="12"/>
  <c r="G1683" i="12"/>
  <c r="G1671" i="12" s="1"/>
  <c r="I1683" i="12"/>
  <c r="K1683" i="12"/>
  <c r="O1683" i="12"/>
  <c r="O1671" i="12" s="1"/>
  <c r="Q1683" i="12"/>
  <c r="V1683" i="12"/>
  <c r="Q1685" i="12"/>
  <c r="G1686" i="12"/>
  <c r="M1686" i="12" s="1"/>
  <c r="I1686" i="12"/>
  <c r="K1686" i="12"/>
  <c r="K1685" i="12" s="1"/>
  <c r="O1686" i="12"/>
  <c r="Q1686" i="12"/>
  <c r="V1686" i="12"/>
  <c r="V1685" i="12" s="1"/>
  <c r="G1688" i="12"/>
  <c r="I1688" i="12"/>
  <c r="K1688" i="12"/>
  <c r="M1688" i="12"/>
  <c r="O1688" i="12"/>
  <c r="Q1688" i="12"/>
  <c r="V1688" i="12"/>
  <c r="G1695" i="12"/>
  <c r="G1685" i="12" s="1"/>
  <c r="I1695" i="12"/>
  <c r="K1695" i="12"/>
  <c r="O1695" i="12"/>
  <c r="O1685" i="12" s="1"/>
  <c r="Q1695" i="12"/>
  <c r="V1695" i="12"/>
  <c r="G1702" i="12"/>
  <c r="M1702" i="12" s="1"/>
  <c r="I1702" i="12"/>
  <c r="I1685" i="12" s="1"/>
  <c r="K1702" i="12"/>
  <c r="O1702" i="12"/>
  <c r="Q1702" i="12"/>
  <c r="V1702" i="12"/>
  <c r="G1707" i="12"/>
  <c r="M1707" i="12" s="1"/>
  <c r="I1707" i="12"/>
  <c r="K1707" i="12"/>
  <c r="O1707" i="12"/>
  <c r="Q1707" i="12"/>
  <c r="V1707" i="12"/>
  <c r="G1712" i="12"/>
  <c r="I1712" i="12"/>
  <c r="K1712" i="12"/>
  <c r="M1712" i="12"/>
  <c r="O1712" i="12"/>
  <c r="Q1712" i="12"/>
  <c r="V1712" i="12"/>
  <c r="G1717" i="12"/>
  <c r="M1717" i="12" s="1"/>
  <c r="I1717" i="12"/>
  <c r="K1717" i="12"/>
  <c r="O1717" i="12"/>
  <c r="Q1717" i="12"/>
  <c r="V1717" i="12"/>
  <c r="G1720" i="12"/>
  <c r="M1720" i="12" s="1"/>
  <c r="I1720" i="12"/>
  <c r="K1720" i="12"/>
  <c r="K1719" i="12" s="1"/>
  <c r="O1720" i="12"/>
  <c r="Q1720" i="12"/>
  <c r="V1720" i="12"/>
  <c r="V1719" i="12" s="1"/>
  <c r="G1722" i="12"/>
  <c r="I1722" i="12"/>
  <c r="K1722" i="12"/>
  <c r="M1722" i="12"/>
  <c r="O1722" i="12"/>
  <c r="Q1722" i="12"/>
  <c r="V1722" i="12"/>
  <c r="G1724" i="12"/>
  <c r="M1724" i="12" s="1"/>
  <c r="I1724" i="12"/>
  <c r="K1724" i="12"/>
  <c r="O1724" i="12"/>
  <c r="O1719" i="12" s="1"/>
  <c r="Q1724" i="12"/>
  <c r="V1724" i="12"/>
  <c r="G1726" i="12"/>
  <c r="M1726" i="12" s="1"/>
  <c r="I1726" i="12"/>
  <c r="I1719" i="12" s="1"/>
  <c r="K1726" i="12"/>
  <c r="O1726" i="12"/>
  <c r="Q1726" i="12"/>
  <c r="V1726" i="12"/>
  <c r="G1728" i="12"/>
  <c r="M1728" i="12" s="1"/>
  <c r="I1728" i="12"/>
  <c r="K1728" i="12"/>
  <c r="O1728" i="12"/>
  <c r="Q1728" i="12"/>
  <c r="V1728" i="12"/>
  <c r="G1730" i="12"/>
  <c r="I1730" i="12"/>
  <c r="K1730" i="12"/>
  <c r="M1730" i="12"/>
  <c r="O1730" i="12"/>
  <c r="Q1730" i="12"/>
  <c r="V1730" i="12"/>
  <c r="G1733" i="12"/>
  <c r="M1733" i="12" s="1"/>
  <c r="I1733" i="12"/>
  <c r="K1733" i="12"/>
  <c r="O1733" i="12"/>
  <c r="Q1733" i="12"/>
  <c r="V1733" i="12"/>
  <c r="G1735" i="12"/>
  <c r="M1735" i="12" s="1"/>
  <c r="I1735" i="12"/>
  <c r="K1735" i="12"/>
  <c r="O1735" i="12"/>
  <c r="Q1735" i="12"/>
  <c r="Q1719" i="12" s="1"/>
  <c r="V1735" i="12"/>
  <c r="G1739" i="12"/>
  <c r="M1739" i="12" s="1"/>
  <c r="I1739" i="12"/>
  <c r="K1739" i="12"/>
  <c r="O1739" i="12"/>
  <c r="Q1739" i="12"/>
  <c r="V1739" i="12"/>
  <c r="K1741" i="12"/>
  <c r="V1741" i="12"/>
  <c r="G1742" i="12"/>
  <c r="G1741" i="12" s="1"/>
  <c r="I1742" i="12"/>
  <c r="I1741" i="12" s="1"/>
  <c r="K1742" i="12"/>
  <c r="O1742" i="12"/>
  <c r="O1741" i="12" s="1"/>
  <c r="Q1742" i="12"/>
  <c r="V1742" i="12"/>
  <c r="G1747" i="12"/>
  <c r="M1747" i="12" s="1"/>
  <c r="I1747" i="12"/>
  <c r="K1747" i="12"/>
  <c r="O1747" i="12"/>
  <c r="Q1747" i="12"/>
  <c r="Q1741" i="12" s="1"/>
  <c r="V1747" i="12"/>
  <c r="I1759" i="12"/>
  <c r="K1759" i="12"/>
  <c r="Q1759" i="12"/>
  <c r="V1759" i="12"/>
  <c r="G1760" i="12"/>
  <c r="I1760" i="12"/>
  <c r="K1760" i="12"/>
  <c r="M1760" i="12"/>
  <c r="O1760" i="12"/>
  <c r="O1759" i="12" s="1"/>
  <c r="Q1760" i="12"/>
  <c r="V1760" i="12"/>
  <c r="G1846" i="12"/>
  <c r="G1759" i="12" s="1"/>
  <c r="I1846" i="12"/>
  <c r="K1846" i="12"/>
  <c r="O1846" i="12"/>
  <c r="Q1846" i="12"/>
  <c r="V1846" i="12"/>
  <c r="Q1848" i="12"/>
  <c r="G1849" i="12"/>
  <c r="M1849" i="12" s="1"/>
  <c r="I1849" i="12"/>
  <c r="K1849" i="12"/>
  <c r="K1848" i="12" s="1"/>
  <c r="O1849" i="12"/>
  <c r="Q1849" i="12"/>
  <c r="V1849" i="12"/>
  <c r="V1848" i="12" s="1"/>
  <c r="G1850" i="12"/>
  <c r="I1850" i="12"/>
  <c r="K1850" i="12"/>
  <c r="M1850" i="12"/>
  <c r="O1850" i="12"/>
  <c r="Q1850" i="12"/>
  <c r="V1850" i="12"/>
  <c r="G1851" i="12"/>
  <c r="G1848" i="12" s="1"/>
  <c r="I1851" i="12"/>
  <c r="K1851" i="12"/>
  <c r="O1851" i="12"/>
  <c r="O1848" i="12" s="1"/>
  <c r="Q1851" i="12"/>
  <c r="V1851" i="12"/>
  <c r="G1853" i="12"/>
  <c r="M1853" i="12" s="1"/>
  <c r="I1853" i="12"/>
  <c r="I1848" i="12" s="1"/>
  <c r="K1853" i="12"/>
  <c r="O1853" i="12"/>
  <c r="Q1853" i="12"/>
  <c r="V1853" i="12"/>
  <c r="G1854" i="12"/>
  <c r="M1854" i="12" s="1"/>
  <c r="I1854" i="12"/>
  <c r="K1854" i="12"/>
  <c r="O1854" i="12"/>
  <c r="Q1854" i="12"/>
  <c r="V1854" i="12"/>
  <c r="G1855" i="12"/>
  <c r="I1855" i="12"/>
  <c r="K1855" i="12"/>
  <c r="M1855" i="12"/>
  <c r="O1855" i="12"/>
  <c r="Q1855" i="12"/>
  <c r="V1855" i="12"/>
  <c r="O1856" i="12"/>
  <c r="G1857" i="12"/>
  <c r="M1857" i="12" s="1"/>
  <c r="M1856" i="12" s="1"/>
  <c r="I1857" i="12"/>
  <c r="I1856" i="12" s="1"/>
  <c r="K1857" i="12"/>
  <c r="O1857" i="12"/>
  <c r="Q1857" i="12"/>
  <c r="Q1856" i="12" s="1"/>
  <c r="V1857" i="12"/>
  <c r="G1859" i="12"/>
  <c r="M1859" i="12" s="1"/>
  <c r="I1859" i="12"/>
  <c r="K1859" i="12"/>
  <c r="K1856" i="12" s="1"/>
  <c r="O1859" i="12"/>
  <c r="Q1859" i="12"/>
  <c r="V1859" i="12"/>
  <c r="V1856" i="12" s="1"/>
  <c r="G1861" i="12"/>
  <c r="I1861" i="12"/>
  <c r="K1861" i="12"/>
  <c r="M1861" i="12"/>
  <c r="O1861" i="12"/>
  <c r="Q1861" i="12"/>
  <c r="V1861" i="12"/>
  <c r="G1863" i="12"/>
  <c r="M1863" i="12" s="1"/>
  <c r="I1863" i="12"/>
  <c r="K1863" i="12"/>
  <c r="O1863" i="12"/>
  <c r="Q1863" i="12"/>
  <c r="V1863" i="12"/>
  <c r="G1865" i="12"/>
  <c r="M1865" i="12" s="1"/>
  <c r="I1865" i="12"/>
  <c r="K1865" i="12"/>
  <c r="O1865" i="12"/>
  <c r="Q1865" i="12"/>
  <c r="V1865" i="12"/>
  <c r="G1867" i="12"/>
  <c r="M1867" i="12" s="1"/>
  <c r="I1867" i="12"/>
  <c r="K1867" i="12"/>
  <c r="O1867" i="12"/>
  <c r="Q1867" i="12"/>
  <c r="V1867" i="12"/>
  <c r="G1870" i="12"/>
  <c r="M1870" i="12" s="1"/>
  <c r="I1870" i="12"/>
  <c r="K1870" i="12"/>
  <c r="O1870" i="12"/>
  <c r="O1869" i="12" s="1"/>
  <c r="Q1870" i="12"/>
  <c r="V1870" i="12"/>
  <c r="G1872" i="12"/>
  <c r="M1872" i="12" s="1"/>
  <c r="I1872" i="12"/>
  <c r="I1869" i="12" s="1"/>
  <c r="K1872" i="12"/>
  <c r="O1872" i="12"/>
  <c r="Q1872" i="12"/>
  <c r="Q1869" i="12" s="1"/>
  <c r="V1872" i="12"/>
  <c r="G1874" i="12"/>
  <c r="M1874" i="12" s="1"/>
  <c r="I1874" i="12"/>
  <c r="K1874" i="12"/>
  <c r="K1869" i="12" s="1"/>
  <c r="O1874" i="12"/>
  <c r="Q1874" i="12"/>
  <c r="V1874" i="12"/>
  <c r="V1869" i="12" s="1"/>
  <c r="G1876" i="12"/>
  <c r="I1876" i="12"/>
  <c r="K1876" i="12"/>
  <c r="M1876" i="12"/>
  <c r="O1876" i="12"/>
  <c r="Q1876" i="12"/>
  <c r="V1876" i="12"/>
  <c r="G1878" i="12"/>
  <c r="M1878" i="12" s="1"/>
  <c r="I1878" i="12"/>
  <c r="K1878" i="12"/>
  <c r="O1878" i="12"/>
  <c r="Q1878" i="12"/>
  <c r="V1878" i="12"/>
  <c r="G1881" i="12"/>
  <c r="M1881" i="12" s="1"/>
  <c r="I1881" i="12"/>
  <c r="K1881" i="12"/>
  <c r="O1881" i="12"/>
  <c r="Q1881" i="12"/>
  <c r="V1881" i="12"/>
  <c r="AE1884" i="12"/>
  <c r="AF1884" i="12"/>
  <c r="I20" i="1"/>
  <c r="I19" i="1"/>
  <c r="I18" i="1"/>
  <c r="I17" i="1"/>
  <c r="I16" i="1"/>
  <c r="F48" i="1"/>
  <c r="G48" i="1"/>
  <c r="G25" i="1" s="1"/>
  <c r="A25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8" i="1" s="1"/>
  <c r="J28" i="1"/>
  <c r="J26" i="1"/>
  <c r="G38" i="1"/>
  <c r="F38" i="1"/>
  <c r="J23" i="1"/>
  <c r="J24" i="1"/>
  <c r="J25" i="1"/>
  <c r="J27" i="1"/>
  <c r="E24" i="1"/>
  <c r="E26" i="1"/>
  <c r="I121" i="1" l="1"/>
  <c r="J120" i="1" s="1"/>
  <c r="G28" i="1"/>
  <c r="G23" i="1"/>
  <c r="A23" i="1" s="1"/>
  <c r="G24" i="1" s="1"/>
  <c r="G26" i="1"/>
  <c r="A26" i="1"/>
  <c r="M130" i="17"/>
  <c r="M100" i="17"/>
  <c r="AF137" i="17"/>
  <c r="M128" i="17"/>
  <c r="M123" i="17" s="1"/>
  <c r="M98" i="17"/>
  <c r="M83" i="17" s="1"/>
  <c r="M51" i="17"/>
  <c r="M46" i="17" s="1"/>
  <c r="M134" i="17"/>
  <c r="M105" i="17"/>
  <c r="M13" i="17"/>
  <c r="M8" i="17" s="1"/>
  <c r="M329" i="16"/>
  <c r="M130" i="16"/>
  <c r="M357" i="16"/>
  <c r="M74" i="16"/>
  <c r="M375" i="16"/>
  <c r="M8" i="16"/>
  <c r="G375" i="16"/>
  <c r="M283" i="16"/>
  <c r="M282" i="16" s="1"/>
  <c r="M219" i="16"/>
  <c r="M218" i="16" s="1"/>
  <c r="M46" i="16"/>
  <c r="M45" i="16" s="1"/>
  <c r="M25" i="16"/>
  <c r="AF426" i="16"/>
  <c r="M310" i="15"/>
  <c r="M534" i="15"/>
  <c r="M384" i="15"/>
  <c r="M8" i="15"/>
  <c r="M186" i="15"/>
  <c r="M153" i="15"/>
  <c r="M89" i="15"/>
  <c r="G89" i="15"/>
  <c r="AF545" i="15"/>
  <c r="G8" i="15"/>
  <c r="G153" i="15"/>
  <c r="M466" i="15"/>
  <c r="M465" i="15" s="1"/>
  <c r="M317" i="15"/>
  <c r="M518" i="15"/>
  <c r="M517" i="15" s="1"/>
  <c r="M121" i="15"/>
  <c r="M120" i="15" s="1"/>
  <c r="M32" i="15"/>
  <c r="M31" i="15" s="1"/>
  <c r="M24" i="14"/>
  <c r="AF62" i="14"/>
  <c r="M40" i="14"/>
  <c r="M39" i="14" s="1"/>
  <c r="M21" i="14"/>
  <c r="M8" i="14" s="1"/>
  <c r="M121" i="13"/>
  <c r="G121" i="13"/>
  <c r="AF166" i="13"/>
  <c r="M144" i="13"/>
  <c r="M143" i="13" s="1"/>
  <c r="M26" i="13"/>
  <c r="M24" i="13" s="1"/>
  <c r="M18" i="13"/>
  <c r="M16" i="13" s="1"/>
  <c r="M1423" i="12"/>
  <c r="M1719" i="12"/>
  <c r="M219" i="12"/>
  <c r="M1248" i="12"/>
  <c r="M8" i="12"/>
  <c r="M1455" i="12"/>
  <c r="M1280" i="12"/>
  <c r="M1869" i="12"/>
  <c r="M390" i="12"/>
  <c r="M1551" i="12"/>
  <c r="M1332" i="12"/>
  <c r="G1869" i="12"/>
  <c r="G1280" i="12"/>
  <c r="G1098" i="12"/>
  <c r="G390" i="12"/>
  <c r="G1719" i="12"/>
  <c r="M1695" i="12"/>
  <c r="M1685" i="12" s="1"/>
  <c r="M1268" i="12"/>
  <c r="M1138" i="12"/>
  <c r="M1137" i="12" s="1"/>
  <c r="M1122" i="12"/>
  <c r="M1107" i="12" s="1"/>
  <c r="M1083" i="12"/>
  <c r="M1073" i="12" s="1"/>
  <c r="M1055" i="12"/>
  <c r="M1054" i="12" s="1"/>
  <c r="G8" i="12"/>
  <c r="G1856" i="12"/>
  <c r="M1851" i="12"/>
  <c r="M1848" i="12" s="1"/>
  <c r="M1742" i="12"/>
  <c r="M1741" i="12" s="1"/>
  <c r="G1662" i="12"/>
  <c r="M1846" i="12"/>
  <c r="M1759" i="12" s="1"/>
  <c r="M1683" i="12"/>
  <c r="M1671" i="12" s="1"/>
  <c r="M1562" i="12"/>
  <c r="I21" i="1"/>
  <c r="I39" i="1"/>
  <c r="I48" i="1" s="1"/>
  <c r="J47" i="1" s="1"/>
  <c r="J100" i="1" l="1"/>
  <c r="J96" i="1"/>
  <c r="J95" i="1"/>
  <c r="J118" i="1"/>
  <c r="J102" i="1"/>
  <c r="J65" i="1"/>
  <c r="J84" i="1"/>
  <c r="J70" i="1"/>
  <c r="J109" i="1"/>
  <c r="J88" i="1"/>
  <c r="J91" i="1"/>
  <c r="J98" i="1"/>
  <c r="J87" i="1"/>
  <c r="J113" i="1"/>
  <c r="J89" i="1"/>
  <c r="J97" i="1"/>
  <c r="J76" i="1"/>
  <c r="J117" i="1"/>
  <c r="J82" i="1"/>
  <c r="J93" i="1"/>
  <c r="J79" i="1"/>
  <c r="J94" i="1"/>
  <c r="J81" i="1"/>
  <c r="J110" i="1"/>
  <c r="J68" i="1"/>
  <c r="J78" i="1"/>
  <c r="J107" i="1"/>
  <c r="J106" i="1"/>
  <c r="J111" i="1"/>
  <c r="J72" i="1"/>
  <c r="J105" i="1"/>
  <c r="J75" i="1"/>
  <c r="J90" i="1"/>
  <c r="J77" i="1"/>
  <c r="J101" i="1"/>
  <c r="J64" i="1"/>
  <c r="J74" i="1"/>
  <c r="J67" i="1"/>
  <c r="J69" i="1"/>
  <c r="J119" i="1"/>
  <c r="J99" i="1"/>
  <c r="J80" i="1"/>
  <c r="J116" i="1"/>
  <c r="J83" i="1"/>
  <c r="J103" i="1"/>
  <c r="J85" i="1"/>
  <c r="J115" i="1"/>
  <c r="J66" i="1"/>
  <c r="J112" i="1"/>
  <c r="J108" i="1"/>
  <c r="J104" i="1"/>
  <c r="J114" i="1"/>
  <c r="J71" i="1"/>
  <c r="J86" i="1"/>
  <c r="J73" i="1"/>
  <c r="J92" i="1"/>
  <c r="J63" i="1"/>
  <c r="A24" i="1"/>
  <c r="A27" i="1"/>
  <c r="G29" i="1" s="1"/>
  <c r="G27" i="1" s="1"/>
  <c r="J45" i="1"/>
  <c r="J41" i="1"/>
  <c r="J43" i="1"/>
  <c r="J39" i="1"/>
  <c r="J48" i="1" s="1"/>
  <c r="J46" i="1"/>
  <c r="J44" i="1"/>
  <c r="J42" i="1"/>
  <c r="J121" i="1" l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6B0B1A73-2C55-48AD-A7D3-B22798FA80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FC7B9C-CEE6-4A0A-82F3-B46AC02D1B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A3520DD4-1245-4817-8AD0-6803022DFD6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DE1380-032D-4CD8-A618-224E34CC62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CAF0AA89-40B9-4E8B-A2C1-FB2A953246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F3838FD-6A31-4816-A350-24A5A51907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57EFCC58-7080-49AB-B6B1-10D815A7EF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EC3E56-D2EC-41C7-A846-780EB0F913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7916134C-E05B-46A2-984B-51C147F1BD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10724C-4272-435C-B88A-5E31171D82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2A67102F-20A5-4BF7-9073-7179C4C6A6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0EBE87-8362-45C2-9140-20FE5CD222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<sst xmlns="http://schemas.openxmlformats.org/spreadsheetml/2006/main" count="12380" uniqueCount="3197">
  <si>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</si>
  <si>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</si>
  <si>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</si>
  <si>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</si>
  <si>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</si>
  <si>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</si>
  <si>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</si>
  <si>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</si>
  <si>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</si>
  <si>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</si>
  <si>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</si>
  <si>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</si>
  <si>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</si>
  <si>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</si>
  <si>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</si>
  <si>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</si>
  <si>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</si>
  <si>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</si>
  <si>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</si>
  <si>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</si>
  <si>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</si>
  <si>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</si>
  <si>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</si>
  <si>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</si>
  <si>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</si>
  <si>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</si>
  <si>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</si>
  <si>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</si>
  <si>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</si>
  <si>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</si>
  <si>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</si>
  <si>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</si>
  <si>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</si>
  <si>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</si>
  <si>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</si>
  <si>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</si>
  <si>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</si>
  <si>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</si>
  <si>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</si>
  <si>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</si>
  <si>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</si>
  <si>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</si>
  <si>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</si>
  <si>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P-08-2024</t>
  </si>
  <si>
    <t>Oprava a výměna oken a dveří, zateplení budovy školy</t>
  </si>
  <si>
    <t>Stavba</t>
  </si>
  <si>
    <t>Stavební objekt</t>
  </si>
  <si>
    <t>SO 01</t>
  </si>
  <si>
    <t>MŠ, ZŠ a SŠ Vyškov, Sídliště Osvobození 681/55</t>
  </si>
  <si>
    <t>01b</t>
  </si>
  <si>
    <t>Zateplení a další práce - architektonicko stavební řešení</t>
  </si>
  <si>
    <t>02</t>
  </si>
  <si>
    <t>Silnoproudé elektroinstalace</t>
  </si>
  <si>
    <t>03</t>
  </si>
  <si>
    <t>Vzduchotechnika</t>
  </si>
  <si>
    <t>04</t>
  </si>
  <si>
    <t>Vytápění a plyn</t>
  </si>
  <si>
    <t>05a</t>
  </si>
  <si>
    <t xml:space="preserve">Měření a regulace - kotelny </t>
  </si>
  <si>
    <t>05b</t>
  </si>
  <si>
    <t xml:space="preserve">Měření a regulace - žaluzie </t>
  </si>
  <si>
    <t>Celkem za stavbu</t>
  </si>
  <si>
    <t>CZK</t>
  </si>
  <si>
    <t>#POPS</t>
  </si>
  <si>
    <t>Popis stavby: P-08-2024 - Oprava a výměna oken a dveří, zateplení budovy školy</t>
  </si>
  <si>
    <t>#POPO</t>
  </si>
  <si>
    <t>Popis objektu: SO 01 - MŠ, ZŠ a SŠ Vyškov, Sídliště Osvobození 681/55</t>
  </si>
  <si>
    <t>#POPR</t>
  </si>
  <si>
    <t>Popis rozpočtu: 01b - Zateplení a další práce - architektonicko stavební řešení</t>
  </si>
  <si>
    <t>Popis rozpočtu: 02 - Silnoproudé elektroinstalace</t>
  </si>
  <si>
    <t>Popis rozpočtu: 03 - Vzduchotechnika</t>
  </si>
  <si>
    <t>Popis rozpočtu: 04 - Vytápění a plyn</t>
  </si>
  <si>
    <t xml:space="preserve">Popis rozpočtu: 05a - Měření a regulace - kotelny </t>
  </si>
  <si>
    <t xml:space="preserve">Popis rozpočtu: 05b - Měření a regulace - žaluzie </t>
  </si>
  <si>
    <t>Rekapitulace dílů</t>
  </si>
  <si>
    <t>Typ dílu</t>
  </si>
  <si>
    <t>1</t>
  </si>
  <si>
    <t>Zemní práce</t>
  </si>
  <si>
    <t>11</t>
  </si>
  <si>
    <t xml:space="preserve">Specifikace dodávky </t>
  </si>
  <si>
    <t>11-222</t>
  </si>
  <si>
    <t>Řídící systémy v DT</t>
  </si>
  <si>
    <t>2</t>
  </si>
  <si>
    <t>Základy a zvláštní zakládání</t>
  </si>
  <si>
    <t>21</t>
  </si>
  <si>
    <t xml:space="preserve">Dodávky </t>
  </si>
  <si>
    <t>21-222</t>
  </si>
  <si>
    <t>Dodávky reg. zařízení - stojovna vytápění a kotelna</t>
  </si>
  <si>
    <t>3</t>
  </si>
  <si>
    <t>Svislé a kompletní konstrukce</t>
  </si>
  <si>
    <t>31-202</t>
  </si>
  <si>
    <t>Elektromontáže - demontáže</t>
  </si>
  <si>
    <t>31-222</t>
  </si>
  <si>
    <t>Elekromontáže - ovladače</t>
  </si>
  <si>
    <t>Elektromontáže - kabeláž</t>
  </si>
  <si>
    <t>31-223</t>
  </si>
  <si>
    <t xml:space="preserve">Elektomontáže - nosné konstrukce </t>
  </si>
  <si>
    <t xml:space="preserve">Elektromontáže - kabely </t>
  </si>
  <si>
    <t>31-224</t>
  </si>
  <si>
    <t>Elektromontáže - montážní materiál</t>
  </si>
  <si>
    <t>Ochranné pospojování a uzemění</t>
  </si>
  <si>
    <t>31-225</t>
  </si>
  <si>
    <t xml:space="preserve">Elektromontáže - hodinové zůčtovací služby </t>
  </si>
  <si>
    <t>Software práce</t>
  </si>
  <si>
    <t>31-226</t>
  </si>
  <si>
    <t xml:space="preserve">Elektromontáže - projektové práce </t>
  </si>
  <si>
    <t>Hodinové zúčtovací služby</t>
  </si>
  <si>
    <t>41</t>
  </si>
  <si>
    <t>Demontáž stávajícího zařízení</t>
  </si>
  <si>
    <t>5</t>
  </si>
  <si>
    <t>Komunikace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</si>
  <si>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</si>
  <si>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</si>
  <si>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</si>
  <si>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</si>
  <si>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</si>
  <si>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</si>
  <si>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</si>
  <si>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</si>
  <si>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</si>
  <si>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</t>
  </si>
  <si>
    <t>Přípočty</t>
  </si>
  <si>
    <t>91</t>
  </si>
  <si>
    <t>Doplňující práce na komunikaci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</si>
  <si>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</si>
  <si>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</si>
  <si>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</si>
  <si>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</si>
  <si>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</si>
  <si>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</si>
  <si>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</si>
  <si>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</si>
  <si>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</si>
  <si>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</si>
  <si>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</si>
  <si>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</si>
  <si>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</si>
  <si>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</si>
  <si>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</si>
  <si>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</si>
  <si>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</si>
  <si>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</si>
  <si>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</si>
  <si>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</si>
  <si>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</si>
  <si>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</si>
  <si>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</si>
  <si>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731</t>
  </si>
  <si>
    <t>Kotelny</t>
  </si>
  <si>
    <t>731-1</t>
  </si>
  <si>
    <t>Kouřovody a komíny</t>
  </si>
  <si>
    <t>733</t>
  </si>
  <si>
    <t>Rozvod potrubí</t>
  </si>
  <si>
    <t>733.1</t>
  </si>
  <si>
    <t>Rozvod potrubí - ÚT</t>
  </si>
  <si>
    <t>734.1</t>
  </si>
  <si>
    <t>Armatury ÚT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</si>
  <si>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</si>
  <si>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</si>
  <si>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</si>
  <si>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</si>
  <si>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</si>
  <si>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</si>
  <si>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</si>
  <si>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</si>
  <si>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</si>
  <si>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</si>
  <si>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</si>
  <si>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</si>
  <si>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</si>
  <si>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</si>
  <si>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</si>
  <si>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</si>
  <si>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</si>
  <si>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</si>
  <si>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</si>
  <si>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</si>
  <si>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</si>
  <si>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</si>
  <si>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</si>
  <si>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</si>
  <si>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</si>
  <si>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</si>
  <si>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</si>
  <si>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</si>
  <si>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</si>
  <si>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</si>
  <si>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</si>
  <si>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</si>
  <si>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</si>
  <si>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</si>
  <si>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</si>
  <si>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</si>
  <si>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</si>
  <si>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</si>
  <si>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</si>
  <si>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</si>
  <si>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</si>
  <si>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</si>
  <si>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</si>
  <si>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</si>
  <si>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</si>
  <si>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</si>
  <si>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</si>
  <si>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</si>
  <si>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</si>
  <si>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</si>
  <si>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</si>
  <si>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</si>
  <si>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</si>
  <si>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</si>
  <si>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</si>
  <si>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</si>
  <si>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</si>
  <si>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</si>
  <si>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</si>
  <si>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</si>
  <si>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24/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</si>
  <si>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</si>
  <si>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</si>
  <si>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</si>
  <si>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</si>
  <si>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</si>
  <si>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 xml:space="preserve">okapový chodník : </t>
  </si>
  <si>
    <t>VV</t>
  </si>
  <si>
    <t>TV : (12,85+24,275)*0,6</t>
  </si>
  <si>
    <t>A : (3,5+6,52+10,48+10,57+6,525)*0,6</t>
  </si>
  <si>
    <t>B : (16,2+15,105+14,355+15,685+15,92+10,32)*0,6</t>
  </si>
  <si>
    <t>C : (3,5+15,07+15,78+19,63+14,7+13,9+7,37+9,21)*0,6</t>
  </si>
  <si>
    <t>113152111R00</t>
  </si>
  <si>
    <t>Odstranění podkladů zpevněných ploch kamenivo těžené</t>
  </si>
  <si>
    <t>m3</t>
  </si>
  <si>
    <t>800-2</t>
  </si>
  <si>
    <t>s přemístěním na skládku na vzdálenost do 20 m nebo s naložením na dopravní prostředek,</t>
  </si>
  <si>
    <t xml:space="preserve">okapový chodník (předpoklad 100 mm) : </t>
  </si>
  <si>
    <t>Odkaz na mn. položky pořadí 1 : 156,87900*0,1</t>
  </si>
  <si>
    <t/>
  </si>
  <si>
    <t xml:space="preserve">zámková dlažba (předpoklad 90 mm) : </t>
  </si>
  <si>
    <t>TV : (1,5+18,38+1,5+24,895+1,5)*1,5*0,09</t>
  </si>
  <si>
    <t>A : (5,78+11,34)*1,5*0,09</t>
  </si>
  <si>
    <t>B : (1,5+15,095+1,5)*1,5*0,09</t>
  </si>
  <si>
    <t>(8,82+6,2)*1,5*0,09</t>
  </si>
  <si>
    <t>C : (1,5+15,04+1,5)*1,5*0,09</t>
  </si>
  <si>
    <t>(1,93+5,38+3,77+1,5+10,11+1,5+11,005+1,5+6,945)*1,5*0,09</t>
  </si>
  <si>
    <t>C (TČ) : 4,0*3,0*0,09</t>
  </si>
  <si>
    <t>C (ELE) : 2,0*2,0*0,09</t>
  </si>
  <si>
    <t>114203101R00</t>
  </si>
  <si>
    <t>Rozebrání dlažeb a záhozů dlažeb z lomového kamene nebo betonových tvárnic  na sucho nebo se spárami vyplněnými pískem nebo drnem</t>
  </si>
  <si>
    <t>800-1</t>
  </si>
  <si>
    <t>z lomového kamene nebo betonových tvárnic a záhozů. S naložením na dopravní prostředek, nebo uložení na vzdálenost do 3 m za břehovou čáru.</t>
  </si>
  <si>
    <t xml:space="preserve">zámková dlažba : </t>
  </si>
  <si>
    <t>TV : (1,5+18,38+1,5+24,895+1,5)*1,5*0,06</t>
  </si>
  <si>
    <t>A : (5,78+11,34)*1,5*0,06</t>
  </si>
  <si>
    <t>B : (1,5+15,095+1,5)*1,5*0,06</t>
  </si>
  <si>
    <t>(8,82+6,2)*1,5*0,06</t>
  </si>
  <si>
    <t>C : (1,5+15,04+1,5)*1,5*0,06</t>
  </si>
  <si>
    <t>(1,93+5,38+3,77+1,5+10,11+1,5+11,005+1,5+6,945)*1,5*0,06</t>
  </si>
  <si>
    <t>C (TČ) : 4,0*3,0*0,06</t>
  </si>
  <si>
    <t>C (ELE) : 2,0*2,0*0,06</t>
  </si>
  <si>
    <t>139601103R00</t>
  </si>
  <si>
    <t>Ruční výkop jam, rýh a šachet v hornině 4</t>
  </si>
  <si>
    <t>s přehozením na vzdálenost do 5 m nebo s naložením na ruční dopravní prostředek</t>
  </si>
  <si>
    <t xml:space="preserve">pro zateplení soklu a uložení zemnění : </t>
  </si>
  <si>
    <t xml:space="preserve">v místě okapového chodníku : </t>
  </si>
  <si>
    <t>TV : (12,85+24,275)*1,0*0,65</t>
  </si>
  <si>
    <t>A : (3,5+6,52+10,48+10,57+6,525)*1,0*0,65</t>
  </si>
  <si>
    <t>B : (16,2+15,105+14,355+15,685+15,92+10,32)*1,0*0,65</t>
  </si>
  <si>
    <t>C : (3,5+15,07+15,78+19,63+14,7+13,9+7,37+9,21)*1,0*0,65</t>
  </si>
  <si>
    <t xml:space="preserve">v místě zámkové dlažby : </t>
  </si>
  <si>
    <t>TV : (1,5+18,38+1,5+24,895+1,5)*1,0*0,65</t>
  </si>
  <si>
    <t>TV (TČ) : 1,25*1,05*0,3</t>
  </si>
  <si>
    <t>A : (5,78+11,34)*1,0*0,65</t>
  </si>
  <si>
    <t>B : (1,5+15,095+1,5)*1,0*0,65</t>
  </si>
  <si>
    <t>(8,82+6,2)*1,0*0,65</t>
  </si>
  <si>
    <t>C : (1,5+15,04+1,5)*1,0*0,65</t>
  </si>
  <si>
    <t>(1,93+5,38+3,77+1,5+10,11+1,5+11,005+1,5+6,945)*1,0*0,65</t>
  </si>
  <si>
    <t>C (TČ) : (3,0+4,0+3,0)*1,0*0,65</t>
  </si>
  <si>
    <t>(4*0,4*0,4*0,8+2,36*1,5+0,3)</t>
  </si>
  <si>
    <t>C (ELE) : (2,0+3,0+24,6+4,5)*1,0*1,0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</si>
  <si>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</si>
  <si>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</si>
  <si>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</si>
  <si>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výkopy : </t>
  </si>
  <si>
    <t>Odkaz na mn. položky pořadí 4 : 319,09650</t>
  </si>
  <si>
    <t xml:space="preserve">zásypy : </t>
  </si>
  <si>
    <t>Odkaz na mn. položky pořadí 11 : 146,29224*-1</t>
  </si>
  <si>
    <t>162701109RT3</t>
  </si>
  <si>
    <t>Vodorovné přemístění výkopku příplatek k ceně za každých dalších i započatých 1 000 m přes 10 000 m  z horniny 1 až 4</t>
  </si>
  <si>
    <t xml:space="preserve">dalších 20 km : </t>
  </si>
  <si>
    <t>Odkaz na mn. položky pořadí 5 : 172,80426*20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</si>
  <si>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</si>
  <si>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</si>
  <si>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</si>
  <si>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</si>
  <si>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</si>
  <si>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 xml:space="preserve">za dalších 40 m : </t>
  </si>
  <si>
    <t>Odkaz na mn. položky pořadí 5 : 172,80426*4</t>
  </si>
  <si>
    <t>167101201R00</t>
  </si>
  <si>
    <t>Nakládání, skládání, překládání neulehlého výkopku nakládání, skládání, překládání neulehléno výkopku nebo zeminy - ručně  z horniny 1 až 4</t>
  </si>
  <si>
    <t>167101103R00</t>
  </si>
  <si>
    <t>Nakládání, skládání, překládání neulehlého výkopku skládání nebo překládání výkopku 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</si>
  <si>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</si>
  <si>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</si>
  <si>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</si>
  <si>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</si>
  <si>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</si>
  <si>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po zateplení soklu : </t>
  </si>
  <si>
    <t>TV : (12,85+24,275)*0,74*(0,65-0,28)</t>
  </si>
  <si>
    <t>A : (3,5+6,52+10,48+10,57+6,525)*0,74*(0,65-0,28)</t>
  </si>
  <si>
    <t>B : (16,2+15,105+14,355+15,685+15,92+10,32)*0,74*(0,65-0,28)</t>
  </si>
  <si>
    <t>C : (3,5+15,07+15,78+19,63+14,7+13,9+7,37+9,21)*0,74*(0,65-0,28)</t>
  </si>
  <si>
    <t>TV : (1,5+18,38+1,5+24,895+1,5)*0,74*(0,65-0,28)</t>
  </si>
  <si>
    <t>A : (5,78+11,34)*0,74*(0,65-0,28)</t>
  </si>
  <si>
    <t>B : (1,5+15,095+1,5)*0,74*(0,65-0,28)</t>
  </si>
  <si>
    <t>(8,82+6,2)*0,74*(0,65-0,28)</t>
  </si>
  <si>
    <t>C : (1,5+15,04+1,5)*0,74*(0,65-0,28)</t>
  </si>
  <si>
    <t>(1,93+5,38+3,77+1,5+10,11+1,5+11,005+1,5+6,945)*0,74*(0,65-0,28)</t>
  </si>
  <si>
    <t>C (TČ) : (3,0+4,0+3,0)*1,0*(0,65-0,28)</t>
  </si>
  <si>
    <t>C (ELE) : (2,0+3,0+24,6+4,5)*1,0*0,8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</si>
  <si>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</si>
  <si>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</si>
  <si>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</si>
  <si>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</si>
  <si>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1,5 m kolem okapového chodníku u nezpevněných ploch : </t>
  </si>
  <si>
    <t>TV : (12,85+24,275)*1,5</t>
  </si>
  <si>
    <t>A : (3,5+6,52+10,48+10,57+6,525)*1,5</t>
  </si>
  <si>
    <t>B : (16,2+15,105+14,355+15,685+15,92+10,32)*1,5</t>
  </si>
  <si>
    <t>C : (3,5+15,07+15,78+19,63+14,7+13,9+7,37+9,21)*1,5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</si>
  <si>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</si>
  <si>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</si>
  <si>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</si>
  <si>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zemní pláň pod konstrukčními vrstvami : </t>
  </si>
  <si>
    <t>TV : (12,85+24,275)*0,5</t>
  </si>
  <si>
    <t>A : (3,5+6,52+10,48+10,57+6,525)*0,5</t>
  </si>
  <si>
    <t>B : (16,2+15,105+14,355+15,685+15,92+10,32)*0,5</t>
  </si>
  <si>
    <t>C : (3,5+15,07+15,78+19,63+14,7+13,9+7,37+9,21)*0,5</t>
  </si>
  <si>
    <t>TV : (1,5+18,38+1,5+24,895+1,5)*1,5</t>
  </si>
  <si>
    <t>A : (5,78+11,34)*1,5</t>
  </si>
  <si>
    <t>B : (1,5+15,095+1,5)*1,5</t>
  </si>
  <si>
    <t>(8,82+6,2)*1,5</t>
  </si>
  <si>
    <t>C : (1,5+15,04+1,5)*1,5</t>
  </si>
  <si>
    <t>(1,93+5,38+3,77+1,5+10,11+1,5+11,005+1,5+6,945)*1,5</t>
  </si>
  <si>
    <t>C (TČ) : 4,0*3,0</t>
  </si>
  <si>
    <t>C (ELE) : 2,0*2,0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</si>
  <si>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</si>
  <si>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</si>
  <si>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</si>
  <si>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 xml:space="preserve">drobné terénní úpravy u okapových chodníků : </t>
  </si>
  <si>
    <t>Odkaz na mn. položky pořadí 12 : 392,19750</t>
  </si>
  <si>
    <t>199000002R00</t>
  </si>
  <si>
    <t>Poplatky za skládku horniny 1- 4, skupina 17 05 04 z Katalogu odpadů</t>
  </si>
  <si>
    <t>00572400R</t>
  </si>
  <si>
    <t>směs travní parková, pro běžnou zátěž</t>
  </si>
  <si>
    <t>kg</t>
  </si>
  <si>
    <t>SPCM</t>
  </si>
  <si>
    <t>Specifikace</t>
  </si>
  <si>
    <t>POL3_</t>
  </si>
  <si>
    <t xml:space="preserve">pás šířky 1,5 m kolem okap. chodníku u nezpevněných ploch 2,5kg na 100m2: : </t>
  </si>
  <si>
    <t>Odkaz na mn. položky pořadí 12 : 392,19760*0,025</t>
  </si>
  <si>
    <t>271531113R00</t>
  </si>
  <si>
    <t>Polštáře zhutněné pod základy kamenivo hrubé, drcené, frakce 16 - 32 mm</t>
  </si>
  <si>
    <t xml:space="preserve">pod TČ : </t>
  </si>
  <si>
    <t>TV : 1,025*1,05*0,15</t>
  </si>
  <si>
    <t>C : 2,36*1,5*0,15</t>
  </si>
  <si>
    <t>273313611R00</t>
  </si>
  <si>
    <t>Beton základových desek prostý třídy C 16/20</t>
  </si>
  <si>
    <t>801-1</t>
  </si>
  <si>
    <t>dodávka a uložení betonu do připravené konstrukce,</t>
  </si>
  <si>
    <t>TV : 1,025*1,05*0,2</t>
  </si>
  <si>
    <t>C : 2,36*1,5*0,2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</si>
  <si>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</si>
  <si>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</si>
  <si>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</si>
  <si>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TV : 2*(1,025+1,05)*0,2</t>
  </si>
  <si>
    <t>C : 2*(2,36+1,5)*0,2</t>
  </si>
  <si>
    <t>273351216R00</t>
  </si>
  <si>
    <t>Bednění stěn základových desek odstranění</t>
  </si>
  <si>
    <t>Včetně očištění, vytřídění a uložení bednicího materiálu.</t>
  </si>
  <si>
    <t>Odkaz na mn. položky pořadí 19 : 2,37400</t>
  </si>
  <si>
    <t>273361921RT9</t>
  </si>
  <si>
    <t>Uložení výztuže základových desek ze svařovaných sítí průměr drátu 8 mm, velikost oka 150/150 mm</t>
  </si>
  <si>
    <t>t</t>
  </si>
  <si>
    <t>včetně distančních prvků</t>
  </si>
  <si>
    <t>TV : 1,025*1,05*5,398/1000</t>
  </si>
  <si>
    <t>C : 2,36*1,5*5,398/1000</t>
  </si>
  <si>
    <t>275313611R00</t>
  </si>
  <si>
    <t>Beton základových patek prostý třídy C 16/20</t>
  </si>
  <si>
    <t xml:space="preserve">pro protihlukovou zástěnu : </t>
  </si>
  <si>
    <t>C : 4*0,4*0,4*0,8</t>
  </si>
  <si>
    <t>275351215RT1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</si>
  <si>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</si>
  <si>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</si>
  <si>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C : 4*4*0,4*0,25</t>
  </si>
  <si>
    <t>275351216R00</t>
  </si>
  <si>
    <t>Bednění stěn základových patek odstranění</t>
  </si>
  <si>
    <t>Včetně očištění, vytřídění a uložení bednícího materiálu.</t>
  </si>
  <si>
    <t>Odkaz na mn. položky pořadí 23 : 1,60000</t>
  </si>
  <si>
    <t>310271430R00</t>
  </si>
  <si>
    <t>Zazdívka otvorů z pórobetonových tvárnic plochy do 0,25 m2, tloušťka zdiva 300 mm</t>
  </si>
  <si>
    <t>kus</t>
  </si>
  <si>
    <t>801-4</t>
  </si>
  <si>
    <t>ve zdivu nadzákladovém, včetně pomocného pracovního lešení</t>
  </si>
  <si>
    <t xml:space="preserve">požadavek profese VZT : </t>
  </si>
  <si>
    <t>d350 : 6*1</t>
  </si>
  <si>
    <t>311271177RT4</t>
  </si>
  <si>
    <t>Zdivo nosné z tvárnic porobetonových hladkých tloušťky 300 mm, charakteristická pevnost v tlaku fk = 1,50 MPa, součinitel prostupu tepla U=0,33 W/m2.K</t>
  </si>
  <si>
    <t>2.77/2.75 (nadpraží po strop) : 1,5*(2,97-2,1-0,249)</t>
  </si>
  <si>
    <t>317145333R00</t>
  </si>
  <si>
    <t>Překlady pórobetonové nenosné délky 1500 mm, šířky 150 mm, výšky 124 mm</t>
  </si>
  <si>
    <t>2.77/2.78 : 1,0</t>
  </si>
  <si>
    <t>317121043RT2</t>
  </si>
  <si>
    <t>Překlady pórobetonové nosné délky 1250 mm, výšky 249 mm, šířky 375 mm</t>
  </si>
  <si>
    <t xml:space="preserve">nad prostupy VZT v případě porušení zdiva : </t>
  </si>
  <si>
    <t>2.22 : 1</t>
  </si>
  <si>
    <t>2.53 : 1</t>
  </si>
  <si>
    <t>317121044RU1</t>
  </si>
  <si>
    <t>Překlady pórobetonové nosné délky 1490 mm, výšky 249 mm, šířky 300 mm</t>
  </si>
  <si>
    <t>2.77/2.75 : 1,0</t>
  </si>
  <si>
    <t>342172142R00</t>
  </si>
  <si>
    <t>Montáž panelů stěnových z ocelového plechu s jádrem z minerální vlny, k ocelovým profilům, stěna jednoduchá, tloušťka 60 mm, skryté kotvení</t>
  </si>
  <si>
    <t>801-2</t>
  </si>
  <si>
    <t>s použitím zvedacího mechanizmu,</t>
  </si>
  <si>
    <t xml:space="preserve">protihluková zástěna : </t>
  </si>
  <si>
    <t>C : 4,0*2,5</t>
  </si>
  <si>
    <t>342255028RT1</t>
  </si>
  <si>
    <t>Příčky z cihel a tvárnic nepálených příčky z příčkovek pórobetonových tloušťky 150 mm</t>
  </si>
  <si>
    <t>včetně pomocného lešení</t>
  </si>
  <si>
    <t>2.77/2.78 (nadpraží po strop) : 1,5*(2,97-2,1-0,124)</t>
  </si>
  <si>
    <t>346275113R00</t>
  </si>
  <si>
    <t>Přizdívky a obezdívky z desek pórobetonových tloušťky 100 mm</t>
  </si>
  <si>
    <t>s pomocným lešením o výšce podlahy do 1900 mm a pro zatížení do 1,5 kPa.</t>
  </si>
  <si>
    <t xml:space="preserve">pro stoupací vedení rozvodů elektro : </t>
  </si>
  <si>
    <t>1.91 : 2*3,0*0,5</t>
  </si>
  <si>
    <t>444172124R00</t>
  </si>
  <si>
    <t>Montáž panelů střešních z ocelového plechu s jádrem z minerální vlny, k ocelovým profilům, střecha jednoduchá, tloušťka 100 mm, upevnění skrz, trapéz 4 vlny</t>
  </si>
  <si>
    <t>C : 4,0*3,0</t>
  </si>
  <si>
    <t>61210424RX</t>
  </si>
  <si>
    <t>Panel sendvičový stěnový,tl.60 mm,plechové opláštění s PVDF povrch. úpravou, jádro z IPN pěny, 25 dB, podrobněji viz TZ</t>
  </si>
  <si>
    <t>Vlastní</t>
  </si>
  <si>
    <t>Indiv</t>
  </si>
  <si>
    <t>61210426RX</t>
  </si>
  <si>
    <t>Panel sendvičový střešní,tl.100 mm,plechové opláštění s PVDF povrch.úpravou, jádro z IPN pěny, 24 dB, podrobněji viz TZ</t>
  </si>
  <si>
    <t>564851114RT4</t>
  </si>
  <si>
    <t>Podklad ze štěrkodrti s rozprostřením a zhutněním frakce 0-63 mm, tloušťka po zhutnění 180 mm</t>
  </si>
  <si>
    <t>Odkaz na mn. položky pořadí 13 : 386,26750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</si>
  <si>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</si>
  <si>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</si>
  <si>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</si>
  <si>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</si>
  <si>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</si>
  <si>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m</t>
  </si>
  <si>
    <t>TV : 1,5+18,38+1,5+24,895+1,5</t>
  </si>
  <si>
    <t>A : 5,78+11,34</t>
  </si>
  <si>
    <t>B : 1,5+15,095+1,5</t>
  </si>
  <si>
    <t>8,82+6,2</t>
  </si>
  <si>
    <t>C : 1,5+15,04+1,5</t>
  </si>
  <si>
    <t>1,93+5,38+3,77+1,5+10,11+1,5+11,005+1,5+6,945</t>
  </si>
  <si>
    <t>C (TČ) : 2*(4,0*3,0)</t>
  </si>
  <si>
    <t>C (ELE) : 2*2,0</t>
  </si>
  <si>
    <t>596811111RT4</t>
  </si>
  <si>
    <t>Kladení dlažby včetně dodávky dlaždic betonových, rozměru 500 x 500 mm, tloušťky 50 mm, do lože z kameniva těženého</t>
  </si>
  <si>
    <t>komunikací pro pěší, z dlaždic betonových a teracových, do velikosti dlaždic 0,25 m2, s provedením lože do tl. 30 mm, s vyplněním spár a se smetením přebytečného materiálu na vzdálenost do 3 m</t>
  </si>
  <si>
    <t>611421231RT2</t>
  </si>
  <si>
    <t>Oprava vnitřních vápenných omítek stropů železobetonových rovných tvárnicových a kleneb v množství opravované plochy  v množství opravované plochy přes 5 do 10 %, štukových</t>
  </si>
  <si>
    <t>Včetně pomocného pracovního lešení o výšce podlahy do 1900 mm a pro zatížení do 1,5 kPa.</t>
  </si>
  <si>
    <t xml:space="preserve">1NP : </t>
  </si>
  <si>
    <t xml:space="preserve">TV : </t>
  </si>
  <si>
    <t>1.04 : 20,7</t>
  </si>
  <si>
    <t>1.05 : 11,72</t>
  </si>
  <si>
    <t xml:space="preserve">A : </t>
  </si>
  <si>
    <t>1.07 : 15,22</t>
  </si>
  <si>
    <t>1.12 : 8,92</t>
  </si>
  <si>
    <t>1.13 : 9,59</t>
  </si>
  <si>
    <t>1.14 : 17,33</t>
  </si>
  <si>
    <t>1.15 : 15,64</t>
  </si>
  <si>
    <t>1.16 : 15,2</t>
  </si>
  <si>
    <t xml:space="preserve">B : </t>
  </si>
  <si>
    <t>1.24 : 26,55</t>
  </si>
  <si>
    <t>1.27 : 5,12</t>
  </si>
  <si>
    <t>1.31 : 29,63</t>
  </si>
  <si>
    <t>1.32 : 31,78</t>
  </si>
  <si>
    <t>1.33 : 37,04</t>
  </si>
  <si>
    <t>1.35 : 29,9</t>
  </si>
  <si>
    <t xml:space="preserve">C : </t>
  </si>
  <si>
    <t>1.56 : 26,55</t>
  </si>
  <si>
    <t>1.62 : 29,73</t>
  </si>
  <si>
    <t>1.63 : 31,83</t>
  </si>
  <si>
    <t>1.64 : 37,3</t>
  </si>
  <si>
    <t>1.66 : 29,82</t>
  </si>
  <si>
    <t>1.74 : 19,0</t>
  </si>
  <si>
    <t>1.79 : 29,54</t>
  </si>
  <si>
    <t>1.83 : 29,16</t>
  </si>
  <si>
    <t xml:space="preserve">2NP : </t>
  </si>
  <si>
    <t>2.04 : 43,66</t>
  </si>
  <si>
    <t>2.14 : 19,81</t>
  </si>
  <si>
    <t>2.16 : 42,6</t>
  </si>
  <si>
    <t>2.15 : 116,52</t>
  </si>
  <si>
    <t>2.17 : 26,61</t>
  </si>
  <si>
    <t>2.22 : 4,88</t>
  </si>
  <si>
    <t>2.23 : 29,88</t>
  </si>
  <si>
    <t>2.24 : 32,32</t>
  </si>
  <si>
    <t>2.25 : 37,04</t>
  </si>
  <si>
    <t>2.27 : 29,9</t>
  </si>
  <si>
    <t>2.51 : 26,65</t>
  </si>
  <si>
    <t>2.53 : 4,67</t>
  </si>
  <si>
    <t>2.56 : 30,03</t>
  </si>
  <si>
    <t>2.57 : 31,09</t>
  </si>
  <si>
    <t>2.58 : 37,94</t>
  </si>
  <si>
    <t>2.60 : 30,04</t>
  </si>
  <si>
    <t>2.75 : 7,69</t>
  </si>
  <si>
    <t>2.77 : 4,27</t>
  </si>
  <si>
    <t>2.78 : 44,94</t>
  </si>
  <si>
    <t>2.79 : 4,2</t>
  </si>
  <si>
    <t>612403380RT1</t>
  </si>
  <si>
    <t>Hrubá výplň rýh ve stěnách, jakoukoliv maltou maltou ze suchých směsí  30 x 30 mm, Malta zdicí obyčejná (G); pojivo: vápenocementové; zrnitost do 4,0 mm; M 5 N/mm2</t>
  </si>
  <si>
    <t>jakékoliv šířky rýhy,</t>
  </si>
  <si>
    <t xml:space="preserve">zapravení rýh pro ZTI : </t>
  </si>
  <si>
    <t xml:space="preserve">pro odvod kondenzátu z neutralizačního boxu stěnou : </t>
  </si>
  <si>
    <t>1.07 : 0,25</t>
  </si>
  <si>
    <t>612421231RT2</t>
  </si>
  <si>
    <t>Oprava vnitřních vápenných omítek stěn v množství opravované plochy přes 5 do 10 %,  štukových</t>
  </si>
  <si>
    <t>1.01 : (11,55+23,535)*(5,78-2,0)-7*1,77*2,5-7*1,77*0,6</t>
  </si>
  <si>
    <t>1.04 : (3,94+6,71+1,92)*3,05-2*1,77*0,88-1,45*1,97</t>
  </si>
  <si>
    <t>1.05 : (2*3,78+2*3,1)*3,05-0,9*1,97-1,74*2,21</t>
  </si>
  <si>
    <t>1.06 : (1,92+2,0)*2,93-1,45*1,97</t>
  </si>
  <si>
    <t>1.07 : (6,44+2,415)*2,93-1,2*0,88</t>
  </si>
  <si>
    <t>1.12 : 1,86*2,93-1,2*0,88</t>
  </si>
  <si>
    <t>1.13 : 2,18*2,93-1,2*0,88</t>
  </si>
  <si>
    <t>1.14 : (2,7+1,2)*2,93-1,2*0,88</t>
  </si>
  <si>
    <t>1.15 : (2,86+5,45)*2,93-2,08*2,87-0,9*1,97</t>
  </si>
  <si>
    <t>1.16 : 2,375*2,93</t>
  </si>
  <si>
    <t>1.23 : (1,8+0,9+0,79)*2,93-1,45*1,97</t>
  </si>
  <si>
    <t>1.24 : (1,8+4,23+2,32+5,59+2,32+0,27+1,0+4,77+1,17+3,8)*2,93-1,45*1,97-7*0,8*1,97-0,9*1,97</t>
  </si>
  <si>
    <t>1.27 : (1,975+2,57)*2,93-1,2*0,87</t>
  </si>
  <si>
    <t>1.31 : (4,17+5,81+4,97+4,73+1,6)*2,93-2*2,36*2,08-0,8*1,97</t>
  </si>
  <si>
    <t>1.32 : (2*6,53+2*4,94)*2,93-1,2*2,08-2,36*2,08-0,8*1,97</t>
  </si>
  <si>
    <t>1.33 : (2*5,195+2*7,16)*2,93-2*2,36*2,08-0,8*1,97</t>
  </si>
  <si>
    <t>1.35 : (5,69+5,29)*2,93-3*1,2*2,08</t>
  </si>
  <si>
    <t>1.45 : (2*4,19+2*2,74)*2,93-1,2*2,08-1,16*2,925-0,8*1,97</t>
  </si>
  <si>
    <t>1.46 : (2*4,19+2*2,7)*2,93-1,2*2,08-0,8*1,97</t>
  </si>
  <si>
    <t>1.47 : (2*5,62+2*5,13)*2,93-2,36*2,08-3*1,2*2,08-0,8*1,97</t>
  </si>
  <si>
    <t>1.23 : (1,8+0,76+8,16)*2,93-1,45*1,97</t>
  </si>
  <si>
    <t>1.56 : (1,8+4,16+2,32+5,66+2,32+0,27+1,0+4,77+1,7+3,8)*2,93-1,45*1,97-6*0,8*1,97-0,7*1,97</t>
  </si>
  <si>
    <t>1.62 : (1,7+4,74+4,96+6,12+4,15)*2,93-2*2,36*2,08-0,8*1,97</t>
  </si>
  <si>
    <t>1.63 : (2*6,535+2*4,94)*2,93-1,2*2,08-2,36*2,08-0,8*1,97</t>
  </si>
  <si>
    <t>1.64 : (5,265+7,115)*2,93-2*2,36*2,08</t>
  </si>
  <si>
    <t>1.66 : (5,235+5,69)*2,93-3*1,2*2,08</t>
  </si>
  <si>
    <t>1.69 : 0,74*2,93</t>
  </si>
  <si>
    <t>1.74 : (2*4,43+2*4,26)*2,93-2*1,2*2,08-0,8*1,97</t>
  </si>
  <si>
    <t>1.79 : (2*6,34+2*4,66)*2,93-2*1,2*2,08-0,8*1,97</t>
  </si>
  <si>
    <t>1.83 : (2*6,34+2*4,66)*2,93-2,36*2,08-0,8*1,97</t>
  </si>
  <si>
    <t>1.92 : 5,18*2,93</t>
  </si>
  <si>
    <t>2.03 : 2*9,31*2,97-4*1,2*2,08-2*0,8*1,97-0,9*1,97</t>
  </si>
  <si>
    <t>2.04 : (6,38+9,76+4,37+2,98+0,78+4,38+2,84+2,47)*2,97-4*1,2*2,08-3*0,8*1,97</t>
  </si>
  <si>
    <t>2.05 : (2*2,75+2*6,28)*2,97-2,08*2,08-3*0,8*1,97</t>
  </si>
  <si>
    <t>2.06 : (1,815+2,98)*2,97</t>
  </si>
  <si>
    <t>2.14 : (2*2,375+2*8,38)*2,97-2,08*2,08-1,2*2,08-2*0,9*1,97</t>
  </si>
  <si>
    <t>2.15 : 6,84*2,97-0,8*1,97</t>
  </si>
  <si>
    <t>2.16 : (2*6,69+2*6,385)*2,97-3*2,36*2,08-0,8*1,97</t>
  </si>
  <si>
    <t>2.15 : (5,15+0,9+1,8+0,8)*2,97-1,45*1,97</t>
  </si>
  <si>
    <t>2.17 : (1,8+4,23+2,32+5,6+2,32+0,27+1,0+4,77+1,7+3,8)*2,97-8*0,8*1,97</t>
  </si>
  <si>
    <t>2.22 : (4,17+1,17)*2,97</t>
  </si>
  <si>
    <t>2.23 : (1,67+4,74+4,98+6,18+4,17)*2,97-2*2,36*2,08-0,8*1,97</t>
  </si>
  <si>
    <t>2.24 : (2*6,545+2*4,93)*2,97-1,2*2,08-2,36*2,08-0,8*1,97</t>
  </si>
  <si>
    <t>2.25 : (5,195+7,16)*2,97-2,36*2,08</t>
  </si>
  <si>
    <t>2.27 : (5,29+5,69)*2,97-3*1,2*2,08-0,8*1,97</t>
  </si>
  <si>
    <t>2.38 : (2*4,19+2*2,74)*2,97-2,36*2,08-0,8*1,97</t>
  </si>
  <si>
    <t>2.39 : (2*4,19+2*2,7)*2,97-1,2*2,08-0,8*1,97</t>
  </si>
  <si>
    <t>2.40 : (2*5,62+2*5,13)*2,97-2,36*2,08-3*1,2*2,08-0,8*1,97</t>
  </si>
  <si>
    <t>2.41 : (2*5,43+2*5,13)*2,97-2,36*2,08-1,2*2,08-0,8*1,97</t>
  </si>
  <si>
    <t>2.42 : (2*2,53+2*5,13)*2,97-1,2*2,08-2,36*2,08-0,8*1,97</t>
  </si>
  <si>
    <t>2.15 : (1,8+0,76+8,16+2,0)*2,97-1,45*1,97</t>
  </si>
  <si>
    <t>2.46 : (2*3,35+2*5,16)*2,97-1,2*2,08*0,8*1,97</t>
  </si>
  <si>
    <t>2.47 : (2*3,56+2*5,15)*2,97-2*1,2*2,08-2*0,8*1,97</t>
  </si>
  <si>
    <t>2.48 : (2*2,985+2*5,15)*2,97-1,2*2,08-3*0,8*1,97</t>
  </si>
  <si>
    <t>2.49 : (2*3,58+2*5,14)*2,97-2*1,2*2,08-2*0,8*1,97</t>
  </si>
  <si>
    <t>2.50 : (2*8,0+2*5,14)*2,97-3*1,2*2,08-0,8*1,97</t>
  </si>
  <si>
    <t>2.51 : (1,8+4,16+2,32+5,72+2,32+0,27+1,0+4,78+1,7+3,8)*2,97-7*0,8*1,97</t>
  </si>
  <si>
    <t>2.53 : (1,97+2,37)*2,97-1,12*0,88</t>
  </si>
  <si>
    <t>2.56 : (1,7+4,74+4,96+6,18+4,13)*2,97-2*2,36*2,08-0,8*1,97</t>
  </si>
  <si>
    <t>2.57 : (2*6,33+2*4,94)*2,97-1,2*2,08-2,36*2,08-0,8*1,97</t>
  </si>
  <si>
    <t>2.58 : (5,2+7,31)*2,97-2*2,36*2,08</t>
  </si>
  <si>
    <t>2.60 : (5,235+5,73)*2,97-3*1,2*2,08</t>
  </si>
  <si>
    <t>2.64 : (6,11+9,69+0,6+2,23+0,6+1,57+2,31+7,22+3,78+6,28)*2,97-3*1,2*2,08-0,8*1,97-2*1,25*1,97</t>
  </si>
  <si>
    <t>2.65 : (2*3,63+2*5,41)*2,97-1,2*2,08-0,8*1,97-2*0,6*1,97</t>
  </si>
  <si>
    <t>2.69 : (6,42+5,19)*2,97-1,2*2,08</t>
  </si>
  <si>
    <t>2.70 : 2,06*2,97-0,8*1,97</t>
  </si>
  <si>
    <t>2.72 : 2,06*2,97-0,8*1,97</t>
  </si>
  <si>
    <t>2.75 : (2*3,9+2*1,97)*2,97-2,36*2,08-1,45*1,97-2*0,8*1,97-1,0*1,97</t>
  </si>
  <si>
    <t>2.77 : (2*2,0+2*2,13)*2,97-2*1,0*1,97-0,7*1,97</t>
  </si>
  <si>
    <t>2.78 : (2*8,75+2*5,18)*2,97-4*1,2*0,88-1,0*1,97</t>
  </si>
  <si>
    <t>2.79 : (2*1,97+2*2,13)*2,97-2*0,86*0,88-0,7*1,97</t>
  </si>
  <si>
    <t>620991121R00</t>
  </si>
  <si>
    <t>Zakrývání výplní vnějších otvorů z postaveného lešení</t>
  </si>
  <si>
    <t>POL1_1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</si>
  <si>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</si>
  <si>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TV-1NP : </t>
  </si>
  <si>
    <t>JV : 2*1,77*0,88+3*1,77*2,08+2*1,77*0,88</t>
  </si>
  <si>
    <t>SZ : 7*1,77*1,1</t>
  </si>
  <si>
    <t>SV : 1,74*2,21</t>
  </si>
  <si>
    <t xml:space="preserve">TV-2NP : </t>
  </si>
  <si>
    <t>SZ : 7*1,77*2,5</t>
  </si>
  <si>
    <t xml:space="preserve">A-1NP : </t>
  </si>
  <si>
    <t>JV : 4*1,2*0,88+2,08*2,87+1*2,08*0,88+2*2,36*2,36</t>
  </si>
  <si>
    <t>SZ : 8*1,2*2,08+1,21*2,79</t>
  </si>
  <si>
    <t xml:space="preserve">A-2NP : </t>
  </si>
  <si>
    <t>JV : 4*1,2*2,08+2*2,08*2,08+2*2,36*2,08</t>
  </si>
  <si>
    <t>SZ : 9*1,2*2,08</t>
  </si>
  <si>
    <t>SV : 1*2,36*2,08</t>
  </si>
  <si>
    <t xml:space="preserve">B-1NP : </t>
  </si>
  <si>
    <t>JV : 5*1,2*2,08</t>
  </si>
  <si>
    <t>JZ : 2*0,55*0,87+3*1,2*2,08+1*1,2*2,08+1,16*2,925+1*2,36*2,08</t>
  </si>
  <si>
    <t>JV : 4*1,2*2,08+1*2,36*2,08</t>
  </si>
  <si>
    <t>SV : 2*2,36*2,08+1*1,2*2,08</t>
  </si>
  <si>
    <t>JZ : 1*2,38*0,87+3*2,36*2,08+1*1,2*2,08</t>
  </si>
  <si>
    <t>SZ : 2*2,36*2,08</t>
  </si>
  <si>
    <t>SV : 4*1,2*2,08+1,07*2,78</t>
  </si>
  <si>
    <t>SZ : 5*1,2*2,08+1,21*2,79</t>
  </si>
  <si>
    <t xml:space="preserve">B-2NP : </t>
  </si>
  <si>
    <t>JZ : 2*0,55*0,87+1*1,2*0,91+2*2,36*2,08+2*1,2*2,08</t>
  </si>
  <si>
    <t>SV : 5*1,2+2,08</t>
  </si>
  <si>
    <t>SZ : 6*1,2*2,08</t>
  </si>
  <si>
    <t xml:space="preserve">C-1NP : </t>
  </si>
  <si>
    <t>JV : 7*1,2*2,08+2,98*2,53</t>
  </si>
  <si>
    <t>JZ : 5*1,2*2,08</t>
  </si>
  <si>
    <t>JV : 4*2,36*2,08</t>
  </si>
  <si>
    <t>SV : 5*1,2*2,08+1*2,36*2,08</t>
  </si>
  <si>
    <t>JV : 2,36*2,94</t>
  </si>
  <si>
    <t>SV : 1,16*2,91+2*0,86*0,88</t>
  </si>
  <si>
    <t>SZ : 3*1,2*2,08</t>
  </si>
  <si>
    <t>JZ : 1*1,2*2,08+3*2,36*2,08+1*1,2*2,08</t>
  </si>
  <si>
    <t>SZ : 3*1,2*2,08+1,21*2,79</t>
  </si>
  <si>
    <t>JZ : 1*1,2*0,88</t>
  </si>
  <si>
    <t>SZ : 2*1,2*0,88+1,25*2,97+1,25*2,97</t>
  </si>
  <si>
    <t xml:space="preserve">C-2NP : </t>
  </si>
  <si>
    <t>JV : 9*1,2*2,08</t>
  </si>
  <si>
    <t>JZ : 4*1,2*2,08+1*1,2*2,08</t>
  </si>
  <si>
    <t>JV : 1*2,36*2,08</t>
  </si>
  <si>
    <t>SV : 1*1,2*2,08+2*0,86*0,88</t>
  </si>
  <si>
    <t>JZ : 1*2,38*0,88+3*2,36*2,08+1*1,2*2,08</t>
  </si>
  <si>
    <t>SV : 5*1,2*2,08</t>
  </si>
  <si>
    <t>SZ : 4*1,2*2,08</t>
  </si>
  <si>
    <t>SZ : 4*1,2*0,88</t>
  </si>
  <si>
    <t>622318132RT3</t>
  </si>
  <si>
    <t>Zateplení fasády  , deskami z fenolické pěny, tloušťky 100 mm, kontaktní nátěr a silikonová omítka, hlazená, zrnitost 2 mm, Hmoždinka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</si>
  <si>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</si>
  <si>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A u dveří : 2*1,42*3,15</t>
  </si>
  <si>
    <t>B u dveří : 1,1*2,78</t>
  </si>
  <si>
    <t>622318136RT3</t>
  </si>
  <si>
    <t>Zateplení fasády  , deskami z fenolické pěny, tloušťky 180 mm, kontaktní nátěr a silikonová omítka, hlazená, zrnitost 2 mm</t>
  </si>
  <si>
    <t>A u dveří (podhled) : 1,42*2,11</t>
  </si>
  <si>
    <t>622319150RT3</t>
  </si>
  <si>
    <t>Povrchová úprava ostění zateplovacího systému  , kontaktní nátěr a omítka silikonová</t>
  </si>
  <si>
    <t>okenní a rohové lišty, výztužná stěrka. Povrchová úprava dle popisu položky.</t>
  </si>
  <si>
    <t>Položka obsahuje: okenní a rohové lišty, výztužnou stěrku, kontaktní nátěr a povrchovou úpravu omítkou.</t>
  </si>
  <si>
    <t xml:space="preserve">ostění a nadpraží oken : </t>
  </si>
  <si>
    <t>JV : (2*(1,77+2*0,88)+3*(1,77+2*2,08)+2*(1,77+2*0,88))*0,18</t>
  </si>
  <si>
    <t>SZ : (7*(1,77+2*1,1))*0,18</t>
  </si>
  <si>
    <t>SV : (1,74+2*2,21)*0,18</t>
  </si>
  <si>
    <t>SZ : (7*(1,77+2*2,5))*0,18</t>
  </si>
  <si>
    <t>JV : (4*(1,2+2*0,88)+(2,08+2*2,87)+1*(2,08+2*0,88)+2*(2,36+2*2,36))*0,18</t>
  </si>
  <si>
    <t>SZ : (8*(1,2+2*2,08)+(1,21+2*2,79))*0,18</t>
  </si>
  <si>
    <t>JV : (4*(1,2+2*2,08)+2*(2,08+2*2,08)+2*(2,36+2*2,08))*0,18</t>
  </si>
  <si>
    <t>SZ : (9*(1,2+2*2,08))*0,18</t>
  </si>
  <si>
    <t>SV : (1*(2,36+2*2,08))*0,18</t>
  </si>
  <si>
    <t>JV : (5*(1,2+2*2,08))*0,18</t>
  </si>
  <si>
    <t>JZ : (2*(0,55+2*0,87)+3*(1,2+2*2,08)+1*(1,2+2*2,08)+(1,16+2*2,925)+1*(2,36+2*2,08))*0,18</t>
  </si>
  <si>
    <t>JV : (4*(1,2+2*2,08)+1*(2,36+2*2,08))*0,18</t>
  </si>
  <si>
    <t>SV : (2*(2,36+2*2,08)+1*(1,2+2*2,08))*0,18</t>
  </si>
  <si>
    <t>JZ : (1*(2,38+2*0,87)+3*(2,36+2*2,08)+1*(1,2+2*2,08))*0,18</t>
  </si>
  <si>
    <t>SZ : (2*(2,36+2*2,08))*0,18</t>
  </si>
  <si>
    <t>SV : (4*(1,2+2*2,08)+(1,07+2*2,78))*0,18</t>
  </si>
  <si>
    <t>SZ : (5*(1,2+2*2,08)+(1,21+2*2,79))*0,18</t>
  </si>
  <si>
    <t>JZ : (2*(0,55+2*0,87)+1*(1,2+2*0,91)+2*(2,36+2*2,08)+2*(1,2+2*2,08))*0,18</t>
  </si>
  <si>
    <t>SV : (5*(1,2+2*2,08))*0,18</t>
  </si>
  <si>
    <t>SZ : (6*(1,2+2*2,08))*0,18</t>
  </si>
  <si>
    <t>JV : (7*(1,2+2*2,08)+(2,98+2*2,53))*0,18</t>
  </si>
  <si>
    <t>JZ : (5*(1,2+2*2,08))*0,18</t>
  </si>
  <si>
    <t>JV : (4*(2,36+2*2,08))*0,18</t>
  </si>
  <si>
    <t>SV : (5*(1,2+2*2,08)+1*(2,36+2*2,08))*0,18</t>
  </si>
  <si>
    <t>JV : (2,36+2*2,94)*0,18</t>
  </si>
  <si>
    <t>SV : ((1,16+2*2,91)+2*(0,86+2*0,88))*0,18</t>
  </si>
  <si>
    <t>SZ : (3*(1,2+2*2,08))*0,18</t>
  </si>
  <si>
    <t>JZ : (1*(1,2+2*2,08)+3*(2,36+2*2,08)+1*(1,2+2*2,08))*0,18</t>
  </si>
  <si>
    <t>SZ : (3*(1,2+2*2,08)+(1,21+2*2,79))*0,18</t>
  </si>
  <si>
    <t>JZ : (1*(1,2+2*0,88))*0,18</t>
  </si>
  <si>
    <t>SZ : (2*(1,2+2*0,88)+(1,25+2*2,97)+(1,25+2*2,97))*0,18</t>
  </si>
  <si>
    <t>JV : (9*(1,2+2*2,08))*0,18</t>
  </si>
  <si>
    <t>JZ : (4*(1,2+2*2,08)+1*(1,2+2*2,08))*0,18</t>
  </si>
  <si>
    <t>JV : (1*(2,36+2*2,08))*0,18</t>
  </si>
  <si>
    <t>SV : (1*(1,2+2*2,08)+2*(0,86+2*0,88))*0,18</t>
  </si>
  <si>
    <t>JZ : (1*(2,38+2*0,88)+3*(2,36+2*2,08)+1*(1,2+2*2,08))*0,18</t>
  </si>
  <si>
    <t>SZ : (4*(1,2+2*2,08))*0,18</t>
  </si>
  <si>
    <t>SZ : (4*(1,2+2*0,88))*0,18</t>
  </si>
  <si>
    <t>622391001R00</t>
  </si>
  <si>
    <t>Příplatek za montáž KZS na podhledu, bez dodávky materiálu</t>
  </si>
  <si>
    <t>Bez dodávky materiálu.</t>
  </si>
  <si>
    <t xml:space="preserve">A u dveří : </t>
  </si>
  <si>
    <t>Odkaz na mn. položky pořadí 45 : 2,99620</t>
  </si>
  <si>
    <t>622391113R00</t>
  </si>
  <si>
    <t>Příplatek za zvýšení počtu hmoždinek nad 6 ks - celkem 10 ks/m2, s dodávkou hmoždinek, Hmoždinka</t>
  </si>
  <si>
    <t xml:space="preserve">zapuštěné hmoždinky vč. zátky pro zapuštěnou montáž ze shodného druhu izolantu (průměr 65 mm) : </t>
  </si>
  <si>
    <t xml:space="preserve">šedý EPS tl. 180 mm : </t>
  </si>
  <si>
    <t>Odkaz na mn. položky pořadí 57 : 2143,84128</t>
  </si>
  <si>
    <t xml:space="preserve">fenolická pěna tl. 100 mm (stěny) : </t>
  </si>
  <si>
    <t>Odkaz na mn. položky pořadí 44 : 12,00400</t>
  </si>
  <si>
    <t xml:space="preserve">fenolická pěna tl. 180 mm (podhled u vstupu do A) : </t>
  </si>
  <si>
    <t xml:space="preserve">sokl EPS tl. 180 mm, částečně i sokl EPS tl. 260 mm : </t>
  </si>
  <si>
    <t>Odkaz na mn. položky pořadí 62 : 152,18875</t>
  </si>
  <si>
    <t xml:space="preserve">XPS tl. 160 mm v napojení střech na stěny : </t>
  </si>
  <si>
    <t>Odkaz na mn. položky pořadí 59 : 14,70625</t>
  </si>
  <si>
    <t xml:space="preserve">XPS tl. 180 mm v napojení střech na stěny : </t>
  </si>
  <si>
    <t>Odkaz na mn. položky pořadí 60 : 17,04000</t>
  </si>
  <si>
    <t>622300152R00</t>
  </si>
  <si>
    <t>Profily dilatační montáž</t>
  </si>
  <si>
    <t xml:space="preserve">rohová dilatační lišta : </t>
  </si>
  <si>
    <t>TV/A : 3,3+3,3</t>
  </si>
  <si>
    <t>A/B : 2*6,7</t>
  </si>
  <si>
    <t>B : 2*6,7</t>
  </si>
  <si>
    <t>B/C : 6,7</t>
  </si>
  <si>
    <t>C : 5*6,7+2*3,0</t>
  </si>
  <si>
    <t>622319054R00</t>
  </si>
  <si>
    <t>Příslušenství pro zateplovací systém  , napojení na oplechování zdí, PVC profilem s tkaninou, Lišta omítková napojovací; materiál: plast; tkanina sklovláknitá</t>
  </si>
  <si>
    <t xml:space="preserve">Napojení zdí nad střechami : </t>
  </si>
  <si>
    <t>TV-JV : 24,85</t>
  </si>
  <si>
    <t>A-JZ : 3,63</t>
  </si>
  <si>
    <t>622471931R00</t>
  </si>
  <si>
    <t>Nátěry a nástřiky vnějších stěn a pilířů příplatek za vícebarevné provádění</t>
  </si>
  <si>
    <t>maltovinová úprava na rovném povrchu vnějších stěn, plastická, tenkovrstvá, jednobarevná, s nejnutnějším obroušením podkladu (pemzou) a oprášením, s penetrací, z lešení, bez zakrývání</t>
  </si>
  <si>
    <t xml:space="preserve">ostění a nadpraží oken a dveří : </t>
  </si>
  <si>
    <t>Odkaz na mn. položky pořadí 46 : 230,92380</t>
  </si>
  <si>
    <t>622477121RT2</t>
  </si>
  <si>
    <t xml:space="preserve">Oprava vnějších hladkých omítek stěn složitost fasády I.-II., množství opravované plochy do 10 % </t>
  </si>
  <si>
    <t>postřik vodou a jednovrstvé doplnění omítky</t>
  </si>
  <si>
    <t xml:space="preserve">XPS tl. 160 mm : </t>
  </si>
  <si>
    <t>622481292R00</t>
  </si>
  <si>
    <t xml:space="preserve">Montáž podparapetní lišty do výztužné stěrky, bez dodávky </t>
  </si>
  <si>
    <t xml:space="preserve">Montáž parapetní lišty pro styk parapet/fasáda : </t>
  </si>
  <si>
    <t>JV : 2*1,7+3*1,77+2*1,77</t>
  </si>
  <si>
    <t>SZ : 7*1,77</t>
  </si>
  <si>
    <t>JV : 4*1,2+1*2,08+2*2,36</t>
  </si>
  <si>
    <t>SZ : 8*1,2</t>
  </si>
  <si>
    <t>JV : 4*1,2+2*2,08+2*2,36</t>
  </si>
  <si>
    <t>SZ : 9*1,2</t>
  </si>
  <si>
    <t>SV : 1*2,36</t>
  </si>
  <si>
    <t>JV : 5*1,2</t>
  </si>
  <si>
    <t>JZ : 2*0,55+3*1,2+1*1,2+1*2,36</t>
  </si>
  <si>
    <t>JV : 4*1,2+1*2,36</t>
  </si>
  <si>
    <t>SV : 2*2,36+1*1,2</t>
  </si>
  <si>
    <t>JZ : 1*2,38+3*2,36+1*1,2</t>
  </si>
  <si>
    <t>SZ : 2*2,36</t>
  </si>
  <si>
    <t>SV : 4*1,2</t>
  </si>
  <si>
    <t>SZ : 5*1,2</t>
  </si>
  <si>
    <t>JZ : 2*0,55+1*1,2+2*2,36+2*1,2</t>
  </si>
  <si>
    <t>SV : 5*1,2</t>
  </si>
  <si>
    <t>SZ : 6*1,2</t>
  </si>
  <si>
    <t>JV : 7*1,2</t>
  </si>
  <si>
    <t>JZ : 5*1,2</t>
  </si>
  <si>
    <t>JV : 4*2,36</t>
  </si>
  <si>
    <t>SV : 5*1,2+1*2,36</t>
  </si>
  <si>
    <t>SV : 2*0,86</t>
  </si>
  <si>
    <t>SZ : 3*1,2</t>
  </si>
  <si>
    <t>JZ : 1*1,2+3*2,36+1*1,2</t>
  </si>
  <si>
    <t>JZ : 1*1,2</t>
  </si>
  <si>
    <t>SZ : 2*1,2</t>
  </si>
  <si>
    <t>JV : 9*1,2</t>
  </si>
  <si>
    <t>JZ : 4*1,2+1*1,2</t>
  </si>
  <si>
    <t>JV : 1*2,36</t>
  </si>
  <si>
    <t>SV : 1*1,2+2*0,86</t>
  </si>
  <si>
    <t>SZ : 4*1,2</t>
  </si>
  <si>
    <t xml:space="preserve">Montáž parapetního profilu s podomítkovou okapnicí pro styk parapet/ostění : </t>
  </si>
  <si>
    <t>JV : 2*(2+3+2)*0,18</t>
  </si>
  <si>
    <t>SZ : 2*7*0,18</t>
  </si>
  <si>
    <t>JV : 2*(4+1+2)*0,18</t>
  </si>
  <si>
    <t>SZ : 2*8*0,18</t>
  </si>
  <si>
    <t>JV : 2*(4+2+2)*0,18</t>
  </si>
  <si>
    <t>SZ : 2*9*0,18</t>
  </si>
  <si>
    <t>SV : 2*1*0,18</t>
  </si>
  <si>
    <t>JV : 2*5*0,18</t>
  </si>
  <si>
    <t>JZ : 2*(2+3+1)*0,18+1*0,18</t>
  </si>
  <si>
    <t>JV : 2*(4+1)*0,18</t>
  </si>
  <si>
    <t>SV : 2*(2+1)*0,18</t>
  </si>
  <si>
    <t>JZ : 2*(1+3+1)*0,18</t>
  </si>
  <si>
    <t>SZ : 2*2*0,18</t>
  </si>
  <si>
    <t>SV : 2*4*0,18</t>
  </si>
  <si>
    <t>SZ : 2*5*0,18</t>
  </si>
  <si>
    <t>JZ : 2*(2+1+2+2)*0,18</t>
  </si>
  <si>
    <t>SV : 2*5*0,18</t>
  </si>
  <si>
    <t>SZ : 2*6*0,18</t>
  </si>
  <si>
    <t>JV : 2*7*0,18</t>
  </si>
  <si>
    <t>JZ : 2*5*0,18</t>
  </si>
  <si>
    <t>JV : 2*4*0,18</t>
  </si>
  <si>
    <t>SV : 2*(5+1)*0,18</t>
  </si>
  <si>
    <t>SV : 2*2*0,18</t>
  </si>
  <si>
    <t>SZ : 2*3*0,18</t>
  </si>
  <si>
    <t>JZ : 2*1*0,18</t>
  </si>
  <si>
    <t>JV : 2*9*0,18</t>
  </si>
  <si>
    <t>JZ : 2*(4+1)*0,18</t>
  </si>
  <si>
    <t>JV : 2*1*0,18</t>
  </si>
  <si>
    <t>SV : 2*(1+2)*0,18</t>
  </si>
  <si>
    <t>SZ : 2*4*0,18</t>
  </si>
  <si>
    <t>622904112R00</t>
  </si>
  <si>
    <t>Očištění fasád tlakovou vodou, složitost fasády 1 - 2</t>
  </si>
  <si>
    <t>713132111R00</t>
  </si>
  <si>
    <t>Montáž tepelné izolace stěn Montáž tepelné izolace stěn lepením a přikotvení hmoždinkami doplňkové práce přebroušení izolantu</t>
  </si>
  <si>
    <t>800-713</t>
  </si>
  <si>
    <t xml:space="preserve">zbroušení fasádního EPS v místě parapetu do spádu min. 1% : </t>
  </si>
  <si>
    <t>Začátek provozního součtu</t>
  </si>
  <si>
    <t xml:space="preserve">  TV-1NP : </t>
  </si>
  <si>
    <t xml:space="preserve">  JV : 2*1,7+3*1,77+2*1,77</t>
  </si>
  <si>
    <t xml:space="preserve">  SZ : 7*1,77</t>
  </si>
  <si>
    <t xml:space="preserve">  TV-2NP : </t>
  </si>
  <si>
    <t xml:space="preserve">  </t>
  </si>
  <si>
    <t xml:space="preserve">  A-1NP : </t>
  </si>
  <si>
    <t xml:space="preserve">  JV : 4*1,2+1*2,08+2*2,36</t>
  </si>
  <si>
    <t xml:space="preserve">  SZ : 8*1,2</t>
  </si>
  <si>
    <t xml:space="preserve">  A-2NP : </t>
  </si>
  <si>
    <t xml:space="preserve">  JV : 4*1,2+2*2,08+2*2,36</t>
  </si>
  <si>
    <t xml:space="preserve">  SZ : 9*1,2</t>
  </si>
  <si>
    <t xml:space="preserve">  SV : 1*2,36</t>
  </si>
  <si>
    <t xml:space="preserve">  B-1NP : </t>
  </si>
  <si>
    <t xml:space="preserve">  JV : 5*1,2</t>
  </si>
  <si>
    <t xml:space="preserve">  JZ : 2*0,55+3*1,2+1*1,2+1*2,36</t>
  </si>
  <si>
    <t xml:space="preserve">  JV : 4*1,2+1*2,36</t>
  </si>
  <si>
    <t xml:space="preserve">  SV : 2*2,36+1*1,2</t>
  </si>
  <si>
    <t xml:space="preserve">  JZ : 1*2,38+3*2,36+1*1,2</t>
  </si>
  <si>
    <t xml:space="preserve">  SZ : 2*2,36</t>
  </si>
  <si>
    <t xml:space="preserve">  SV : 4*1,2</t>
  </si>
  <si>
    <t xml:space="preserve">  SZ : 5*1,2</t>
  </si>
  <si>
    <t xml:space="preserve">  B-2NP : </t>
  </si>
  <si>
    <t xml:space="preserve">  JZ : 2*0,55+1*1,2+2*2,36+2*1,2</t>
  </si>
  <si>
    <t xml:space="preserve">  SV : 5*1,2</t>
  </si>
  <si>
    <t xml:space="preserve">  SZ : 6*1,2</t>
  </si>
  <si>
    <t xml:space="preserve">  C-1NP : </t>
  </si>
  <si>
    <t xml:space="preserve">  JV : 7*1,2</t>
  </si>
  <si>
    <t xml:space="preserve">  JZ : 5*1,2</t>
  </si>
  <si>
    <t xml:space="preserve">  JV : 4*2,36</t>
  </si>
  <si>
    <t xml:space="preserve">  SV : 5*1,2+1*2,36</t>
  </si>
  <si>
    <t xml:space="preserve">  SV : 2*0,86</t>
  </si>
  <si>
    <t xml:space="preserve">  SZ : 3*1,2</t>
  </si>
  <si>
    <t xml:space="preserve">  JZ : 1*1,2+3*2,36+1*1,2</t>
  </si>
  <si>
    <t xml:space="preserve">  JZ : 1*1,2</t>
  </si>
  <si>
    <t xml:space="preserve">  SZ : 2*1,2</t>
  </si>
  <si>
    <t xml:space="preserve">  C-2NP : </t>
  </si>
  <si>
    <t xml:space="preserve">  JV : 9*1,2</t>
  </si>
  <si>
    <t xml:space="preserve">  JZ : 4*1,2+1*1,2</t>
  </si>
  <si>
    <t xml:space="preserve">  JV : 1*2,36</t>
  </si>
  <si>
    <t xml:space="preserve">  SV : 1*1,2+2*0,86</t>
  </si>
  <si>
    <t xml:space="preserve">  SZ : 4*1,2</t>
  </si>
  <si>
    <t xml:space="preserve">  Mezisoučet</t>
  </si>
  <si>
    <t>Konec provozního součtu</t>
  </si>
  <si>
    <t>šířka izolantu 0,18 m : 335,05*0,18</t>
  </si>
  <si>
    <t>62-001</t>
  </si>
  <si>
    <t>Provedení tahových a odtrhových zkoušek IN SITU dle požadavků v TZ</t>
  </si>
  <si>
    <t>kompl</t>
  </si>
  <si>
    <t>622319336RTX</t>
  </si>
  <si>
    <t>Zateplení fasády šedým expandovaným polystyrenem tloušťky 180 mm, lambda D = 0,031 W/(m.K), kontaktní nátěr a silikonová omítka, hlazená, zrnitost 2 mm</t>
  </si>
  <si>
    <t>Penetrace akrylátová; funkce: proti tvorbě skvrn, úprava savosti, adhezní můstek; ředidlo: voda (disperzní),</t>
  </si>
  <si>
    <t>Nanesení lepicího tmelu na izolační desky, nalepení desek, zajištění zapouštěcími talířovými hmoždinkami (6 ks/m2), zátka pro zapuštěnou montáž ze shodného druhu izolantu (průměr 65 mm), přebroušení desek EPS, nebo kašírování u minerálních desek, natažení stěrky, vtlačení výztužné tkaniny, přehlazení stěrky. Včetně rohových lišt na hranách budov.</t>
  </si>
  <si>
    <t xml:space="preserve">lambda D = 0,031 W/(m.K) : </t>
  </si>
  <si>
    <t>TV : 24,275*3,3+24,275*2,73+5,475*(3,52+5,39)/2+12,91*(6,37+8,67)/2</t>
  </si>
  <si>
    <t>24,895*6,25+12,91*(6,37+8,67)/2+2,78*(4,2+5,1)/2</t>
  </si>
  <si>
    <t>A : (22,69+6,525+23,515+6,52)*6,7+2,62*(2,16+3,0)/2+2,6*(1,3+0,5)/2</t>
  </si>
  <si>
    <t>B : (16,2+15,095+15,105+21,585+10,32+15,09+15,685+14,355)*6,7+0,7*3,3</t>
  </si>
  <si>
    <t>C : (15,07+15,040+15,78+10,36+7,78+10,11+11,005+6,945)*6,7+0,7*3,3</t>
  </si>
  <si>
    <t>(19,63+13,86+13,9+21,54)*6,7+(2*3,06+2*1,06)*2,7</t>
  </si>
  <si>
    <t xml:space="preserve">odpočet výpní otvorů : </t>
  </si>
  <si>
    <t>Odkaz na mn. položky pořadí 43 : 696,66010*-1</t>
  </si>
  <si>
    <t xml:space="preserve">odpočet XPS tl. 160 mm u napojení stěn na střechy (B/C) : </t>
  </si>
  <si>
    <t>Odkaz na mn. položky pořadí 59 : 14,70625*-1</t>
  </si>
  <si>
    <t xml:space="preserve">odpočet XPS tl. 180 mm u napojení stěn na střechy (TV, A, C - protihl. st.) : </t>
  </si>
  <si>
    <t>Odkaz na mn. položky pořadí 60 : 17,04000*-1</t>
  </si>
  <si>
    <t>622319352RX</t>
  </si>
  <si>
    <t>Zateplení fasády šedým expandovaným polystyrenem tloušťky 20 mm, lambda D = 0,031 W/(m.K), kontaktní nátěr a silikonová omítka, hlazená, zrnitost 2 mm</t>
  </si>
  <si>
    <t>Nanesení nízkoexpanzní PUR pěny na izolační desky, nalepení desek, přebroušení desek EPS, nebo kašírování u minerálních desek, natažení stěrky, vtlačení výztužné tkaniny, přehlazení stěrky. Včetně nadpražní lišty s okapničkou.</t>
  </si>
  <si>
    <t xml:space="preserve">na kryt žaluziového boxu : </t>
  </si>
  <si>
    <t>Ž1e : 31*1,2*0,28</t>
  </si>
  <si>
    <t>Ž2e : 18*2,36*0,28</t>
  </si>
  <si>
    <t>Ž3e : 2*2,08*0,28</t>
  </si>
  <si>
    <t xml:space="preserve">na pruh 150 mm kolem žaluziového boxu : </t>
  </si>
  <si>
    <t>Ž1e : 31*(0,28+0,15+1,2+0,15+0,28)*0,15</t>
  </si>
  <si>
    <t>Ž2e : 18*(0,28+0,15+2,36+0,15+0,28)*0,15</t>
  </si>
  <si>
    <t>Ž3e : 2*(0,28+0,15+2,08+0,15+0,28)*0,15</t>
  </si>
  <si>
    <t>622319525RVX</t>
  </si>
  <si>
    <t>Zateplení stěny extrudovaným polystyrénem, tloušťky 160 mm, lambda D = 0,034 W/(m.K), zakončený stěrkou s výztužnou tkaninou</t>
  </si>
  <si>
    <t>Nanesení lepicího tmelu na izolační desky, nalepení desek, zajištění zapouštěcími talířovými hmoždinkami (6 ks/m2), zátka  pro zapuštěnou montáž ze shodného druhu izolantu(průměr 65 mm), přebroušení desek, natažení stěrky, vtlačení výztužné tkaniny, přehlazení stěrky. Včetně rohových lišt na hranách budov.</t>
  </si>
  <si>
    <t xml:space="preserve">lambda D = 0,034 W/(m.K) : </t>
  </si>
  <si>
    <t xml:space="preserve">V úrovni střech napojených na stěny : </t>
  </si>
  <si>
    <t>B/C : (21,585+2*0,52)*0,65</t>
  </si>
  <si>
    <t>622319526RVX</t>
  </si>
  <si>
    <t>Zateplení stěny extrudovaným polystyrénem, tloušťky 180 mm, lambda D = 0,034 W/(m.K), zakončený stěrkou s výztužnou tkaninou</t>
  </si>
  <si>
    <t>TV-JV : 24,85*0,5</t>
  </si>
  <si>
    <t>A-JZ : 3,63*0,5</t>
  </si>
  <si>
    <t>C (protihlukový zákryt) : 4,0*0,7</t>
  </si>
  <si>
    <t>622390110RX</t>
  </si>
  <si>
    <t>Zateplení soklu soklovým EPS, bez povrchové úpravy, bez dodávky tepelné izolace</t>
  </si>
  <si>
    <t>Nanesení lepicího tmelu na izolační desky, nalepení desek, zajištění talířovými hmoždinkami (6 ks/m2),</t>
  </si>
  <si>
    <t>Včetně veškerého materiálu. Bez tepelné izolace, která je ve specifikaci.</t>
  </si>
  <si>
    <t xml:space="preserve">podzemní část TI tl. 260 mm : </t>
  </si>
  <si>
    <t>TV : (24,275+18,38+24,895+15,33)*0,45</t>
  </si>
  <si>
    <t>A : (22,69+6,525+23,515+6,52)*0,45</t>
  </si>
  <si>
    <t>B : (16,2+15,095+15,105+21,585+10,32+15,09+15,685+14,355)*0,45</t>
  </si>
  <si>
    <t>C : (15,07+15,040+15,78+10,36+7,78+10,11+11,005+6,945)*0,45</t>
  </si>
  <si>
    <t>(19,63+13,86+13,9+21,54+2*3,06+2*1,06)*0,45</t>
  </si>
  <si>
    <t>622390211RX</t>
  </si>
  <si>
    <t>Zateplení soklu soklovým EPS, kontaktní nátěr a mozaiková omítka, bez dodávky tepelné izolace</t>
  </si>
  <si>
    <t xml:space="preserve">TI tl. 180 mm : </t>
  </si>
  <si>
    <t>TV : (24,275+18,38+24,895+15,33)*0,2</t>
  </si>
  <si>
    <t>A : (22,69+6,525+23,515+6,52)*0,2</t>
  </si>
  <si>
    <t>B : (16,2+15,095+15,105+21,585+10,32+15,09+15,685+14,355)*0,2</t>
  </si>
  <si>
    <t>C : (15,07+15,040+15,78+10,36+7,78+10,11+11,005+6,945)*0,2</t>
  </si>
  <si>
    <t>(19,63+13,86+13,9+21,54+2*3,06+2*1,06)*0,2</t>
  </si>
  <si>
    <t xml:space="preserve">nadzemní část TI tl. 260 mm : </t>
  </si>
  <si>
    <t>TV : (24,275+18,38+24,895+15,33)*0,15</t>
  </si>
  <si>
    <t>A : (22,69+6,525+23,515+6,52)*0,15</t>
  </si>
  <si>
    <t>B : (16,2+15,095+15,105+21,585+10,32+15,09+15,685+14,355)*0,15</t>
  </si>
  <si>
    <t>C : (15,07+15,040+15,78+10,36+7,78+10,11+11,005+6,945)*0,15</t>
  </si>
  <si>
    <t>(19,63+13,86+13,9+21,54+2*3,06+2*1,06)*0,15</t>
  </si>
  <si>
    <t>913      R00</t>
  </si>
  <si>
    <t>Hzs - Stavební dělník</t>
  </si>
  <si>
    <t>h</t>
  </si>
  <si>
    <t>Prav.M</t>
  </si>
  <si>
    <t>HZS</t>
  </si>
  <si>
    <t>POL10_</t>
  </si>
  <si>
    <t xml:space="preserve">demontáž a zpětná montáž prvků na fasádě vč. montážního materiálu : </t>
  </si>
  <si>
    <t>B-JV - siréna EZS (vč. rozpojení a zapojení) : 2+2</t>
  </si>
  <si>
    <t>C-JV - panel se zvonky (vč. rozpojení a zapojení) : 2*(2+2)</t>
  </si>
  <si>
    <t>C-JV - držák vlajky : 1+1</t>
  </si>
  <si>
    <t>C-JV - poštovní schránka : 1+1</t>
  </si>
  <si>
    <t>C-JV - informační cedule : 5*(0,5+0,5)</t>
  </si>
  <si>
    <t>C-SV - krabice ELE (vč. rozpojení a zapojení) : 2*(1+1)</t>
  </si>
  <si>
    <t xml:space="preserve">demontáž větracích mřížek na fasádě vč. likvidace : </t>
  </si>
  <si>
    <t>TV-JZ : 3</t>
  </si>
  <si>
    <t>TV-SV : 3</t>
  </si>
  <si>
    <t>A-SZ : 1</t>
  </si>
  <si>
    <t>A-SV : 1</t>
  </si>
  <si>
    <t>A-JZ : 1</t>
  </si>
  <si>
    <t>C-SZ : 3</t>
  </si>
  <si>
    <t>C-SV : 1+2</t>
  </si>
  <si>
    <t>283502835R</t>
  </si>
  <si>
    <t>Lišta omítková napojovací, parapetní; materiál: plast; tkanina 100 mm</t>
  </si>
  <si>
    <t xml:space="preserve">Parapetní lišta pro styk parapet/fasáda : </t>
  </si>
  <si>
    <t>Mezisoučet</t>
  </si>
  <si>
    <t>ztratné 20 % : 335,05*0,2</t>
  </si>
  <si>
    <t>283502836R</t>
  </si>
  <si>
    <t>POL3_1</t>
  </si>
  <si>
    <t xml:space="preserve">Parapetní profil s podomítkovou okapnicí pro styk parapet/ostění : </t>
  </si>
  <si>
    <t>ztratné 20 % : 80,46*0,2</t>
  </si>
  <si>
    <t>283502866R</t>
  </si>
  <si>
    <t>Lišta omítková dilatační; materiál: plast; tkanina 125 x 125 mm</t>
  </si>
  <si>
    <t xml:space="preserve">vč. prořezu 20 % : </t>
  </si>
  <si>
    <t>Odkaz na mn. položky pořadí 49 : 79,60000*1,2</t>
  </si>
  <si>
    <t>2837639901R</t>
  </si>
  <si>
    <t>Výrobek izolační pro budovy z pěnového polystyrenu (EPS) tvar: deska; tl = 180 mm; OH = 25 kg/m3; lambda = 0,034 W/(m.K); pevnost v tlaku = 150 kPa; povrchová úprava: strukturovaná</t>
  </si>
  <si>
    <t>ztratné 10 % : 86,965*0,1</t>
  </si>
  <si>
    <t>2837639905R</t>
  </si>
  <si>
    <t>Výrobek izolační pro budovy z pěnového polystyrenu (EPS) tvar: deska; tl = 260 mm; OH = 25 kg/m3; lambda = 0,034 W/(m.K); pevnost v tlaku = 150 kPa; povrchová úprava: strukturovaná</t>
  </si>
  <si>
    <t>TV : (24,275+18,38+24,895+15,33)*0,6</t>
  </si>
  <si>
    <t>A : (22,69+6,525+23,515+6,52)*0,6</t>
  </si>
  <si>
    <t>B : (16,2+15,095+15,105+21,585+10,32+15,09+15,685+14,355)*0,6</t>
  </si>
  <si>
    <t>C : (15,07+15,040+15,78+10,36+7,78+10,11+11,005+6,945)*0,6</t>
  </si>
  <si>
    <t>(19,63+13,86+13,9+21,54+2*3,06+2*1,06)*0,6</t>
  </si>
  <si>
    <t>ztratné 10 % : 260,895*0,1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</si>
  <si>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</si>
  <si>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</si>
  <si>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</si>
  <si>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1.07 : 1,0*1,0*0,12</t>
  </si>
  <si>
    <t>631361921RT5</t>
  </si>
  <si>
    <t>Výztuž mazanin z betonů a z lehkých betonů ze svařovaných sítí průměr drátu 6 mm, velikost oka 150/150 mm</t>
  </si>
  <si>
    <t>1.07 : 1,0*1,0*3,03/1000</t>
  </si>
  <si>
    <t>stykování 15% : 0,00303*0,15</t>
  </si>
  <si>
    <t>632415104RT3</t>
  </si>
  <si>
    <t>Potěr ze suchých směsí cementový samonivelační rychleschnoucí, tloušťky 4 mm, včetně penetrace</t>
  </si>
  <si>
    <t>s rozprostřením a uhlazením</t>
  </si>
  <si>
    <t>1.07 : 1,0*1,0</t>
  </si>
  <si>
    <t>713191221R00</t>
  </si>
  <si>
    <t>Izolace tepelné běžných konstrukcí - doplňky obložení stěn pásky 100 mm, včetně dodávky materiálu</t>
  </si>
  <si>
    <t>1.07 : 1,0</t>
  </si>
  <si>
    <t>631313511RX</t>
  </si>
  <si>
    <t>Mazanina betonová tl. 8 - 12 cm C 12/15, z rychletvrdnoucího betonu s chemicky vázanou vodou</t>
  </si>
  <si>
    <t>Včetně vytvoření dilatačních spár, bez zaplnění.</t>
  </si>
  <si>
    <t>631663111RX</t>
  </si>
  <si>
    <t>Spojení nových a stávajících betonových mazanin pomocí nerezových spon do epoxidové zálivky, vč. řezání, nerez. spon a epoxid. zálivky</t>
  </si>
  <si>
    <t>1.07 : 1,0+1,0</t>
  </si>
  <si>
    <t>64/Ž1e</t>
  </si>
  <si>
    <t>D+M Vnější žaluzie, rozměr okna 1200x2080mm, typ Z70-120mm, podrobněji viz Výpis žaluzií</t>
  </si>
  <si>
    <t xml:space="preserve">ks    </t>
  </si>
  <si>
    <t xml:space="preserve">Část A : </t>
  </si>
  <si>
    <t>2NP : 4</t>
  </si>
  <si>
    <t xml:space="preserve">Část B : </t>
  </si>
  <si>
    <t>1NP : 4</t>
  </si>
  <si>
    <t>2NP : 7</t>
  </si>
  <si>
    <t xml:space="preserve">Část C : </t>
  </si>
  <si>
    <t>1NP : 1</t>
  </si>
  <si>
    <t>2NP : 15</t>
  </si>
  <si>
    <t>64/Ž2e</t>
  </si>
  <si>
    <t>D+M Vnější žaluzie, rozměr okna 2360x2080mm, typ Z70-120mm, podrobněji viz Výpis žaluzií</t>
  </si>
  <si>
    <t>2NP : 2</t>
  </si>
  <si>
    <t>2NP : 6</t>
  </si>
  <si>
    <t>1NP : 3</t>
  </si>
  <si>
    <t>2NP : 3</t>
  </si>
  <si>
    <t>64/Ž3e</t>
  </si>
  <si>
    <t>D+M Vnější žaluzie, rozměr okna 2080x2080mm, typ Z70-120mm, podrobněji viz Výpis žaluzií</t>
  </si>
  <si>
    <t>642944121RX</t>
  </si>
  <si>
    <t>Osazení ocelových zárubní dodatečně do 2,5 m2, včetně dodávky zárubně 1000 x 1970 x 150 mm</t>
  </si>
  <si>
    <t>2.77/2.75 : 1</t>
  </si>
  <si>
    <t>2.77/2.78 : 1</t>
  </si>
  <si>
    <t>916561111RT4</t>
  </si>
  <si>
    <t>Osazení záhonového obrubníku betonového včetně dodávky obrubníků  rozměrů 500/50/250 mm, do lože z betonu prostého C 12/15, s boční opěrou z betonu prostého</t>
  </si>
  <si>
    <t>se zřízením lože z betonu prostého C 12/15 tl. 80-100 mm</t>
  </si>
  <si>
    <t xml:space="preserve">u nového okapového chodníku : </t>
  </si>
  <si>
    <t>TV : 12,85+24,275</t>
  </si>
  <si>
    <t>A : 3,5+6,52+10,48+10,57+6,525</t>
  </si>
  <si>
    <t>B : 16,2+15,105+14,355+15,685+15,92+10,32</t>
  </si>
  <si>
    <t>C : 3,5+15,07+15,78+19,63+14,7+13,9+7,37+9,21</t>
  </si>
  <si>
    <t>C (ELE) : 2,0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</si>
  <si>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</si>
  <si>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</si>
  <si>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</si>
  <si>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</si>
  <si>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</si>
  <si>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>TV : (24,275+1,0+1,0+24,895+1,0)*((6,45+0,21)-1,8)</t>
  </si>
  <si>
    <t>(18,38+15,33)*((8,75+0,21)-1,8)</t>
  </si>
  <si>
    <t>A : (22,69+6,52+1,0+23,515+1,0+6,525)*((6,68+0,33)-1,8)</t>
  </si>
  <si>
    <t>B : (16,2+1,0+15,095+1,0+15,105+21,585)*((6,68+0,33)-1,8)</t>
  </si>
  <si>
    <t>(9,21+10,32+1,0+15,09+1,0+15,685+14,355)*((6,68+0,33)-1,8)</t>
  </si>
  <si>
    <t>C : (15,07+1,0+15,04+1,0+15,78+10,36+7,78+1,0+10,11+1,0)*((6,68+0,33)-1,8)</t>
  </si>
  <si>
    <t>(11,005+1,0+6,945+19,63+1,0+13,86+1,0+13,9+7,37+4,96)*((6,68+0,33)-1,8)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</si>
  <si>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</si>
  <si>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</si>
  <si>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 xml:space="preserve">předp. další 2 měsíce : </t>
  </si>
  <si>
    <t>Odkaz na mn. položky pořadí 80 : 2353,34285*2</t>
  </si>
  <si>
    <t>941941832R00</t>
  </si>
  <si>
    <t>Demontáž lešení lehkého řadového s podlahami šířky od 0,8 do 1 m, výšky přes 10 do 30 m</t>
  </si>
  <si>
    <t>Odkaz na mn. položky pořadí 80 : 2353,34285</t>
  </si>
  <si>
    <t>941955002R00</t>
  </si>
  <si>
    <t>Lešení lehké pracovní pomocné pomocné, o výšce lešeňové podlahy přes 1,2 do 1,9 m</t>
  </si>
  <si>
    <t>Odkaz na mn. položky pořadí 42 : 2739,08370*0,1</t>
  </si>
  <si>
    <t>941955004R00</t>
  </si>
  <si>
    <t>Lešení lehké pracovní pomocné pomocné, o výšce lešeňové podlahy přes 2,5 do 3,5 m</t>
  </si>
  <si>
    <t>TV (15 % plochy) : 272,07*0,15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</si>
  <si>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</si>
  <si>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</si>
  <si>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</si>
  <si>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</si>
  <si>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</si>
  <si>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</si>
  <si>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180256240500R</t>
  </si>
  <si>
    <t>Výtah stavební osob.- nákladní  NOV 1000 D</t>
  </si>
  <si>
    <t>Sh</t>
  </si>
  <si>
    <t>STROJ</t>
  </si>
  <si>
    <t>Stroj</t>
  </si>
  <si>
    <t>POL6_</t>
  </si>
  <si>
    <t>8 hod/den, 3 měsíce : 8*21*3</t>
  </si>
  <si>
    <t>964011211R00</t>
  </si>
  <si>
    <t>Vybourání železobetonových prefabrikovaných překladů délky do 3 mm, hmotnosti do 50 kg/m</t>
  </si>
  <si>
    <t>801-3</t>
  </si>
  <si>
    <t>uložených ve zdivu, včetně pomocného lešení o výšce podlahy do 1900 mm a pro zatížení do 1,5 kPa  (150 kg/m2),</t>
  </si>
  <si>
    <t>2.77/2.75 : 1,4*0,3*0,25</t>
  </si>
  <si>
    <t>2.77/2.78 : 1,4*0,15*0,25</t>
  </si>
  <si>
    <t>965042221RT1</t>
  </si>
  <si>
    <t>Bourání podkladů pod dlažby nebo litých celistvých dlažeb a mazanin  betonových nebo z litého asfaltu, tloušťky přes 100 mm, plochy do 1 m2</t>
  </si>
  <si>
    <t>965049111R00</t>
  </si>
  <si>
    <t>Bourání podkladů pod dlažby nebo litých celistvých dlažeb a mazanin  příplatek za bourání mazanin vyztužených svařovanou sítí, tloušťky do 100 mm</t>
  </si>
  <si>
    <t>Odkaz na mn. položky pořadí 90 : 0,12000</t>
  </si>
  <si>
    <t>965081712RT1</t>
  </si>
  <si>
    <t>Bourání podlah z keramických dlaždic, tloušťky do 10 mm, plochy do 1 m2</t>
  </si>
  <si>
    <t>bez podkladního lože, s jakoukoliv výplní spár</t>
  </si>
  <si>
    <t>965081702R00</t>
  </si>
  <si>
    <t>Bourání podlah Soklíků z dlažeb keramických tloušťky do 10 mm, výšky do 100 mm</t>
  </si>
  <si>
    <t>968071125R00</t>
  </si>
  <si>
    <t>Vyvěšení nebo zavěšení kovových křídel dveří, plochy do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</si>
  <si>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</si>
  <si>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</si>
  <si>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</si>
  <si>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2.77/2.75 : 0,8*1,97</t>
  </si>
  <si>
    <t>2.77/2.78 : 0,8*1,97</t>
  </si>
  <si>
    <t>970031030R00</t>
  </si>
  <si>
    <t>Jádrové vrtání, kruhové prostupy v cihelném zdivu jádrové vrtání, d 30 mm</t>
  </si>
  <si>
    <t xml:space="preserve">požadavek profese VYT : </t>
  </si>
  <si>
    <t>d30 : 2*0,5</t>
  </si>
  <si>
    <t>970031035R00</t>
  </si>
  <si>
    <t>Jádrové vrtání, kruhové prostupy v cihelném zdivu jádrové vrtání, d 35-39 mm</t>
  </si>
  <si>
    <t>d35 : 1*0,5</t>
  </si>
  <si>
    <t>970031060R00</t>
  </si>
  <si>
    <t>Jádrové vrtání, kruhové prostupy v cihelném zdivu jádrové vrtání, do D 60 mm</t>
  </si>
  <si>
    <t>d50 : 1*0,5</t>
  </si>
  <si>
    <t>d60 : 6*0,5</t>
  </si>
  <si>
    <t>970031130R00</t>
  </si>
  <si>
    <t>Jádrové vrtání, kruhové prostupy v cihelném zdivu jádrové vrtání, do D 130 mm</t>
  </si>
  <si>
    <t>d130 : 1*0,5</t>
  </si>
  <si>
    <t>d110 : 8*0,5</t>
  </si>
  <si>
    <t>970031160R00</t>
  </si>
  <si>
    <t>Jádrové vrtání, kruhové prostupy v cihelném zdivu jádrové vrtání, do D 160 mm</t>
  </si>
  <si>
    <t>d150 : 2*0,5</t>
  </si>
  <si>
    <t>970031200R00</t>
  </si>
  <si>
    <t>Jádrové vrtání, kruhové prostupy v cihelném zdivu jádrové vrtání, do D 200 mm</t>
  </si>
  <si>
    <t>d180 : 2*0,5</t>
  </si>
  <si>
    <t>970031300R00</t>
  </si>
  <si>
    <t>Jádrové vrtání, kruhové prostupy v cihelném zdivu jádrové vrtání, do D 300 mm</t>
  </si>
  <si>
    <t>d300 : 28*0,5</t>
  </si>
  <si>
    <t>970034030R00</t>
  </si>
  <si>
    <t>Jádrové vrtání, kruhové prostupy v cihelném zdivu příplatek za jádrové vrtání vodorovně ve stěně, d 30 mm</t>
  </si>
  <si>
    <t>Odkaz na mn. položky pořadí 96 : 1,00000</t>
  </si>
  <si>
    <t>970034039R00</t>
  </si>
  <si>
    <t>Jádrové vrtání, kruhové prostupy v cihelném zdivu příplatek za jádrové vrtání vodorovně ve stěně, d 35-39 mm</t>
  </si>
  <si>
    <t>Odkaz na mn. položky pořadí 97 : 0,50000</t>
  </si>
  <si>
    <t>970034060R00</t>
  </si>
  <si>
    <t>Jádrové vrtání, kruhové prostupy v cihelném zdivu příplatek za jádrové vrtání vodorovně ve stěně, do D 60 mm</t>
  </si>
  <si>
    <t>Odkaz na mn. položky pořadí 98 : 3,50000</t>
  </si>
  <si>
    <t>970034130R00</t>
  </si>
  <si>
    <t>Jádrové vrtání, kruhové prostupy v cihelném zdivu příplatek za jádrové vrtání vodorovně ve stěně, do D 130 mm</t>
  </si>
  <si>
    <t>Odkaz na mn. položky pořadí 99 : 4,50000</t>
  </si>
  <si>
    <t>970034160R00</t>
  </si>
  <si>
    <t>Jádrové vrtání, kruhové prostupy v cihelném zdivu příplatek za jádrové vrtání vodorovně ve stěně, do D 160 mm</t>
  </si>
  <si>
    <t>Odkaz na mn. položky pořadí 100 : 1,00000</t>
  </si>
  <si>
    <t>970034200R00</t>
  </si>
  <si>
    <t>Jádrové vrtání, kruhové prostupy v cihelném zdivu příplatek za jádrové vrtání vodorovně ve stěně, do D 200 mm</t>
  </si>
  <si>
    <t>Odkaz na mn. položky pořadí 101 : 1,00000</t>
  </si>
  <si>
    <t>970034300R00</t>
  </si>
  <si>
    <t>Jádrové vrtání, kruhové prostupy v cihelném zdivu příplatek za jádrové vrtání vodorovně ve stěně, do D 300 mm</t>
  </si>
  <si>
    <t>Odkaz na mn. položky pořadí 102 : 14,00000</t>
  </si>
  <si>
    <t>970051060R00</t>
  </si>
  <si>
    <t>Jádrové vrtání, kruhové prostupy v železobetonu jádrové vrtání , do D 60 mm</t>
  </si>
  <si>
    <t>d50 : 1*0,25</t>
  </si>
  <si>
    <t>d60 : 2*0,25</t>
  </si>
  <si>
    <t>970051100R00</t>
  </si>
  <si>
    <t>Jádrové vrtání, kruhové prostupy v železobetonu jádrové vrtání , do D 100 mm</t>
  </si>
  <si>
    <t>d90 : 2*0,25</t>
  </si>
  <si>
    <t>970051200R00</t>
  </si>
  <si>
    <t>Jádrové vrtání, kruhové prostupy v železobetonu jádrové vrtání , do D 200 mm</t>
  </si>
  <si>
    <t>d180 : 2*0,25</t>
  </si>
  <si>
    <t>970053060R00</t>
  </si>
  <si>
    <t>Jádrové vrtání, kruhové prostupy v železobetonu příplatek za jádrové vrtání ve H nad 1,5 m, do D 60 mm</t>
  </si>
  <si>
    <t>Odkaz na mn. položky pořadí 110 : 0,75000</t>
  </si>
  <si>
    <t>970053100R00</t>
  </si>
  <si>
    <t>Jádrové vrtání, kruhové prostupy v železobetonu příplatek za jádrové vrtání ve H nad 1,5 m, do D 100 mm</t>
  </si>
  <si>
    <t>Odkaz na mn. položky pořadí 111 : 0,50000</t>
  </si>
  <si>
    <t>970053200R00</t>
  </si>
  <si>
    <t>Jádrové vrtání, kruhové prostupy v železobetonu příplatek za jádrové vrtání ve H nad 1,5 m, do D 200 mm</t>
  </si>
  <si>
    <t>Odkaz na mn. položky pořadí 112 : 0,50000</t>
  </si>
  <si>
    <t>970056060R00</t>
  </si>
  <si>
    <t>Jádrové vrtání, kruhové prostupy v železobetonu příplatek za jádrové vrtání do stropu, do D 60 mm</t>
  </si>
  <si>
    <t>970056100R00</t>
  </si>
  <si>
    <t>Jádrové vrtání, kruhové prostupy v železobetonu příplatek za jádrové vrtání do stropu, do D 100 mm</t>
  </si>
  <si>
    <t>970056200R00</t>
  </si>
  <si>
    <t>Jádrové vrtání, kruhové prostupy v železobetonu příplatek za jádrové vrtání do stropu, do D 200 mm</t>
  </si>
  <si>
    <t>971033441R00</t>
  </si>
  <si>
    <t>Vybourání otvorů ve zdivu cihelném z jakýchkoliv cihel pálených  na jakoukoliv maltu vápenou nebo vápenocementovou, plochy do 0,25 m2, tloušťky do 300 mm</t>
  </si>
  <si>
    <t>základovém nebo nadzákladovém,</t>
  </si>
  <si>
    <t>Včetně pomocného lešení o výšce podlahy do 1900 mm a pro zatížení do 1,5 kPa  (150 kg/m2).</t>
  </si>
  <si>
    <t>Odkaz na mn. položky pořadí 25 : 6,00000</t>
  </si>
  <si>
    <t>971033631R00</t>
  </si>
  <si>
    <t>Vybourání otvorů ve zdivu cihelném z jakýchkoliv cihel pálených  na jakoukoliv maltu vápenou nebo vápenocementovou, plochy do 4 m2, tloušťky do 150 mm</t>
  </si>
  <si>
    <t>2.77/2.78 (rozšíření otvoru + nadpraží po strop) : 0,2*2,1+1,5*(2,97-2,1)</t>
  </si>
  <si>
    <t>971033641R00</t>
  </si>
  <si>
    <t>Vybourání otvorů ve zdivu cihelném z jakýchkoliv cihel pálených  na jakoukoliv maltu vápenou nebo vápenocementovou, plochy do 4 m2, tloušťky do 300 mm</t>
  </si>
  <si>
    <t>2.77/2.75 (rozšíření otvoru + nadpraží po strop) : 0,2*2,1*0,3+1,5*(2,97-2,1)*0,3</t>
  </si>
  <si>
    <t>974042532R00</t>
  </si>
  <si>
    <t>Vysekání rýh v betonové a jiné monolitické dlažbě do hloubky 50 mm, šířky do 70 mm</t>
  </si>
  <si>
    <t>s betonovým podkladem,</t>
  </si>
  <si>
    <t xml:space="preserve">pro odvod kondenzátu z neutralizačního boxu podlahou : </t>
  </si>
  <si>
    <t>974051413R00</t>
  </si>
  <si>
    <t>Frézování drážek pro instalace ve zdivu pórobetonovém hloubky do 30 mm , šířky do 30 mm</t>
  </si>
  <si>
    <t>974051415R00</t>
  </si>
  <si>
    <t>Frézování drážek pro instalace ve zdivu pórobetonovém hloubky od 31 mm do 50 mm, šířky od 31 mm do 50 mm</t>
  </si>
  <si>
    <t>1.91 : 2*3,0</t>
  </si>
  <si>
    <t>978011121R00</t>
  </si>
  <si>
    <t>Otlučení omítek vápenných nebo vápenocementových vnitřních s vyškrabáním spár, s očištěním zdiva stropů, v rozsahu do 10 %</t>
  </si>
  <si>
    <t>Odkaz na mn. položky pořadí 40 : 1112,01000</t>
  </si>
  <si>
    <t>978013121R00</t>
  </si>
  <si>
    <t>Otlučení omítek vápenných nebo vápenocementových vnitřních s vyškrabáním spár, s očištěním zdiva stěn, v rozsahu do 10 %</t>
  </si>
  <si>
    <t>Odkaz na mn. položky pořadí 42 : 2739,08365</t>
  </si>
  <si>
    <t>999281211R00</t>
  </si>
  <si>
    <t>Přesun hmot pro opravy a údržbu objektů pro opravy a údržbu vnějších plášťů dosavadních objektů  výšky do 25 m</t>
  </si>
  <si>
    <t>Přesun hmot</t>
  </si>
  <si>
    <t>POL7_</t>
  </si>
  <si>
    <t>oborů 801, 803, 811 a 812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</si>
  <si>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</si>
  <si>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</si>
  <si>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</si>
  <si>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Penetrace pod pásy z modifikovaného asfaltu.</t>
  </si>
  <si>
    <t>STR3 : 21,585*0,7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</si>
  <si>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</si>
  <si>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</si>
  <si>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STR3 : (21,585+2*0,7)*0,65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</si>
  <si>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</si>
  <si>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</si>
  <si>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</si>
  <si>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 xml:space="preserve">STR3 : </t>
  </si>
  <si>
    <t>Odkaz na mn. položky pořadí 128 : 15,10950</t>
  </si>
  <si>
    <t>711142559RY2</t>
  </si>
  <si>
    <t>Provedení izolace proti zemní vlhkosti pásy přitavením svislá, 1 vrstva, s dodávkou izolačního pásu se skleněnou nebo polyesterovou vložkou, s minerálním posypem</t>
  </si>
  <si>
    <t>Odkaz na mn. položky pořadí 129 : 14,94025</t>
  </si>
  <si>
    <t>711212000R00</t>
  </si>
  <si>
    <t>Izolace proti vodě nátěr podkladní pod hydroizolační stěrky</t>
  </si>
  <si>
    <t>1.07 : 1,0*1,0+1,0*0,1</t>
  </si>
  <si>
    <t>711212002R00</t>
  </si>
  <si>
    <t>Izolace proti vodě stěrka hydroizolační  proti zemní vlhkosti</t>
  </si>
  <si>
    <t>dvouvrstvá</t>
  </si>
  <si>
    <t>Odkaz na mn. položky pořadí 132 : 1,10000</t>
  </si>
  <si>
    <t>711212601R00</t>
  </si>
  <si>
    <t>Izolace proti vodě doplňky  těsnicí pás š.120 mm do spoje podlaha-stěna</t>
  </si>
  <si>
    <t>711823121RT6</t>
  </si>
  <si>
    <t>Ochrana konstrukcí nopovou fólií svisle, výška nopu 20 mm, včetně dodávky fólie</t>
  </si>
  <si>
    <t>TV : (24,275+18,38+24,895+15,33)*0,5</t>
  </si>
  <si>
    <t>A : (22,69+6,525+23,515+6,52)*0,5</t>
  </si>
  <si>
    <t>B : (16,2+15,095+15,105+21,585+10,32+15,09+15,685+14,355)*0,5</t>
  </si>
  <si>
    <t>C : (15,07+15,04+15,78+10,36+7,78+10,11+11,005+6,945+19,63+13,86+13,9+21,54+2*3,6+2*1,06)*0,5</t>
  </si>
  <si>
    <t>711823129RT5</t>
  </si>
  <si>
    <t>Ochrana konstrukcí nopovou fólií ukončovací lišta,  , včetně dodávky lišty</t>
  </si>
  <si>
    <t>TV : 24,275+18,38+24,895+15,33</t>
  </si>
  <si>
    <t>A : 22,69+6,525+23,515+6,52</t>
  </si>
  <si>
    <t>B : 16,2+15,095+15,105+21,585+10,32+15,09+15,685+14,355</t>
  </si>
  <si>
    <t>C : 15,07+15,04+15,78+10,36+7,78+10,11+11,005+6,945+19,63+13,86+13,9+21,54+2*3,6+2*1,06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</si>
  <si>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</si>
  <si>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</si>
  <si>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</si>
  <si>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712372111RV1</t>
  </si>
  <si>
    <t xml:space="preserve">Povlakové krytiny střech do 10° z termoplastické fólie kotvené do betonu, 4 kotvy/m2, při tl. izolace do 300 mm, bez dodávky fólie,  </t>
  </si>
  <si>
    <t>včetně ukotvení k podkladu hmoždinkami, svaření všech spojů a překrytí kotev fólií.</t>
  </si>
  <si>
    <t>STR3 : 21,585*0,52+(2*0,52+21,585)*0,25</t>
  </si>
  <si>
    <t>712378002R00</t>
  </si>
  <si>
    <t>Povlakové krytiny střech do 10° z termoplastické fólie Klempířské doplňky k povlakovým krytinám z fólií atiková okapnice, RŠ 200 mm, z pozinkovaného plechu s povrchovou úpravou PVC</t>
  </si>
  <si>
    <t xml:space="preserve">  včetně dodávek výrobků</t>
  </si>
  <si>
    <t>Úprava délky a připevnění okapnice natloukacími hmoždinkami včetně dodávky okapnice.</t>
  </si>
  <si>
    <t xml:space="preserve">K20 : </t>
  </si>
  <si>
    <t>B/C - SZ : 21,585</t>
  </si>
  <si>
    <t>C : 4,0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</si>
  <si>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</si>
  <si>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</si>
  <si>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Úprava délky a připevnění rohové lišty natloukacími hmoždinkami včetně dodávky lišty.</t>
  </si>
  <si>
    <t xml:space="preserve">K21 : </t>
  </si>
  <si>
    <t>B/C : 21,585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</si>
  <si>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</si>
  <si>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</si>
  <si>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 xml:space="preserve">K17 (koutová lišta) : </t>
  </si>
  <si>
    <t>B/C - SZ : 21,585+2*0,52</t>
  </si>
  <si>
    <t>712400831RT1</t>
  </si>
  <si>
    <t>Odstranění povlakové krytiny a mechu na střechách šikmých přes 10 do 30° povlakové krytiny jednovrstvé, z ploch jednotlivě do 10 m</t>
  </si>
  <si>
    <t>napojení střechy zázemí TV na JV stěnu TV : (24,27+0,13)*0,2</t>
  </si>
  <si>
    <t>napojení střechy zázemí TV na JZ stěnu budovy A : 3,625*0,2</t>
  </si>
  <si>
    <t>712431101RT1</t>
  </si>
  <si>
    <t>Povlaková krytina střech do 30° pásy na sucho 1 vrstva, bez dodávky pásu</t>
  </si>
  <si>
    <t>napojení střechy zázemí TV na JV stěnu TV : (24,27+0,13+0,18)*0,6</t>
  </si>
  <si>
    <t>napojení střechy zázemí TV na JZ stěnu budovy A : 3,625*0,4</t>
  </si>
  <si>
    <t>přesah střechy zázemí TV ze SV : 2,41*1,0</t>
  </si>
  <si>
    <t>712378004RX</t>
  </si>
  <si>
    <t>Povlaková krytina střech do 10°, fólie, závětrná lišta rš 320 mm, Pz plech tl. 0,55 mm, PÚ lakováním</t>
  </si>
  <si>
    <t>Úprava délky a připevnění závětrné lišty natloukacími hmoždinkami včetně dodávky lišty.</t>
  </si>
  <si>
    <t xml:space="preserve">K22 : </t>
  </si>
  <si>
    <t>C : 2*3,0</t>
  </si>
  <si>
    <t>712378004RX1</t>
  </si>
  <si>
    <t>Povlaková krytina střech do 10°, fólie, závětrná lišta rš 500 mm, Pz plech tl. 0,55 mm, PÚ lakováním</t>
  </si>
  <si>
    <t>K23 : 2,9</t>
  </si>
  <si>
    <t>712378005RX</t>
  </si>
  <si>
    <t>Povlaková krytina střech do 10°, fólie, stěnová lišta rš 100 mm, Pz plech tl. 0,6 mm, PÚ měkčené PVC</t>
  </si>
  <si>
    <t>Úprava délky a připevnění stěnové lišty natloukacími hmoždinkami včetně dodávky lišty.</t>
  </si>
  <si>
    <t xml:space="preserve">K18 : </t>
  </si>
  <si>
    <t>B/C : 25,585+2*0,52</t>
  </si>
  <si>
    <t>283220013R</t>
  </si>
  <si>
    <t>Fólie hladká hydroizolační tl = 1,80 mm; materiál: PVC-P; nosná vložka: PES tkanina</t>
  </si>
  <si>
    <t>Odkaz na mn. položky pořadí 138 : 16,88045</t>
  </si>
  <si>
    <t>ztratné 20 % : 16,88045*0,2</t>
  </si>
  <si>
    <t>62852269R</t>
  </si>
  <si>
    <t>Pás hydroizolační asfaltový tl = 3,0 mm; funkce: protiradonová, parobrzdná; nosná vložka: skelná tkanina; asfalt: modifikovaný; horní strana: minerální posyp; spodní strana: snímatelná fólie</t>
  </si>
  <si>
    <t xml:space="preserve">napojení střechy zázemí TV na JV stěnu TV : </t>
  </si>
  <si>
    <t xml:space="preserve">napojení střechy zázemí TV na JZ stěnu budovy A : </t>
  </si>
  <si>
    <t xml:space="preserve">přesah střechy zázemí TV ze SV : </t>
  </si>
  <si>
    <t xml:space="preserve">vč. prořezu 15 % : </t>
  </si>
  <si>
    <t>Odkaz na mn. položky pořadí 143 : 18,60800*1,15</t>
  </si>
  <si>
    <t>998712201R00</t>
  </si>
  <si>
    <t>Přesun hmot pro povlakové krytiny v objektech výšky do 6 m</t>
  </si>
  <si>
    <t>50 m vodorovně</t>
  </si>
  <si>
    <t>713111111RT1</t>
  </si>
  <si>
    <t xml:space="preserve">Montáž tepelné izolace stropů kladené vrchem, volně,  </t>
  </si>
  <si>
    <t>713111111RT2</t>
  </si>
  <si>
    <t>Montáž tepelné izolace stropů kladené vrchem, volně, dvouvrstvá</t>
  </si>
  <si>
    <t>713101122R00</t>
  </si>
  <si>
    <t>Odstranění tepelné izolace z desek, lamel, rohoží, pásů a foukané izolace stropů a podhledů, volně uložené, z minerálních desek, lamel, rohoží a pásů, tloušťky od 100 mm do 200 mm</t>
  </si>
  <si>
    <t xml:space="preserve">STR1 : </t>
  </si>
  <si>
    <t>A : 23,155*9,28</t>
  </si>
  <si>
    <t>C : 8,55*7,33+24,32*14,68+22,455*13,5+10,645*9,75</t>
  </si>
  <si>
    <t xml:space="preserve">STR4 : </t>
  </si>
  <si>
    <t>TV : 24,27*18,03</t>
  </si>
  <si>
    <t>střecha nad chodbou B/C : 21,935*0,7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</si>
  <si>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</si>
  <si>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</si>
  <si>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</si>
  <si>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pod žaluziový box (FP tl. 40 mm) : </t>
  </si>
  <si>
    <t xml:space="preserve">do překladu nad prostupy VZT v případě porušení zdiva : </t>
  </si>
  <si>
    <t>2.22 : 1,25*0,249</t>
  </si>
  <si>
    <t>2.53 : 1,25*0,249</t>
  </si>
  <si>
    <t>713182241RT1</t>
  </si>
  <si>
    <t>Izolace foukaná foukaná volně, celulózová</t>
  </si>
  <si>
    <t>Vyříznutí otvoru v podkladu pro osazení stroje na foukání izolace, foukání a dodávka izolace. Zapravení vyřezaného otvoru.</t>
  </si>
  <si>
    <t>A : 23,155*9,28*0,3</t>
  </si>
  <si>
    <t>C : (8,55*7,33+24,32*14,68+22,455*13,5+10,645*9,75)*0,3</t>
  </si>
  <si>
    <t xml:space="preserve">STR2 : </t>
  </si>
  <si>
    <t>B : (14,73*18,915+14,73*18,85)*0,26</t>
  </si>
  <si>
    <t>TV : 24,27*18,03*0,3</t>
  </si>
  <si>
    <t>713191100R00</t>
  </si>
  <si>
    <t>Izolace tepelné běžných konstrukcí - doplňky položení separační fólie, bez dodávky materiálu</t>
  </si>
  <si>
    <t>B : 14,73*18,915+14,73*18,85</t>
  </si>
  <si>
    <t>777101101R00</t>
  </si>
  <si>
    <t>Příprava podkladu vysávání podlah průmyslovým vysavačem</t>
  </si>
  <si>
    <t>800-773</t>
  </si>
  <si>
    <t>Odkaz na mn. položky pořadí 150 : 15,10950</t>
  </si>
  <si>
    <t xml:space="preserve">STR1+STR2+STR4 : </t>
  </si>
  <si>
    <t>Odkaz na mn. položky pořadí 155 : 2035,36530</t>
  </si>
  <si>
    <t>713-002</t>
  </si>
  <si>
    <t>Zbroušení nebo seříznutí TI tl. 180 mm na 160 mm v pruhu 150 mm kolem žaluziových boxů</t>
  </si>
  <si>
    <t xml:space="preserve">zbroušení TI tl. 180 mm na 160 mm v pruhu 150 mm kolem žaluziových boxů : </t>
  </si>
  <si>
    <t>713-003</t>
  </si>
  <si>
    <t>Těsnění prostupů, dozděním a minerální izolací, oboustranné zapravení stěrkovou hmotou s perlinkou, vč. dodávky zdícího materiálu, minerální izolace, těsnící stěrky a perlinky</t>
  </si>
  <si>
    <t>ks</t>
  </si>
  <si>
    <t>požadavek profese VZT : 28+6</t>
  </si>
  <si>
    <t>požadavek profese VYT : 1+2+1+4+2+2+2+6+2+8+2+2</t>
  </si>
  <si>
    <t>283755013R</t>
  </si>
  <si>
    <t>Výrobek izolační pro budovy z fenolické pěny (PF) tvar: deska; tloušťka d = 40,0 mm; OH = 35 kg/m3; lambda = 0,021 W/(m.K); pevnost v tlaku CS 100 kPa; povrchová úprava: skelná tkanina</t>
  </si>
  <si>
    <t xml:space="preserve">lambda D = 0,021 W/(m.K) : </t>
  </si>
  <si>
    <t xml:space="preserve">pod žaluziové boxy : </t>
  </si>
  <si>
    <t>prořež 20 % : 23,4752*0,2</t>
  </si>
  <si>
    <t>283762315R</t>
  </si>
  <si>
    <t>Výrobek izolační pro budovy z pěnového polystyrenu (EPS) tvar: deska; typ: s grafitem; tl = 60 mm; OH = 15 kg/m3; lambda = 0,031 W/(m.K)</t>
  </si>
  <si>
    <t>prořež 20 % : 0,6225*0,2</t>
  </si>
  <si>
    <t>63151473R</t>
  </si>
  <si>
    <t>Výrobek izolační pro budovy z minerální vlny (MW) tvar: deska; vlákna: podélná; tloušťka d = 140,0 mm; OH = 150 kg/m3; lambda = 0,037 W/(m.K); pevnost v tlaku CS 50 kPa</t>
  </si>
  <si>
    <t xml:space="preserve">1. vrstva TI : </t>
  </si>
  <si>
    <t>Odkaz na mn. položky pořadí 151 : 15,10950</t>
  </si>
  <si>
    <t xml:space="preserve">2. vrstva TI : </t>
  </si>
  <si>
    <t>ztratné 20 % : 30,219*0,2</t>
  </si>
  <si>
    <t>67352316.AR</t>
  </si>
  <si>
    <t>fólie izolační střešní pojistná, hydroizolační; paropropustná; tloušťka 0,22 mm; plošná hmotnost 110 g/m2; PE; sd 1,60 až 2,40 m</t>
  </si>
  <si>
    <t>RTS 23/ II</t>
  </si>
  <si>
    <t xml:space="preserve">včetně prořezu 10% : </t>
  </si>
  <si>
    <t>Odkaz na mn. položky pořadí 155 : 2035,36530*1,1</t>
  </si>
  <si>
    <t>713-001</t>
  </si>
  <si>
    <t>Spádová deska z kamenné vlny, spád 3%, tl. 30-55 mm lambdaD = 0,039 W/(m.K), reakce na oheň A1, faktor difúzního odporu µ=1</t>
  </si>
  <si>
    <t xml:space="preserve">m3    </t>
  </si>
  <si>
    <t xml:space="preserve">průměrná tl. 43 mm : </t>
  </si>
  <si>
    <t>Odkaz na mn. položky pořadí 150 : 15,10953*0,043</t>
  </si>
  <si>
    <t>ztratné 20 % : 0,64971*0,2</t>
  </si>
  <si>
    <t>998713202R00</t>
  </si>
  <si>
    <t>Přesun hmot pro izolace tepelné v objektech výšky do 12 m</t>
  </si>
  <si>
    <t>721242116R00</t>
  </si>
  <si>
    <t>Lapač střešních splavenin DN 125, litina, včetně dodávky materiálu</t>
  </si>
  <si>
    <t>800-721</t>
  </si>
  <si>
    <t>TV : 5</t>
  </si>
  <si>
    <t>A : 2</t>
  </si>
  <si>
    <t>B : 6</t>
  </si>
  <si>
    <t>C : 11</t>
  </si>
  <si>
    <t>A/B : 1</t>
  </si>
  <si>
    <t>B/C : 1</t>
  </si>
  <si>
    <t>TV/A : 2</t>
  </si>
  <si>
    <t>721242804R00</t>
  </si>
  <si>
    <t>Demontáž lapačů střešních splavenin DN 125</t>
  </si>
  <si>
    <t>C : 10</t>
  </si>
  <si>
    <t>722174211R00</t>
  </si>
  <si>
    <t>Montáž potrubí rovného z plastů svařovaného polyfuzně, D do 16 mm</t>
  </si>
  <si>
    <t>Obsahuje 1 spoj na 4 m délky rozvodu, bez dodávky potrubí, bez montáže a dodávky tvarovek a závěsů. Včetně zednických výpomocí.</t>
  </si>
  <si>
    <t>Včetně pomocného lešení o výšce podlahy do 1900 mm a pro zatížení do 1,5 kPa.</t>
  </si>
  <si>
    <t xml:space="preserve">od neutralizačního boxu k podlahové vpusti : </t>
  </si>
  <si>
    <t>1.07 : 0,25+0,25</t>
  </si>
  <si>
    <t>721-001</t>
  </si>
  <si>
    <t>Úprava podlahové vpusti pro napojení potrubí s odvodem kondenzátu, vč. instalačního materiálu</t>
  </si>
  <si>
    <t>1.07 : 1</t>
  </si>
  <si>
    <t>28615130R</t>
  </si>
  <si>
    <t>Trubka plastová materiál: PP-R; ohebná; de = 16,0 mm; tl. stěny = 2,2 mm; PN 16; SDR 7,4; teplota média do 60 °C</t>
  </si>
  <si>
    <t>1.07 (vč. ztratného 15 %) : (0,25+0,25)*1,15</t>
  </si>
  <si>
    <t>28654000R</t>
  </si>
  <si>
    <t>Koleno plastové typ: jednoznačné; úhel = 90,0 °; materiál: PP-R; ds = 16,0 mm; PN 20; teplota média do 70 °C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</si>
  <si>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</si>
  <si>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</si>
  <si>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</si>
  <si>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762335110R00</t>
  </si>
  <si>
    <t>Vázané konstrukce krovů montáž  krokví rovnoběžných s okapem (vlašských) na podpory jakéhokoliv druhu z hraněného řeziva, průřezové plochy do 120 cm2</t>
  </si>
  <si>
    <t>800-762</t>
  </si>
  <si>
    <t xml:space="preserve">střecha přízemní TV v místě napojení na JV stěnu TV : </t>
  </si>
  <si>
    <t>latě 40/100 mm : 2*(24,27+0,13)</t>
  </si>
  <si>
    <t>762331811R00</t>
  </si>
  <si>
    <t>Demontáž vázaných konstrukcí krovů z hranolů, hranolků, fošen, průřezové plochy do 120 cm2</t>
  </si>
  <si>
    <t>střecha nad chodbou B/C : (21,935/0,9)*(0,78+2*1,275+2*0,99)</t>
  </si>
  <si>
    <t>762341220R00</t>
  </si>
  <si>
    <t xml:space="preserve">Montáž bednění z velkoplošných desek na bázi dřeva včetně vyřezání otvorů,  </t>
  </si>
  <si>
    <t xml:space="preserve">střecha nad chodbou B/C : </t>
  </si>
  <si>
    <t>1. vrstva : 21,585*0,7</t>
  </si>
  <si>
    <t>2. vrstva : 21,585*0,7</t>
  </si>
  <si>
    <t>762342202RT4</t>
  </si>
  <si>
    <t>Montáž laťování střech o sklonu do 60° při vzdálenost latí do 220 mm, včetně dodávky latí 40/60 mm</t>
  </si>
  <si>
    <t>u přesahu střechy zázemí TV ze SV : 2,41*0,75</t>
  </si>
  <si>
    <t>762342811R00</t>
  </si>
  <si>
    <t>Demontáž bednění a laťování laťování střech o sklonu do 60 stupňů včetně všech nadstřešních konstrukcí rozteč latí do 22 cm</t>
  </si>
  <si>
    <t>střecha nad chodbou B/C : 21,935*1,275</t>
  </si>
  <si>
    <t>lať ve střeše zázemí TV na JV stěnu TV : 24,27*0,22</t>
  </si>
  <si>
    <t>přesah střechy zázemí TV ze SV : 2,41*0,75</t>
  </si>
  <si>
    <t>762395000R00</t>
  </si>
  <si>
    <t>Spojovací a ochranné prostředky svory, prkna, hřebíky, pásová ocel, vruty, impregnace</t>
  </si>
  <si>
    <t>střecha nad chodbou B/C: Spodní deska bude kotvena do nosné konstrukce stropu pomocí teleskopických vrutů do betonu. Horní deska bude kotvena pomocí vrutů do dřeva do spodní desky.</t>
  </si>
  <si>
    <t>latě 40/100 mm : 2*(24,27+0,13)*0,04*0,1</t>
  </si>
  <si>
    <t>latě 40/60 mm : (2,41/0,22)*1,0*0,04*0,06</t>
  </si>
  <si>
    <t xml:space="preserve">střecha nad chodbou B/C + přesah střechy zázemí TV ze SV (deska tl. 22 mm) : </t>
  </si>
  <si>
    <t>Odkaz na mn. položky pořadí 174 : 32,62909*0,022</t>
  </si>
  <si>
    <t>762521104RT3</t>
  </si>
  <si>
    <t>Položení podlah s dodávkou materiálu z hrubých prken nehoblovaných na sraz, tloušťky 24 mm</t>
  </si>
  <si>
    <t xml:space="preserve">obslužné lávky : </t>
  </si>
  <si>
    <t>TV : (23,535+2*11,55)*0,6</t>
  </si>
  <si>
    <t>A : (22,28+8,37)*0,6</t>
  </si>
  <si>
    <t>B : (13,85+13,85+15,76+1,83+15,685)*0,6</t>
  </si>
  <si>
    <t>C : (21,54+12,62+6,26+15,15+8,91+19,01+9,705)*0,6</t>
  </si>
  <si>
    <t>762595000R00</t>
  </si>
  <si>
    <t>Spojovací a ochranné prostředky hřebíky, vruty, impregnace</t>
  </si>
  <si>
    <t>TV : (23,535+2*11,55)*0,6*0,024</t>
  </si>
  <si>
    <t>A : (22,28+8,37)*0,6*0,024</t>
  </si>
  <si>
    <t>B : (13,85+13,85+15,76+1,83+15,685)*0,6*0,024</t>
  </si>
  <si>
    <t>C : (21,54+12,62+6,26+15,15+8,91+19,01+9,705)*0,6*0,024</t>
  </si>
  <si>
    <t>762811811R00</t>
  </si>
  <si>
    <t>Demontáž záklopů stropů vrchních, zapuštěných z hrubých prken tloušťky do 32 mm</t>
  </si>
  <si>
    <t>část záklopu v napojení střechy zázemí TV na JV stěnu TV : 24,27*0,2</t>
  </si>
  <si>
    <t>část záklopu v napojení střechy zázemí TV na JZ stěnu budovy A : 3,63*0,2</t>
  </si>
  <si>
    <t>762823111RT2</t>
  </si>
  <si>
    <t>Stropnice s dodávkou materiálu  z hraněného řeziva mezi nosnou konstrukci, z hranolů, 6/10 cm</t>
  </si>
  <si>
    <t xml:space="preserve">pro obslužné lávky : </t>
  </si>
  <si>
    <t>TV : 2*(23,535+2*11,55)</t>
  </si>
  <si>
    <t>762841811R00</t>
  </si>
  <si>
    <t>Demontáž podbití stropů a střech do 60° z prken tl. do 35 mm bez omítky</t>
  </si>
  <si>
    <t xml:space="preserve">podbití přesahu střešní konstrukce : </t>
  </si>
  <si>
    <t>A : (22,69+6,525+23,515+6,52)*0,36</t>
  </si>
  <si>
    <t>B : (16,2+15,095+15,105+21,585+10,32+15,09+15,685+14,355)*0,36</t>
  </si>
  <si>
    <t>C : (15,07+15,04+15,78+10,36+7,78+10,11+11,005+6,945+19,63+13,86+13,9+21,54+2*3,6+2*1,06)*0,36</t>
  </si>
  <si>
    <t>762841821R00</t>
  </si>
  <si>
    <t xml:space="preserve">Demontáž podbití stropů a střech do 60° z desek </t>
  </si>
  <si>
    <t>dřevotřískových, dřevovláknitých, sádrokartonových, lignátových a z umělých hmot</t>
  </si>
  <si>
    <t>TV : (24,275+18,38+24,895+15,33)*0,36</t>
  </si>
  <si>
    <t>762895000R00</t>
  </si>
  <si>
    <t>Spojovací a ochranné prostředky hřebíky, svory, impregnace</t>
  </si>
  <si>
    <t>TV : 2*(23,535+2*11,55)*0,06*0,1</t>
  </si>
  <si>
    <t>TV : (24,275+18,38+24,895+15,33)*0,18*0,018</t>
  </si>
  <si>
    <t>A : (22,69+6,525+23,515+6,52)*0,18*0,018</t>
  </si>
  <si>
    <t>B : (16,2+15,095+15,105+21,585+10,32+15,09+15,685+14,355)*0,18*0,018</t>
  </si>
  <si>
    <t>C : (15,07+15,04+15,78+10,36+7,78+10,11+11,005+6,945+19,63+13,86+13,9+21,54+2*3,6+2*1,06)*0,18*0,018</t>
  </si>
  <si>
    <t>762911121R00</t>
  </si>
  <si>
    <t>Impregnace řeziva tlakovakuová, ochrana proti dřevokazným houbám, plísním a dřevokaznému hmyzu , Hmota nátěrová</t>
  </si>
  <si>
    <t>762841210RTX</t>
  </si>
  <si>
    <t>Montáž podbíjení stropů/střech, prkna hoblovaná s mezerou, včetně dodávky řeziva, prkna tl. 18 mm</t>
  </si>
  <si>
    <t xml:space="preserve">podbití přesahu střechy : </t>
  </si>
  <si>
    <t>TV : (24,275+18,38+24,895+15,33)*0,18</t>
  </si>
  <si>
    <t>A : (22,69+6,525+23,515+6,52)*0,18</t>
  </si>
  <si>
    <t>B : (16,2+15,095+15,105+21,585+10,32+15,09+15,685+14,355)*0,18</t>
  </si>
  <si>
    <t>C : (15,07+15,04+15,78+10,36+7,78+10,11+11,005+6,945+19,63+13,86+13,9+21,54+2*3,6+2*1,06)*0,18</t>
  </si>
  <si>
    <t>60726016.X</t>
  </si>
  <si>
    <t>Deska dřevoštěpková OSB 4 P+D po celém obvodě, tl. 22 mm</t>
  </si>
  <si>
    <t xml:space="preserve">vč. prořezu 10 % : </t>
  </si>
  <si>
    <t>Odkaz na mn. položky pořadí 174 : 32,62900*1,1</t>
  </si>
  <si>
    <t>998762202R00</t>
  </si>
  <si>
    <t>Přesun hmot pro konstrukce tesařské v objektech výšky do 12 m</t>
  </si>
  <si>
    <t>764819213R00</t>
  </si>
  <si>
    <t>Odpadní trouby kruhové, průměr 120 mm, z lakovaného pozinkovaného plechu,  , dodávka a montáž</t>
  </si>
  <si>
    <t>800-764</t>
  </si>
  <si>
    <t>včetně kolena, objímky, spojovacího materiálu a zednické výpomoci.</t>
  </si>
  <si>
    <t xml:space="preserve">K07 : </t>
  </si>
  <si>
    <t>TV : 3*7,03+2*3,6</t>
  </si>
  <si>
    <t>A : 2*7,03</t>
  </si>
  <si>
    <t>B : 5*7,03+1*8,03</t>
  </si>
  <si>
    <t>C : 8*7,03+2*3,1+1*8,03+2,5</t>
  </si>
  <si>
    <t>A/B : 1*7,03</t>
  </si>
  <si>
    <t>B/C : 1*7,03</t>
  </si>
  <si>
    <t>TV/A : 1*7,03+1*5,0</t>
  </si>
  <si>
    <t>764815212R00</t>
  </si>
  <si>
    <t>Žlaby podokapní půlkruhové, z lakovaného pozinkovaného plechu, rš 330 mm, dodávka a montáž</t>
  </si>
  <si>
    <t>včetně háků, čel, rohů, rovných hrdel a dilatací</t>
  </si>
  <si>
    <t>včetně háku, čela a spojky.</t>
  </si>
  <si>
    <t xml:space="preserve">K08 : </t>
  </si>
  <si>
    <t>TV : 2*25,34+24,1</t>
  </si>
  <si>
    <t>A : 23,18+10,5+24,37+6,5</t>
  </si>
  <si>
    <t>B : 16,2+15,95+15,11+13,5+15,69+15,95+10,31</t>
  </si>
  <si>
    <t>C : 15,06+15,9+15,79+9,5+7,77+10,98+11,87+6,93+19,61+14,73+13,91+20,69+2*3,06+4,0</t>
  </si>
  <si>
    <t>B/C : 20,72+21,94</t>
  </si>
  <si>
    <t>764815812R00</t>
  </si>
  <si>
    <t>Ostatní prvky ke žlabům a odpadním troubám kotlík žlabový oválného tvaru o rozměru 330/120 mm, z lakovaného pozinkovaného plechu,  , dodávka a montáž</t>
  </si>
  <si>
    <t>TV : 3+2</t>
  </si>
  <si>
    <t>B : 5+1</t>
  </si>
  <si>
    <t>C : 8+2+1+1</t>
  </si>
  <si>
    <t>TV/A : 1+1</t>
  </si>
  <si>
    <t>764775307R00</t>
  </si>
  <si>
    <t>Ostatní prvky ke střechám ochranná mřížka proti ptákům šířky 125 mm,  ,  , dodávka a montáž</t>
  </si>
  <si>
    <t>včetně spojovacích prostředků.</t>
  </si>
  <si>
    <t xml:space="preserve">nad podbitím přesahu střechy : </t>
  </si>
  <si>
    <t>764816127RT2</t>
  </si>
  <si>
    <t>Oplechování parapetů z lakovaného pozinkovaného plechu, rš 270 mm, dodávka a montáž, včetně rohů, lepené lepidlem</t>
  </si>
  <si>
    <t>včetně rohů</t>
  </si>
  <si>
    <t>včetně krytek a spojovacích prostředků.</t>
  </si>
  <si>
    <t xml:space="preserve">DODÁVKA VČ. PLASTOVÝCH BOČNIC PRO PŘEDOMÍTKOVU MONTÁŽ : </t>
  </si>
  <si>
    <t xml:space="preserve">K01 : </t>
  </si>
  <si>
    <t>TV : (14+7)*1,77</t>
  </si>
  <si>
    <t xml:space="preserve">K02 : </t>
  </si>
  <si>
    <t>A : (12+13)*1,2</t>
  </si>
  <si>
    <t>B : (25+26)*1,2</t>
  </si>
  <si>
    <t>C : (32+38)*1,2</t>
  </si>
  <si>
    <t xml:space="preserve">K03 : </t>
  </si>
  <si>
    <t>B : (1+1)*2,38</t>
  </si>
  <si>
    <t>C : 1*2,38</t>
  </si>
  <si>
    <t xml:space="preserve">K04 : </t>
  </si>
  <si>
    <t>A : (2+3)*2,36</t>
  </si>
  <si>
    <t>B : (9+10)*2,36</t>
  </si>
  <si>
    <t>C : (10+11)*2,36</t>
  </si>
  <si>
    <t xml:space="preserve">K05 : </t>
  </si>
  <si>
    <t>C : (2+2)*0,86</t>
  </si>
  <si>
    <t xml:space="preserve">K06 : </t>
  </si>
  <si>
    <t>A : (1+2)*2,08</t>
  </si>
  <si>
    <t>764352810R00</t>
  </si>
  <si>
    <t>Demontáž žlabů podokapních půlkruhových rovných, rš 330 mm, sklonu do 30°</t>
  </si>
  <si>
    <t>C : 15,06+15,9+15,79+9,5+7,77+10,98+11,87+6,93+19,61+14,73+13,91+20,69+2*3,06</t>
  </si>
  <si>
    <t>764430840R00</t>
  </si>
  <si>
    <t>Demontáž oplechování zdí a nadezdívek rš od 330 do 500 mm</t>
  </si>
  <si>
    <t>TV-JV : 24,27+0,13</t>
  </si>
  <si>
    <t>střecha nad chodbou B/C : 21,935</t>
  </si>
  <si>
    <t>764454802R00</t>
  </si>
  <si>
    <t>Demontáž odpadních trub nebo součástí trub kruhových , o průměru 120 mm</t>
  </si>
  <si>
    <t>C : 8*7,03+2*3,1+1*8,03</t>
  </si>
  <si>
    <t>764/K09</t>
  </si>
  <si>
    <t>D+M větrací mřížky Al profil, 500x700 mm, nerez síťka proti  hmyzu, podrobněji viz Výpis klempířských výrobků</t>
  </si>
  <si>
    <t xml:space="preserve">K09 : </t>
  </si>
  <si>
    <t>C : 1</t>
  </si>
  <si>
    <t>764/K10</t>
  </si>
  <si>
    <t>D+M větrací mřížky Al profil, 300x300 mm, nerez síťka proti  hmyzu, podrobněji viz Výpis klempířských výrobků</t>
  </si>
  <si>
    <t xml:space="preserve">K10 : </t>
  </si>
  <si>
    <t>A : 1</t>
  </si>
  <si>
    <t>764/K11</t>
  </si>
  <si>
    <t>D+M větrací mřížky Al profil, 400x400 mm, nerez síťka proti  hmyzu, podrobněji viz Výpis klempířských výrobků</t>
  </si>
  <si>
    <t xml:space="preserve">K11 : </t>
  </si>
  <si>
    <t>TV : 4</t>
  </si>
  <si>
    <t>764/K12</t>
  </si>
  <si>
    <t>D+M větrací mřížky Al profil, 200x400 mm, nerez síťka proti  hmyzu, podrobněji viz Výpis klempířských výrobků</t>
  </si>
  <si>
    <t xml:space="preserve">K12 : </t>
  </si>
  <si>
    <t>TV : 1</t>
  </si>
  <si>
    <t>764/K13</t>
  </si>
  <si>
    <t>D+M větrací mřížky Al profil, 700x350 mm, nerez síťka proti  hmyzu, podrobněji viz Výpis klempířských výrobků</t>
  </si>
  <si>
    <t xml:space="preserve">K13 : </t>
  </si>
  <si>
    <t>C : 2</t>
  </si>
  <si>
    <t>764/K14</t>
  </si>
  <si>
    <t>D+M větrací mřížky Al profil, 500x350 mm, nerez síťka proti  hmyzu, podrobněji viz Výpis klempířských výrobků</t>
  </si>
  <si>
    <t xml:space="preserve">K14 : </t>
  </si>
  <si>
    <t>764/K15</t>
  </si>
  <si>
    <t>D+M klempířského oplechování, žárově pozinkovaný plech tl. 0,6 mm, RŠ 655 mm, PÚ měkčené PVC, podrobněji viz Výpis klempířských výrobků</t>
  </si>
  <si>
    <t xml:space="preserve">napojení střechy zázemí tělocvičny na stěnu tělocvičny : </t>
  </si>
  <si>
    <t xml:space="preserve">K15 : </t>
  </si>
  <si>
    <t>TV : 24,47</t>
  </si>
  <si>
    <t>764/K16</t>
  </si>
  <si>
    <t>D+M klempířského oplechování, žárově pozinkovaný plech tl. 0,6 mm, RŠ 555 mm, PÚ měkčené PVC, podrobněji viz Výpis klempířských výrobků</t>
  </si>
  <si>
    <t xml:space="preserve">napojení střechy zázemí tělocvičny na stěnu objektu A : </t>
  </si>
  <si>
    <t xml:space="preserve">K16 : </t>
  </si>
  <si>
    <t>TV/A : 3,63</t>
  </si>
  <si>
    <t>764/K19</t>
  </si>
  <si>
    <t>D+M větrací mřížky Al profil, 500x400 mm, nerez síťka proti  hmyzu, podrobněji viz Výpis klempířských výrobků</t>
  </si>
  <si>
    <t xml:space="preserve">K19 : </t>
  </si>
  <si>
    <t>998764202R00</t>
  </si>
  <si>
    <t>Přesun hmot pro konstrukce klempířské v objektech výšky do 12 m</t>
  </si>
  <si>
    <t>765315810R00</t>
  </si>
  <si>
    <t>Demontáž pálené krytiny z tašek vlnovek, na sucho, do suti</t>
  </si>
  <si>
    <t>800-765</t>
  </si>
  <si>
    <t>TV : (24,27+0,13)*0,36</t>
  </si>
  <si>
    <t>TV/A : 3,47*0,21</t>
  </si>
  <si>
    <t>765391921R00</t>
  </si>
  <si>
    <t>Ostatní pokrývačské práce přeložení pálené krytiny  z tašek drážkových nebo typu Holand nebo typu Portugal, střech jednoduchých, na sucho</t>
  </si>
  <si>
    <t>998765202R00</t>
  </si>
  <si>
    <t>Přesun hmot pro krytiny tvrdé v objektech výšky do 12 m</t>
  </si>
  <si>
    <t>766421821R00</t>
  </si>
  <si>
    <t>Demontáž obložení podhledů palubkami</t>
  </si>
  <si>
    <t>800-766</t>
  </si>
  <si>
    <t xml:space="preserve">obložení ostění a nadpraží venkovních dveří na schodištích : </t>
  </si>
  <si>
    <t>SV : (1,07+2*2,94)*(0,25+0,1)</t>
  </si>
  <si>
    <t>obložení stropu nad vstupem do budovy A : 2,11*1,24</t>
  </si>
  <si>
    <t>766/T01</t>
  </si>
  <si>
    <t>D+M dveřního křídla 1000x1970 mm, plné, pravé, plná DTD deska, CPL laminace, štítky, kliky, zámek, specifikace viz Výpis truhlářských výrobků</t>
  </si>
  <si>
    <t>766/T02</t>
  </si>
  <si>
    <t>D+M dveřního křídla 1000x1970 mm, plné, levé, plná DTD deska, CPL laminace, štítky, kliky, zámek, specifikace viz Výpis truhlářských výrobků</t>
  </si>
  <si>
    <t>953981103R00</t>
  </si>
  <si>
    <t>Chemické kotvy do betonu, do cihelného zdiva do betonu, hloubky 110 mm, M 12, ampule pro chemickou kotvu</t>
  </si>
  <si>
    <t>kotvení vaznice do stěny objektu (vč. závitových tyčí d12 mm) : 5</t>
  </si>
  <si>
    <t>767995107R00</t>
  </si>
  <si>
    <t>Výroba a montáž atypických kovovových doplňků staveb hmotnosti přes 250 do 500 kg</t>
  </si>
  <si>
    <t>800-767</t>
  </si>
  <si>
    <t xml:space="preserve">sloupky : </t>
  </si>
  <si>
    <t>Odkaz na mn. položky pořadí 216 : 0,15101*1000</t>
  </si>
  <si>
    <t xml:space="preserve">krokve : </t>
  </si>
  <si>
    <t>Odkaz na mn. položky pořadí 217 : 0,11916*1000</t>
  </si>
  <si>
    <t xml:space="preserve">vaznice : </t>
  </si>
  <si>
    <t>Odkaz na mn. položky pořadí 218 : 0,16331*1000</t>
  </si>
  <si>
    <t>13890206RX</t>
  </si>
  <si>
    <t>Přirážka za pozinkování ocel.výrobků  do 500 kg</t>
  </si>
  <si>
    <t>RTS 21/ I</t>
  </si>
  <si>
    <t>14587296RX</t>
  </si>
  <si>
    <t>Profil čtvercový uzavř.svařovaný  S235  100 x 5 mm</t>
  </si>
  <si>
    <t>sloupky : 4*2,35*13,969/1000</t>
  </si>
  <si>
    <t>prořez 15% : 0,13131*0,15</t>
  </si>
  <si>
    <t>14587777R</t>
  </si>
  <si>
    <t>Profil ocelový uzavřený průřez: obdélníkový; značka: S235JRH (1.0039); H = 80 mm; B = 40 mm; T = 4,0 mm</t>
  </si>
  <si>
    <t>krokve : 5*3,0*6,908/1000</t>
  </si>
  <si>
    <t>prořez 15% : 0,10362*0,15</t>
  </si>
  <si>
    <t>14587796RX</t>
  </si>
  <si>
    <t>Profil obdélník. uzavř.svařovaný S235  150x100x5 mm</t>
  </si>
  <si>
    <t>vaznice : 2*4,0*17,751/1000</t>
  </si>
  <si>
    <t>prořez 15% : 0,14201*0,15</t>
  </si>
  <si>
    <t>998767201R00</t>
  </si>
  <si>
    <t>Přesun hmot pro kovové stavební doplňk. konstrukce v objektech výšky do 6 m</t>
  </si>
  <si>
    <t>771101101R00</t>
  </si>
  <si>
    <t xml:space="preserve">Příprava podkladu pod dlažby vysávání podkladů pod keramickou dlažbu průmyslovým vysavačem </t>
  </si>
  <si>
    <t>800-771</t>
  </si>
  <si>
    <t>771101210R00</t>
  </si>
  <si>
    <t>Příprava podkladu pod dlažby penetrace podkladu pod dlažby</t>
  </si>
  <si>
    <t>Odkaz na mn. položky pořadí 220 : 1,10000</t>
  </si>
  <si>
    <t>771475014R00</t>
  </si>
  <si>
    <t>Montáž soklíků z dlaždic keramických výšky 100 mm, soklíků vodorovných, kladených do flexibilního tmele</t>
  </si>
  <si>
    <t>771479001R00</t>
  </si>
  <si>
    <t>Montáž soklíků z dlaždic keramických Řezání dlaždic pro soklíky</t>
  </si>
  <si>
    <t>Odkaz na mn. položky pořadí 222 : 1,00000</t>
  </si>
  <si>
    <t>771575109RU1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</si>
  <si>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</si>
  <si>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</si>
  <si>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</si>
  <si>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vč. dodávky a montáže silikonu.</t>
  </si>
  <si>
    <t>771579791R00</t>
  </si>
  <si>
    <t>Příplatky k položkám montáže podlah keramických příplatek za plochu podlah keramických do 5 m2 jednotlivě</t>
  </si>
  <si>
    <t>Odkaz na mn. položky pořadí 224 : 1,00000</t>
  </si>
  <si>
    <t>597642031R</t>
  </si>
  <si>
    <t>Dlažba keramická bez glazury (UGL); tl. = 9,0 mm; a = 298 mm; b = 298 mm; nasákavost = 0,5 %; protiskluznost: R10; povrch: hladký, matný, protiskluzová úprava; barva: černá</t>
  </si>
  <si>
    <t>prořez 15% : 1,1*0,15</t>
  </si>
  <si>
    <t>998771201R00</t>
  </si>
  <si>
    <t>Přesun hmot pro podlahy z dlaždic v objektech výšky do 6 m</t>
  </si>
  <si>
    <t>783124220R00</t>
  </si>
  <si>
    <t>Nátěry ocelových konstrukcí syntetické B - ocelové konstrukce střední, jednonásobné + 2x email, Hmota nátěrová alkydová (AK); typ: email; funkce: dekorační; barva: světle šedá; lesk: lesklý (G1)</t>
  </si>
  <si>
    <t>800-783</t>
  </si>
  <si>
    <t>na vzduchu schnoucí</t>
  </si>
  <si>
    <t xml:space="preserve">nátěr nových zárubní : </t>
  </si>
  <si>
    <t>2.77/2.75 : (2*1,97+1,0)*0,2</t>
  </si>
  <si>
    <t>2.77/2.78 : (2*1,97+1,0)*0,2</t>
  </si>
  <si>
    <t>783612100R00</t>
  </si>
  <si>
    <t>Nátěry truhlářských výrobků olejové dvojnásobné, Hmota nátěrová olejová; funkce: dekorační; barva: bílá; lesk: pololesklý (G2)</t>
  </si>
  <si>
    <t xml:space="preserve">stáv. boční záklop přesahu střechy : </t>
  </si>
  <si>
    <t>784191201R00</t>
  </si>
  <si>
    <t>Příprava povrchu Penetrace (napouštění) podkladu disperzní, jednonásobná, Penetrace akrylátová; funkce: proti tvorbě skvrn, zpevnění povrchu, úprava savosti; ředidlo: voda (disperzní)</t>
  </si>
  <si>
    <t>800-784</t>
  </si>
  <si>
    <t xml:space="preserve">stropy dotčené stavebními pracemi : </t>
  </si>
  <si>
    <t xml:space="preserve">stěny dotčené stavebními pracemi : </t>
  </si>
  <si>
    <t>1.01 : (11,55+23,535)*(5,78-2,0)</t>
  </si>
  <si>
    <t>1.04 : (3,94+6,71+1,92)*3,05</t>
  </si>
  <si>
    <t>1.05 : (2*3,78+2*3,1)*3,05</t>
  </si>
  <si>
    <t>1.06 : (1,92+2,0)*2,93</t>
  </si>
  <si>
    <t>1.07 : (6,44+2,415)*2,93</t>
  </si>
  <si>
    <t>1.12 : 1,86*2,93</t>
  </si>
  <si>
    <t>1.13 : 2,18*2,93</t>
  </si>
  <si>
    <t>1.14 : (2,7+1,2)*2,93</t>
  </si>
  <si>
    <t>1.15 : (2,86+5,45)*2,93</t>
  </si>
  <si>
    <t>1.23 : (1,8+0,9+0,79)*2,93</t>
  </si>
  <si>
    <t>1.24 : (1,8+4,23+2,32+5,59+2,32+0,27+1,0+4,77+1,17+3,8)*2,93</t>
  </si>
  <si>
    <t>1.27 : (1,975+2,57)*2,93</t>
  </si>
  <si>
    <t>1.31 : (4,17+5,81+4,97+4,73+1,6)*2,93</t>
  </si>
  <si>
    <t>1.32 : (2*6,53+2*4,94)*2,93</t>
  </si>
  <si>
    <t>1.33 : (2*5,195+2*7,16)*2,93</t>
  </si>
  <si>
    <t>1.35 : (5,69+5,29)*2,93</t>
  </si>
  <si>
    <t>1.45 : (2*4,19+2*2,74)*2,93</t>
  </si>
  <si>
    <t>1.46 : (2*4,19+2*2,7)*2,93</t>
  </si>
  <si>
    <t>1.47 : (2*5,62+2*5,13)*2,93</t>
  </si>
  <si>
    <t>1.23 : (1,8+0,76+8,16)*2,93</t>
  </si>
  <si>
    <t>1.56 : (1,8+4,16+2,32+5,66+2,32+0,27+1,0+4,77+1,7+3,8)*2,93</t>
  </si>
  <si>
    <t>1.62 : (1,7+4,74+4,96+6,12+4,15)*2,93</t>
  </si>
  <si>
    <t>1.63 : (2*6,535+2*4,94)*2,93</t>
  </si>
  <si>
    <t>1.64 : (5,265+7,115)*2,93</t>
  </si>
  <si>
    <t>1.66 : (5,235+5,69)*2,93</t>
  </si>
  <si>
    <t>1.74 : (2*4,43+2*4,26)*2,93</t>
  </si>
  <si>
    <t>1.79 : (2*6,34+2*4,66)*2,93</t>
  </si>
  <si>
    <t>1.83 : (2*6,34+2*4,66)*2,93</t>
  </si>
  <si>
    <t>2.03 : 2*9,31*2,97</t>
  </si>
  <si>
    <t>2.04 : (6,38+9,76+4,37+2,98+0,78+4,38+2,84+2,47)*2,97</t>
  </si>
  <si>
    <t>2.05 : (2*2,75+2*6,28)*2,97</t>
  </si>
  <si>
    <t>2.14 : (2*2,375+2*8,38)*2,97</t>
  </si>
  <si>
    <t>2.15 : 6,84*2,97</t>
  </si>
  <si>
    <t>2.16 : (2*6,69+2*6,385)*2,97</t>
  </si>
  <si>
    <t>2.15 : (5,15+0,9+1,8+0,8)*2,97</t>
  </si>
  <si>
    <t>2.17 : (1,8+4,23+2,32+5,6+2,32+0,27+1,0+4,77+1,7+3,8)*2,97</t>
  </si>
  <si>
    <t>2.23 : (1,67+4,74+4,98+6,18+4,17)*2,97</t>
  </si>
  <si>
    <t>2.24 : (2*6,545+2*4,93)*2,97</t>
  </si>
  <si>
    <t>2.25 : (5,195+7,16)*2,97</t>
  </si>
  <si>
    <t>2.27 : (5,29+5,69)*2,97</t>
  </si>
  <si>
    <t>2.38 : (2*4,19+2*2,74)*2,97</t>
  </si>
  <si>
    <t>2.39 : (2*4,19+2*2,7)*2,97</t>
  </si>
  <si>
    <t>2.40 : (2*5,62+2*5,13)*2,97</t>
  </si>
  <si>
    <t>2.41 : (2*5,43+2*5,13)*2,97</t>
  </si>
  <si>
    <t>2.42 : (2*2,53+2*5,13)*2,97</t>
  </si>
  <si>
    <t>2.15 : (1,8+0,76+8,16+2,0)*2,97</t>
  </si>
  <si>
    <t>2.46 : (2*3,35+2*5,16)*2,97</t>
  </si>
  <si>
    <t>2.47 : (2*3,56+2*5,15)*2,97</t>
  </si>
  <si>
    <t>2.48 : (2*2,985+2*5,15)*2,97</t>
  </si>
  <si>
    <t>2.49 : (2*3,58+2*5,14)*2,97</t>
  </si>
  <si>
    <t>2.50 : (2*8,0+2*5,14)*2,97</t>
  </si>
  <si>
    <t>2.51 : (1,8+4,16+2,32+5,72+2,32+0,27+1,0+4,78+1,7+3,8)*2,97</t>
  </si>
  <si>
    <t>2.53 : (1,97+2,37)*2,97</t>
  </si>
  <si>
    <t>2.56 : (1,7+4,74+4,96+6,18+4,13)*2,97</t>
  </si>
  <si>
    <t>2.57 : (2*6,33+2*4,94)*2,97</t>
  </si>
  <si>
    <t>2.58 : (5,2+7,31)*2,97</t>
  </si>
  <si>
    <t>2.60 : (5,235+5,73)*2,97</t>
  </si>
  <si>
    <t>2.64 : (6,11+9,69+0,6+2,23+0,6+1,57+2,31+7,22+3,78+6,28)*2,97</t>
  </si>
  <si>
    <t>2.65 : (2*3,63+2*5,41)*2,97</t>
  </si>
  <si>
    <t>2.69 : (6,42+5,19)*2,97</t>
  </si>
  <si>
    <t>2.70 : 2,06*2,97</t>
  </si>
  <si>
    <t>2.72 : 2,06*2,97</t>
  </si>
  <si>
    <t>2.75 : (2*3,9+2*1,97)*2,97</t>
  </si>
  <si>
    <t>2.77 : (2*2,0+2*2,13)*2,97</t>
  </si>
  <si>
    <t>2.78 : (2*8,75+2*5,18)*2,97</t>
  </si>
  <si>
    <t>2.79 : (2*1,97+2*2,13)*2,97</t>
  </si>
  <si>
    <t>784195412R00</t>
  </si>
  <si>
    <t>Malby z malířských směsí otěruvzdorných,  , bělost 92 %, dvojnásobné, Hmota nátěrová typ: malířská; funkce: dekorační; barva: bílá</t>
  </si>
  <si>
    <t>Odkaz na mn. položky pořadí 231 : 4375,74725</t>
  </si>
  <si>
    <t>979990001R00</t>
  </si>
  <si>
    <t>za skládku stavební suti</t>
  </si>
  <si>
    <t>Přesun suti</t>
  </si>
  <si>
    <t>POL8_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</si>
  <si>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</si>
  <si>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</si>
  <si>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</si>
  <si>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</si>
  <si>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</si>
  <si>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</si>
  <si>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</si>
  <si>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</si>
  <si>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</si>
  <si>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</si>
  <si>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</si>
  <si>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005111021R</t>
  </si>
  <si>
    <t>Vytyčení inženýrských sítí</t>
  </si>
  <si>
    <t>Soubor</t>
  </si>
  <si>
    <t>Kalkul</t>
  </si>
  <si>
    <t>VRN</t>
  </si>
  <si>
    <t>POL99_0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</si>
  <si>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</si>
  <si>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</si>
  <si>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</si>
  <si>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</si>
  <si>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</si>
  <si>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</si>
  <si>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</si>
  <si>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</si>
  <si>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</si>
  <si>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POL99_2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</si>
  <si>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</si>
  <si>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</si>
  <si>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</si>
  <si>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</si>
  <si>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</si>
  <si>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</si>
  <si>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</si>
  <si>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</si>
  <si>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</si>
  <si>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</si>
  <si>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</si>
  <si>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</si>
  <si>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</si>
  <si>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</si>
  <si>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</si>
  <si>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</si>
  <si>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</si>
  <si>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</si>
  <si>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</si>
  <si>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</si>
  <si>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 R</t>
  </si>
  <si>
    <t>Podmínky dotačních programů</t>
  </si>
  <si>
    <t>Náklady zhotovitele, které vznikají v souvislosti se specifickými obchodními podmínkami objednatele.</t>
  </si>
  <si>
    <t>Náklady na publicitu projektu - plakát, bilboard, pamětní deska apod. : 1</t>
  </si>
  <si>
    <t>ON-001</t>
  </si>
  <si>
    <t>Náklady spojené s kolaudací stavby</t>
  </si>
  <si>
    <t>Náklady spojené se zajištěním veškerých podkladů pro kolaudační řízení (certifikáty výrobků, stanoviska a souhlasy DOSS a správců inženýrských sítí a dalších podkladů vyplývajících ze stavebního povolení). Podání žádosti o kolaudaci a její administrace až po úspěšné ukončení kolaudačního řízení.</t>
  </si>
  <si>
    <t>SUM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</si>
  <si>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</si>
  <si>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Nanesení lepicího tmelu na izolační desky, nalepení desek, zajištění talířovými hmoždinkami (6 ks/m2), přebroušení desek, natažení stěrky, vtlačení výztužné tkaniny (1,15 m2/m2), osazení rohových lišt (0,14 m/m2), přehlazení stěrky, kontaktní nátěr, marmolitová omítka.</t>
  </si>
  <si>
    <t>END</t>
  </si>
  <si>
    <t>340238212R00</t>
  </si>
  <si>
    <t>Zazdívka otvorů pl.1 m2,cihlami tl.zdi nad 10 cm</t>
  </si>
  <si>
    <t>POL1_0</t>
  </si>
  <si>
    <t>611403380R00</t>
  </si>
  <si>
    <t>Hrubá výplň rýh ve stropech do 3x3 cm maltou z SMS</t>
  </si>
  <si>
    <t>612401191R00</t>
  </si>
  <si>
    <t>Omítka malých ploch vnitřních stěn do 0,09 m2</t>
  </si>
  <si>
    <t>612403399R00</t>
  </si>
  <si>
    <t>Hrubá výplň rýh ve stěnách maltou</t>
  </si>
  <si>
    <t>909      R00</t>
  </si>
  <si>
    <t>Hzs-nezmeritelne stavebni prace</t>
  </si>
  <si>
    <t>971033122R00</t>
  </si>
  <si>
    <t>Vrtání otvorů, zeď cihelná, do 3 cm, hl. do 30 cm</t>
  </si>
  <si>
    <t>972054141R00</t>
  </si>
  <si>
    <t>Vybourání otv. stropy ŽB pl. 0,0225 m2, tl. 15 cm</t>
  </si>
  <si>
    <t>973031151R00</t>
  </si>
  <si>
    <t>Vysekání výklenků zeď cihel. MVC, pl. nad 0,25 m2</t>
  </si>
  <si>
    <t>973031616R00</t>
  </si>
  <si>
    <t>Vysekání kapes zeď cih. špalíky, krabice 10x10x5cm</t>
  </si>
  <si>
    <t>974031121R00</t>
  </si>
  <si>
    <t>Vysekání rýh ve zdi cihelné 3 x 3 cm</t>
  </si>
  <si>
    <t>974051212R00</t>
  </si>
  <si>
    <t>Frézování drážky do 30x30 mm, zdivo,cihla plná</t>
  </si>
  <si>
    <t>974052513R00</t>
  </si>
  <si>
    <t>Frézování drážky do 30x30 mm, strop, beton</t>
  </si>
  <si>
    <t>210010003REL</t>
  </si>
  <si>
    <t>Trubka ohebná pod omítku, vnější průměr 25 mm, včetně dodávky trubky</t>
  </si>
  <si>
    <t>210010005REL</t>
  </si>
  <si>
    <t>Trubka ohebná pod omítku, vnější průměr 40 mm, včetně dodávky trubky</t>
  </si>
  <si>
    <t>210010301RT1</t>
  </si>
  <si>
    <t>Krabice přístrojová, včetně dodávky krabice</t>
  </si>
  <si>
    <t>210010311REL</t>
  </si>
  <si>
    <t>Krabice univerzální, včetně dodávky krabice a vývodového víčka</t>
  </si>
  <si>
    <t>210010333RT1</t>
  </si>
  <si>
    <t>Krabice pro lištový rozvod,se zapojením, včetně dodávky</t>
  </si>
  <si>
    <t>210010346REL</t>
  </si>
  <si>
    <t>Krabice do zateplení, včetně dodávky krabice a vývodového víčka</t>
  </si>
  <si>
    <t>210010351REL</t>
  </si>
  <si>
    <t>Rozvodka krabicová z lis. izol. do 4 mm2,  se zapojením, včetně dodávky krabice</t>
  </si>
  <si>
    <t>210010535REL</t>
  </si>
  <si>
    <t>Zapojení vodičů do bezšroubové svorky, včetně svorky pro 2 vodiče</t>
  </si>
  <si>
    <t>210020992.REL</t>
  </si>
  <si>
    <t>Izolační nehořlavá deska pro rozvodky na dřevo, vč. desky</t>
  </si>
  <si>
    <t>210020999REL</t>
  </si>
  <si>
    <t>Ucpávka protipožární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</si>
  <si>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</si>
  <si>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</si>
  <si>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</si>
  <si>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</si>
  <si>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</si>
  <si>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</si>
  <si>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210100003REL</t>
  </si>
  <si>
    <t>Ukončení vodičů v rozvaděči + zapojení do 10 mm2</t>
  </si>
  <si>
    <t>210100004R00</t>
  </si>
  <si>
    <t>Ukončení vodičů v rozvaděči + zapojení do 25 mm2</t>
  </si>
  <si>
    <t>210100008R00</t>
  </si>
  <si>
    <t>Ukončení vodičů v rozvaděči + zapojení do 95 mm2</t>
  </si>
  <si>
    <t>210100060R00</t>
  </si>
  <si>
    <t>Ukončení vodičů v krabici + zapoj. do 2,5 mm2</t>
  </si>
  <si>
    <t>210100254R00</t>
  </si>
  <si>
    <t>Ukončení celoplast. kabelů zákl./pás.do 4x95 mm2</t>
  </si>
  <si>
    <t>210100258R00</t>
  </si>
  <si>
    <t>Ukončení celoplast. kabelů zákl./pás.do 5x4 mm2</t>
  </si>
  <si>
    <t>210100258REL</t>
  </si>
  <si>
    <t>Ukončení celoplast. kabelů zákl./pás.do 5x6 mm2</t>
  </si>
  <si>
    <t>210100259R00</t>
  </si>
  <si>
    <t>Ukončení celoplast. kabelů zákl./pás.do 5x10 mm2</t>
  </si>
  <si>
    <t>210100259REL</t>
  </si>
  <si>
    <t>Ukončení celoplast. kabelů zákl./pás.do 5x16 mm2</t>
  </si>
  <si>
    <t>210110021REL</t>
  </si>
  <si>
    <t>Spínač nástěnný jednopól.- řaz. 1, venkovní, včetně dodávky spínače</t>
  </si>
  <si>
    <t>210110024REL</t>
  </si>
  <si>
    <t>Spínač nástěnný střídavý - řaz. 6, venkovní, včetně dodávky spínače</t>
  </si>
  <si>
    <t>210111011RT6</t>
  </si>
  <si>
    <t>Zásuvka domovní zapuštěná - provedení 2P+PE, včetně dodávky zásuvky s clonkami a rámečku</t>
  </si>
  <si>
    <t>210111014RT7</t>
  </si>
  <si>
    <t>Zásuvka domovní zapuštěná - provedení 2x (2P+PE), včetně dodávky zásuvky s natoč dutin.clonkami a rámečku</t>
  </si>
  <si>
    <t>210111031REL</t>
  </si>
  <si>
    <t>Zásuvka nástěnná 230V - 2P+PE, venkovní, včetně dodávky zásuvky</t>
  </si>
  <si>
    <t>210111113REL</t>
  </si>
  <si>
    <t>Zásuvka nástěnná 400V 16A - 4P+PE, včetně dodávky zásuvky</t>
  </si>
  <si>
    <t>210201513REL</t>
  </si>
  <si>
    <t>Svítidlo LED "C", vč. dodávky svítidla "C" a dvou závěsů</t>
  </si>
  <si>
    <t>210201517REL</t>
  </si>
  <si>
    <t>Svítidlo LED "A", vč. dodávky svítidla "A"</t>
  </si>
  <si>
    <t>210201521RE1</t>
  </si>
  <si>
    <t>Svítidlo LED "B", vč. dodávky svítidla "B"</t>
  </si>
  <si>
    <t>210201521RE2</t>
  </si>
  <si>
    <t>Svítidlo LED "D", vč. dodávky svítidla "D"</t>
  </si>
  <si>
    <t>210201528RE1</t>
  </si>
  <si>
    <t>Svítidlo LED "E1" vč. dodávky svítidla "E1",, (dvouose otočné nebo jednoose s dodatečnou kcí)</t>
  </si>
  <si>
    <t>210201528RE2</t>
  </si>
  <si>
    <t>Svítidlo LED "E2" vč. dodávky svítidla "E2",, (dvouose otočné nebo jednoose s dodatečnou kcí)</t>
  </si>
  <si>
    <t>210201528RE3</t>
  </si>
  <si>
    <t>Svítidlo LED "E3" vč. dodávky svítidla "E3",, (dvouose otočné nebo jednoose s dodatečnou kcí)</t>
  </si>
  <si>
    <t>210220002RT1</t>
  </si>
  <si>
    <t>Vedení uzemňovací na povrchu FeZn D 10 mm, včetně drátu FeZn 8 mm</t>
  </si>
  <si>
    <t>210220022RT1</t>
  </si>
  <si>
    <t>Vedení uzemňovací v zemi FeZn, D 8 - 10 mm, včetně drátu FeZn 10 mm</t>
  </si>
  <si>
    <t>210220212REL</t>
  </si>
  <si>
    <t>Tyč jímací s upev. na stř.hřeben do 3 m, do zdi, včetně dodávky jímací tyče JR 3.0 AlMgSi</t>
  </si>
  <si>
    <t>210220221RE1</t>
  </si>
  <si>
    <t>Držák jímací tyče horní DJH, vč. dodávky držáku</t>
  </si>
  <si>
    <t>210220221RE2</t>
  </si>
  <si>
    <t>Držák jímací tyče dolní DJD, vč. dodávky držáku</t>
  </si>
  <si>
    <t>210220301REL</t>
  </si>
  <si>
    <t>Svorka hromosvodová do 2 šroubů /SS, SZ, SO/, včetně dodávky svorky SU</t>
  </si>
  <si>
    <t>210220301RT1</t>
  </si>
  <si>
    <t>Svorka hromosvodová do 2 šroubů /SS, SZ, SO/, včetně dodávky svorky SO</t>
  </si>
  <si>
    <t>210220301RT3</t>
  </si>
  <si>
    <t>Svorka hromosvodová do 2 šroubů /SS, SZ, SO/, včetně dodávky svorky SZ</t>
  </si>
  <si>
    <t>210220302</t>
  </si>
  <si>
    <t>Svorka hromosvodová nad 2 šrouby /ST, SJ, SR, atd/, včetně dodávky svorky ST</t>
  </si>
  <si>
    <t>210220302RT5</t>
  </si>
  <si>
    <t>Svorka hromosvodová nad 2 šrouby /ST, SJ, SR, atd/, včetně dodávky svorky SJ 1 k jímací tyči</t>
  </si>
  <si>
    <t>210220302RT6</t>
  </si>
  <si>
    <t>Svorka hromosvodová nad 2 šrouby /ST, SJ, SR, atd/, včetně dodávky svorky SP kovových částí d 3-12 mm</t>
  </si>
  <si>
    <t>210220321REL</t>
  </si>
  <si>
    <t>Svorka na potrubí, včetně Cu pásku, včetně dodávky svorky + Cu pásku</t>
  </si>
  <si>
    <t>21022-03556REL</t>
  </si>
  <si>
    <t>Krabice s lištou pro vyrovnání potenciálu - kompl., vč. dodávky krabice s lištou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</si>
  <si>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</si>
  <si>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</si>
  <si>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</si>
  <si>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</si>
  <si>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210220801R00</t>
  </si>
  <si>
    <t>Změření zemního odporu, vč. měřicího protokolu</t>
  </si>
  <si>
    <t>210800023RT4</t>
  </si>
  <si>
    <t>Vodič CYBY (CYKYLO, CYKYLS) 3x1,5 mm2 pod omítkou, včetně dodávky vodiče CYKYLo 3x1,5</t>
  </si>
  <si>
    <t>210800608RT1</t>
  </si>
  <si>
    <t>Vodič H07V-K (CYA) 16 mm2 uložený v trubkách, včetně dodávky vodiče CYA 16</t>
  </si>
  <si>
    <t>210800609RT1</t>
  </si>
  <si>
    <t>Vodič H07V-K (CYA) 25 mm2 uložený v trubkách, včetně dodávky vodiče CYA 25</t>
  </si>
  <si>
    <t>210802338RT1</t>
  </si>
  <si>
    <t>Šňůra CYSY 3 x 1,50 mm2 pevně uložená, včetně dodávky šňůry</t>
  </si>
  <si>
    <t>210802339RT1</t>
  </si>
  <si>
    <t>Šňůra CYSY 3 x 2,50 mm2 pevně uložená, včetně dodávky šňůry</t>
  </si>
  <si>
    <t>210810045RT1</t>
  </si>
  <si>
    <t>Kabel CYKY-m 750 V 3 x 1,5 mm2 pevně uložený, včetně dodávky kabelu</t>
  </si>
  <si>
    <t>210810046RT3</t>
  </si>
  <si>
    <t>Kabel CYKY-m 750 V 3 x 2,5 mm2 pevně uložený, včetně dodávky kabelu</t>
  </si>
  <si>
    <t>210810055RT1</t>
  </si>
  <si>
    <t>Kabel CYKY-m 750 V 5 x 1,5 mm2 pevně uložený, včetně dodávky kabelu</t>
  </si>
  <si>
    <t>210810056RT1</t>
  </si>
  <si>
    <t>Kabel CYKY-m 750 V 5 x 2,5 mm2 pevně uložený, včetně dodávky kabelu</t>
  </si>
  <si>
    <t>210810057RT1</t>
  </si>
  <si>
    <t>Kabel CYKY-m 750 V 5 žil 4 až 16 mm pevně uložený, včetně dodávky kabelu 5x4 mm2</t>
  </si>
  <si>
    <t>210810057RT2</t>
  </si>
  <si>
    <t>Kabel CYKY-m 750 V 5 žil 4 až 16 mm pevně uložený, včetně dodávky kabelu 5x6 mm2</t>
  </si>
  <si>
    <t>210810057RT3</t>
  </si>
  <si>
    <t>Kabel CYKY-m 750 V 5 žil 4 až 16 mm pevně uložený, včetně dodávky kabelu 5x10 mm2</t>
  </si>
  <si>
    <t>210810057RT4</t>
  </si>
  <si>
    <t>Kabel CYKY-m 750 V 5 žil 4 až 16 mm pevně uložený, včetně dodávky kabelu 5x16 mm2</t>
  </si>
  <si>
    <t>210810088-01</t>
  </si>
  <si>
    <t>Drobný montážní materiál</t>
  </si>
  <si>
    <t>celek</t>
  </si>
  <si>
    <t>210810113REL</t>
  </si>
  <si>
    <t>Kabel CYKY-m 1 kV 4x95 uložený v trubce, vč. dodávky kabelu CYKY 4x95</t>
  </si>
  <si>
    <t>2108804</t>
  </si>
  <si>
    <t>Nespecifikované montážní práce</t>
  </si>
  <si>
    <t>hod.</t>
  </si>
  <si>
    <t>220260007REL</t>
  </si>
  <si>
    <t>Krabice odbočná KO ve fasádě, vč. dodávky krabice a víčka</t>
  </si>
  <si>
    <t>220264991REL</t>
  </si>
  <si>
    <t>Montáž kov. desky pro rozvodku na kabelový žlab, vč. desky</t>
  </si>
  <si>
    <t>220301021REL</t>
  </si>
  <si>
    <t>Lišta elektroinstalační L 20 vč. dodávky lišty</t>
  </si>
  <si>
    <t>220301022REL</t>
  </si>
  <si>
    <t>Lišta elektroinstalační L 40 vč. dodávky lišty</t>
  </si>
  <si>
    <t>222261251REL</t>
  </si>
  <si>
    <t>Příchytka kabelová 6-13 mm, vč. dodávky příchytky</t>
  </si>
  <si>
    <t>222261252REL</t>
  </si>
  <si>
    <t>Příchytka kabelová 12-20 mm, vč. dodávky příchytky</t>
  </si>
  <si>
    <t>222261254REL</t>
  </si>
  <si>
    <t>Příchytka kabelová 16-24 mm, vč. dodávky příchytky</t>
  </si>
  <si>
    <t>345-4569555REL</t>
  </si>
  <si>
    <t>Kabelový sběrný držák, vč. dodávky sběrného držáku</t>
  </si>
  <si>
    <t>354-329104.REL</t>
  </si>
  <si>
    <t>Oko kabelové lisovací, vč. dodávky oka</t>
  </si>
  <si>
    <t>354-41312.REL</t>
  </si>
  <si>
    <t>Ochranná stříška OSD, vč. dodávky stříšky</t>
  </si>
  <si>
    <t>354-41490.REL</t>
  </si>
  <si>
    <t>Podpěra vedení hřebenáče PVH, vč. dodávky podpěry</t>
  </si>
  <si>
    <t>357-161682.REL</t>
  </si>
  <si>
    <t>Rozváděč R1.3, vč. dodávky rozváděče</t>
  </si>
  <si>
    <t>357-161683.REL</t>
  </si>
  <si>
    <t>Dozbrojení rozváděče R1.4</t>
  </si>
  <si>
    <t>357-161684.REL</t>
  </si>
  <si>
    <t>Rozváděč R1.5, vč. dodávky rozváděče</t>
  </si>
  <si>
    <t>357-161685.REL</t>
  </si>
  <si>
    <t>Dozbrojení rozváděče R2.1</t>
  </si>
  <si>
    <t>357-161686.REL</t>
  </si>
  <si>
    <t>Rozváděč R2.2, vč. dodávky rozváděče</t>
  </si>
  <si>
    <t>357-161687.REL</t>
  </si>
  <si>
    <t>Rozváděč R2.3, vč. dodávky rozváděče</t>
  </si>
  <si>
    <t>357-161688.REL</t>
  </si>
  <si>
    <t>Dozbrojení rozváděče R2.5</t>
  </si>
  <si>
    <t>357-161689.REL</t>
  </si>
  <si>
    <t>Rozváděč R2.6, vč. dodávky rozváděče</t>
  </si>
  <si>
    <t>357-161690.REL</t>
  </si>
  <si>
    <t>Rozváděč RB, vč. dodávky rozváděče</t>
  </si>
  <si>
    <t>357-161691.REL</t>
  </si>
  <si>
    <t>Rozváděč RMS1, vč. dodávky rozváděče</t>
  </si>
  <si>
    <t>357-161692.REL</t>
  </si>
  <si>
    <t>Rozváděč RMS2, vč. dodávky rozváděče</t>
  </si>
  <si>
    <t>650111265REL</t>
  </si>
  <si>
    <t>Montáž vodiče ochranného pospojování</t>
  </si>
  <si>
    <t>11163350REL</t>
  </si>
  <si>
    <t>Suspenze gumoasfaltová k nátěrům spojů uzemnění</t>
  </si>
  <si>
    <t>POL3_0</t>
  </si>
  <si>
    <t>34142156R</t>
  </si>
  <si>
    <t>Vodič silový pevné uložení CYA 4,00 mm2</t>
  </si>
  <si>
    <t>34142157R</t>
  </si>
  <si>
    <t>Vodič silový CYA 6,00 mm2</t>
  </si>
  <si>
    <t>35441450.REL</t>
  </si>
  <si>
    <t>Podpěra vedení do zdiva/zateplení PVZ,  55mm, vč. dodávky podpěry</t>
  </si>
  <si>
    <t>35441550.REL</t>
  </si>
  <si>
    <t>Podpěra vedení pod střešní krytinu PVK, vč. dodávky podpěry</t>
  </si>
  <si>
    <t>357161681.REL</t>
  </si>
  <si>
    <t>Rozváděč RH vč.dodávky rozváděče a odsouhlasení, řešení s distributorem</t>
  </si>
  <si>
    <t>460010024RT1</t>
  </si>
  <si>
    <t>Vytýčení kabelové trasy v zastavěném prostoru, délka trasy do 100 m</t>
  </si>
  <si>
    <t>km</t>
  </si>
  <si>
    <t>460030011R00</t>
  </si>
  <si>
    <t>Sejmutí drnu</t>
  </si>
  <si>
    <t>460030031RT1</t>
  </si>
  <si>
    <t>Vytrhání kostek velkých,lože písek, nezalité spáry, z plochy do 5 m2</t>
  </si>
  <si>
    <t>460030061REL</t>
  </si>
  <si>
    <t>Kladení dlažby do lože z písku, ze stávajících dlaždic, vč. písku</t>
  </si>
  <si>
    <t>460030091R00</t>
  </si>
  <si>
    <t>Vytrhání obrubníků, lože písek, ležatých</t>
  </si>
  <si>
    <t>460080101R00</t>
  </si>
  <si>
    <t>Rozbourání betonového základu</t>
  </si>
  <si>
    <t>460110001R00</t>
  </si>
  <si>
    <t>Sonda pro vyhledání kabelů - výkop</t>
  </si>
  <si>
    <t>460110101R00</t>
  </si>
  <si>
    <t>Sonda pro vyhledání kabelů - zához</t>
  </si>
  <si>
    <t>460200153REL</t>
  </si>
  <si>
    <t>Výkop kabelové rýhy 35/65 cm  hor.3, ruční výkop rýhy pro pásek/drát</t>
  </si>
  <si>
    <t>460200163RT2</t>
  </si>
  <si>
    <t>Výkop kabelové rýhy 35/80 cm  hor.3, ruční výkop rýhy</t>
  </si>
  <si>
    <t>460420018RT3</t>
  </si>
  <si>
    <t>Zřízení kabelového lože v rýze š.do 35 cm z písku, tloušťka vrstvy 20 cm</t>
  </si>
  <si>
    <t>460490012R00</t>
  </si>
  <si>
    <t>Fólie výstražná z PVC, šířka 33 cm</t>
  </si>
  <si>
    <t>460510031RT1</t>
  </si>
  <si>
    <t>Kabelový prostup z plastových trub, D 110/6,3 mm, včetně dodávky trub</t>
  </si>
  <si>
    <t>460570143R00</t>
  </si>
  <si>
    <t>Zához rýhy 35/60 cm, hornina třídy 3, se zhutněním</t>
  </si>
  <si>
    <t>460570153REL</t>
  </si>
  <si>
    <t>Zához rýhy 35/65 cm, hornina třídy 3, se zhutněním</t>
  </si>
  <si>
    <t>460600001RT8</t>
  </si>
  <si>
    <t>Naložení a odvoz zeminy, odvoz na vzdálenost 10000 m</t>
  </si>
  <si>
    <t>460620001R00</t>
  </si>
  <si>
    <t>Položení drnu</t>
  </si>
  <si>
    <t>460620006RT1</t>
  </si>
  <si>
    <t>Osetí povrchu trávou, včetně dodávky osiva</t>
  </si>
  <si>
    <t>460620013RT1</t>
  </si>
  <si>
    <t>Provizorní úprava terénu v přírodní hornině 3, ruční vyrovnání a zhutnění</t>
  </si>
  <si>
    <t>460921102REL</t>
  </si>
  <si>
    <t>Zaměření a zobrazení trasy pásku a kabelu na pevný, bod</t>
  </si>
  <si>
    <t>460961602R00</t>
  </si>
  <si>
    <t>Zpracování výsledku měření</t>
  </si>
  <si>
    <t>004111010R</t>
  </si>
  <si>
    <t xml:space="preserve">Průzkumné práce </t>
  </si>
  <si>
    <t>005111020R</t>
  </si>
  <si>
    <t>Vytyčení stavby</t>
  </si>
  <si>
    <t>005111021REL</t>
  </si>
  <si>
    <t>Trasování stávajících obvodů</t>
  </si>
  <si>
    <t>005111022REL</t>
  </si>
  <si>
    <t>Inspekce RHE1, RH2 a RB</t>
  </si>
  <si>
    <t>005211020R</t>
  </si>
  <si>
    <t>Ochrana stávajících inženýrských sítí na staveništ</t>
  </si>
  <si>
    <t>005218801REL</t>
  </si>
  <si>
    <t>Demontáž a opětovná montáž silnoproudu</t>
  </si>
  <si>
    <t>005218802REL</t>
  </si>
  <si>
    <t>Demontáž nahrazovaných rozváděčů</t>
  </si>
  <si>
    <t>005218803REL</t>
  </si>
  <si>
    <t>Demontáž fasádních svítidel</t>
  </si>
  <si>
    <t>005218804REL</t>
  </si>
  <si>
    <t>Demontáž svítidel mč. 1.74, 1.79 a 1.83</t>
  </si>
  <si>
    <t>005218805REL</t>
  </si>
  <si>
    <t>Demontáž svítidel spínačů, zásuvek a krabic, v kotelně/strojovně mč. 1.05 a 2.78</t>
  </si>
  <si>
    <t>005218806REL</t>
  </si>
  <si>
    <t>Demontáž související/nahrazované kabeláže</t>
  </si>
  <si>
    <t>005218807REL</t>
  </si>
  <si>
    <t>Demontáž hromosvodu</t>
  </si>
  <si>
    <t>005218808REL</t>
  </si>
  <si>
    <t>Naložení odvoz a likvidace demontovaných zařízení</t>
  </si>
  <si>
    <t>005231010R</t>
  </si>
  <si>
    <t>Revize</t>
  </si>
  <si>
    <t>005231020R</t>
  </si>
  <si>
    <t>Individuální a komplexní vyzkoušení</t>
  </si>
  <si>
    <t>005231030R</t>
  </si>
  <si>
    <t xml:space="preserve">Zkušební provoz </t>
  </si>
  <si>
    <t>005241020R</t>
  </si>
  <si>
    <t xml:space="preserve">Geodetické zaměření skutečného provedení  </t>
  </si>
  <si>
    <t>A350120</t>
  </si>
  <si>
    <t>Obklad jednotky, lamino tl. 18 mm (přírodní buk)</t>
  </si>
  <si>
    <t>(typizovaný výrobek)</t>
  </si>
  <si>
    <t>A350142</t>
  </si>
  <si>
    <t>Set - zákryt potrubního propojení 500 mm</t>
  </si>
  <si>
    <t>pozink, pro opláštění (typizovaný výrobek)</t>
  </si>
  <si>
    <t>A350143</t>
  </si>
  <si>
    <t>Obklad potrubního propojení, lamino tl. 18mm</t>
  </si>
  <si>
    <t>provedení buk přírodní (typizovaný výrobek)</t>
  </si>
  <si>
    <t>R714001</t>
  </si>
  <si>
    <t>Minerální vata tl.60 mm</t>
  </si>
  <si>
    <t xml:space="preserve">m2    </t>
  </si>
  <si>
    <t>protihluková vrstva atypických zákrytů potrubí</t>
  </si>
  <si>
    <t>R714002</t>
  </si>
  <si>
    <t>Lamino desky tl.18 mm, buk přírodní</t>
  </si>
  <si>
    <t>Na atypické rozměry zákrytu potrubního propojení</t>
  </si>
  <si>
    <t>R714100</t>
  </si>
  <si>
    <t>Montáž zákrytu potrubí (typického)</t>
  </si>
  <si>
    <t>R714101</t>
  </si>
  <si>
    <t>Montáž zákrytu potrubí (atypické rozměry)</t>
  </si>
  <si>
    <t>R714201</t>
  </si>
  <si>
    <t>Kaučuková izolace samolepící tl.19mm</t>
  </si>
  <si>
    <t>včetně práce</t>
  </si>
  <si>
    <t>R998713101R00</t>
  </si>
  <si>
    <t>Přesun hmot pro izolace, výšky do 6 m</t>
  </si>
  <si>
    <t>POL1_7</t>
  </si>
  <si>
    <t>A350102</t>
  </si>
  <si>
    <t>Přechodka výstupu (i2) na kruhové potrubí včetně samotahové klapky</t>
  </si>
  <si>
    <t>součást VZT jednotky</t>
  </si>
  <si>
    <t>A350103</t>
  </si>
  <si>
    <t>Decentrální větrací jednotka s rekuperací tepla</t>
  </si>
  <si>
    <t>- průtok vzduchu až 850 m3/hod</t>
  </si>
  <si>
    <t>- rozměry VxŠxH - 2000x800x665 mm</t>
  </si>
  <si>
    <t>- součástí příslušenství (vestavěný elektrický předehřev - 1,1 kW, 2xfiltr M5, vestavěné čidlo kouře, by-passová klapka, rekuperační výměník, čidlo koncentrace CO2)</t>
  </si>
  <si>
    <t>- příslušenství navíc - vestavěný elektrický dohřívač - 1,1 kW</t>
  </si>
  <si>
    <t>- napojení na web-server</t>
  </si>
  <si>
    <t>- vestavěná regulace - automat (čidlo CO2)</t>
  </si>
  <si>
    <t>R728100</t>
  </si>
  <si>
    <t>Montáž a zprovoznění větrací jednotky</t>
  </si>
  <si>
    <t>- zprovoznění a odzkoušení funkce</t>
  </si>
  <si>
    <t>- zaučení obsluhy</t>
  </si>
  <si>
    <t>- připojení na společný web-server</t>
  </si>
  <si>
    <t>998728101R00</t>
  </si>
  <si>
    <t>Přesun hmot pro vzduchotechniku, výšky do 6 m</t>
  </si>
  <si>
    <t>728314121R00</t>
  </si>
  <si>
    <t>Montáž protidešťové žaluzie kruhové do d 300 mm</t>
  </si>
  <si>
    <t>celý set (přívod+odvod), tmelu a spojovacího materiálu</t>
  </si>
  <si>
    <t>A350140a</t>
  </si>
  <si>
    <t>Set integrovaná fasádní vyústka přívod+odvod - vertikální</t>
  </si>
  <si>
    <t>včetně průchodek fasádou D280mm (typizovaný výrobek)</t>
  </si>
  <si>
    <t>A350141</t>
  </si>
  <si>
    <t>Set potrubní propojení D280mm, délka 500 mm</t>
  </si>
  <si>
    <t>včetně montážního příslušenství (typizovaný výrobek)</t>
  </si>
  <si>
    <t>A350141b</t>
  </si>
  <si>
    <t>Set integrovaná fasádní vyústka přívod+odvod - horizontální</t>
  </si>
  <si>
    <t>A350141c</t>
  </si>
  <si>
    <t>Set fasádní vyústka přívod+odvod - vertikální</t>
  </si>
  <si>
    <t>včetně průchodek fasádou D200mm (atypický rozměr, pozink plech, na zakázku)</t>
  </si>
  <si>
    <t>R728101</t>
  </si>
  <si>
    <t>Redukce D280/d200 mm, L= 150 mm</t>
  </si>
  <si>
    <t>pozink plech, atypický rozměr (na zakázku)</t>
  </si>
  <si>
    <t>R733001</t>
  </si>
  <si>
    <t>Montáž potrubního připojení jednotek</t>
  </si>
  <si>
    <t>429822010R</t>
  </si>
  <si>
    <t>Oblouk segmentový 90°, d 280 mm Pz plech</t>
  </si>
  <si>
    <t>R42981325R</t>
  </si>
  <si>
    <t>Trouba d 280 délka 1000 mm pozinkovaná</t>
  </si>
  <si>
    <t>R4298150106R</t>
  </si>
  <si>
    <t>Hadice ohebná 200/5, délka 5 m</t>
  </si>
  <si>
    <t>s hlukovou izolací</t>
  </si>
  <si>
    <t>998733101R00</t>
  </si>
  <si>
    <t>Přesun hmot pro rozvody potrubí, výšky do 6 m</t>
  </si>
  <si>
    <t>R145500</t>
  </si>
  <si>
    <t>Ovladač s barevným dotykovým displejem</t>
  </si>
  <si>
    <t>pro danou regulaci VZT jednotky</t>
  </si>
  <si>
    <t>722220865R00</t>
  </si>
  <si>
    <t>Demontáž armatur s dvěma závity G 2 1/2"</t>
  </si>
  <si>
    <t>722220871R00</t>
  </si>
  <si>
    <t>Demontáž armatur se závitem a šroubením G 3/8"</t>
  </si>
  <si>
    <t>723150803R00</t>
  </si>
  <si>
    <t>Demontáž potrubí ocelového hladkého svařovaného D 76 mm</t>
  </si>
  <si>
    <t>725540802R00</t>
  </si>
  <si>
    <t>Demontáž zásobníků plynových ohřívačů 500 l</t>
  </si>
  <si>
    <t>soubor</t>
  </si>
  <si>
    <t>731200826R00</t>
  </si>
  <si>
    <t>Demontáž kotle ocel.,kapal./plyn, do 60 kW</t>
  </si>
  <si>
    <t>732110812R00</t>
  </si>
  <si>
    <t>Demontáž těles rozdělovačů a sběračů, DN 200 mm</t>
  </si>
  <si>
    <t>732420811R00</t>
  </si>
  <si>
    <t>Demontáž čerpadel oběhových spirálních DN 25</t>
  </si>
  <si>
    <t>733110806R00</t>
  </si>
  <si>
    <t>Demontáž potrubí ocelového závitového do DN 15-32</t>
  </si>
  <si>
    <t>733110808R00</t>
  </si>
  <si>
    <t>Demontáž potrubí ocelového závitového do DN 32-50</t>
  </si>
  <si>
    <t>734200822R00</t>
  </si>
  <si>
    <t>Demontáž armatur se 2závity do G 1</t>
  </si>
  <si>
    <t>734200824R00</t>
  </si>
  <si>
    <t>Demontáž armatur se 2závity do G 2</t>
  </si>
  <si>
    <t>734200834R00</t>
  </si>
  <si>
    <t>Demontáž armatur se 3závity do G 2</t>
  </si>
  <si>
    <t>735151811R00</t>
  </si>
  <si>
    <t>Demontáž otopných těles panelových jednořadých, délky do1500 mm</t>
  </si>
  <si>
    <t>735151821R00</t>
  </si>
  <si>
    <t>Demontáž otopných těles panelových dvouřadých, délky do 1500 mm</t>
  </si>
  <si>
    <t>R722220855R00</t>
  </si>
  <si>
    <t>Demontáž armatur s jedním závitem G 1/2"</t>
  </si>
  <si>
    <t>R723150803R00</t>
  </si>
  <si>
    <t>Demontáž potrubí ocelového hladkého svařovaného D 89 mm</t>
  </si>
  <si>
    <t>R724311811R00</t>
  </si>
  <si>
    <t>Demontáž nádrže tlakové 150 litrů</t>
  </si>
  <si>
    <t>R725540802R00</t>
  </si>
  <si>
    <t>Demontáž zásobníků nepřímotopných ohřívačů 500 l</t>
  </si>
  <si>
    <t>R725662800R00</t>
  </si>
  <si>
    <t>Demontáž plynové teplovzdušné jednotky</t>
  </si>
  <si>
    <t>včetně jejího odkouření a uchycení</t>
  </si>
  <si>
    <t>R731200829R00</t>
  </si>
  <si>
    <t>Demontáž kotle ocel.,kapal./plyn, do 180 kW</t>
  </si>
  <si>
    <t>R732110812R01</t>
  </si>
  <si>
    <t>Demontáž úpravny vody</t>
  </si>
  <si>
    <t>723120202R00</t>
  </si>
  <si>
    <t>Potrubí ocelové závitové černé svařované DN 15 mm</t>
  </si>
  <si>
    <t>Potrubí včetně tvarovek a zednických výpomocí.</t>
  </si>
  <si>
    <t>723120203R00</t>
  </si>
  <si>
    <t>Potrubí ocelové závitové černé svařované DN 20 mm</t>
  </si>
  <si>
    <t>723120204R00</t>
  </si>
  <si>
    <t>Potrubí ocelové závitové černé svařované DN 25 mm</t>
  </si>
  <si>
    <t>723120205R00</t>
  </si>
  <si>
    <t>Potrubí ocelové závitové černé svařované DN 32 mm</t>
  </si>
  <si>
    <t>723120206R00</t>
  </si>
  <si>
    <t>Potrubí ocelové závitové černé svařované DN 40 mm</t>
  </si>
  <si>
    <t>723150313R00</t>
  </si>
  <si>
    <t>Potrubí ocelové hladké černé svařované D 76 x 3,2 mm</t>
  </si>
  <si>
    <t>733111108R00</t>
  </si>
  <si>
    <t>Potrubí závitové bezešvé běžné nízkotlaké DN 50</t>
  </si>
  <si>
    <t>733190107R00</t>
  </si>
  <si>
    <t>Tlaková zkouška potrubí  DN 40</t>
  </si>
  <si>
    <t>Včetně dodávky vody, uzavření a zabezpečení konců potrubí.</t>
  </si>
  <si>
    <t>Odkaz na mn. položky pořadí 26 : 15,00000</t>
  </si>
  <si>
    <t>733190108R00</t>
  </si>
  <si>
    <t>Tlaková zkouška potrubí  DN 50</t>
  </si>
  <si>
    <t>Odkaz na mn. položky pořadí 28 : 79,00000</t>
  </si>
  <si>
    <t>733190109R00</t>
  </si>
  <si>
    <t>Tlaková zkouška potrubí  DN 65</t>
  </si>
  <si>
    <t>Odkaz na mn. položky pořadí 27 : 114,00000</t>
  </si>
  <si>
    <t>R722290234R00</t>
  </si>
  <si>
    <t>Proplach a dezinfekce vodovodního potrubí do DN 65 mm</t>
  </si>
  <si>
    <t>Včetně dodání desinfekčního prostředku.</t>
  </si>
  <si>
    <t>Odkaz na mn. položky pořadí 22 : 5,00000</t>
  </si>
  <si>
    <t>Odkaz na mn. položky pořadí 23 : 27,00000</t>
  </si>
  <si>
    <t>Odkaz na mn. položky pořadí 24 : 75,00000</t>
  </si>
  <si>
    <t>Odkaz na mn. položky pořadí 25 : 214,00000</t>
  </si>
  <si>
    <t>R723190907R00</t>
  </si>
  <si>
    <t>Odvzdušnění a napuštění vodního potrubí</t>
  </si>
  <si>
    <t>R733190106R00</t>
  </si>
  <si>
    <t>Tlaková zkouška potrubí do DN 32</t>
  </si>
  <si>
    <t>R301</t>
  </si>
  <si>
    <t>Hadice hydraulická flexi 100 cm; 1"</t>
  </si>
  <si>
    <t>* v položce je zahrnuta montáž zařízení</t>
  </si>
  <si>
    <t>R302</t>
  </si>
  <si>
    <t>Samoregulační topný kabel 10W/m</t>
  </si>
  <si>
    <t xml:space="preserve">m     </t>
  </si>
  <si>
    <t>998733201R00</t>
  </si>
  <si>
    <t>713491121R00</t>
  </si>
  <si>
    <t>Montáž oplechování snímatelného, tepelná izolace potrubí</t>
  </si>
  <si>
    <t>R409</t>
  </si>
  <si>
    <t>Protipožární ucpávky</t>
  </si>
  <si>
    <t>* v položce je zahrnuta i montáž zařízení</t>
  </si>
  <si>
    <t>R722182011R00</t>
  </si>
  <si>
    <t>Montáž tepelné izolace skruží na potrubí přímé, do DN 25 mm, lepicí páska</t>
  </si>
  <si>
    <t>Odkaz na mn. položky pořadí 44 : 5,00000</t>
  </si>
  <si>
    <t>Odkaz na mn. položky pořadí 45 : 27,00000</t>
  </si>
  <si>
    <t>Odkaz na mn. položky pořadí 46 : 75,00000</t>
  </si>
  <si>
    <t>R722182014R00</t>
  </si>
  <si>
    <t>Montáž tepelné izolace skruží na potrubí přímé, DN 32-40 mm, lepicí páska</t>
  </si>
  <si>
    <t>Odkaz na mn. položky pořadí 48 : 15,00000</t>
  </si>
  <si>
    <t>Odkaz na mn. položky pořadí 47 : 214,00000</t>
  </si>
  <si>
    <t>R722182016R00</t>
  </si>
  <si>
    <t>Montáž tepelné izolace skruží na potrubí přímé, DN 50-80 mm, lepicí páska</t>
  </si>
  <si>
    <t>Odkaz na mn. položky pořadí 49 : 79,00000</t>
  </si>
  <si>
    <t>Odkaz na mn. položky pořadí 50 : 114,00000</t>
  </si>
  <si>
    <t>138121300000R</t>
  </si>
  <si>
    <t>Plech hladký pozinkovaný DX51D+Z275, rozměr 0,80 x 1000 x 2000 mm</t>
  </si>
  <si>
    <t>631547113X</t>
  </si>
  <si>
    <t>Pouzdro potrubní izolační 22/30 mm kamenná vlna s polepem Al fólií vyztuženou, skleněnou mřížkou</t>
  </si>
  <si>
    <t>631547114X</t>
  </si>
  <si>
    <t>Pouzdro potrubní izolační 28/30 mm kamenná vlna s polepem Al fólií vyztuženou, skleněnou mřížkou</t>
  </si>
  <si>
    <t>631547115RX</t>
  </si>
  <si>
    <t>Pouzdro potrubní izolační 35/30 mm kamenná vlna s polepem Al fólií vyztuženou, skleněnou mřížkou</t>
  </si>
  <si>
    <t>631547116X</t>
  </si>
  <si>
    <t>Pouzdro potrubní izolační 42/30 mm kamenná vlna s polepem Al fólií vyztuženou, skleněnou mřížkou</t>
  </si>
  <si>
    <t>631547217RX</t>
  </si>
  <si>
    <t>Pouzdro potrubní izolační 48/40 mm kamenná vlna s polepem Al fólií vyztuženou, skleněnou mřížkou</t>
  </si>
  <si>
    <t>631547219X</t>
  </si>
  <si>
    <t>Pouzdro potrubní izolační 60/40 mm kamenná vlna s polepem Al fólií vyztuženou, skleněnou mřížkou</t>
  </si>
  <si>
    <t>631547322RX</t>
  </si>
  <si>
    <t>Pouzdro potrubní izolační 76/50 mm kamenná vlna s polepem Al fólií vyztuženou, skleněnou mřížkou</t>
  </si>
  <si>
    <t>998713101R00</t>
  </si>
  <si>
    <t>Přesun hmot pro izolace tepelné, výšky do 6 m</t>
  </si>
  <si>
    <t>721176101R00</t>
  </si>
  <si>
    <t>Potrubí HT připojovací, D 32 x 1,8 mm</t>
  </si>
  <si>
    <t>Potrubí včetně tvarovek. Bez zednických výpomocí.</t>
  </si>
  <si>
    <t>722172312RX</t>
  </si>
  <si>
    <t>Potrubí plastové PP-R včetně zednických výpomocí, D 25 x 3,5 mm, PN 16</t>
  </si>
  <si>
    <t>722172313RX</t>
  </si>
  <si>
    <t>Potrubí plastové PP-R včetně zednických výpomocí, D 32 x 4,4 mm, PN 16</t>
  </si>
  <si>
    <t>722172315RX</t>
  </si>
  <si>
    <t>Potrubí plastové PP-R včetně zednických výpomocí, D 50 x 6,9 mm, PN 16</t>
  </si>
  <si>
    <t>722181213RTX</t>
  </si>
  <si>
    <t>Izolace návleková tl. stěny 13 mm vnitřní průměr 25 mm</t>
  </si>
  <si>
    <t>V položce je kalkulována dodávka izolační trubice, spon a lepicí pásky.</t>
  </si>
  <si>
    <t>722181213RUX</t>
  </si>
  <si>
    <t>Izolace návleková tl. stěny 13 mm vnitřní průměr 32 mm</t>
  </si>
  <si>
    <t>Odkaz na mn. položky pořadí 54 : 3,00000</t>
  </si>
  <si>
    <t>722181214RWX</t>
  </si>
  <si>
    <t>Izolace návleková tl. stěny 20 mm vnitřní průměr 50 mm</t>
  </si>
  <si>
    <t>Odkaz na mn. položky pořadí 55 : 13,00000</t>
  </si>
  <si>
    <t>722202413X</t>
  </si>
  <si>
    <t>Kohout kulový nerozebíratelný PP-R, D 25 mm</t>
  </si>
  <si>
    <t>722202414RX</t>
  </si>
  <si>
    <t>Kohout kulový nerozebíratelný PP-R, D 32 mm</t>
  </si>
  <si>
    <t>722202416RX</t>
  </si>
  <si>
    <t>Kohout kulový nerozebíratelný PP-R, D 50 mm</t>
  </si>
  <si>
    <t>722221116RX</t>
  </si>
  <si>
    <t>Kohout vypouštěcí kulový, DN 15 mm</t>
  </si>
  <si>
    <t>722231161RX</t>
  </si>
  <si>
    <t>Ventil vodovodní pojistný pružinový P10-237-616, G 1/2"</t>
  </si>
  <si>
    <t>722236622RX</t>
  </si>
  <si>
    <t>Klapka vodovodní, zpětná, pružinová, 2x vnitřní závit, DN 20 mm</t>
  </si>
  <si>
    <t>722236626RX</t>
  </si>
  <si>
    <t>Klapka vodovodní, zpětná, pružinová, 2x vnitřní závit, DN 50 mm</t>
  </si>
  <si>
    <t>722265213RX</t>
  </si>
  <si>
    <t>Vodoměr domovní DN 20 x 190 mm, Qn 2,5</t>
  </si>
  <si>
    <t>R210010251R00</t>
  </si>
  <si>
    <t>Hadice gumová,nízkotlak.,volně uložená</t>
  </si>
  <si>
    <t>42663101RX</t>
  </si>
  <si>
    <t>Přečerpávací stanice 110 110 l</t>
  </si>
  <si>
    <t>R701</t>
  </si>
  <si>
    <t>Vyvažovací ventil DN20, PN25, bez vypouštění</t>
  </si>
  <si>
    <t>Kvs=5,39 m3/h</t>
  </si>
  <si>
    <t>998722101R00</t>
  </si>
  <si>
    <t>Přesun hmot pro vnitřní vodovod, výšky do 6 m</t>
  </si>
  <si>
    <t>723190907R00</t>
  </si>
  <si>
    <t>Odvzdušnění a napuštění plynového potrubí</t>
  </si>
  <si>
    <t>Odkaz na mn. položky pořadí 71 : 4,00000</t>
  </si>
  <si>
    <t>Odkaz na mn. položky pořadí 72 : 6,00000</t>
  </si>
  <si>
    <t>Odkaz na mn. položky pořadí 73 : 6,00000</t>
  </si>
  <si>
    <t>Odkaz na mn. položky pořadí 74 : 18,00000</t>
  </si>
  <si>
    <t>723190909R00</t>
  </si>
  <si>
    <t>Zkouška tlaková  plynového potrubí</t>
  </si>
  <si>
    <t>723237213RX</t>
  </si>
  <si>
    <t>Kohout kulový, 2x vnitřní závit, DN 15 mm</t>
  </si>
  <si>
    <t>723237214RX</t>
  </si>
  <si>
    <t>Kohout kulový, 2x vnitřní závit, DN 20 mm</t>
  </si>
  <si>
    <t>723237217RX</t>
  </si>
  <si>
    <t>Kohout kulový, 2x vnitřní závit, DN 40 mm</t>
  </si>
  <si>
    <t>734421150R00</t>
  </si>
  <si>
    <t>Tlakoměr deformační 0-10 MPa č. 53312, D 100</t>
  </si>
  <si>
    <t>R723237213R00</t>
  </si>
  <si>
    <t>Kohout kulový, 2x vnitřní závit, pro odvzdušnění, DN 15 mm</t>
  </si>
  <si>
    <t>R401</t>
  </si>
  <si>
    <t>Hadice hydraulická flexi 50 cm; 3/4"</t>
  </si>
  <si>
    <t>R402</t>
  </si>
  <si>
    <t>Třícestný ventil a smyčka pro tlakoměr</t>
  </si>
  <si>
    <t>kpl</t>
  </si>
  <si>
    <t>Položka zahrnuje vytvoření otvoru do trubky, navaření manometrické smyčky a manometr s trojcestným ventilem pro nulování manometrů. Trojcestný ventil může být kulový kohout s vypouštěním.</t>
  </si>
  <si>
    <t>998723101R00</t>
  </si>
  <si>
    <t>Přesun hmot pro vnitřní plynovod, výšky do 6 m</t>
  </si>
  <si>
    <t>732339107R00</t>
  </si>
  <si>
    <t>Montáž nádoby expanzní tlakové 140 l</t>
  </si>
  <si>
    <t>732339108R00</t>
  </si>
  <si>
    <t>Montáž nádoby expanzní tlakové 200 l</t>
  </si>
  <si>
    <t>732429112R00</t>
  </si>
  <si>
    <t>Montáž čerpadel oběhových spirálních, DN 40</t>
  </si>
  <si>
    <t>Odkaz na mn. položky pořadí 113 : 1,00000</t>
  </si>
  <si>
    <t>Odkaz na mn. položky pořadí 114 : 1,00000</t>
  </si>
  <si>
    <t>Odkaz na mn. položky pořadí 115 : 1,00000</t>
  </si>
  <si>
    <t>Odkaz na mn. položky pořadí 116 : 2,00000</t>
  </si>
  <si>
    <t>Odkaz na mn. položky pořadí 117 : 1,00000</t>
  </si>
  <si>
    <t>R001</t>
  </si>
  <si>
    <t>Plynové absorpční tepelné čerpadlo (pozice 1.0)</t>
  </si>
  <si>
    <t>součástí položky je:</t>
  </si>
  <si>
    <t>- 1x blok plyn. tepelného čerpadla typu vzduch-voda</t>
  </si>
  <si>
    <t>(výkon 38,3 kW (W50/A7), průtok 4,0 m3/h, dp 31 kPa, spotřeba plynu G20 2,72 m3/h, 3x400V/50Hz, rozměry 1540x854x1260mm, hmotnost 400 kg, chladivo R717)</t>
  </si>
  <si>
    <t>- digitální ovladač (ovládání technologie)</t>
  </si>
  <si>
    <t>- komunikátor pro tepelné čerpadlo</t>
  </si>
  <si>
    <t>- antivibrační podložky (sada)</t>
  </si>
  <si>
    <t>- komunikační kabel (CAN-BUS) max. délka 250m</t>
  </si>
  <si>
    <t>- interface pro řízení systému</t>
  </si>
  <si>
    <t>- uvedení do provozu tepelného čerpadla (obsahuje: dopravu, čas strávený na cestě, vystavení protokolu, zaškolení obsluhy)</t>
  </si>
  <si>
    <t>- uvedení do provozu ovladače</t>
  </si>
  <si>
    <t>- uvedení do porvozu komunikátoru pro vzdálený dohled</t>
  </si>
  <si>
    <t>- uvedení do provozu - vstupní a výstupního modulu</t>
  </si>
  <si>
    <t>- kontrola účinnosti spalování a spaovaných látek</t>
  </si>
  <si>
    <t>R002</t>
  </si>
  <si>
    <t>Kaskáda 2x plynové absorpční tepelné čerpadlo (pozice 2.0)</t>
  </si>
  <si>
    <t>- 2x blok plyn. tepelného čerpadla typu vzduch-voda</t>
  </si>
  <si>
    <t>(celk. výkon 76,6 kW (W50/A7), průtok 8,0 m3/h, dp 31 kPa, spotřeba plynu G20 5,44 m3/h, 3x400V/50Hz, rozměry 1745x1245x2400mm, hmotnost 980 kg, chladivo R717)</t>
  </si>
  <si>
    <t>- oběhové čerpadlo (jmen. průtok - 8m3/h, jmen. dopravní výška - 10 m)</t>
  </si>
  <si>
    <t>R005</t>
  </si>
  <si>
    <t>Akumulační nádoba s vestavěným zásobníkem TV 1000/210l (pozice 1.2)</t>
  </si>
  <si>
    <t>objem= 1000l, objem vnitřního zásobníku TV = 210l,</t>
  </si>
  <si>
    <t>rozměr VxP=2040/850mm, hmotnost = 166kg</t>
  </si>
  <si>
    <t>včetně izolace</t>
  </si>
  <si>
    <t>R006</t>
  </si>
  <si>
    <t>Zásobník TUV (nerezový) 91l + ele. topná tyč 6k W(pozice 1.3)</t>
  </si>
  <si>
    <t>objem= 91l, rozměr VxP=1050/470mm, hmotnost = 40kg</t>
  </si>
  <si>
    <t>včetně elektrické topné tyče 6 kW</t>
  </si>
  <si>
    <t>R007</t>
  </si>
  <si>
    <t>Stacionární plynový zásobníkový ohřívač TUV 275l (pozice 1.4)</t>
  </si>
  <si>
    <t>objem= 275l, rozměr VxP=1700/495mm, hmotnost = 117kg</t>
  </si>
  <si>
    <t>výkon=14 kW, spotřeba plynu=1,69 m3/h</t>
  </si>
  <si>
    <t>smaltovaná nádoba</t>
  </si>
  <si>
    <t>R008</t>
  </si>
  <si>
    <t>Kombinovaný rozdělovač a sběrač (pozice 1.5)</t>
  </si>
  <si>
    <t>modul 100, délka = 1,55 m, hmotnost = 31,8 kg, PN6</t>
  </si>
  <si>
    <t>2 topné směšované větve DN32, přívod a vrat shora DN50</t>
  </si>
  <si>
    <t>včetně PUR izolace 35mm a 2x fixní stojan</t>
  </si>
  <si>
    <t>R009</t>
  </si>
  <si>
    <t>Odlučovač nečistot a kalu, přírubový D50/PN16</t>
  </si>
  <si>
    <t>jmen. průtok=12,5 m3/h, d=132mm, výška= 521 mm, hmotnost=9 kg</t>
  </si>
  <si>
    <t>R010</t>
  </si>
  <si>
    <t>Akumulační nádoba 1000l (pozice 2.2)</t>
  </si>
  <si>
    <t>objem= 1000l, rozměr VxP=2040/1850mm, hmotnost = 126kg</t>
  </si>
  <si>
    <t>R011</t>
  </si>
  <si>
    <t>Stacionární nepřímotopný zásobník TUV 800l (pozice 2.3)</t>
  </si>
  <si>
    <t>objem= 800l, rozměr VxP=1955/780mm, hmotnost = 360kg</t>
  </si>
  <si>
    <t>zvětšená teplosměnná plocha 4,56 m2</t>
  </si>
  <si>
    <t>R012</t>
  </si>
  <si>
    <t>Stacionární nepřímotopný zásobník TUV 447l (pozice 2.4)</t>
  </si>
  <si>
    <t>objem= 447l, rozměr VxP=1924/700mm, hmotnost = 158kg</t>
  </si>
  <si>
    <t>R013</t>
  </si>
  <si>
    <t>Kombinovaný rozdělovač a sběrač (pozice 2.5)</t>
  </si>
  <si>
    <t>modul 120, délka = 1,90 m, hmotnost = 60,5 kg, PN6</t>
  </si>
  <si>
    <t>2 topné směšované větve DN50, 1 ostrá větev DN65 + rezerva DN50, přívod DN65 shora, vrat DN65 boční</t>
  </si>
  <si>
    <t>R510604</t>
  </si>
  <si>
    <t>Automatická úpravna vody, jmen. průtok = 0,3-1,5 m3/h</t>
  </si>
  <si>
    <t>součástí souboru:</t>
  </si>
  <si>
    <t>automatický změkčovací filtr</t>
  </si>
  <si>
    <t>filtr mechanických nečistot</t>
  </si>
  <si>
    <t>montážní blok včetně šroubení 3/4"</t>
  </si>
  <si>
    <t>připojovací flexi hadice G3/4"</t>
  </si>
  <si>
    <t>regenerační tabletovaná sůl (pytel 25 kg)</t>
  </si>
  <si>
    <t>pulsní vodoměr</t>
  </si>
  <si>
    <t>elektromagnetický ventil</t>
  </si>
  <si>
    <t>potrubní oddělovač</t>
  </si>
  <si>
    <t>R731249312R00</t>
  </si>
  <si>
    <t>Montáž závěsných kotlů bez TUV, odkouření</t>
  </si>
  <si>
    <t>R732329127R00</t>
  </si>
  <si>
    <t>Montáž nádoby válcové 800 l</t>
  </si>
  <si>
    <t>R732329132R00</t>
  </si>
  <si>
    <t>Montáž nádoby válcové 1000 l</t>
  </si>
  <si>
    <t>R732329213R00</t>
  </si>
  <si>
    <t>Montáž nádoby válcové 91 l</t>
  </si>
  <si>
    <t>R732329221R00</t>
  </si>
  <si>
    <t>Montáž nádoby válcové 280 l</t>
  </si>
  <si>
    <t>R732329222R00</t>
  </si>
  <si>
    <t>Montáž nádoby válcové 447 l</t>
  </si>
  <si>
    <t>48466208R</t>
  </si>
  <si>
    <t>Nádoba expanzní membránová N 140</t>
  </si>
  <si>
    <t>48466209R</t>
  </si>
  <si>
    <t>Nádoba expanzní membránová N 200</t>
  </si>
  <si>
    <t>R003</t>
  </si>
  <si>
    <t>Plynový kondenzační kotel (pozice 1.1)</t>
  </si>
  <si>
    <t>- závěsná varianta kondenzačního kotle s nerezovým jednotrubkovým výměníkem</t>
  </si>
  <si>
    <t>- výkon: 34 kW</t>
  </si>
  <si>
    <t>- spotřeba plynu: 3,6 m3/h</t>
  </si>
  <si>
    <t>- rozměry VxŠxH: 642x410x330mm</t>
  </si>
  <si>
    <t>- hmotnost: 40kg</t>
  </si>
  <si>
    <t>- modulační rozsah 1:9, ovládání 0-10V</t>
  </si>
  <si>
    <t>R004</t>
  </si>
  <si>
    <t>Plynový kondenzační kotel (pozice 2.1)</t>
  </si>
  <si>
    <t>- výkon: 50 kW</t>
  </si>
  <si>
    <t>- spotřeba plynu: 5,29 m3/h</t>
  </si>
  <si>
    <t>- rozměry VxŠxH: 640x410x485mm</t>
  </si>
  <si>
    <t>- hmotnost: 26kg</t>
  </si>
  <si>
    <t>R014</t>
  </si>
  <si>
    <t>Rám pro zavěšení kotle do 50 kW</t>
  </si>
  <si>
    <t>R015</t>
  </si>
  <si>
    <t>Neutralizační box do 100 kW</t>
  </si>
  <si>
    <t>R016</t>
  </si>
  <si>
    <t>Neutralizační box do 50 kW</t>
  </si>
  <si>
    <t>R101</t>
  </si>
  <si>
    <t>Oběhové čerpadlo Č1 (levé schéma)</t>
  </si>
  <si>
    <t>oběhové čerpadlo s integrovaným frekvenčním měničem a snímačem diferenčního tlaku</t>
  </si>
  <si>
    <t>Q= 2,35 m3/h, H= 4,5 m, PN10, G1 1/2"</t>
  </si>
  <si>
    <t>R102</t>
  </si>
  <si>
    <t>Oběhové čerpadlo Č2 (levé schéma)</t>
  </si>
  <si>
    <t>Q= 2,3 m3/h, H= 7,5 m, PN10, G1 1/2"</t>
  </si>
  <si>
    <t>R103</t>
  </si>
  <si>
    <t>Oběhové čerpadlo Č3 (levé schéma)</t>
  </si>
  <si>
    <t>Q= 4,2 m3/h, H= 5,0 m, PN10, G1 1/2"</t>
  </si>
  <si>
    <t>R104</t>
  </si>
  <si>
    <t>Oběhové čerpadlo Č1,Č2 (pravé schéma)</t>
  </si>
  <si>
    <t>Q= 4,5 m3/h, H= 5,0 m, PN10, G1 1/2"</t>
  </si>
  <si>
    <t>R105</t>
  </si>
  <si>
    <t>Oběhové čerpadlo Č3 (pravé schéma)</t>
  </si>
  <si>
    <t>Q= 8,5 m3/h, H= 4,5 m, PN10, G1 1/2"</t>
  </si>
  <si>
    <t>998731101R00</t>
  </si>
  <si>
    <t>Přesun hmot pro kotelny, výšky do 6 m</t>
  </si>
  <si>
    <t>R021</t>
  </si>
  <si>
    <t>Kouřovod tepelného čerpadla (pozice 1.0)</t>
  </si>
  <si>
    <t>- revizní koleno 87°, DN80</t>
  </si>
  <si>
    <t>- trubka s hrdlem, 0,25m, D80</t>
  </si>
  <si>
    <t>- silikonové mazivo 50g</t>
  </si>
  <si>
    <t>R022</t>
  </si>
  <si>
    <t>Komín tepelného čerpadla (pozice 1.0)</t>
  </si>
  <si>
    <t>- vynášecí díl DW25/80 (průměr 80mm)</t>
  </si>
  <si>
    <t>- kontrolní díl DW25/80</t>
  </si>
  <si>
    <t>- rovný díl 950mm DW25/80</t>
  </si>
  <si>
    <t>- koleno 85° DW25/80</t>
  </si>
  <si>
    <t>- přechodový díl EW-DW25/80</t>
  </si>
  <si>
    <t>- hlavice a přechodový díl DW25-EW/80</t>
  </si>
  <si>
    <t>- stěnová objímka (odstup 50mm) DW25/130</t>
  </si>
  <si>
    <t>- prodloužení stěnové objímky (odstup 50-250mm) DW25 do DN250 včetně</t>
  </si>
  <si>
    <t>- konzole profilová 720mm DW25</t>
  </si>
  <si>
    <t>R023</t>
  </si>
  <si>
    <t>Společný kouřovod tepelného čerpadla (pozice 2.0)</t>
  </si>
  <si>
    <t>- rovný díl 450mm DW25/80</t>
  </si>
  <si>
    <t>- těsnění silikon /80</t>
  </si>
  <si>
    <t>- centrická redukce DW25/80/100</t>
  </si>
  <si>
    <t>- odváděč kondenzátu univ. DW25/100</t>
  </si>
  <si>
    <t>- revizní koleno 87°DW25/100</t>
  </si>
  <si>
    <t>- nastavitelný díl kouř. 310-400mm DW25/100</t>
  </si>
  <si>
    <t>- rovný díl 450mm DW25/100</t>
  </si>
  <si>
    <t>- uzávěr na sopouch DW25/100</t>
  </si>
  <si>
    <t>- sopouch 85° DW25/100</t>
  </si>
  <si>
    <t>- těsnění silikon /100</t>
  </si>
  <si>
    <t>- stěnová objímka (odstup 50mm) DW25/150</t>
  </si>
  <si>
    <t>R024</t>
  </si>
  <si>
    <t>Společný komín tepelného čerpadla (pozice 2.0)</t>
  </si>
  <si>
    <t>- vynášecí díl DW25/100 (průměr 100mm)</t>
  </si>
  <si>
    <t>- kontrolní díl DW25/100</t>
  </si>
  <si>
    <t>- rovný díl 950mm DW25/100</t>
  </si>
  <si>
    <t>- koleno 85° DW25/100</t>
  </si>
  <si>
    <t>- přechodový díl EW-DW25/100</t>
  </si>
  <si>
    <t>- hlavice a přechodový díl DW25-EW/100</t>
  </si>
  <si>
    <t>R025</t>
  </si>
  <si>
    <t>Kouřovod a komín plynového kondenzačního kotle (pozice 1.1)</t>
  </si>
  <si>
    <t>- hlavice dělená 2x80</t>
  </si>
  <si>
    <t>- trubka s hrdlem 0,25m D80/125</t>
  </si>
  <si>
    <t>- trubka s hrdlem 1m D80/125</t>
  </si>
  <si>
    <t>- trubka s hrdlem 0,5m D80/125</t>
  </si>
  <si>
    <t>- krycí manžeta D125</t>
  </si>
  <si>
    <t>- pateční koleno 87° s konzolou 80/125</t>
  </si>
  <si>
    <t>- trubka s hrdlem 1m D80/125 (5x)</t>
  </si>
  <si>
    <t>- vyústění s přisáváním D80/125</t>
  </si>
  <si>
    <t>- stěnová objímka zesílená D80/125</t>
  </si>
  <si>
    <t>- krycí deska dvoudílná D80/125</t>
  </si>
  <si>
    <t>- revizní T-kus se změnou směru D80/125</t>
  </si>
  <si>
    <t>* v položce je zahrnuta montáž</t>
  </si>
  <si>
    <t>R026</t>
  </si>
  <si>
    <t>Kouřovod plynového kondenzačního kotle (pozice 2.1)</t>
  </si>
  <si>
    <t>- hlavice koaxiální 80/125 - pro svislý odtah</t>
  </si>
  <si>
    <t>- trubka s hrdlem 0,25m D80</t>
  </si>
  <si>
    <t>- revizní T-kus D80 PPs se změnou směru</t>
  </si>
  <si>
    <t>- trubka 80/1000 o/m PPs</t>
  </si>
  <si>
    <t>- trubkový díl 1000mm D110 (2x)</t>
  </si>
  <si>
    <t>- trubkový díl 500mm D110</t>
  </si>
  <si>
    <t>- distanční objímka (2x)</t>
  </si>
  <si>
    <t>- patní koleno 87° s kotv. redukované DN80/110</t>
  </si>
  <si>
    <t>- rozeta a manžeta proti zatékání EW/110</t>
  </si>
  <si>
    <t>722215537RX</t>
  </si>
  <si>
    <t>Klapka vodovodní, zpětná, motýlová, mezipřírubová, DN 65 mm</t>
  </si>
  <si>
    <t>722221112RX</t>
  </si>
  <si>
    <t>733132115RX</t>
  </si>
  <si>
    <t>Kompenzátor pryžový, DN 50</t>
  </si>
  <si>
    <t>733132116RX</t>
  </si>
  <si>
    <t>Kompenzátor pryžový, DN 65</t>
  </si>
  <si>
    <t>734163117RX</t>
  </si>
  <si>
    <t>Filtr přírubový, DN 65 s nav.přírub</t>
  </si>
  <si>
    <t>734173414R00</t>
  </si>
  <si>
    <t>Přírubové spoje PN 1,6/I MPa, DN 50</t>
  </si>
  <si>
    <t>Odkaz na mn. položky pořadí 94 : 2,00000</t>
  </si>
  <si>
    <t>734173416R00</t>
  </si>
  <si>
    <t>Přírubové spoje PN 1,6/I MPa, DN 65</t>
  </si>
  <si>
    <t>Odkaz na mn. položky pořadí 132 : 15,00000</t>
  </si>
  <si>
    <t>Odkaz na mn. položky pořadí 125 : 3,00000</t>
  </si>
  <si>
    <t>Odkaz na mn. položky pořadí 128 : 2,00000</t>
  </si>
  <si>
    <t>734194317RX</t>
  </si>
  <si>
    <t>Klapka uzavírací,regulační,mezipřírub., DN 65</t>
  </si>
  <si>
    <t>734209103R00</t>
  </si>
  <si>
    <t>Montáž armatur závitových,s 1závitem, G 1/2</t>
  </si>
  <si>
    <t>Odkaz na mn. položky pořadí 168 : 6,00000</t>
  </si>
  <si>
    <t>734209112R00</t>
  </si>
  <si>
    <t>Montáž armatur závitových,se 2závity, G 3/8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</si>
  <si>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</si>
  <si>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</si>
  <si>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</si>
  <si>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</si>
  <si>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</si>
  <si>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</si>
  <si>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</si>
  <si>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</si>
  <si>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</si>
  <si>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</si>
  <si>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734209125R00</t>
  </si>
  <si>
    <t>Montáž armatur závitových,se 3závity, G 1</t>
  </si>
  <si>
    <t>734209126R00</t>
  </si>
  <si>
    <t>Montáž armatur závitových,se 3závity, G 5/4</t>
  </si>
  <si>
    <t>734209127R00</t>
  </si>
  <si>
    <t>Montáž armatur závitových,se 3závity, G 6/4</t>
  </si>
  <si>
    <t>734213115RX</t>
  </si>
  <si>
    <t>Ventil automatický odvzdušňov., DN 15</t>
  </si>
  <si>
    <t>734223122RX</t>
  </si>
  <si>
    <t>Ventil termostatický, přímý, DN 15</t>
  </si>
  <si>
    <t>734221672RTX</t>
  </si>
  <si>
    <t>Hlavice ovládání ventilů termostatická termostatická hlavice 1 7260 06</t>
  </si>
  <si>
    <t>734235221RX</t>
  </si>
  <si>
    <t>Kohout kulový, 2xvnitřní záv., DN 15</t>
  </si>
  <si>
    <t>734235222RX</t>
  </si>
  <si>
    <t>Kohout kulový, 2xvnitřní záv., DN 20</t>
  </si>
  <si>
    <t>734235223RX</t>
  </si>
  <si>
    <t>Kohout kulový, 2xvnitřní záv., DN 25</t>
  </si>
  <si>
    <t>734235224RX</t>
  </si>
  <si>
    <t>Kohout kulový, 2xvnitřní záv., DN 32</t>
  </si>
  <si>
    <t>734235225X</t>
  </si>
  <si>
    <t>Kohout kulový, 2xvnitřní záv., DN 40</t>
  </si>
  <si>
    <t>734235226RX</t>
  </si>
  <si>
    <t>Kohout kulový, 2xvnitřní záv., DN 50</t>
  </si>
  <si>
    <t>734245121RX</t>
  </si>
  <si>
    <t>Ventil zpětný,2xvnitřní závit, DN 15</t>
  </si>
  <si>
    <t>734245124RX</t>
  </si>
  <si>
    <t>Ventil zpětný,2xvnitřní závit, DN 32</t>
  </si>
  <si>
    <t>734245126RX</t>
  </si>
  <si>
    <t>Ventil zpětný,2xvnitřní závit, DN 50</t>
  </si>
  <si>
    <t>734264312RX</t>
  </si>
  <si>
    <t>Šroubení topenářské, přímé, DN 15</t>
  </si>
  <si>
    <t>734295213RX</t>
  </si>
  <si>
    <t>Filtr, vnitřní-vnitřní z., DN 25</t>
  </si>
  <si>
    <t>734295214RX</t>
  </si>
  <si>
    <t>Filtr, vnitřní-vnitřní z.,  DN 32</t>
  </si>
  <si>
    <t>734295216RX</t>
  </si>
  <si>
    <t>Filtr, vnitřní-vnitřní z.,  DN 50</t>
  </si>
  <si>
    <t>734413132RX</t>
  </si>
  <si>
    <t>Teploměr 120 A, D 80 / dl.jímky 50 mm</t>
  </si>
  <si>
    <t>734419124R00</t>
  </si>
  <si>
    <t>Montáž kompaktního měřiče tepla přírubového DN 50</t>
  </si>
  <si>
    <t>Odkaz na mn. položky pořadí 178 : 1,00000</t>
  </si>
  <si>
    <t>734419132R00</t>
  </si>
  <si>
    <t>Montáž kompaktního měřiče tepla závitového 3/4"</t>
  </si>
  <si>
    <t>Odkaz na mn. položky pořadí 175 : 1,00000</t>
  </si>
  <si>
    <t>734419133R00</t>
  </si>
  <si>
    <t>Montáž kompaktního měřiče tepla závitového 1"</t>
  </si>
  <si>
    <t>Odkaz na mn. položky pořadí 176 : 1,00000</t>
  </si>
  <si>
    <t>R221</t>
  </si>
  <si>
    <t>Uzavírací kohout MK G3/4" (zkušební armatura pro expanzní nádoby)</t>
  </si>
  <si>
    <t>R231</t>
  </si>
  <si>
    <t>Flowswitch</t>
  </si>
  <si>
    <t>R734419134R00</t>
  </si>
  <si>
    <t>Montáž kompaktního měřiče tepla závitového 2"</t>
  </si>
  <si>
    <t>Odkaz na mn. položky pořadí 177 : 1,00000</t>
  </si>
  <si>
    <t>42256510RX</t>
  </si>
  <si>
    <t>Ventil pojistný 1/2" x 3/4"  závitový pro topení</t>
  </si>
  <si>
    <t>R201</t>
  </si>
  <si>
    <t>Vyvažovací ventil DN10, PN25, bez vypouštění</t>
  </si>
  <si>
    <t>Kvs=1,36 m3/h</t>
  </si>
  <si>
    <t>R202</t>
  </si>
  <si>
    <t>Vyvažovací ventil DN25, PN25, bez vypouštění</t>
  </si>
  <si>
    <t>Kvs=8,59 m3/h</t>
  </si>
  <si>
    <t>R203</t>
  </si>
  <si>
    <t>Vyvažovací ventil DN40, PN25, bez vypouštění</t>
  </si>
  <si>
    <t>Kvs=19,3 m3/h</t>
  </si>
  <si>
    <t>R204</t>
  </si>
  <si>
    <t>Vyvažovací ventil DN50, PN25, bez vypouštění</t>
  </si>
  <si>
    <t>Kvs=32,3 m3/h</t>
  </si>
  <si>
    <t>R210</t>
  </si>
  <si>
    <t>R211</t>
  </si>
  <si>
    <t>Jímka s návarkem pro teploměr nebo čidlo</t>
  </si>
  <si>
    <t>R241</t>
  </si>
  <si>
    <t>Kompaktní ultrazvukový měřič tepla DN15</t>
  </si>
  <si>
    <t>qp=1,5 m3/h, l=110 mm, topení/chlazení</t>
  </si>
  <si>
    <t>R242</t>
  </si>
  <si>
    <t>Kompaktní ultrazvukový měřič tepla DN20</t>
  </si>
  <si>
    <t>qp=2,5 m3/h, l=130 mm, topení/chlazení</t>
  </si>
  <si>
    <t>R243</t>
  </si>
  <si>
    <t>Kompaktní ultrazvukový měřič tepla DN40</t>
  </si>
  <si>
    <t>qp=10,0 m3/h, l=300 mm, topení/chlazení</t>
  </si>
  <si>
    <t>R244</t>
  </si>
  <si>
    <t>Kompaktní ultrazvukový měřič tepla DN50</t>
  </si>
  <si>
    <t>qp= 15,0 m3/h, l= 270 mm, přírubový DN50, topení/chlazení</t>
  </si>
  <si>
    <t>R251</t>
  </si>
  <si>
    <t>Separační magnetický filtr DN20</t>
  </si>
  <si>
    <t>R252</t>
  </si>
  <si>
    <t>Separační magnetický filtr DN32</t>
  </si>
  <si>
    <t>998734101R00</t>
  </si>
  <si>
    <t>Přesun hmot pro armatury, výšky do 6 m</t>
  </si>
  <si>
    <t>735156645RX</t>
  </si>
  <si>
    <t>Otopné těleso panelové dvouvrstvé se dvěma konvektory, v. 500 mm, dl. 900 mm</t>
  </si>
  <si>
    <t>735156646RX</t>
  </si>
  <si>
    <t>Otopné těleso panelové dvouvrstvé se dvěma konvektory, v. 500 mm, dl. 1000 mm</t>
  </si>
  <si>
    <t>735156647RX</t>
  </si>
  <si>
    <t>Otopné těleso panelové dvouvrstvé se dvěma konvektory, v. 500 mm, dl. 1200 mm</t>
  </si>
  <si>
    <t>735156649RX</t>
  </si>
  <si>
    <t>Otopné těleso panelové dvouvrstvé se dvěma konvektory, v. 500 mm, dl. 1600 mm</t>
  </si>
  <si>
    <t>735156657RX</t>
  </si>
  <si>
    <t>Otopné těleso panelové dvouvrstvé se dvěma konvektory, v. 500 mm, dl. 1100 mm</t>
  </si>
  <si>
    <t>735156682RX</t>
  </si>
  <si>
    <t>Otopné těleso panelové dvouvrstvé se dvěma konvektory, v. 900 mm, dl. 600 mm</t>
  </si>
  <si>
    <t>R10</t>
  </si>
  <si>
    <t>Teplovzdušná jednotka s teplovodním výměníkem 9,4 kW</t>
  </si>
  <si>
    <t>topný výkon = 9,4 kW (50/43/18°C), množství vzduchu = 1900 m3/h, připojení G 1"</t>
  </si>
  <si>
    <t>průtok = 1159 kg/h, tlak. ztráta= 4,3 kPa</t>
  </si>
  <si>
    <t>hmotnost= 39,7 kg, motorventilátor 3x 400V/Hz</t>
  </si>
  <si>
    <t>včetně sekundární žaluzie</t>
  </si>
  <si>
    <t>R11</t>
  </si>
  <si>
    <t>Kompaktní konzoly pro teplovzdušné jednotky</t>
  </si>
  <si>
    <t>R735156541RX</t>
  </si>
  <si>
    <t>Otopné těleso panelové dvouvrstvé s jedním konvektorem, v. 500 mm, dl. 500 mm</t>
  </si>
  <si>
    <t>levé připojení</t>
  </si>
  <si>
    <t>R735156582RX</t>
  </si>
  <si>
    <t>Otopné těleso panelové dvouvrstvé s jedním konvektorem, v. 900 mm, dl. 600 mm</t>
  </si>
  <si>
    <t>R735156644RX</t>
  </si>
  <si>
    <t>Otopné těleso panelové dvouvrstvé se dvěma konvektory, v. 500 mm, dl. 800 mm</t>
  </si>
  <si>
    <t>R735156646RX</t>
  </si>
  <si>
    <t>Otopné těleso panelovédvouvrstvé se dvěma konvektory, v. 500 mm, dl. 1000 mm</t>
  </si>
  <si>
    <t>R735156647RX</t>
  </si>
  <si>
    <t>R735156648RX</t>
  </si>
  <si>
    <t>Otopné těleso panelové dvouvrstvé se dvěma konvektory, v. 500 mm, dl. 1400 mm</t>
  </si>
  <si>
    <t>R735156681RX</t>
  </si>
  <si>
    <t>Otopné těleso panelové dvouvrstvé se dvěma konvektory, v. 900 mm, dl. 500 mm</t>
  </si>
  <si>
    <t>998735101R00</t>
  </si>
  <si>
    <t>Přesun hmot pro otopná tělesa, výšky do 6 m</t>
  </si>
  <si>
    <t>R501</t>
  </si>
  <si>
    <t>závěsné systémy pro potrubní rozvody a oběhové čerpadlo (kluzná uložení, pevné body, objímky)</t>
  </si>
  <si>
    <t>998767102R00</t>
  </si>
  <si>
    <t>Přesun hmot pro zámečnické konstr., výšky do 12 m</t>
  </si>
  <si>
    <t>783225100R00</t>
  </si>
  <si>
    <t>Nátěry kov.stavebních doplňk.konstrukcí syntetické dvojnásobné + 1x email,</t>
  </si>
  <si>
    <t>včetně pomocného lešení.</t>
  </si>
  <si>
    <t>783424340R00</t>
  </si>
  <si>
    <t>Nátěr syntet. potrubí do DN 50 mm  Z+2x +1x email</t>
  </si>
  <si>
    <t>783425150R00</t>
  </si>
  <si>
    <t>Nátěr syntetický potrubí do DN 100 mm  Z + 2x</t>
  </si>
  <si>
    <t>496312</t>
  </si>
  <si>
    <t>Stavební přípomoci (drobné zapravení omítek apod.)</t>
  </si>
  <si>
    <t>6110001</t>
  </si>
  <si>
    <t>Inhibitor koroze a vodního kamene, do celého systému (do 1,5 m3h)</t>
  </si>
  <si>
    <t>6110002</t>
  </si>
  <si>
    <t>Kontrola a případná kompletace poviného vybavení kotelny</t>
  </si>
  <si>
    <t>R_3049922T00</t>
  </si>
  <si>
    <t>Vedení projektu a účast zástupců dodavatele na Kontrolních dnech a s tím spojené plněné úkolů</t>
  </si>
  <si>
    <t>R_3049927T00</t>
  </si>
  <si>
    <t>Zpracování Technologických postupů</t>
  </si>
  <si>
    <t>R_3049928T00</t>
  </si>
  <si>
    <t>Zpracování Dokumentace skutečného provedení a Dokladové části k Předávacímu protokolu Díla</t>
  </si>
  <si>
    <t>R_3049929T00</t>
  </si>
  <si>
    <t>Zpracování Dílenské, Výrobní a Montážní projektové dokumentace</t>
  </si>
  <si>
    <t>R_3049930T00</t>
  </si>
  <si>
    <t>Opatření v oblasti BOZP a PO v průběhu realizace</t>
  </si>
  <si>
    <t>R_3049931T00</t>
  </si>
  <si>
    <t>Zřízení, provoz a likvidace zařízení staveniště vč spotřebovaných energií</t>
  </si>
  <si>
    <t>R_3049933T00</t>
  </si>
  <si>
    <t>Pravidelný úklid staveniště vč.závěrečného úklidu</t>
  </si>
  <si>
    <t>904      R01</t>
  </si>
  <si>
    <t>Hzs-zkousky v ramci montaz.praci Komplexni vyzkouseni</t>
  </si>
  <si>
    <t>904      R02</t>
  </si>
  <si>
    <t>Hzs-zkousky v ramci montaz.praci  Topná zkouška</t>
  </si>
  <si>
    <t>325227T108</t>
  </si>
  <si>
    <t>Doregulování hydrodynam. tlaků vyvážení topného, systému</t>
  </si>
  <si>
    <t xml:space="preserve">hod   </t>
  </si>
  <si>
    <t>476211</t>
  </si>
  <si>
    <t>Rozbor topné vody v systému po záběhu</t>
  </si>
  <si>
    <t>4762112</t>
  </si>
  <si>
    <t>Rozbor topné vody ve stávajícím systému a současného zdroje doplňování</t>
  </si>
  <si>
    <t>476212</t>
  </si>
  <si>
    <t>Revize expanzních nádob</t>
  </si>
  <si>
    <t>73004</t>
  </si>
  <si>
    <t>Zaučení obsluhy</t>
  </si>
  <si>
    <t>hod</t>
  </si>
  <si>
    <t>R901</t>
  </si>
  <si>
    <t xml:space="preserve">Jeřábní práce </t>
  </si>
  <si>
    <t>61100012</t>
  </si>
  <si>
    <t>Revize plynoinstalace</t>
  </si>
  <si>
    <t>61100013</t>
  </si>
  <si>
    <t>Revize spalinových cest</t>
  </si>
  <si>
    <t>Odborná prohlídka díla</t>
  </si>
  <si>
    <t>731152</t>
  </si>
  <si>
    <t>Revizní kniha kotle a TČ</t>
  </si>
  <si>
    <t>POL3_7</t>
  </si>
  <si>
    <t>905.08</t>
  </si>
  <si>
    <t>Místní provozní řád - kompletní zpracování</t>
  </si>
  <si>
    <t>Měření hluku z max. provozu všech instalovaných zdrojů předmětné stavby (VZT, kotle atd.), viz podmínky v záv. stanovisku KHS JmK č.j. KHSJM 18121/2023/VY/HDM ze dne 21.4.2023</t>
  </si>
  <si>
    <t>11-001</t>
  </si>
  <si>
    <t>Plastová rozv. na povrch vč.rámu s DIN lištami, výbavy pro periferie, řídící systém a el. obvod, 700x500x270, plné dveře, 2-bod. zav., dvojhrot. zám.</t>
  </si>
  <si>
    <t>DT1 - strojovna : 1</t>
  </si>
  <si>
    <t>DT2 - kotelna : 1</t>
  </si>
  <si>
    <t>11-002</t>
  </si>
  <si>
    <t>D+M Vývod jednofázový, jističový, Kompletní sada vč.zapojení, S1,S2,S5,S8</t>
  </si>
  <si>
    <t>DT1 - strojovna : 4</t>
  </si>
  <si>
    <t>11-003</t>
  </si>
  <si>
    <t>D+M Vývod jednofázový, jističový, Kompletní sada vč.zapojení, S1a,S1b,S2,S5,S7</t>
  </si>
  <si>
    <t>DT2 - kotelna : 5</t>
  </si>
  <si>
    <t>11-004</t>
  </si>
  <si>
    <t>D+M Vývod jednofázový, jističový, stykačový, Kompletní sada vč.zapojení,S6</t>
  </si>
  <si>
    <t>11-005</t>
  </si>
  <si>
    <t>D+M Vývod třífázový, jističový, stykačový, Kompletní sada vč.zapojení,S7</t>
  </si>
  <si>
    <t>11-006</t>
  </si>
  <si>
    <t>D+M Vývod jednofázový, motorový spouštěč,, stykač, přep A-O-R a sig.chodu na čelní desce, Kompletní sada vč.zapojení do 0,4kW, M1,M2,M3</t>
  </si>
  <si>
    <t>DT1 - strojovna : 3</t>
  </si>
  <si>
    <t>11-007</t>
  </si>
  <si>
    <t>D+M Vývod jednofázový, motorový spouštěč,, stykač, přep A-O-R a sig.chodu na čelní desce, Kompletní sada vč.zapojení do 0,4kW, M1,M2,M3,M4</t>
  </si>
  <si>
    <t>DT2 - kotelna : 4</t>
  </si>
  <si>
    <t>11-008</t>
  </si>
  <si>
    <t>D+M Vývod třífázový, motorový spouštěč,, stykač, přep A-O-R a sig.chodu na čelní desce, Kompletní sada vč.zapojení do 0,4kW, M4,M5</t>
  </si>
  <si>
    <t>11-009</t>
  </si>
  <si>
    <t>D+M Vývod jednofázový, jističový, Kompletní sada vč.zapojení s FI 30mA,</t>
  </si>
  <si>
    <t>11-010</t>
  </si>
  <si>
    <t>D+M Vývod třífázový, jističový, Kompletní sada vč.zapojení s FI 30mA</t>
  </si>
  <si>
    <t>11-011</t>
  </si>
  <si>
    <t>D+M Detekce plynu, vyhodnocovací zařízení detekce úniku plynu (I, II stupeň)  + blokace kotle (II.st)</t>
  </si>
  <si>
    <t>11-012</t>
  </si>
  <si>
    <t>D+M Přívodní obvody (3f) pro nap. R.elektroměr, přepěťové ochrany, signalizace a vyp.R.,mont.zásuvka, Kompletní sada vč.zapojení</t>
  </si>
  <si>
    <t>11-013</t>
  </si>
  <si>
    <t>D+M Drobný montážní materiál pro rozvadeč, Kompletní sada</t>
  </si>
  <si>
    <t>11-014</t>
  </si>
  <si>
    <t>D+M Ochrana datových vedení v rozvaděči, Kompletní sada vč.zapojení</t>
  </si>
  <si>
    <t>11-222-001</t>
  </si>
  <si>
    <t>D+M ŘÍDICÍ TERMINÁLY-regulátor TFT7", 800x480, dotykový panel, 2xRS485, Ethernet, web server, slot na SD kartu, sloty pro zás. moduly (2x)</t>
  </si>
  <si>
    <t>11-222-002</t>
  </si>
  <si>
    <t>D+M Zásuvný modul pro M-bus přístroje, až pro 5M-bus zařízení</t>
  </si>
  <si>
    <t>11-222-003</t>
  </si>
  <si>
    <t>D+M Zásuvný modul pro M-bus přístroje, GSM modul</t>
  </si>
  <si>
    <t>11-222-004</t>
  </si>
  <si>
    <t>D+M PLC - MALÝ KOMPAKTNÍ ŘÍDICÍ SYSTÉM, 4AO,8DI,8DO,8AI,RS485,RS232,ETHERNET,webserver</t>
  </si>
  <si>
    <t>11-222-005</t>
  </si>
  <si>
    <t>D+M ROZŠIŘUJÍCÍ V/V MODULY S PROTOKOLEM ARION, DI24 24x digital IN 24V ss/st, galv. oddělení</t>
  </si>
  <si>
    <t>11-222-006</t>
  </si>
  <si>
    <t>D+M ROZŠIŘUJÍCÍ V/V MODULY S PROTOKOLEM ARION, AI8DO8 8x analog IN 0-5V, 0-10V, 0-20mA, Ni1000, 12 bitů, 8x DO, 24Vss,300mA</t>
  </si>
  <si>
    <t>11-222-007</t>
  </si>
  <si>
    <t>D+M ROZŠIŘUJÍCÍ V/V MODULY S PROTOKOLEM ARION, AI12 12x analog IN 0-5V, 0-10V, 0-20mA, Ni1000, 12 bitů</t>
  </si>
  <si>
    <t>11-222-008</t>
  </si>
  <si>
    <t>Spínaný zdroj -adapter, napaječ GSM-dod.robur, pouze montáž a zapojení</t>
  </si>
  <si>
    <t>11-222-009</t>
  </si>
  <si>
    <t>GSM komunikátor, dod.Robur, pouze montáž a zprovoznění</t>
  </si>
  <si>
    <t>11-222-010</t>
  </si>
  <si>
    <t>DDC - ŘÍDICÍ TERMINÁLY, Na panel, dod.Robur, pouze montáž, zapojení a zprovoznění</t>
  </si>
  <si>
    <t>21-222-001</t>
  </si>
  <si>
    <t>D+M ODPOROVÝ   SNÍMAČ   TEPLOTY PROSTOROVÝ - VENKOVNÍ, Rozsah -30až+100°C,  Krytí IP65, typ: NI 1000 - T1,T2,T3</t>
  </si>
  <si>
    <t>DT2 - kotelna : 3</t>
  </si>
  <si>
    <t>21-222-002</t>
  </si>
  <si>
    <t>D+M ODPOROVÝ  SNÍMAČ  TEPLOTY PŘÍLOŽNÝ S HLAVICÍ, Krytí IP65, Měř.rozsah: 0 až 130°C, NI 1000, T4,5,6,7,12,13</t>
  </si>
  <si>
    <t>DT1 - strojovna : 6</t>
  </si>
  <si>
    <t>21-222-003</t>
  </si>
  <si>
    <t>D+M ODPOROVÝ  SNÍMAČ  TEPLOTY PŘÍLOŽNÝ S HLAVICÍ, Krytí IP65, Měř.rozsah: 0 až 130°C, NI 1000, T4,5,6,7,8,9,16,17</t>
  </si>
  <si>
    <t>DT2 - kotelna : 8</t>
  </si>
  <si>
    <t>21-222-004</t>
  </si>
  <si>
    <t>D+M Snímač teploty se stonkem a plastovou hlavicí, Krytí  IP65, Měřicí rozsah: -30 až 150 °C,, NI 1000, T8,9,10,11</t>
  </si>
  <si>
    <t>21-222-005</t>
  </si>
  <si>
    <t>D+M Snímač teploty se stonkem a plastovou hlavicí, Krytí  IP65, Měřicí rozsah: -30 až 150 °C, NI 1000, T10,11,12,13,14,15</t>
  </si>
  <si>
    <t>DT2 - kotelna : 6</t>
  </si>
  <si>
    <t>21-222-006</t>
  </si>
  <si>
    <t>D+M snímač tlaku spojitý, nap 24Vss, výstup 4-20mA, rozsah 0,6MPa,P1</t>
  </si>
  <si>
    <t>21-222-007</t>
  </si>
  <si>
    <t>D+M Servopohony řada , proporcionální, nap. 24 V AC/DC, ARA 659 krout.m 6(Nm), doba běhu 90° 45/120s</t>
  </si>
  <si>
    <t>DT1 - strojovna : 2</t>
  </si>
  <si>
    <t>21-222-008</t>
  </si>
  <si>
    <t>D+M Otočný směšovací třícestný ventil řady, vnitřní závit, VRG131 DN25  Kvs=10, připojení RP 1"</t>
  </si>
  <si>
    <t>21-222-009</t>
  </si>
  <si>
    <t>D+M Otočný směšovací třícestný ventil řady , vnitřní závit, VRG131 DN40  Kvs=25, připojení RP1 1/2"</t>
  </si>
  <si>
    <t>DT2 - kotelna : 2</t>
  </si>
  <si>
    <t>21-222-010</t>
  </si>
  <si>
    <t>D+M Otočný 3-cestný přepínací ventil řada , vnitřní závit, VRG 231 DN32  Kvs=16, připojení RP 1 1/4"</t>
  </si>
  <si>
    <t>21-222-011</t>
  </si>
  <si>
    <t>Kompaktní měřič tepla,T max 90°C,PN16 včetně mont. dílu s jímkou pro snimač teploty na přívodu, vč. čidel teploty,M-Bus, MT1,MT2, - dodávka a montáž technologie</t>
  </si>
  <si>
    <t>21-222-012</t>
  </si>
  <si>
    <t>Vodoměry  studené vody, výstup M-Bus, MT3, - dodávka a montáž technologie</t>
  </si>
  <si>
    <t>21-222-013</t>
  </si>
  <si>
    <t>D+M plováčkový snímač hladiny svislý,-30-+130st.C, 250Vac,100Vac,1A(R)(15W), 2m vodič, kus, L1</t>
  </si>
  <si>
    <t>21-222-014</t>
  </si>
  <si>
    <t>D+M Detektor pro výbušné plyny, 2-stupňový, Q1</t>
  </si>
  <si>
    <t>21-222-015</t>
  </si>
  <si>
    <t>D+M Termostat příložný havarijní - nastavitelný, příložný termostat 0-90st.C,TH1,TH2</t>
  </si>
  <si>
    <t>21-222-016</t>
  </si>
  <si>
    <t>D+M Termostat příložný havarijní - nastavitelný, příložný termostat 0-90st.C,TH1</t>
  </si>
  <si>
    <t>21-222-017</t>
  </si>
  <si>
    <t>D+M REGULÁTOR TLAKU VLNOVCOVÝ, ,Kontakty: "A", Provedení T23, Rozsah: 63 .. 630kPa -, P2</t>
  </si>
  <si>
    <t>21-222-018</t>
  </si>
  <si>
    <t>Průtokový snímač, flowswitch - dodávka a montáž technologie - Z1</t>
  </si>
  <si>
    <t>21-222-019</t>
  </si>
  <si>
    <t>D+M XALK174E Ovládač nouzového zastavení ve skříni, standard, 1 Z + 1 V - rudé,Z2</t>
  </si>
  <si>
    <t>21-222-020</t>
  </si>
  <si>
    <t>Bloková úpravna vody, doplň. solenoid - dodávka a montáž technologie - H34</t>
  </si>
  <si>
    <t>21-222-021</t>
  </si>
  <si>
    <t>Bloková úpravna vody, doplň. solenoid - dodávka a montáž technologie - H4</t>
  </si>
  <si>
    <t>21-222-022</t>
  </si>
  <si>
    <t>D+M HOUKAČKA, 230V, 50Hz,A1</t>
  </si>
  <si>
    <t>31-202-001</t>
  </si>
  <si>
    <t>MONTÁŽ ROZVODNIC  Do 100 kg</t>
  </si>
  <si>
    <t>31-202-002</t>
  </si>
  <si>
    <t>SPÍNAČ BACO,16A, V KRYTU IP65, VS16  2 patra, 4 kontakty</t>
  </si>
  <si>
    <t>DT1 - strojovna : 7</t>
  </si>
  <si>
    <t>31-202-003</t>
  </si>
  <si>
    <t>ZÁSUVKA NN, VARIANT IP 44 (PLAST), 5518-2600 S Zásuvka jednonásobná IP 44, s ochranným kolíkem, s víčkem; d. Variant; b. šedá</t>
  </si>
  <si>
    <t>31-202-004</t>
  </si>
  <si>
    <t>ZÁSUVKA PRŮMYSLOVÁ, IP 44, IP 67, 416RS6 Zásuvka průmyslová, nástěnná montáž; řazení 3P+N+PE, IP 44, 16 A</t>
  </si>
  <si>
    <t>31-202-005</t>
  </si>
  <si>
    <t>HOUKAČKA, 230V, 50Hz</t>
  </si>
  <si>
    <t>31-202-006</t>
  </si>
  <si>
    <t>ELEKTROINST. KRABICE - V UZAVŘENÉM PROVEDENÍ KOVOVÉ PANCÉŘOVÉ, 100A1111-21 KRABICE PANCÉŘOVÁ</t>
  </si>
  <si>
    <t>31-202-007</t>
  </si>
  <si>
    <t>KABELOVÉ STOJINY S VÝLOŽNÍKY PRO LÁVKY ŠÍŘE 300mm, 1x300 mm</t>
  </si>
  <si>
    <t>DT1 - strojovna : 12</t>
  </si>
  <si>
    <t>DT2 - kotelna : 12</t>
  </si>
  <si>
    <t>31-202-008</t>
  </si>
  <si>
    <t>Montáž roštů a lávek atypických, bez stojiny a výložníků ostatních se zhotovením, šířky do 200 mm</t>
  </si>
  <si>
    <t>DT1 - strojovna : 10</t>
  </si>
  <si>
    <t>DT2 - kotelna : 10</t>
  </si>
  <si>
    <t>31-202-009</t>
  </si>
  <si>
    <t>KABEL SILOVÝ,IZOLACE PVC CYKY 2x1.5 mm2, pevně</t>
  </si>
  <si>
    <t>31-202-010</t>
  </si>
  <si>
    <t>KABEL SILOVÝ,IZOLACE PVC CYKY 3x1.5 mm2, pevně</t>
  </si>
  <si>
    <t>DT1 - strojovna : 65</t>
  </si>
  <si>
    <t>DT2 - kotelna : 45</t>
  </si>
  <si>
    <t>31-202-011</t>
  </si>
  <si>
    <t>KABEL SILOVÝ,IZOLACE PVC CYKY 5x1.5 mm2, pevně</t>
  </si>
  <si>
    <t>DT1 - strojovna : 35</t>
  </si>
  <si>
    <t>DT2 - kotelna : 25</t>
  </si>
  <si>
    <t>31-202-012</t>
  </si>
  <si>
    <t>KABEL STÍNĚNÝ JYTY-O 2x1 mm 2x1 mm, pevně</t>
  </si>
  <si>
    <t>DT1 - strojovna : 50</t>
  </si>
  <si>
    <t>DT2 - kotelna : 40</t>
  </si>
  <si>
    <t>31-202-013</t>
  </si>
  <si>
    <t>KABEL STÍNĚNÝ JYTY-O 4x1 mm 4x1 mm, pevně</t>
  </si>
  <si>
    <t>DT1 - strojovna : 15</t>
  </si>
  <si>
    <t>DT2 - kotelna : 15</t>
  </si>
  <si>
    <t>31-202-014</t>
  </si>
  <si>
    <t>KABEL STÍNĚNÝ JYTY-O 7x1 mm 7x1 mm, pevně</t>
  </si>
  <si>
    <t>31-202-015</t>
  </si>
  <si>
    <t>KOORDINACE POSTUPU PRACI  S ostatnimi profesemi</t>
  </si>
  <si>
    <t>31-202-016</t>
  </si>
  <si>
    <t>ČIDLO TEPLOTY  typ: TA  - venkovní</t>
  </si>
  <si>
    <t>31-202-017</t>
  </si>
  <si>
    <t>ČIDLO TEPLOTY  typ: TV příložné</t>
  </si>
  <si>
    <t>DT1 - strojovna : 5</t>
  </si>
  <si>
    <t>31-202-018</t>
  </si>
  <si>
    <t>Sensor tlaku - kapaliny PIL2/4  (0..4Bar)</t>
  </si>
  <si>
    <t>31-202-019X</t>
  </si>
  <si>
    <t>REGULAČNÍ VENTIL RV 211, servopohon: SKD 32.50, RV 211 ELA  16/-25</t>
  </si>
  <si>
    <t>31-202-020X</t>
  </si>
  <si>
    <t>REGULAČNÍ VENTIL  RV 211 servopohon: SQX 32.00 RV 211 ELA  16/-25</t>
  </si>
  <si>
    <t>31-202-021</t>
  </si>
  <si>
    <t>KAPILÁROVÝ  REGULÁTOR TEPLOTY JEDNOOBVODOVÝ  - KONTAKTY  "A", PROVEDENÍ T 23, Typ:405611, rozsah:, 30..90°C kapilára: 1600mm, Obj.č.:405611266041</t>
  </si>
  <si>
    <t>31-202-022</t>
  </si>
  <si>
    <t>PROSTOROVÝ REGULÁTOR TEPLOTY JEDNOOBVODOVÝ  - KONTAKTY  "A" PROVEDENÍ T 23,   Typ: 405 611, rozsah:, 0..40 °C Obj.č.:405611136013</t>
  </si>
  <si>
    <t>31-202-023</t>
  </si>
  <si>
    <t>Ekvitermní regulátory řady RVS… s komunikací LPB RVS63.283/109 2- stupňový kotel, 2 směšované topné</t>
  </si>
  <si>
    <t>DT1 - kotelna : 1</t>
  </si>
  <si>
    <t>31-202-024</t>
  </si>
  <si>
    <t>Rozšiřující modul pro 2. směšovaný nebo čerpadlový topný okruh / doplňkové funkce, AVS75.390/109 (komunikace BSB)</t>
  </si>
  <si>
    <t>31-202-025</t>
  </si>
  <si>
    <t>Přístroje pro ovládání regulátoru RVS…AVS37.294/509 Ovládací panel, (do dveří rozvaděče nebo panelu kotle)</t>
  </si>
  <si>
    <t>31-202-026</t>
  </si>
  <si>
    <t>Ekvitermní regulátor  řady  RVD RVD115/109-C   - výměníková stanice, čerpadlový topný okruh, TUV, bez komunikace</t>
  </si>
  <si>
    <t>31-202-027</t>
  </si>
  <si>
    <t>HODINOVE ZUCTOVACI SAZBY  Demontaz stavajiciho zarizeni</t>
  </si>
  <si>
    <t>31-202-028</t>
  </si>
  <si>
    <t>HODINOVE ZUCTOVACI SAZBY  Repase demontovaneho zarizeni</t>
  </si>
  <si>
    <t>31-202-029</t>
  </si>
  <si>
    <t>Repase demontovaneho zarizeni  Uprava stavajiciho zarizeni</t>
  </si>
  <si>
    <t>31-222-001</t>
  </si>
  <si>
    <t>D+M KABEL SILOVÝ,IZOLACE PVC CYKY-O 2x1.5 2x1.5 mm2, pevně</t>
  </si>
  <si>
    <t>DT1 - strojovna : 45</t>
  </si>
  <si>
    <t>31-222-002</t>
  </si>
  <si>
    <t>D+M KABEL SILOVÝ,IZOLACE PVC CYKY-J 3x1.5 3x1.5 mm2, pevně</t>
  </si>
  <si>
    <t>DT1 - strojovna : 350</t>
  </si>
  <si>
    <t>DT2 - kotelna : 150</t>
  </si>
  <si>
    <t>31-222-003</t>
  </si>
  <si>
    <t>D+M KABEL SILOVÝ,IZOLACE PVC CYKY-J 3x2.5 3x2.5 mm2, pevně</t>
  </si>
  <si>
    <t>DT1 - strojovna : 20</t>
  </si>
  <si>
    <t>DT2 - kotelna : 55</t>
  </si>
  <si>
    <t>31-222-004</t>
  </si>
  <si>
    <t>D+M KABEL SILOVÝ,IZOLACE PVC CYKY-J 5x1.5 5x1.5 mm2, pevně</t>
  </si>
  <si>
    <t>DT1 - strojovna : 95</t>
  </si>
  <si>
    <t>31-222-005</t>
  </si>
  <si>
    <t>D+M KABEL SILOVÝ,IZOLACE PVC CYKY-J 5x2.5 5x2.5 mm2, pevně</t>
  </si>
  <si>
    <t>DT1 - strojovna : 40</t>
  </si>
  <si>
    <t>31-222-006</t>
  </si>
  <si>
    <t>D+M KABEL SDĚLOVACÍ-STÍNĚNÝ SYKFY 2x2x0.5 2x2x0.5, pevně</t>
  </si>
  <si>
    <t>DT1 - strojovna : 25</t>
  </si>
  <si>
    <t>31-222-007</t>
  </si>
  <si>
    <t>D+M KABEL STÍNĚNÝ JYTY-O 2x1 mm 2x1 mm, pevně</t>
  </si>
  <si>
    <t>DT1 - strojovna : 280</t>
  </si>
  <si>
    <t>DT2 - kotelna : 240</t>
  </si>
  <si>
    <t>31-222-008</t>
  </si>
  <si>
    <t>D+M KABEL STÍNĚNÝ JYTY-O 4x1 mm 4x1 mm, pevně</t>
  </si>
  <si>
    <t>DT1 - strojovna : 90</t>
  </si>
  <si>
    <t>DT2 - kotelna : 135</t>
  </si>
  <si>
    <t>31-222-009</t>
  </si>
  <si>
    <t>UKONČENÍ  VODIČŮ V ROZVADĚČÍCH  Do 2,5 mm2</t>
  </si>
  <si>
    <t>DT1 - strojovna : 130</t>
  </si>
  <si>
    <t>31-222-010</t>
  </si>
  <si>
    <t>UKONČENÍ A ZAPOJENÍ STÍNĚNÍ  Pláště kabelu</t>
  </si>
  <si>
    <t>DT1 - strojovna : 24</t>
  </si>
  <si>
    <t>DT2 - kotelna : 31</t>
  </si>
  <si>
    <t>31-222-011</t>
  </si>
  <si>
    <t>D+M  Popisovací štítek na kabel</t>
  </si>
  <si>
    <t>DT1 - strojovna : 104</t>
  </si>
  <si>
    <t>DT2 - kotelna : 100</t>
  </si>
  <si>
    <t>31-222-012</t>
  </si>
  <si>
    <t>UKONČENÍ KABELŮ PÁSKOU SL  2x1 mm2</t>
  </si>
  <si>
    <t>31-222-013</t>
  </si>
  <si>
    <t>UKONČENÍ KABELŮ PÁSKOU SL 3x1 mm2</t>
  </si>
  <si>
    <t>DT1 - strojovna : 16</t>
  </si>
  <si>
    <t>31-222-014</t>
  </si>
  <si>
    <t>UKONČENÍ KABELŮ PÁSKOU SL  4x1 mm2</t>
  </si>
  <si>
    <t>DT1 - strojovna : 8</t>
  </si>
  <si>
    <t>31-222-015</t>
  </si>
  <si>
    <t>UKONČENÍ KABELŮ PÁSKOU SL  7x1 mm2</t>
  </si>
  <si>
    <t>31-222-016</t>
  </si>
  <si>
    <t>DT1 - strojovna : 72</t>
  </si>
  <si>
    <t>DT2 - kotelna : 72</t>
  </si>
  <si>
    <t>31-222-017</t>
  </si>
  <si>
    <t>PRŮRAZ CIHLOVÝM ZDIVEM  O tloušťce 30cm</t>
  </si>
  <si>
    <t>31-222-018</t>
  </si>
  <si>
    <t>PRŮRAZ CIHLOVÝM ZDIVEM  O tloušťce 45cm</t>
  </si>
  <si>
    <t>31-222-019</t>
  </si>
  <si>
    <t>PROTIPOŽÁRNÍ PŘEPÁŽKY  0bal protipož.vedlejší-pyrofol</t>
  </si>
  <si>
    <t>31-222-020</t>
  </si>
  <si>
    <t>PROTIPOŽÁRNÍ PŘEPÁŽKY  Ucpávka protipožár.jednoduchá</t>
  </si>
  <si>
    <t>DT1 - strojovna : 0,05</t>
  </si>
  <si>
    <t>DT2 - kotelna : 0,05</t>
  </si>
  <si>
    <t>31-222-021</t>
  </si>
  <si>
    <t>PROTIPOŽÁRNÍ PŘEPÁŽKY  Protip.průchod stěnou t 30cm</t>
  </si>
  <si>
    <t>31-222-022</t>
  </si>
  <si>
    <t>PROTIPOŽÁRNÍ NÁSTŘIK KABELŮ  Kabel do průměru 3cm</t>
  </si>
  <si>
    <t>31-223-001</t>
  </si>
  <si>
    <t>31-223-002</t>
  </si>
  <si>
    <t>KABELOVÝ ŽLAB PLECHOVÝ DÉLKA 3 M VČETNĚ SPOJEK A SPOJOVACÍHO MAT., 125/100 žlab s víkem</t>
  </si>
  <si>
    <t>DT1 - strojovna : 9</t>
  </si>
  <si>
    <t>31-223-003</t>
  </si>
  <si>
    <t>KABELOVÝ ŽLAB PLECHOVÝ DÉLKA 3 M VČETNĚ SPOJEK A SPOJOVACÍHO MAT., 62/50 žlab s víkem</t>
  </si>
  <si>
    <t>31-223-004</t>
  </si>
  <si>
    <t>KABELOVÝ ŽLAB PLECHOVÝ DÉLKA 3 M VČETNĚ SPOJEK A SPOJOVACÍHO MAT., 125/50 žlab s víkem</t>
  </si>
  <si>
    <t>DT2 - kotelna : 9</t>
  </si>
  <si>
    <t>31-223-005</t>
  </si>
  <si>
    <t>31-223-006</t>
  </si>
  <si>
    <t>KABELOVÝ ŽLAB PLECHOVÝ DÉLKA 3 M VČETNĚ SPOJEK A SPOJOVACÍHO MAT., 250/100 žlab s víkem</t>
  </si>
  <si>
    <t>31-223-007</t>
  </si>
  <si>
    <t>D+M PŘÍSLUŠENSTVÍ KABELOVÝCH ŽLABŮ  Nosník žlabu šíře 125mm</t>
  </si>
  <si>
    <t>DT1 - strojovna : 27</t>
  </si>
  <si>
    <t>DT2 - kotelna : 75</t>
  </si>
  <si>
    <t>31-223-008</t>
  </si>
  <si>
    <t>D+M PŘÍSLUŠENSTVÍ KABELOVÝCH ŽLABŮ  Nosník žlabu šíře 250mm</t>
  </si>
  <si>
    <t>DT1 - strojovna : 18</t>
  </si>
  <si>
    <t>31-223-009</t>
  </si>
  <si>
    <t>D+M PŘÍSLUŠENSTVÍ KABELOVÝCH ŽLABŮ  Nosník žlabu šíře 62mm</t>
  </si>
  <si>
    <t>DT2 - kotelna : 18</t>
  </si>
  <si>
    <t>31-223-010</t>
  </si>
  <si>
    <t>PŘEPÁŽKA KABELOVÉHO ŽLABU VÝŠKA 100, přepážka  2m</t>
  </si>
  <si>
    <t>31-223-011</t>
  </si>
  <si>
    <t>PŘEPÁŽKA KABELOVÉHO ŽLABU VÝŠKA 50, přepážka  2m</t>
  </si>
  <si>
    <t>31-223-012</t>
  </si>
  <si>
    <t>D+M Ocelové závitové trubky (1250N), 6029 TRUBKA OCEL. ZÁVITOVÁ - LAKOVANÁ - 3m, pevně</t>
  </si>
  <si>
    <t>31-223-013</t>
  </si>
  <si>
    <t>LIŠTA VKLÁDACÍ - 24X22 + KRYTY, LV 24X22 LIŠTA VKLÁDACÍ (2m)</t>
  </si>
  <si>
    <t>DT2 - kotelna : 20</t>
  </si>
  <si>
    <t>31-223-014</t>
  </si>
  <si>
    <t>D+M LIŠTA HRANATÁ - 40X40 + KRYTY, LH 40X40 LIŠTA HRANATÁ (2m) - DVOJITÝ ZÁMEK</t>
  </si>
  <si>
    <t>DT1 - strojovna : 30</t>
  </si>
  <si>
    <t>31-223-015</t>
  </si>
  <si>
    <t>D+M trubka - střední mechanická odolnost 750N PP, TRUBKA OHEBNÁ -  750N</t>
  </si>
  <si>
    <t>31-223-016</t>
  </si>
  <si>
    <t>D+M OCEL.NOSNÉ KONSTR.PRO PŘÍSTR., do 5kg</t>
  </si>
  <si>
    <t>31-223-017</t>
  </si>
  <si>
    <t>D+M OCEL.NOSNÉ KONSTR.PRO PŘÍSTR., do 10 kg</t>
  </si>
  <si>
    <t>31-223-018</t>
  </si>
  <si>
    <t>D+M OCEL.NOSNÉ KONSTR.PRO PŘÍSTR., do 50 kg</t>
  </si>
  <si>
    <t>31-224-001</t>
  </si>
  <si>
    <t>D+M VODIČ JEDNOŽILOVÝ, IZOLACE PVC, CY 6 6 mm2,, pevně</t>
  </si>
  <si>
    <t>DT2 - kotelna : 35</t>
  </si>
  <si>
    <t>31-224-002</t>
  </si>
  <si>
    <t>D+M VODIČ JEDNOŽILOVÝ, IZOLACE PVC, CY 10 10 mm2,, pevně</t>
  </si>
  <si>
    <t>31-224-003</t>
  </si>
  <si>
    <t>D+M ZINKOVANÉ PROVEDENÍ OCELOVÝ DRÁT POZINKOVANÝ Drát 8 drát o 8mm (0,40kg/m), pevně</t>
  </si>
  <si>
    <t>31-224-004</t>
  </si>
  <si>
    <t>D+M Svorka, Sk křížová</t>
  </si>
  <si>
    <t>31-224-005</t>
  </si>
  <si>
    <t>D+M Svorka - prov.Cu, SP01 připojovací</t>
  </si>
  <si>
    <t>31-224-006</t>
  </si>
  <si>
    <t>D+M Svorka - prov.Cu, SS spojovací</t>
  </si>
  <si>
    <t>31-224-007</t>
  </si>
  <si>
    <t>D+M ZEMNÍCÍ SVORKA, ZSA16</t>
  </si>
  <si>
    <t>31-224-008</t>
  </si>
  <si>
    <t>D+M ZEMNÍCÍ SVORKA Cu pás.ZS16 Pásek uzemňovací Cu, 0.5m</t>
  </si>
  <si>
    <t>31-224-009</t>
  </si>
  <si>
    <t>HODINOVE ZUCTOVACI SAZBY Přizemnění DT1, plyn.potrubí, TČ na zemnící soustavu budovy (svorku SHP, hromosvod)</t>
  </si>
  <si>
    <t>DT2 - kotelna : 7</t>
  </si>
  <si>
    <t>31-225-001</t>
  </si>
  <si>
    <t>1 datový bod - regulátoru DT1</t>
  </si>
  <si>
    <t>DT1 - strojovna : 52</t>
  </si>
  <si>
    <t>31-225-002</t>
  </si>
  <si>
    <t>1 datový bod - regulátoru DT2</t>
  </si>
  <si>
    <t>DT2 - kotelna : 52</t>
  </si>
  <si>
    <t>31-225-003</t>
  </si>
  <si>
    <t>konfigurace a naprogramování ovládacího displeje AMR-OP87/G</t>
  </si>
  <si>
    <t>31-225-004</t>
  </si>
  <si>
    <t>konfigurace a nastavení  GSM</t>
  </si>
  <si>
    <t>31-225-005</t>
  </si>
  <si>
    <t>konfigurace a nastavení  M-Bus pro MT</t>
  </si>
  <si>
    <t>31-225-006</t>
  </si>
  <si>
    <t>konfigurace a nastavení  Can-bus pro TČ</t>
  </si>
  <si>
    <t>31-225-007</t>
  </si>
  <si>
    <t>31-226-001</t>
  </si>
  <si>
    <t>Parametrizace tepelného čerpadla, kotle</t>
  </si>
  <si>
    <t>31-226-002</t>
  </si>
  <si>
    <t>Vyhledani pripojovaciho mista</t>
  </si>
  <si>
    <t>31-226-003</t>
  </si>
  <si>
    <t>Napojeni na stavajici zarizeni</t>
  </si>
  <si>
    <t>31-226-004</t>
  </si>
  <si>
    <t>Priprava ke komplexni zkousce</t>
  </si>
  <si>
    <t>31-226-005</t>
  </si>
  <si>
    <t>Zkusebni provoz</t>
  </si>
  <si>
    <t>DT1 - strojovna : 14</t>
  </si>
  <si>
    <t>DT2 - kotelna : 14</t>
  </si>
  <si>
    <t>31-226-006</t>
  </si>
  <si>
    <t>Zauceni obsluhy</t>
  </si>
  <si>
    <t>31-226-007</t>
  </si>
  <si>
    <t>Zabezpeceni pracoviste</t>
  </si>
  <si>
    <t>31-226-008</t>
  </si>
  <si>
    <t>Montaz,seřízení, odladění</t>
  </si>
  <si>
    <t>31-226-009</t>
  </si>
  <si>
    <t>SPOLUPRACE S DODAVATELEM PRI  zapojovani a zkouskach</t>
  </si>
  <si>
    <t>31-226-010</t>
  </si>
  <si>
    <t>31-226-011</t>
  </si>
  <si>
    <t>PROVEDENI REVIZNICH ZKOUSEK DLE CSN 331500  Revizni technik</t>
  </si>
  <si>
    <t>DT2 - kotelna : 16</t>
  </si>
  <si>
    <t>31-226-012</t>
  </si>
  <si>
    <t>PROVEDENI REVIZNICH ZKOUSEK  Revizni technik  Spoluprace s reviz.technikem</t>
  </si>
  <si>
    <t>31-226-013</t>
  </si>
  <si>
    <t>Projektové práce: Zpracování dodavatelské dokumentace</t>
  </si>
  <si>
    <t>31-226-014</t>
  </si>
  <si>
    <t>Projektové práce: Zpracování dokumentace skutečného stavu</t>
  </si>
  <si>
    <t>31-226-015</t>
  </si>
  <si>
    <t>Podružný materiál</t>
  </si>
  <si>
    <t>21-001</t>
  </si>
  <si>
    <t>Doprava dodávka</t>
  </si>
  <si>
    <t>21-002</t>
  </si>
  <si>
    <t>Přidružené pracovní výkony</t>
  </si>
  <si>
    <t>1 : 1</t>
  </si>
  <si>
    <t>D+M Stožár pro čidla pozink. stožár 1,75m pro šikmé střechy</t>
  </si>
  <si>
    <t>D+M Čidlo Vnější - venkovní  teploty</t>
  </si>
  <si>
    <t>21-003</t>
  </si>
  <si>
    <t>D+M Větrné čidlo větrné čidlo vyhřívané  k OSB</t>
  </si>
  <si>
    <t>21-004</t>
  </si>
  <si>
    <t>D+M Směrovka větru směrovka větru k OSB</t>
  </si>
  <si>
    <t>21-005</t>
  </si>
  <si>
    <t>D+M Sluneční čidlo  sluneční čidlo vč. montážní sady</t>
  </si>
  <si>
    <t>21-006</t>
  </si>
  <si>
    <t>D+M Čidlo deště  děšťové čidlo 24V AC</t>
  </si>
  <si>
    <t>21-007</t>
  </si>
  <si>
    <t>D+M Skříň vnějších čidel Outside Sensor Box (OSB) -pro připojení vnějších čidel převod jejich, signálů do digi podoby do systémové  kom. sběrnice.Nap.24V DC,IP65</t>
  </si>
  <si>
    <t>21-008</t>
  </si>
  <si>
    <t>D+M Elektronická ochrana proti blesku pro napájecí zdroj</t>
  </si>
  <si>
    <t>21-009</t>
  </si>
  <si>
    <t>D+M Elektronická ochrana proti blesku pro sběrnici</t>
  </si>
  <si>
    <t>21-010</t>
  </si>
  <si>
    <t>D+M Napájecí zdroj Zdroj 24V DC 4,5A pro napájení OSB s vytápěnými čidly IP20</t>
  </si>
  <si>
    <t>21-011</t>
  </si>
  <si>
    <t>D+M Centrální řídící jednotka se 7" dotyk. displejem pro řízení 1 až 8 zón s motor kontroléry autom, řízení pomocí kompakt.čidla nebo čidel zapojených do OSB</t>
  </si>
  <si>
    <t>21-012</t>
  </si>
  <si>
    <t>D+M Řídící jednotka pro pohony Pro 4 pohony 230V, na omítku. Každý pohon lze lokální ovládač</t>
  </si>
  <si>
    <t>12</t>
  </si>
  <si>
    <t>21-013</t>
  </si>
  <si>
    <t>D+M Řídící jednotka pro pohony Pro 2 pohony 230V, na omítku. Každý pohon lze lokální ovládač.</t>
  </si>
  <si>
    <t>21-014</t>
  </si>
  <si>
    <t>Řídící jednotka pro pohony zprovoznění a základní nastavení elektroniky pohonů</t>
  </si>
  <si>
    <t>51</t>
  </si>
  <si>
    <t>D+M KRYT SPÍNAČE ŽALUZIOVÉHO, Kryt spínače žaluziového kolébkového, dělený, s potiskem b. jasně bílá</t>
  </si>
  <si>
    <t>29</t>
  </si>
  <si>
    <t>D+M RÁMEČEK Rámeček pro elektroinstalační přístroje, jednonásobný; b. jasně bílá</t>
  </si>
  <si>
    <t>D+M spínací přístroj přístroj spínače  žaluziový jednopólový,  řazení 1+1 bez aretace a blokování, jasně bílá</t>
  </si>
  <si>
    <t>D+M ELEKTROINSTALAČNÍ KRABICE - POD OMÍTKU KRABICE PŘÍSTROJOVÁ</t>
  </si>
  <si>
    <t>17</t>
  </si>
  <si>
    <t>D+M KABEL SILOVÝ,IZOLACE PVC CYKY-J 4x1.5 4x1.5 mm2, pevně</t>
  </si>
  <si>
    <t>255</t>
  </si>
  <si>
    <t>240</t>
  </si>
  <si>
    <t>250</t>
  </si>
  <si>
    <t>D+M KABEL TELEFONNÍ VNITŘNÍ, STÍNĚNÝ, IZOLACE PVC/PVC,  UTP CAT6  2x2x0,8 mm, pevně</t>
  </si>
  <si>
    <t>500</t>
  </si>
  <si>
    <t>UKONČENÍ  VODIČŮ V ROZVADĚČÍCH  Do   2,5 mm2</t>
  </si>
  <si>
    <t>390</t>
  </si>
  <si>
    <t>UKONČENÍ KABELŮ PÁSKOU SL 4x1 mm2</t>
  </si>
  <si>
    <t>88</t>
  </si>
  <si>
    <t>37</t>
  </si>
  <si>
    <t>D+M UKONČENÍ A ZAPOJENÍ STÍNĚNÍ  Popisovací štítek na kabel</t>
  </si>
  <si>
    <t>220</t>
  </si>
  <si>
    <t>PRŮRAZ CIHLOVÝM ZDIVEM  O tloušťce 15cm</t>
  </si>
  <si>
    <t>4</t>
  </si>
  <si>
    <t>PRŮRAZ CIHLOVÝM ZDIVEM  O tloušťce 60cm</t>
  </si>
  <si>
    <t>PROTIPOŽÁRNÍ PŘEPÁŽKY  Protip.průchod stropem t 50cm</t>
  </si>
  <si>
    <t>0,02</t>
  </si>
  <si>
    <t>PROTIPOŽÁRNÍ PŘEPÁŽKY Protip.průchod stěnou t 15cm</t>
  </si>
  <si>
    <t>0,04</t>
  </si>
  <si>
    <t>PROTIPOŽÁRNÍ NÁSTŘIK KABELŮ  Kabel do průměru 5cm</t>
  </si>
  <si>
    <t>15</t>
  </si>
  <si>
    <t>D+M Ohebné LPE - 1 (320N) 2323/LPE-1 TRUBKA OHEBNÁ LPE</t>
  </si>
  <si>
    <t>10</t>
  </si>
  <si>
    <t>D+M PŘÍCHYTKY - pro trubky PŘÍCHYTKY TRUBEK pr.25</t>
  </si>
  <si>
    <t>30</t>
  </si>
  <si>
    <t>D+M LIŠTA VKLÁDACÍ - 11X10 LV 11X10 LIŠTA VKLÁDACÍ (2m)</t>
  </si>
  <si>
    <t>D+M LIŠTA VKLÁDACÍ - 18X13 + KRYTY LV 18X13 LIŠTA VKLÁDACÍ (2m)</t>
  </si>
  <si>
    <t>D+M LIŠTA VKLÁDACÍ - 40X15 + KRYTY LV 40X15 LIŠTA VKLÁDACÍ (2m)</t>
  </si>
  <si>
    <t>D+M OCEL.NOSNÉ KONSTR.PRO PŘÍSTR.do 5kg</t>
  </si>
  <si>
    <t>D+M OCEL.NOSNÉ KONSTR.PRO PŘÍSTR.do 10kg</t>
  </si>
  <si>
    <t>D+M OCEL.NOSNÉ KONSTR.PRO PŘÍSTR.do 50kg</t>
  </si>
  <si>
    <t>6</t>
  </si>
  <si>
    <t>Montaz</t>
  </si>
  <si>
    <t>25</t>
  </si>
  <si>
    <t>31-225-008</t>
  </si>
  <si>
    <t>SPOLUPRACE S DODAVATELEM PRI zapojovani a zkouskach</t>
  </si>
  <si>
    <t>8</t>
  </si>
  <si>
    <t>31-225-009</t>
  </si>
  <si>
    <t>31-225-010</t>
  </si>
  <si>
    <t>PROVEDENI REVIZNICH ZKOUSEK DLE CSN 331500  Spoluprace s reviz.technikem</t>
  </si>
  <si>
    <t>31-225-011</t>
  </si>
  <si>
    <t>PROVEDENI REVIZNICH ZKOUSEK DLE CSN 331500 revizní technik</t>
  </si>
  <si>
    <t>Zpracování dodavatelské dokumentace</t>
  </si>
  <si>
    <t>Zpracování dokumentace skutečného stavu</t>
  </si>
  <si>
    <t>001</t>
  </si>
  <si>
    <t>Dodávka - doprava</t>
  </si>
  <si>
    <t xml:space="preserve">soubor </t>
  </si>
  <si>
    <t>002</t>
  </si>
  <si>
    <t>Přesun dodávka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</si>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</sst>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XU5Lw0CcTcHHqXKT7McEF5PZvXgWsKBHcStIc36aXa7lqo6tZmoCl3R19/lApvO4Z4t2eKt4oDEijJeFmteFhQ==" saltValue="oeLnhlKoOwI1236EBj/cV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24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SUMIF(F63:F120,A16,I63:I120)+SUMIF(F63:F120,"PSU",I63:I120)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SUMIF(F63:F120,A17,I63:I120)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SUMIF(F63:F120,A18,I63:I120)</f>
        <v>0</v>
      </c>
      <c r="J18" s="85"/>
    </row>
    <row r="19" spans="1:10" ht="23.25" customHeight="1" x14ac:dyDescent="0.2">
      <c r="A19" s="194" t="s">
        <v>182</v>
      </c>
      <c r="B19" s="38" t="s">
        <v>27</v>
      </c>
      <c r="C19" s="62"/>
      <c r="D19" s="63"/>
      <c r="E19" s="83"/>
      <c r="F19" s="84"/>
      <c r="G19" s="83"/>
      <c r="H19" s="84"/>
      <c r="I19" s="83">
        <f>SUMIF(F63:F120,A19,I63:I120)</f>
        <v>0</v>
      </c>
      <c r="J19" s="85"/>
    </row>
    <row r="20" spans="1:10" ht="23.25" customHeight="1" x14ac:dyDescent="0.2">
      <c r="A20" s="194" t="s">
        <v>183</v>
      </c>
      <c r="B20" s="38" t="s">
        <v>28</v>
      </c>
      <c r="C20" s="62"/>
      <c r="D20" s="63"/>
      <c r="E20" s="83"/>
      <c r="F20" s="84"/>
      <c r="G20" s="83"/>
      <c r="H20" s="84"/>
      <c r="I20" s="83">
        <f>SUMIF(F63:F120,A20,I63:I120)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'SO 01 01b Pol'!AE1884+'SO 01 02 Pol'!AE166+'SO 01 03 Pol'!AE62+'SO 01 04 Pol'!AE545+'SO 01 05a Pol'!AE426+'SO 01 05b Pol'!AE137</f>
        <v>0</v>
      </c>
      <c r="G39" s="147">
        <f>'SO 01 01b Pol'!AF1884+'SO 01 02 Pol'!AF166+'SO 01 03 Pol'!AF62+'SO 01 04 Pol'!AF545+'SO 01 05a Pol'!AF426+'SO 01 05b Pol'!AF137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'SO 01 01b Pol'!AE1884+'SO 01 02 Pol'!AE166+'SO 01 03 Pol'!AE62+'SO 01 04 Pol'!AE545+'SO 01 05a Pol'!AE426+'SO 01 05b Pol'!AE137</f>
        <v>0</v>
      </c>
      <c r="G41" s="153">
        <f>'SO 01 01b Pol'!AF1884+'SO 01 02 Pol'!AF166+'SO 01 03 Pol'!AF62+'SO 01 04 Pol'!AF545+'SO 01 05a Pol'!AF426+'SO 01 05b Pol'!AF137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'SO 01 01b Pol'!AE1884</f>
        <v>0</v>
      </c>
      <c r="G42" s="148">
        <f>'SO 01 01b Pol'!AF1884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'SO 01 02 Pol'!AE166</f>
        <v>0</v>
      </c>
      <c r="G43" s="148">
        <f>'SO 01 02 Pol'!AF166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'SO 01 03 Pol'!AE62</f>
        <v>0</v>
      </c>
      <c r="G44" s="148">
        <f>'SO 01 03 Pol'!AF62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55</v>
      </c>
      <c r="C45" s="145" t="s">
        <v>56</v>
      </c>
      <c r="D45" s="145"/>
      <c r="E45" s="145"/>
      <c r="F45" s="156">
        <f>'SO 01 04 Pol'!AE545</f>
        <v>0</v>
      </c>
      <c r="G45" s="148">
        <f>'SO 01 04 Pol'!AF545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3</v>
      </c>
      <c r="B46" s="155" t="s">
        <v>57</v>
      </c>
      <c r="C46" s="145" t="s">
        <v>58</v>
      </c>
      <c r="D46" s="145"/>
      <c r="E46" s="145"/>
      <c r="F46" s="156">
        <f>'SO 01 05a Pol'!AE426</f>
        <v>0</v>
      </c>
      <c r="G46" s="148">
        <f>'SO 01 05a Pol'!AF426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59</v>
      </c>
      <c r="C47" s="145" t="s">
        <v>60</v>
      </c>
      <c r="D47" s="145"/>
      <c r="E47" s="145"/>
      <c r="F47" s="156">
        <f>'SO 01 05b Pol'!AE137</f>
        <v>0</v>
      </c>
      <c r="G47" s="148">
        <f>'SO 01 05b Pol'!AF137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/>
      <c r="B48" s="157" t="s">
        <v>61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0" spans="1:10" x14ac:dyDescent="0.2">
      <c r="A50" t="s">
        <v>63</v>
      </c>
      <c r="B50" t="s">
        <v>64</v>
      </c>
    </row>
    <row r="51" spans="1:10" x14ac:dyDescent="0.2">
      <c r="A51" t="s">
        <v>65</v>
      </c>
      <c r="B51" t="s">
        <v>66</v>
      </c>
    </row>
    <row r="52" spans="1:10" x14ac:dyDescent="0.2">
      <c r="A52" t="s">
        <v>67</v>
      </c>
      <c r="B52" t="s">
        <v>68</v>
      </c>
    </row>
    <row r="53" spans="1:10" x14ac:dyDescent="0.2">
      <c r="A53" t="s">
        <v>67</v>
      </c>
      <c r="B53" t="s">
        <v>69</v>
      </c>
    </row>
    <row r="54" spans="1:10" x14ac:dyDescent="0.2">
      <c r="A54" t="s">
        <v>67</v>
      </c>
      <c r="B54" t="s">
        <v>70</v>
      </c>
    </row>
    <row r="55" spans="1:10" x14ac:dyDescent="0.2">
      <c r="A55" t="s">
        <v>67</v>
      </c>
      <c r="B55" t="s">
        <v>71</v>
      </c>
    </row>
    <row r="56" spans="1:10" x14ac:dyDescent="0.2">
      <c r="A56" t="s">
        <v>67</v>
      </c>
      <c r="B56" t="s">
        <v>72</v>
      </c>
    </row>
    <row r="57" spans="1:10" x14ac:dyDescent="0.2">
      <c r="A57" t="s">
        <v>67</v>
      </c>
      <c r="B57" t="s">
        <v>73</v>
      </c>
    </row>
    <row r="60" spans="1:10" ht="15.75" x14ac:dyDescent="0.25">
      <c r="B60" s="173" t="s">
        <v>74</v>
      </c>
    </row>
    <row r="62" spans="1:10" ht="25.5" customHeight="1" x14ac:dyDescent="0.2">
      <c r="A62" s="175"/>
      <c r="B62" s="178" t="s">
        <v>17</v>
      </c>
      <c r="C62" s="178" t="s">
        <v>5</v>
      </c>
      <c r="D62" s="179"/>
      <c r="E62" s="179"/>
      <c r="F62" s="180" t="s">
        <v>75</v>
      </c>
      <c r="G62" s="180"/>
      <c r="H62" s="180"/>
      <c r="I62" s="180" t="s">
        <v>29</v>
      </c>
      <c r="J62" s="180" t="s">
        <v>0</v>
      </c>
    </row>
    <row r="63" spans="1:10" ht="36.75" customHeight="1" x14ac:dyDescent="0.2">
      <c r="A63" s="176"/>
      <c r="B63" s="181" t="s">
        <v>76</v>
      </c>
      <c r="C63" s="182" t="s">
        <v>77</v>
      </c>
      <c r="D63" s="183"/>
      <c r="E63" s="183"/>
      <c r="F63" s="190" t="s">
        <v>24</v>
      </c>
      <c r="G63" s="191"/>
      <c r="H63" s="191"/>
      <c r="I63" s="191">
        <f>'SO 01 01b Pol'!G8</f>
        <v>0</v>
      </c>
      <c r="J63" s="187" t="str">
        <f>IF(I121=0,"",I63/I121*100)</f>
        <v/>
      </c>
    </row>
    <row r="64" spans="1:10" ht="36.75" customHeight="1" x14ac:dyDescent="0.2">
      <c r="A64" s="176"/>
      <c r="B64" s="181" t="s">
        <v>78</v>
      </c>
      <c r="C64" s="182" t="s">
        <v>79</v>
      </c>
      <c r="D64" s="183"/>
      <c r="E64" s="183"/>
      <c r="F64" s="190" t="s">
        <v>24</v>
      </c>
      <c r="G64" s="191"/>
      <c r="H64" s="191"/>
      <c r="I64" s="191">
        <f>'SO 01 05a Pol'!G8</f>
        <v>0</v>
      </c>
      <c r="J64" s="187" t="str">
        <f>IF(I121=0,"",I64/I121*100)</f>
        <v/>
      </c>
    </row>
    <row r="65" spans="1:10" ht="36.75" customHeight="1" x14ac:dyDescent="0.2">
      <c r="A65" s="176"/>
      <c r="B65" s="181" t="s">
        <v>80</v>
      </c>
      <c r="C65" s="182" t="s">
        <v>81</v>
      </c>
      <c r="D65" s="183"/>
      <c r="E65" s="183"/>
      <c r="F65" s="190" t="s">
        <v>24</v>
      </c>
      <c r="G65" s="191"/>
      <c r="H65" s="191"/>
      <c r="I65" s="191">
        <f>'SO 01 05a Pol'!G45</f>
        <v>0</v>
      </c>
      <c r="J65" s="187" t="str">
        <f>IF(I121=0,"",I65/I121*100)</f>
        <v/>
      </c>
    </row>
    <row r="66" spans="1:10" ht="36.75" customHeight="1" x14ac:dyDescent="0.2">
      <c r="A66" s="176"/>
      <c r="B66" s="181" t="s">
        <v>82</v>
      </c>
      <c r="C66" s="182" t="s">
        <v>83</v>
      </c>
      <c r="D66" s="183"/>
      <c r="E66" s="183"/>
      <c r="F66" s="190" t="s">
        <v>24</v>
      </c>
      <c r="G66" s="191"/>
      <c r="H66" s="191"/>
      <c r="I66" s="191">
        <f>'SO 01 01b Pol'!G148</f>
        <v>0</v>
      </c>
      <c r="J66" s="187" t="str">
        <f>IF(I121=0,"",I66/I121*100)</f>
        <v/>
      </c>
    </row>
    <row r="67" spans="1:10" ht="36.75" customHeight="1" x14ac:dyDescent="0.2">
      <c r="A67" s="176"/>
      <c r="B67" s="181" t="s">
        <v>84</v>
      </c>
      <c r="C67" s="182" t="s">
        <v>85</v>
      </c>
      <c r="D67" s="183"/>
      <c r="E67" s="183"/>
      <c r="F67" s="190" t="s">
        <v>24</v>
      </c>
      <c r="G67" s="191"/>
      <c r="H67" s="191"/>
      <c r="I67" s="191">
        <f>'SO 01 05b Pol'!G8</f>
        <v>0</v>
      </c>
      <c r="J67" s="187" t="str">
        <f>IF(I121=0,"",I67/I121*100)</f>
        <v/>
      </c>
    </row>
    <row r="68" spans="1:10" ht="36.75" customHeight="1" x14ac:dyDescent="0.2">
      <c r="A68" s="176"/>
      <c r="B68" s="181" t="s">
        <v>86</v>
      </c>
      <c r="C68" s="182" t="s">
        <v>87</v>
      </c>
      <c r="D68" s="183"/>
      <c r="E68" s="183"/>
      <c r="F68" s="190" t="s">
        <v>24</v>
      </c>
      <c r="G68" s="191"/>
      <c r="H68" s="191"/>
      <c r="I68" s="191">
        <f>'SO 01 05a Pol'!G74</f>
        <v>0</v>
      </c>
      <c r="J68" s="187" t="str">
        <f>IF(I121=0,"",I68/I121*100)</f>
        <v/>
      </c>
    </row>
    <row r="69" spans="1:10" ht="36.75" customHeight="1" x14ac:dyDescent="0.2">
      <c r="A69" s="176"/>
      <c r="B69" s="181" t="s">
        <v>88</v>
      </c>
      <c r="C69" s="182" t="s">
        <v>89</v>
      </c>
      <c r="D69" s="183"/>
      <c r="E69" s="183"/>
      <c r="F69" s="190" t="s">
        <v>24</v>
      </c>
      <c r="G69" s="191"/>
      <c r="H69" s="191"/>
      <c r="I69" s="191">
        <f>'SO 01 01b Pol'!G183+'SO 01 02 Pol'!G8</f>
        <v>0</v>
      </c>
      <c r="J69" s="187" t="str">
        <f>IF(I121=0,"",I69/I121*100)</f>
        <v/>
      </c>
    </row>
    <row r="70" spans="1:10" ht="36.75" customHeight="1" x14ac:dyDescent="0.2">
      <c r="A70" s="176"/>
      <c r="B70" s="181" t="s">
        <v>90</v>
      </c>
      <c r="C70" s="182" t="s">
        <v>91</v>
      </c>
      <c r="D70" s="183"/>
      <c r="E70" s="183"/>
      <c r="F70" s="190" t="s">
        <v>24</v>
      </c>
      <c r="G70" s="191"/>
      <c r="H70" s="191"/>
      <c r="I70" s="191">
        <f>'SO 01 05a Pol'!G130</f>
        <v>0</v>
      </c>
      <c r="J70" s="187" t="str">
        <f>IF(I121=0,"",I70/I121*100)</f>
        <v/>
      </c>
    </row>
    <row r="71" spans="1:10" ht="36.75" customHeight="1" x14ac:dyDescent="0.2">
      <c r="A71" s="176"/>
      <c r="B71" s="181" t="s">
        <v>92</v>
      </c>
      <c r="C71" s="182" t="s">
        <v>93</v>
      </c>
      <c r="D71" s="183"/>
      <c r="E71" s="183"/>
      <c r="F71" s="190" t="s">
        <v>24</v>
      </c>
      <c r="G71" s="191"/>
      <c r="H71" s="191"/>
      <c r="I71" s="191">
        <f>'SO 01 05b Pol'!G37</f>
        <v>0</v>
      </c>
      <c r="J71" s="187" t="str">
        <f>IF(I121=0,"",I71/I121*100)</f>
        <v/>
      </c>
    </row>
    <row r="72" spans="1:10" ht="36.75" customHeight="1" x14ac:dyDescent="0.2">
      <c r="A72" s="176"/>
      <c r="B72" s="181" t="s">
        <v>92</v>
      </c>
      <c r="C72" s="182" t="s">
        <v>94</v>
      </c>
      <c r="D72" s="183"/>
      <c r="E72" s="183"/>
      <c r="F72" s="190" t="s">
        <v>24</v>
      </c>
      <c r="G72" s="191"/>
      <c r="H72" s="191"/>
      <c r="I72" s="191">
        <f>'SO 01 05a Pol'!G218</f>
        <v>0</v>
      </c>
      <c r="J72" s="187" t="str">
        <f>IF(I121=0,"",I72/I121*100)</f>
        <v/>
      </c>
    </row>
    <row r="73" spans="1:10" ht="36.75" customHeight="1" x14ac:dyDescent="0.2">
      <c r="A73" s="176"/>
      <c r="B73" s="181" t="s">
        <v>95</v>
      </c>
      <c r="C73" s="182" t="s">
        <v>96</v>
      </c>
      <c r="D73" s="183"/>
      <c r="E73" s="183"/>
      <c r="F73" s="190" t="s">
        <v>24</v>
      </c>
      <c r="G73" s="191"/>
      <c r="H73" s="191"/>
      <c r="I73" s="191">
        <f>'SO 01 05a Pol'!G282</f>
        <v>0</v>
      </c>
      <c r="J73" s="187" t="str">
        <f>IF(I121=0,"",I73/I121*100)</f>
        <v/>
      </c>
    </row>
    <row r="74" spans="1:10" ht="36.75" customHeight="1" x14ac:dyDescent="0.2">
      <c r="A74" s="176"/>
      <c r="B74" s="181" t="s">
        <v>95</v>
      </c>
      <c r="C74" s="182" t="s">
        <v>97</v>
      </c>
      <c r="D74" s="183"/>
      <c r="E74" s="183"/>
      <c r="F74" s="190" t="s">
        <v>24</v>
      </c>
      <c r="G74" s="191"/>
      <c r="H74" s="191"/>
      <c r="I74" s="191">
        <f>'SO 01 05b Pol'!G46</f>
        <v>0</v>
      </c>
      <c r="J74" s="187" t="str">
        <f>IF(I121=0,"",I74/I121*100)</f>
        <v/>
      </c>
    </row>
    <row r="75" spans="1:10" ht="36.75" customHeight="1" x14ac:dyDescent="0.2">
      <c r="A75" s="176"/>
      <c r="B75" s="181" t="s">
        <v>98</v>
      </c>
      <c r="C75" s="182" t="s">
        <v>99</v>
      </c>
      <c r="D75" s="183"/>
      <c r="E75" s="183"/>
      <c r="F75" s="190" t="s">
        <v>24</v>
      </c>
      <c r="G75" s="191"/>
      <c r="H75" s="191"/>
      <c r="I75" s="191">
        <f>'SO 01 05b Pol'!G83</f>
        <v>0</v>
      </c>
      <c r="J75" s="187" t="str">
        <f>IF(I121=0,"",I75/I121*100)</f>
        <v/>
      </c>
    </row>
    <row r="76" spans="1:10" ht="36.75" customHeight="1" x14ac:dyDescent="0.2">
      <c r="A76" s="176"/>
      <c r="B76" s="181" t="s">
        <v>98</v>
      </c>
      <c r="C76" s="182" t="s">
        <v>100</v>
      </c>
      <c r="D76" s="183"/>
      <c r="E76" s="183"/>
      <c r="F76" s="190" t="s">
        <v>24</v>
      </c>
      <c r="G76" s="191"/>
      <c r="H76" s="191"/>
      <c r="I76" s="191">
        <f>'SO 01 05a Pol'!G329</f>
        <v>0</v>
      </c>
      <c r="J76" s="187" t="str">
        <f>IF(I121=0,"",I76/I121*100)</f>
        <v/>
      </c>
    </row>
    <row r="77" spans="1:10" ht="36.75" customHeight="1" x14ac:dyDescent="0.2">
      <c r="A77" s="176"/>
      <c r="B77" s="181" t="s">
        <v>101</v>
      </c>
      <c r="C77" s="182" t="s">
        <v>102</v>
      </c>
      <c r="D77" s="183"/>
      <c r="E77" s="183"/>
      <c r="F77" s="190" t="s">
        <v>24</v>
      </c>
      <c r="G77" s="191"/>
      <c r="H77" s="191"/>
      <c r="I77" s="191">
        <f>'SO 01 05b Pol'!G100</f>
        <v>0</v>
      </c>
      <c r="J77" s="187" t="str">
        <f>IF(I121=0,"",I77/I121*100)</f>
        <v/>
      </c>
    </row>
    <row r="78" spans="1:10" ht="36.75" customHeight="1" x14ac:dyDescent="0.2">
      <c r="A78" s="176"/>
      <c r="B78" s="181" t="s">
        <v>101</v>
      </c>
      <c r="C78" s="182" t="s">
        <v>103</v>
      </c>
      <c r="D78" s="183"/>
      <c r="E78" s="183"/>
      <c r="F78" s="190" t="s">
        <v>24</v>
      </c>
      <c r="G78" s="191"/>
      <c r="H78" s="191"/>
      <c r="I78" s="191">
        <f>'SO 01 05a Pol'!G357</f>
        <v>0</v>
      </c>
      <c r="J78" s="187" t="str">
        <f>IF(I121=0,"",I78/I121*100)</f>
        <v/>
      </c>
    </row>
    <row r="79" spans="1:10" ht="36.75" customHeight="1" x14ac:dyDescent="0.2">
      <c r="A79" s="176"/>
      <c r="B79" s="181" t="s">
        <v>104</v>
      </c>
      <c r="C79" s="182" t="s">
        <v>105</v>
      </c>
      <c r="D79" s="183"/>
      <c r="E79" s="183"/>
      <c r="F79" s="190" t="s">
        <v>24</v>
      </c>
      <c r="G79" s="191"/>
      <c r="H79" s="191"/>
      <c r="I79" s="191">
        <f>'SO 01 05b Pol'!G123</f>
        <v>0</v>
      </c>
      <c r="J79" s="187" t="str">
        <f>IF(I121=0,"",I79/I121*100)</f>
        <v/>
      </c>
    </row>
    <row r="80" spans="1:10" ht="36.75" customHeight="1" x14ac:dyDescent="0.2">
      <c r="A80" s="176"/>
      <c r="B80" s="181" t="s">
        <v>104</v>
      </c>
      <c r="C80" s="182" t="s">
        <v>106</v>
      </c>
      <c r="D80" s="183"/>
      <c r="E80" s="183"/>
      <c r="F80" s="190" t="s">
        <v>24</v>
      </c>
      <c r="G80" s="191"/>
      <c r="H80" s="191"/>
      <c r="I80" s="191">
        <f>'SO 01 05a Pol'!G375</f>
        <v>0</v>
      </c>
      <c r="J80" s="187" t="str">
        <f>IF(I121=0,"",I80/I121*100)</f>
        <v/>
      </c>
    </row>
    <row r="81" spans="1:10" ht="36.75" customHeight="1" x14ac:dyDescent="0.2">
      <c r="A81" s="176"/>
      <c r="B81" s="181" t="s">
        <v>107</v>
      </c>
      <c r="C81" s="182" t="s">
        <v>108</v>
      </c>
      <c r="D81" s="183"/>
      <c r="E81" s="183"/>
      <c r="F81" s="190" t="s">
        <v>24</v>
      </c>
      <c r="G81" s="191"/>
      <c r="H81" s="191"/>
      <c r="I81" s="191">
        <f>'SO 01 04 Pol'!G8</f>
        <v>0</v>
      </c>
      <c r="J81" s="187" t="str">
        <f>IF(I121=0,"",I81/I121*100)</f>
        <v/>
      </c>
    </row>
    <row r="82" spans="1:10" ht="36.75" customHeight="1" x14ac:dyDescent="0.2">
      <c r="A82" s="176"/>
      <c r="B82" s="181" t="s">
        <v>109</v>
      </c>
      <c r="C82" s="182" t="s">
        <v>110</v>
      </c>
      <c r="D82" s="183"/>
      <c r="E82" s="183"/>
      <c r="F82" s="190" t="s">
        <v>24</v>
      </c>
      <c r="G82" s="191"/>
      <c r="H82" s="191"/>
      <c r="I82" s="191">
        <f>'SO 01 01b Pol'!G219</f>
        <v>0</v>
      </c>
      <c r="J82" s="187" t="str">
        <f>IF(I121=0,"",I82/I121*100)</f>
        <v/>
      </c>
    </row>
    <row r="83" spans="1:10" ht="36.75" customHeight="1" x14ac:dyDescent="0.2">
      <c r="A83" s="176"/>
      <c r="B83" s="181" t="s">
        <v>111</v>
      </c>
      <c r="C83" s="182" t="s">
        <v>112</v>
      </c>
      <c r="D83" s="183"/>
      <c r="E83" s="183"/>
      <c r="F83" s="190" t="s">
        <v>24</v>
      </c>
      <c r="G83" s="191"/>
      <c r="H83" s="191"/>
      <c r="I83" s="191">
        <f>'SO 01 02 Pol'!G10</f>
        <v>0</v>
      </c>
      <c r="J83" s="187" t="str">
        <f>IF(I121=0,"",I83/I121*100)</f>
        <v/>
      </c>
    </row>
    <row r="84" spans="1:10" ht="36.75" customHeight="1" x14ac:dyDescent="0.2">
      <c r="A84" s="176"/>
      <c r="B84" s="181" t="s">
        <v>111</v>
      </c>
      <c r="C84" s="182" t="s">
        <v>113</v>
      </c>
      <c r="D84" s="183"/>
      <c r="E84" s="183"/>
      <c r="F84" s="190" t="s">
        <v>24</v>
      </c>
      <c r="G84" s="191"/>
      <c r="H84" s="191"/>
      <c r="I84" s="191">
        <f>'SO 01 01b Pol'!G248</f>
        <v>0</v>
      </c>
      <c r="J84" s="187" t="str">
        <f>IF(I121=0,"",I84/I121*100)</f>
        <v/>
      </c>
    </row>
    <row r="85" spans="1:10" ht="36.75" customHeight="1" x14ac:dyDescent="0.2">
      <c r="A85" s="176"/>
      <c r="B85" s="181" t="s">
        <v>114</v>
      </c>
      <c r="C85" s="182" t="s">
        <v>115</v>
      </c>
      <c r="D85" s="183"/>
      <c r="E85" s="183"/>
      <c r="F85" s="190" t="s">
        <v>24</v>
      </c>
      <c r="G85" s="191"/>
      <c r="H85" s="191"/>
      <c r="I85" s="191">
        <f>'SO 01 01b Pol'!G390</f>
        <v>0</v>
      </c>
      <c r="J85" s="187" t="str">
        <f>IF(I121=0,"",I85/I121*100)</f>
        <v/>
      </c>
    </row>
    <row r="86" spans="1:10" ht="36.75" customHeight="1" x14ac:dyDescent="0.2">
      <c r="A86" s="176"/>
      <c r="B86" s="181" t="s">
        <v>116</v>
      </c>
      <c r="C86" s="182" t="s">
        <v>117</v>
      </c>
      <c r="D86" s="183"/>
      <c r="E86" s="183"/>
      <c r="F86" s="190" t="s">
        <v>24</v>
      </c>
      <c r="G86" s="191"/>
      <c r="H86" s="191"/>
      <c r="I86" s="191">
        <f>'SO 01 01b Pol'!G1054</f>
        <v>0</v>
      </c>
      <c r="J86" s="187" t="str">
        <f>IF(I121=0,"",I86/I121*100)</f>
        <v/>
      </c>
    </row>
    <row r="87" spans="1:10" ht="36.75" customHeight="1" x14ac:dyDescent="0.2">
      <c r="A87" s="176"/>
      <c r="B87" s="181" t="s">
        <v>118</v>
      </c>
      <c r="C87" s="182" t="s">
        <v>119</v>
      </c>
      <c r="D87" s="183"/>
      <c r="E87" s="183"/>
      <c r="F87" s="190" t="s">
        <v>24</v>
      </c>
      <c r="G87" s="191"/>
      <c r="H87" s="191"/>
      <c r="I87" s="191">
        <f>'SO 01 01b Pol'!G1073</f>
        <v>0</v>
      </c>
      <c r="J87" s="187" t="str">
        <f>IF(I121=0,"",I87/I121*100)</f>
        <v/>
      </c>
    </row>
    <row r="88" spans="1:10" ht="36.75" customHeight="1" x14ac:dyDescent="0.2">
      <c r="A88" s="176"/>
      <c r="B88" s="181" t="s">
        <v>120</v>
      </c>
      <c r="C88" s="182" t="s">
        <v>121</v>
      </c>
      <c r="D88" s="183"/>
      <c r="E88" s="183"/>
      <c r="F88" s="190" t="s">
        <v>24</v>
      </c>
      <c r="G88" s="191"/>
      <c r="H88" s="191"/>
      <c r="I88" s="191">
        <f>'SO 01 02 Pol'!G14</f>
        <v>0</v>
      </c>
      <c r="J88" s="187" t="str">
        <f>IF(I121=0,"",I88/I121*100)</f>
        <v/>
      </c>
    </row>
    <row r="89" spans="1:10" ht="36.75" customHeight="1" x14ac:dyDescent="0.2">
      <c r="A89" s="176"/>
      <c r="B89" s="181" t="s">
        <v>122</v>
      </c>
      <c r="C89" s="182" t="s">
        <v>123</v>
      </c>
      <c r="D89" s="183"/>
      <c r="E89" s="183"/>
      <c r="F89" s="190" t="s">
        <v>24</v>
      </c>
      <c r="G89" s="191"/>
      <c r="H89" s="191"/>
      <c r="I89" s="191">
        <f>'SO 01 01b Pol'!G1098</f>
        <v>0</v>
      </c>
      <c r="J89" s="187" t="str">
        <f>IF(I121=0,"",I89/I121*100)</f>
        <v/>
      </c>
    </row>
    <row r="90" spans="1:10" ht="36.75" customHeight="1" x14ac:dyDescent="0.2">
      <c r="A90" s="176"/>
      <c r="B90" s="181" t="s">
        <v>124</v>
      </c>
      <c r="C90" s="182" t="s">
        <v>125</v>
      </c>
      <c r="D90" s="183"/>
      <c r="E90" s="183"/>
      <c r="F90" s="190" t="s">
        <v>24</v>
      </c>
      <c r="G90" s="191"/>
      <c r="H90" s="191"/>
      <c r="I90" s="191">
        <f>'SO 01 01b Pol'!G1107</f>
        <v>0</v>
      </c>
      <c r="J90" s="187" t="str">
        <f>IF(I121=0,"",I90/I121*100)</f>
        <v/>
      </c>
    </row>
    <row r="91" spans="1:10" ht="36.75" customHeight="1" x14ac:dyDescent="0.2">
      <c r="A91" s="176"/>
      <c r="B91" s="181" t="s">
        <v>126</v>
      </c>
      <c r="C91" s="182" t="s">
        <v>127</v>
      </c>
      <c r="D91" s="183"/>
      <c r="E91" s="183"/>
      <c r="F91" s="190" t="s">
        <v>24</v>
      </c>
      <c r="G91" s="191"/>
      <c r="H91" s="191"/>
      <c r="I91" s="191">
        <f>'SO 01 01b Pol'!G1137</f>
        <v>0</v>
      </c>
      <c r="J91" s="187" t="str">
        <f>IF(I121=0,"",I91/I121*100)</f>
        <v/>
      </c>
    </row>
    <row r="92" spans="1:10" ht="36.75" customHeight="1" x14ac:dyDescent="0.2">
      <c r="A92" s="176"/>
      <c r="B92" s="181" t="s">
        <v>128</v>
      </c>
      <c r="C92" s="182" t="s">
        <v>129</v>
      </c>
      <c r="D92" s="183"/>
      <c r="E92" s="183"/>
      <c r="F92" s="190" t="s">
        <v>24</v>
      </c>
      <c r="G92" s="191"/>
      <c r="H92" s="191"/>
      <c r="I92" s="191">
        <f>'SO 01 02 Pol'!G16</f>
        <v>0</v>
      </c>
      <c r="J92" s="187" t="str">
        <f>IF(I121=0,"",I92/I121*100)</f>
        <v/>
      </c>
    </row>
    <row r="93" spans="1:10" ht="36.75" customHeight="1" x14ac:dyDescent="0.2">
      <c r="A93" s="176"/>
      <c r="B93" s="181" t="s">
        <v>130</v>
      </c>
      <c r="C93" s="182" t="s">
        <v>131</v>
      </c>
      <c r="D93" s="183"/>
      <c r="E93" s="183"/>
      <c r="F93" s="190" t="s">
        <v>24</v>
      </c>
      <c r="G93" s="191"/>
      <c r="H93" s="191"/>
      <c r="I93" s="191">
        <f>'SO 01 01b Pol'!G1245</f>
        <v>0</v>
      </c>
      <c r="J93" s="187" t="str">
        <f>IF(I121=0,"",I93/I121*100)</f>
        <v/>
      </c>
    </row>
    <row r="94" spans="1:10" ht="36.75" customHeight="1" x14ac:dyDescent="0.2">
      <c r="A94" s="176"/>
      <c r="B94" s="181" t="s">
        <v>132</v>
      </c>
      <c r="C94" s="182" t="s">
        <v>133</v>
      </c>
      <c r="D94" s="183"/>
      <c r="E94" s="183"/>
      <c r="F94" s="190" t="s">
        <v>25</v>
      </c>
      <c r="G94" s="191"/>
      <c r="H94" s="191"/>
      <c r="I94" s="191">
        <f>'SO 01 01b Pol'!G1248</f>
        <v>0</v>
      </c>
      <c r="J94" s="187" t="str">
        <f>IF(I121=0,"",I94/I121*100)</f>
        <v/>
      </c>
    </row>
    <row r="95" spans="1:10" ht="36.75" customHeight="1" x14ac:dyDescent="0.2">
      <c r="A95" s="176"/>
      <c r="B95" s="181" t="s">
        <v>134</v>
      </c>
      <c r="C95" s="182" t="s">
        <v>135</v>
      </c>
      <c r="D95" s="183"/>
      <c r="E95" s="183"/>
      <c r="F95" s="190" t="s">
        <v>25</v>
      </c>
      <c r="G95" s="191"/>
      <c r="H95" s="191"/>
      <c r="I95" s="191">
        <f>'SO 01 01b Pol'!G1280</f>
        <v>0</v>
      </c>
      <c r="J95" s="187" t="str">
        <f>IF(I121=0,"",I95/I121*100)</f>
        <v/>
      </c>
    </row>
    <row r="96" spans="1:10" ht="36.75" customHeight="1" x14ac:dyDescent="0.2">
      <c r="A96" s="176"/>
      <c r="B96" s="181" t="s">
        <v>136</v>
      </c>
      <c r="C96" s="182" t="s">
        <v>137</v>
      </c>
      <c r="D96" s="183"/>
      <c r="E96" s="183"/>
      <c r="F96" s="190" t="s">
        <v>25</v>
      </c>
      <c r="G96" s="191"/>
      <c r="H96" s="191"/>
      <c r="I96" s="191">
        <f>'SO 01 01b Pol'!G1332+'SO 01 04 Pol'!G89</f>
        <v>0</v>
      </c>
      <c r="J96" s="187" t="str">
        <f>IF(I121=0,"",I96/I121*100)</f>
        <v/>
      </c>
    </row>
    <row r="97" spans="1:10" ht="36.75" customHeight="1" x14ac:dyDescent="0.2">
      <c r="A97" s="176"/>
      <c r="B97" s="181" t="s">
        <v>138</v>
      </c>
      <c r="C97" s="182" t="s">
        <v>139</v>
      </c>
      <c r="D97" s="183"/>
      <c r="E97" s="183"/>
      <c r="F97" s="190" t="s">
        <v>25</v>
      </c>
      <c r="G97" s="191"/>
      <c r="H97" s="191"/>
      <c r="I97" s="191">
        <f>'SO 01 03 Pol'!G8</f>
        <v>0</v>
      </c>
      <c r="J97" s="187" t="str">
        <f>IF(I121=0,"",I97/I121*100)</f>
        <v/>
      </c>
    </row>
    <row r="98" spans="1:10" ht="36.75" customHeight="1" x14ac:dyDescent="0.2">
      <c r="A98" s="176"/>
      <c r="B98" s="181" t="s">
        <v>140</v>
      </c>
      <c r="C98" s="182" t="s">
        <v>141</v>
      </c>
      <c r="D98" s="183"/>
      <c r="E98" s="183"/>
      <c r="F98" s="190" t="s">
        <v>25</v>
      </c>
      <c r="G98" s="191"/>
      <c r="H98" s="191"/>
      <c r="I98" s="191">
        <f>'SO 01 01b Pol'!G1423</f>
        <v>0</v>
      </c>
      <c r="J98" s="187" t="str">
        <f>IF(I121=0,"",I98/I121*100)</f>
        <v/>
      </c>
    </row>
    <row r="99" spans="1:10" ht="36.75" customHeight="1" x14ac:dyDescent="0.2">
      <c r="A99" s="176"/>
      <c r="B99" s="181" t="s">
        <v>142</v>
      </c>
      <c r="C99" s="182" t="s">
        <v>143</v>
      </c>
      <c r="D99" s="183"/>
      <c r="E99" s="183"/>
      <c r="F99" s="190" t="s">
        <v>25</v>
      </c>
      <c r="G99" s="191"/>
      <c r="H99" s="191"/>
      <c r="I99" s="191">
        <f>'SO 01 04 Pol'!G120</f>
        <v>0</v>
      </c>
      <c r="J99" s="187" t="str">
        <f>IF(I121=0,"",I99/I121*100)</f>
        <v/>
      </c>
    </row>
    <row r="100" spans="1:10" ht="36.75" customHeight="1" x14ac:dyDescent="0.2">
      <c r="A100" s="176"/>
      <c r="B100" s="181" t="s">
        <v>144</v>
      </c>
      <c r="C100" s="182" t="s">
        <v>145</v>
      </c>
      <c r="D100" s="183"/>
      <c r="E100" s="183"/>
      <c r="F100" s="190" t="s">
        <v>25</v>
      </c>
      <c r="G100" s="191"/>
      <c r="H100" s="191"/>
      <c r="I100" s="191">
        <f>'SO 01 04 Pol'!G153</f>
        <v>0</v>
      </c>
      <c r="J100" s="187" t="str">
        <f>IF(I121=0,"",I100/I121*100)</f>
        <v/>
      </c>
    </row>
    <row r="101" spans="1:10" ht="36.75" customHeight="1" x14ac:dyDescent="0.2">
      <c r="A101" s="176"/>
      <c r="B101" s="181" t="s">
        <v>146</v>
      </c>
      <c r="C101" s="182" t="s">
        <v>54</v>
      </c>
      <c r="D101" s="183"/>
      <c r="E101" s="183"/>
      <c r="F101" s="190" t="s">
        <v>25</v>
      </c>
      <c r="G101" s="191"/>
      <c r="H101" s="191"/>
      <c r="I101" s="191">
        <f>'SO 01 03 Pol'!G24+'SO 01 03 Pol'!G58</f>
        <v>0</v>
      </c>
      <c r="J101" s="187" t="str">
        <f>IF(I121=0,"",I101/I121*100)</f>
        <v/>
      </c>
    </row>
    <row r="102" spans="1:10" ht="36.75" customHeight="1" x14ac:dyDescent="0.2">
      <c r="A102" s="176"/>
      <c r="B102" s="181" t="s">
        <v>147</v>
      </c>
      <c r="C102" s="182" t="s">
        <v>148</v>
      </c>
      <c r="D102" s="183"/>
      <c r="E102" s="183"/>
      <c r="F102" s="190" t="s">
        <v>25</v>
      </c>
      <c r="G102" s="191"/>
      <c r="H102" s="191"/>
      <c r="I102" s="191">
        <f>'SO 01 04 Pol'!G186</f>
        <v>0</v>
      </c>
      <c r="J102" s="187" t="str">
        <f>IF(I121=0,"",I102/I121*100)</f>
        <v/>
      </c>
    </row>
    <row r="103" spans="1:10" ht="36.75" customHeight="1" x14ac:dyDescent="0.2">
      <c r="A103" s="176"/>
      <c r="B103" s="181" t="s">
        <v>149</v>
      </c>
      <c r="C103" s="182" t="s">
        <v>150</v>
      </c>
      <c r="D103" s="183"/>
      <c r="E103" s="183"/>
      <c r="F103" s="190" t="s">
        <v>25</v>
      </c>
      <c r="G103" s="191"/>
      <c r="H103" s="191"/>
      <c r="I103" s="191">
        <f>'SO 01 04 Pol'!G310</f>
        <v>0</v>
      </c>
      <c r="J103" s="187" t="str">
        <f>IF(I121=0,"",I103/I121*100)</f>
        <v/>
      </c>
    </row>
    <row r="104" spans="1:10" ht="36.75" customHeight="1" x14ac:dyDescent="0.2">
      <c r="A104" s="176"/>
      <c r="B104" s="181" t="s">
        <v>151</v>
      </c>
      <c r="C104" s="182" t="s">
        <v>152</v>
      </c>
      <c r="D104" s="183"/>
      <c r="E104" s="183"/>
      <c r="F104" s="190" t="s">
        <v>25</v>
      </c>
      <c r="G104" s="191"/>
      <c r="H104" s="191"/>
      <c r="I104" s="191">
        <f>'SO 01 03 Pol'!G39</f>
        <v>0</v>
      </c>
      <c r="J104" s="187" t="str">
        <f>IF(I121=0,"",I104/I121*100)</f>
        <v/>
      </c>
    </row>
    <row r="105" spans="1:10" ht="36.75" customHeight="1" x14ac:dyDescent="0.2">
      <c r="A105" s="176"/>
      <c r="B105" s="181" t="s">
        <v>153</v>
      </c>
      <c r="C105" s="182" t="s">
        <v>154</v>
      </c>
      <c r="D105" s="183"/>
      <c r="E105" s="183"/>
      <c r="F105" s="190" t="s">
        <v>25</v>
      </c>
      <c r="G105" s="191"/>
      <c r="H105" s="191"/>
      <c r="I105" s="191">
        <f>'SO 01 04 Pol'!G31</f>
        <v>0</v>
      </c>
      <c r="J105" s="187" t="str">
        <f>IF(I121=0,"",I105/I121*100)</f>
        <v/>
      </c>
    </row>
    <row r="106" spans="1:10" ht="36.75" customHeight="1" x14ac:dyDescent="0.2">
      <c r="A106" s="176"/>
      <c r="B106" s="181" t="s">
        <v>155</v>
      </c>
      <c r="C106" s="182" t="s">
        <v>156</v>
      </c>
      <c r="D106" s="183"/>
      <c r="E106" s="183"/>
      <c r="F106" s="190" t="s">
        <v>25</v>
      </c>
      <c r="G106" s="191"/>
      <c r="H106" s="191"/>
      <c r="I106" s="191">
        <f>'SO 01 04 Pol'!G384</f>
        <v>0</v>
      </c>
      <c r="J106" s="187" t="str">
        <f>IF(I121=0,"",I106/I121*100)</f>
        <v/>
      </c>
    </row>
    <row r="107" spans="1:10" ht="36.75" customHeight="1" x14ac:dyDescent="0.2">
      <c r="A107" s="176"/>
      <c r="B107" s="181" t="s">
        <v>157</v>
      </c>
      <c r="C107" s="182" t="s">
        <v>158</v>
      </c>
      <c r="D107" s="183"/>
      <c r="E107" s="183"/>
      <c r="F107" s="190" t="s">
        <v>25</v>
      </c>
      <c r="G107" s="191"/>
      <c r="H107" s="191"/>
      <c r="I107" s="191">
        <f>'SO 01 04 Pol'!G465</f>
        <v>0</v>
      </c>
      <c r="J107" s="187" t="str">
        <f>IF(I121=0,"",I107/I121*100)</f>
        <v/>
      </c>
    </row>
    <row r="108" spans="1:10" ht="36.75" customHeight="1" x14ac:dyDescent="0.2">
      <c r="A108" s="176"/>
      <c r="B108" s="181" t="s">
        <v>159</v>
      </c>
      <c r="C108" s="182" t="s">
        <v>160</v>
      </c>
      <c r="D108" s="183"/>
      <c r="E108" s="183"/>
      <c r="F108" s="190" t="s">
        <v>25</v>
      </c>
      <c r="G108" s="191"/>
      <c r="H108" s="191"/>
      <c r="I108" s="191">
        <f>'SO 01 01b Pol'!G1455</f>
        <v>0</v>
      </c>
      <c r="J108" s="187" t="str">
        <f>IF(I121=0,"",I108/I121*100)</f>
        <v/>
      </c>
    </row>
    <row r="109" spans="1:10" ht="36.75" customHeight="1" x14ac:dyDescent="0.2">
      <c r="A109" s="176"/>
      <c r="B109" s="181" t="s">
        <v>161</v>
      </c>
      <c r="C109" s="182" t="s">
        <v>162</v>
      </c>
      <c r="D109" s="183"/>
      <c r="E109" s="183"/>
      <c r="F109" s="190" t="s">
        <v>25</v>
      </c>
      <c r="G109" s="191"/>
      <c r="H109" s="191"/>
      <c r="I109" s="191">
        <f>'SO 01 01b Pol'!G1551</f>
        <v>0</v>
      </c>
      <c r="J109" s="187" t="str">
        <f>IF(I121=0,"",I109/I121*100)</f>
        <v/>
      </c>
    </row>
    <row r="110" spans="1:10" ht="36.75" customHeight="1" x14ac:dyDescent="0.2">
      <c r="A110" s="176"/>
      <c r="B110" s="181" t="s">
        <v>163</v>
      </c>
      <c r="C110" s="182" t="s">
        <v>164</v>
      </c>
      <c r="D110" s="183"/>
      <c r="E110" s="183"/>
      <c r="F110" s="190" t="s">
        <v>25</v>
      </c>
      <c r="G110" s="191"/>
      <c r="H110" s="191"/>
      <c r="I110" s="191">
        <f>'SO 01 01b Pol'!G1662</f>
        <v>0</v>
      </c>
      <c r="J110" s="187" t="str">
        <f>IF(I121=0,"",I110/I121*100)</f>
        <v/>
      </c>
    </row>
    <row r="111" spans="1:10" ht="36.75" customHeight="1" x14ac:dyDescent="0.2">
      <c r="A111" s="176"/>
      <c r="B111" s="181" t="s">
        <v>165</v>
      </c>
      <c r="C111" s="182" t="s">
        <v>166</v>
      </c>
      <c r="D111" s="183"/>
      <c r="E111" s="183"/>
      <c r="F111" s="190" t="s">
        <v>25</v>
      </c>
      <c r="G111" s="191"/>
      <c r="H111" s="191"/>
      <c r="I111" s="191">
        <f>'SO 01 01b Pol'!G1671</f>
        <v>0</v>
      </c>
      <c r="J111" s="187" t="str">
        <f>IF(I121=0,"",I111/I121*100)</f>
        <v/>
      </c>
    </row>
    <row r="112" spans="1:10" ht="36.75" customHeight="1" x14ac:dyDescent="0.2">
      <c r="A112" s="176"/>
      <c r="B112" s="181" t="s">
        <v>167</v>
      </c>
      <c r="C112" s="182" t="s">
        <v>168</v>
      </c>
      <c r="D112" s="183"/>
      <c r="E112" s="183"/>
      <c r="F112" s="190" t="s">
        <v>25</v>
      </c>
      <c r="G112" s="191"/>
      <c r="H112" s="191"/>
      <c r="I112" s="191">
        <f>'SO 01 01b Pol'!G1685+'SO 01 04 Pol'!G496</f>
        <v>0</v>
      </c>
      <c r="J112" s="187" t="str">
        <f>IF(I121=0,"",I112/I121*100)</f>
        <v/>
      </c>
    </row>
    <row r="113" spans="1:10" ht="36.75" customHeight="1" x14ac:dyDescent="0.2">
      <c r="A113" s="176"/>
      <c r="B113" s="181" t="s">
        <v>169</v>
      </c>
      <c r="C113" s="182" t="s">
        <v>170</v>
      </c>
      <c r="D113" s="183"/>
      <c r="E113" s="183"/>
      <c r="F113" s="190" t="s">
        <v>25</v>
      </c>
      <c r="G113" s="191"/>
      <c r="H113" s="191"/>
      <c r="I113" s="191">
        <f>'SO 01 01b Pol'!G1719</f>
        <v>0</v>
      </c>
      <c r="J113" s="187" t="str">
        <f>IF(I121=0,"",I113/I121*100)</f>
        <v/>
      </c>
    </row>
    <row r="114" spans="1:10" ht="36.75" customHeight="1" x14ac:dyDescent="0.2">
      <c r="A114" s="176"/>
      <c r="B114" s="181" t="s">
        <v>171</v>
      </c>
      <c r="C114" s="182" t="s">
        <v>172</v>
      </c>
      <c r="D114" s="183"/>
      <c r="E114" s="183"/>
      <c r="F114" s="190" t="s">
        <v>25</v>
      </c>
      <c r="G114" s="191"/>
      <c r="H114" s="191"/>
      <c r="I114" s="191">
        <f>'SO 01 01b Pol'!G1741+'SO 01 04 Pol'!G501</f>
        <v>0</v>
      </c>
      <c r="J114" s="187" t="str">
        <f>IF(I121=0,"",I114/I121*100)</f>
        <v/>
      </c>
    </row>
    <row r="115" spans="1:10" ht="36.75" customHeight="1" x14ac:dyDescent="0.2">
      <c r="A115" s="176"/>
      <c r="B115" s="181" t="s">
        <v>173</v>
      </c>
      <c r="C115" s="182" t="s">
        <v>174</v>
      </c>
      <c r="D115" s="183"/>
      <c r="E115" s="183"/>
      <c r="F115" s="190" t="s">
        <v>25</v>
      </c>
      <c r="G115" s="191"/>
      <c r="H115" s="191"/>
      <c r="I115" s="191">
        <f>'SO 01 01b Pol'!G1759</f>
        <v>0</v>
      </c>
      <c r="J115" s="187" t="str">
        <f>IF(I121=0,"",I115/I121*100)</f>
        <v/>
      </c>
    </row>
    <row r="116" spans="1:10" ht="36.75" customHeight="1" x14ac:dyDescent="0.2">
      <c r="A116" s="176"/>
      <c r="B116" s="181" t="s">
        <v>175</v>
      </c>
      <c r="C116" s="182" t="s">
        <v>176</v>
      </c>
      <c r="D116" s="183"/>
      <c r="E116" s="183"/>
      <c r="F116" s="190" t="s">
        <v>26</v>
      </c>
      <c r="G116" s="191"/>
      <c r="H116" s="191"/>
      <c r="I116" s="191">
        <f>'SO 01 02 Pol'!G24</f>
        <v>0</v>
      </c>
      <c r="J116" s="187" t="str">
        <f>IF(I121=0,"",I116/I121*100)</f>
        <v/>
      </c>
    </row>
    <row r="117" spans="1:10" ht="36.75" customHeight="1" x14ac:dyDescent="0.2">
      <c r="A117" s="176"/>
      <c r="B117" s="181" t="s">
        <v>177</v>
      </c>
      <c r="C117" s="182" t="s">
        <v>178</v>
      </c>
      <c r="D117" s="183"/>
      <c r="E117" s="183"/>
      <c r="F117" s="190" t="s">
        <v>26</v>
      </c>
      <c r="G117" s="191"/>
      <c r="H117" s="191"/>
      <c r="I117" s="191">
        <f>'SO 01 02 Pol'!G121</f>
        <v>0</v>
      </c>
      <c r="J117" s="187" t="str">
        <f>IF(I121=0,"",I117/I121*100)</f>
        <v/>
      </c>
    </row>
    <row r="118" spans="1:10" ht="36.75" customHeight="1" x14ac:dyDescent="0.2">
      <c r="A118" s="176"/>
      <c r="B118" s="181" t="s">
        <v>179</v>
      </c>
      <c r="C118" s="182" t="s">
        <v>180</v>
      </c>
      <c r="D118" s="183"/>
      <c r="E118" s="183"/>
      <c r="F118" s="190" t="s">
        <v>181</v>
      </c>
      <c r="G118" s="191"/>
      <c r="H118" s="191"/>
      <c r="I118" s="191">
        <f>'SO 01 01b Pol'!G1848</f>
        <v>0</v>
      </c>
      <c r="J118" s="187" t="str">
        <f>IF(I121=0,"",I118/I121*100)</f>
        <v/>
      </c>
    </row>
    <row r="119" spans="1:10" ht="36.75" customHeight="1" x14ac:dyDescent="0.2">
      <c r="A119" s="176"/>
      <c r="B119" s="181" t="s">
        <v>182</v>
      </c>
      <c r="C119" s="182" t="s">
        <v>27</v>
      </c>
      <c r="D119" s="183"/>
      <c r="E119" s="183"/>
      <c r="F119" s="190" t="s">
        <v>182</v>
      </c>
      <c r="G119" s="191"/>
      <c r="H119" s="191"/>
      <c r="I119" s="191">
        <f>'SO 01 01b Pol'!G1856+'SO 01 02 Pol'!G143+'SO 01 04 Pol'!G517</f>
        <v>0</v>
      </c>
      <c r="J119" s="187" t="str">
        <f>IF(I121=0,"",I119/I121*100)</f>
        <v/>
      </c>
    </row>
    <row r="120" spans="1:10" ht="36.75" customHeight="1" x14ac:dyDescent="0.2">
      <c r="A120" s="176"/>
      <c r="B120" s="181" t="s">
        <v>183</v>
      </c>
      <c r="C120" s="182" t="s">
        <v>28</v>
      </c>
      <c r="D120" s="183"/>
      <c r="E120" s="183"/>
      <c r="F120" s="190" t="s">
        <v>183</v>
      </c>
      <c r="G120" s="191"/>
      <c r="H120" s="191"/>
      <c r="I120" s="191">
        <f>'SO 01 01b Pol'!G1869+'SO 01 04 Pol'!G534+'SO 01 05a Pol'!G418+'SO 01 05b Pol'!G130</f>
        <v>0</v>
      </c>
      <c r="J120" s="187" t="str">
        <f>IF(I121=0,"",I120/I121*100)</f>
        <v/>
      </c>
    </row>
    <row r="121" spans="1:10" ht="25.5" customHeight="1" x14ac:dyDescent="0.2">
      <c r="A121" s="177"/>
      <c r="B121" s="184" t="s">
        <v>1</v>
      </c>
      <c r="C121" s="185"/>
      <c r="D121" s="186"/>
      <c r="E121" s="186"/>
      <c r="F121" s="192"/>
      <c r="G121" s="193"/>
      <c r="H121" s="193"/>
      <c r="I121" s="193">
        <f>SUM(I63:I120)</f>
        <v>0</v>
      </c>
      <c r="J121" s="188">
        <f>SUM(J63:J120)</f>
        <v>0</v>
      </c>
    </row>
    <row r="122" spans="1:10" x14ac:dyDescent="0.2">
      <c r="F122" s="133"/>
      <c r="G122" s="133"/>
      <c r="H122" s="133"/>
      <c r="I122" s="133"/>
      <c r="J122" s="189"/>
    </row>
    <row r="123" spans="1:10" x14ac:dyDescent="0.2">
      <c r="F123" s="133"/>
      <c r="G123" s="133"/>
      <c r="H123" s="133"/>
      <c r="I123" s="133"/>
      <c r="J123" s="189"/>
    </row>
    <row r="124" spans="1:10" x14ac:dyDescent="0.2">
      <c r="F124" s="133"/>
      <c r="G124" s="133"/>
      <c r="H124" s="133"/>
      <c r="I124" s="133"/>
      <c r="J124" s="189"/>
    </row>
  </sheetData>
  <sheetProtection algorithmName="SHA-512" hashValue="WuUvMvtmFZN9Rig6StNya7BIdcLkwPnvBfmSaXeAa4JhYjiziaKXv6If8DYEhiQKU0mHv8/jliigxALZMKjlhg==" saltValue="6mDjHypyFBncwKbTrVo+M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C118:E118"/>
    <mergeCell ref="C119:E119"/>
    <mergeCell ref="C120:E120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AWrfw0mc9VKzOBnI3KCGVhyo2PKgPf1WRfnOI1Lx1Ndzo7M8s1bCfd14G5pdHk4Li4nYutzaS/hPNsseJlSnIg==" saltValue="w0moCkEIihQJVffUA+Z6W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F915-5D8F-499D-BD1F-778C480A52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185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186</v>
      </c>
      <c r="AG3" t="s">
        <v>187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188</v>
      </c>
    </row>
    <row r="5" spans="1:60" x14ac:dyDescent="0.2">
      <c r="D5" s="10"/>
    </row>
    <row r="6" spans="1:60" ht="38.25" x14ac:dyDescent="0.2">
      <c r="A6" s="206" t="s">
        <v>189</v>
      </c>
      <c r="B6" s="208" t="s">
        <v>190</v>
      </c>
      <c r="C6" s="208" t="s">
        <v>191</v>
      </c>
      <c r="D6" s="207" t="s">
        <v>192</v>
      </c>
      <c r="E6" s="206" t="s">
        <v>193</v>
      </c>
      <c r="F6" s="205" t="s">
        <v>194</v>
      </c>
      <c r="G6" s="206" t="s">
        <v>29</v>
      </c>
      <c r="H6" s="209" t="s">
        <v>30</v>
      </c>
      <c r="I6" s="209" t="s">
        <v>195</v>
      </c>
      <c r="J6" s="209" t="s">
        <v>31</v>
      </c>
      <c r="K6" s="209" t="s">
        <v>196</v>
      </c>
      <c r="L6" s="209" t="s">
        <v>197</v>
      </c>
      <c r="M6" s="209" t="s">
        <v>198</v>
      </c>
      <c r="N6" s="209" t="s">
        <v>199</v>
      </c>
      <c r="O6" s="209" t="s">
        <v>200</v>
      </c>
      <c r="P6" s="209" t="s">
        <v>201</v>
      </c>
      <c r="Q6" s="209" t="s">
        <v>202</v>
      </c>
      <c r="R6" s="209" t="s">
        <v>203</v>
      </c>
      <c r="S6" s="209" t="s">
        <v>204</v>
      </c>
      <c r="T6" s="209" t="s">
        <v>205</v>
      </c>
      <c r="U6" s="209" t="s">
        <v>206</v>
      </c>
      <c r="V6" s="209" t="s">
        <v>207</v>
      </c>
      <c r="W6" s="209" t="s">
        <v>208</v>
      </c>
      <c r="X6" s="209" t="s">
        <v>209</v>
      </c>
      <c r="Y6" s="209" t="s">
        <v>210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211</v>
      </c>
      <c r="B8" s="233" t="s">
        <v>76</v>
      </c>
      <c r="C8" s="259" t="s">
        <v>77</v>
      </c>
      <c r="D8" s="234"/>
      <c r="E8" s="235"/>
      <c r="F8" s="236"/>
      <c r="G8" s="236">
        <f>SUMIF(AG9:AG147,"&lt;&gt;NOR",G9:G147)</f>
        <v>0</v>
      </c>
      <c r="H8" s="236"/>
      <c r="I8" s="236">
        <f>SUM(I9:I147)</f>
        <v>0</v>
      </c>
      <c r="J8" s="236"/>
      <c r="K8" s="236">
        <f>SUM(K9:K147)</f>
        <v>0</v>
      </c>
      <c r="L8" s="236"/>
      <c r="M8" s="236">
        <f>SUM(M9:M147)</f>
        <v>0</v>
      </c>
      <c r="N8" s="235"/>
      <c r="O8" s="235">
        <f>SUM(O9:O147)</f>
        <v>0.01</v>
      </c>
      <c r="P8" s="235"/>
      <c r="Q8" s="235">
        <f>SUM(Q9:Q147)</f>
        <v>83.55</v>
      </c>
      <c r="R8" s="236"/>
      <c r="S8" s="236"/>
      <c r="T8" s="237"/>
      <c r="U8" s="231"/>
      <c r="V8" s="231">
        <f>SUM(V9:V147)</f>
        <v>2595.8199999999997</v>
      </c>
      <c r="W8" s="231"/>
      <c r="X8" s="231"/>
      <c r="Y8" s="231"/>
      <c r="AG8" t="s">
        <v>212</v>
      </c>
    </row>
    <row r="9" spans="1:60" ht="22.5" outlineLevel="1" x14ac:dyDescent="0.2">
      <c r="A9" s="239">
        <v>1</v>
      </c>
      <c r="B9" s="240" t="s">
        <v>213</v>
      </c>
      <c r="C9" s="260" t="s">
        <v>214</v>
      </c>
      <c r="D9" s="241" t="s">
        <v>215</v>
      </c>
      <c r="E9" s="242">
        <v>156.87899999999999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0.13800000000000001</v>
      </c>
      <c r="Q9" s="242">
        <f>ROUND(E9*P9,2)</f>
        <v>21.65</v>
      </c>
      <c r="R9" s="244" t="s">
        <v>216</v>
      </c>
      <c r="S9" s="244" t="s">
        <v>217</v>
      </c>
      <c r="T9" s="245" t="s">
        <v>217</v>
      </c>
      <c r="U9" s="221">
        <v>0.16</v>
      </c>
      <c r="V9" s="221">
        <f>ROUND(E9*U9,2)</f>
        <v>25.1</v>
      </c>
      <c r="W9" s="221"/>
      <c r="X9" s="221" t="s">
        <v>218</v>
      </c>
      <c r="Y9" s="221" t="s">
        <v>219</v>
      </c>
      <c r="Z9" s="210"/>
      <c r="AA9" s="210"/>
      <c r="AB9" s="210"/>
      <c r="AC9" s="210"/>
      <c r="AD9" s="210"/>
      <c r="AE9" s="210"/>
      <c r="AF9" s="210"/>
      <c r="AG9" s="210" t="s">
        <v>220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1" t="s">
        <v>221</v>
      </c>
      <c r="D10" s="246"/>
      <c r="E10" s="246"/>
      <c r="F10" s="246"/>
      <c r="G10" s="24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222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223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224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2" t="s">
        <v>225</v>
      </c>
      <c r="D12" s="223"/>
      <c r="E12" s="224">
        <v>22.274999999999999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224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62" t="s">
        <v>226</v>
      </c>
      <c r="D13" s="223"/>
      <c r="E13" s="224">
        <v>22.556999999999999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224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62" t="s">
        <v>227</v>
      </c>
      <c r="D14" s="223"/>
      <c r="E14" s="224">
        <v>52.551000000000002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224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62" t="s">
        <v>228</v>
      </c>
      <c r="D15" s="223"/>
      <c r="E15" s="224">
        <v>59.496000000000002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224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2</v>
      </c>
      <c r="B16" s="240" t="s">
        <v>229</v>
      </c>
      <c r="C16" s="260" t="s">
        <v>230</v>
      </c>
      <c r="D16" s="241" t="s">
        <v>231</v>
      </c>
      <c r="E16" s="242">
        <v>38.686050000000002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1.6</v>
      </c>
      <c r="Q16" s="242">
        <f>ROUND(E16*P16,2)</f>
        <v>61.9</v>
      </c>
      <c r="R16" s="244" t="s">
        <v>232</v>
      </c>
      <c r="S16" s="244" t="s">
        <v>217</v>
      </c>
      <c r="T16" s="245" t="s">
        <v>217</v>
      </c>
      <c r="U16" s="221">
        <v>0.38</v>
      </c>
      <c r="V16" s="221">
        <f>ROUND(E16*U16,2)</f>
        <v>14.7</v>
      </c>
      <c r="W16" s="221"/>
      <c r="X16" s="221" t="s">
        <v>218</v>
      </c>
      <c r="Y16" s="221" t="s">
        <v>219</v>
      </c>
      <c r="Z16" s="210"/>
      <c r="AA16" s="210"/>
      <c r="AB16" s="210"/>
      <c r="AC16" s="210"/>
      <c r="AD16" s="210"/>
      <c r="AE16" s="210"/>
      <c r="AF16" s="210"/>
      <c r="AG16" s="210" t="s">
        <v>220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1" t="s">
        <v>233</v>
      </c>
      <c r="D17" s="246"/>
      <c r="E17" s="246"/>
      <c r="F17" s="246"/>
      <c r="G17" s="246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222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2" t="s">
        <v>234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224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62" t="s">
        <v>235</v>
      </c>
      <c r="D19" s="223"/>
      <c r="E19" s="224">
        <v>15.687900000000001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224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2" t="s">
        <v>236</v>
      </c>
      <c r="D20" s="223"/>
      <c r="E20" s="224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224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62" t="s">
        <v>237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224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62" t="s">
        <v>238</v>
      </c>
      <c r="D22" s="223"/>
      <c r="E22" s="224">
        <v>6.44963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224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2" t="s">
        <v>239</v>
      </c>
      <c r="D23" s="223"/>
      <c r="E23" s="224">
        <v>2.3111999999999999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224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62" t="s">
        <v>240</v>
      </c>
      <c r="D24" s="223"/>
      <c r="E24" s="224">
        <v>2.4428299999999998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224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2" t="s">
        <v>241</v>
      </c>
      <c r="D25" s="223"/>
      <c r="E25" s="224">
        <v>2.0276999999999998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224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2" t="s">
        <v>242</v>
      </c>
      <c r="D26" s="223"/>
      <c r="E26" s="224">
        <v>2.4354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224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2" t="s">
        <v>243</v>
      </c>
      <c r="D27" s="223"/>
      <c r="E27" s="224">
        <v>5.8914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224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2" t="s">
        <v>244</v>
      </c>
      <c r="D28" s="223"/>
      <c r="E28" s="224">
        <v>1.08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224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2" t="s">
        <v>245</v>
      </c>
      <c r="D29" s="223"/>
      <c r="E29" s="224">
        <v>0.36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224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9">
        <v>3</v>
      </c>
      <c r="B30" s="240" t="s">
        <v>246</v>
      </c>
      <c r="C30" s="260" t="s">
        <v>247</v>
      </c>
      <c r="D30" s="241" t="s">
        <v>231</v>
      </c>
      <c r="E30" s="242">
        <v>15.332100000000001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 t="s">
        <v>248</v>
      </c>
      <c r="S30" s="244" t="s">
        <v>217</v>
      </c>
      <c r="T30" s="245" t="s">
        <v>217</v>
      </c>
      <c r="U30" s="221">
        <v>0.89100000000000001</v>
      </c>
      <c r="V30" s="221">
        <f>ROUND(E30*U30,2)</f>
        <v>13.66</v>
      </c>
      <c r="W30" s="221"/>
      <c r="X30" s="221" t="s">
        <v>218</v>
      </c>
      <c r="Y30" s="221" t="s">
        <v>219</v>
      </c>
      <c r="Z30" s="210"/>
      <c r="AA30" s="210"/>
      <c r="AB30" s="210"/>
      <c r="AC30" s="210"/>
      <c r="AD30" s="210"/>
      <c r="AE30" s="210"/>
      <c r="AF30" s="210"/>
      <c r="AG30" s="210" t="s">
        <v>220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2" x14ac:dyDescent="0.2">
      <c r="A31" s="217"/>
      <c r="B31" s="218"/>
      <c r="C31" s="261" t="s">
        <v>249</v>
      </c>
      <c r="D31" s="246"/>
      <c r="E31" s="246"/>
      <c r="F31" s="246"/>
      <c r="G31" s="24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222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7" t="str">
        <f>C31</f>
        <v>z lomového kamene nebo betonových tvárnic a záhozů. S naložením na dopravní prostředek, nebo uložení na vzdálenost do 3 m za břehovou čáru.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2" t="s">
        <v>250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224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2" t="s">
        <v>251</v>
      </c>
      <c r="D33" s="223"/>
      <c r="E33" s="224">
        <v>4.2997500000000004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224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2" t="s">
        <v>252</v>
      </c>
      <c r="D34" s="223"/>
      <c r="E34" s="224">
        <v>1.5407999999999999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224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2" t="s">
        <v>253</v>
      </c>
      <c r="D35" s="223"/>
      <c r="E35" s="224">
        <v>1.6285499999999999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224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2" t="s">
        <v>254</v>
      </c>
      <c r="D36" s="223"/>
      <c r="E36" s="224">
        <v>1.3517999999999999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224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2" t="s">
        <v>255</v>
      </c>
      <c r="D37" s="223"/>
      <c r="E37" s="224">
        <v>1.6235999999999999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224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2" t="s">
        <v>256</v>
      </c>
      <c r="D38" s="223"/>
      <c r="E38" s="224">
        <v>3.9276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224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2" t="s">
        <v>257</v>
      </c>
      <c r="D39" s="223"/>
      <c r="E39" s="224">
        <v>0.72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224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2" t="s">
        <v>258</v>
      </c>
      <c r="D40" s="223"/>
      <c r="E40" s="224">
        <v>0.24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224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4</v>
      </c>
      <c r="B41" s="240" t="s">
        <v>259</v>
      </c>
      <c r="C41" s="260" t="s">
        <v>260</v>
      </c>
      <c r="D41" s="241" t="s">
        <v>231</v>
      </c>
      <c r="E41" s="242">
        <v>319.09649999999999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 t="s">
        <v>248</v>
      </c>
      <c r="S41" s="244" t="s">
        <v>217</v>
      </c>
      <c r="T41" s="245" t="s">
        <v>217</v>
      </c>
      <c r="U41" s="221">
        <v>4.66</v>
      </c>
      <c r="V41" s="221">
        <f>ROUND(E41*U41,2)</f>
        <v>1486.99</v>
      </c>
      <c r="W41" s="221"/>
      <c r="X41" s="221" t="s">
        <v>218</v>
      </c>
      <c r="Y41" s="221" t="s">
        <v>219</v>
      </c>
      <c r="Z41" s="210"/>
      <c r="AA41" s="210"/>
      <c r="AB41" s="210"/>
      <c r="AC41" s="210"/>
      <c r="AD41" s="210"/>
      <c r="AE41" s="210"/>
      <c r="AF41" s="210"/>
      <c r="AG41" s="210" t="s">
        <v>220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1" t="s">
        <v>261</v>
      </c>
      <c r="D42" s="246"/>
      <c r="E42" s="246"/>
      <c r="F42" s="246"/>
      <c r="G42" s="246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222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2" t="s">
        <v>262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224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2" t="s">
        <v>263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224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2" t="s">
        <v>264</v>
      </c>
      <c r="D45" s="223"/>
      <c r="E45" s="224">
        <v>24.131250000000001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224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2" t="s">
        <v>265</v>
      </c>
      <c r="D46" s="223"/>
      <c r="E46" s="224">
        <v>24.43675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224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2" t="s">
        <v>266</v>
      </c>
      <c r="D47" s="223"/>
      <c r="E47" s="224">
        <v>56.930250000000001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224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2" t="s">
        <v>267</v>
      </c>
      <c r="D48" s="223"/>
      <c r="E48" s="224">
        <v>64.453999999999994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224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2" t="s">
        <v>236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224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62" t="s">
        <v>268</v>
      </c>
      <c r="D50" s="223"/>
      <c r="E50" s="224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224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2" t="s">
        <v>269</v>
      </c>
      <c r="D51" s="223"/>
      <c r="E51" s="224">
        <v>31.053750000000001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224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62" t="s">
        <v>270</v>
      </c>
      <c r="D52" s="223"/>
      <c r="E52" s="224">
        <v>0.39374999999999999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224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62" t="s">
        <v>271</v>
      </c>
      <c r="D53" s="223"/>
      <c r="E53" s="224">
        <v>11.128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224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2" t="s">
        <v>272</v>
      </c>
      <c r="D54" s="223"/>
      <c r="E54" s="224">
        <v>11.761749999999999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224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2" t="s">
        <v>273</v>
      </c>
      <c r="D55" s="223"/>
      <c r="E55" s="224">
        <v>9.7629999999999999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224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62" t="s">
        <v>274</v>
      </c>
      <c r="D56" s="223"/>
      <c r="E56" s="224">
        <v>11.726000000000001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224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2" t="s">
        <v>275</v>
      </c>
      <c r="D57" s="223"/>
      <c r="E57" s="224">
        <v>28.366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224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2" t="s">
        <v>276</v>
      </c>
      <c r="D58" s="223"/>
      <c r="E58" s="224">
        <v>6.5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224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2" t="s">
        <v>277</v>
      </c>
      <c r="D59" s="223"/>
      <c r="E59" s="224">
        <v>4.3520000000000003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224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278</v>
      </c>
      <c r="D60" s="223"/>
      <c r="E60" s="224">
        <v>34.1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224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9">
        <v>5</v>
      </c>
      <c r="B61" s="240" t="s">
        <v>279</v>
      </c>
      <c r="C61" s="260" t="s">
        <v>280</v>
      </c>
      <c r="D61" s="241" t="s">
        <v>231</v>
      </c>
      <c r="E61" s="242">
        <v>172.80426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 t="s">
        <v>248</v>
      </c>
      <c r="S61" s="244" t="s">
        <v>217</v>
      </c>
      <c r="T61" s="245" t="s">
        <v>217</v>
      </c>
      <c r="U61" s="221">
        <v>0.01</v>
      </c>
      <c r="V61" s="221">
        <f>ROUND(E61*U61,2)</f>
        <v>1.73</v>
      </c>
      <c r="W61" s="221"/>
      <c r="X61" s="221" t="s">
        <v>218</v>
      </c>
      <c r="Y61" s="221" t="s">
        <v>219</v>
      </c>
      <c r="Z61" s="210"/>
      <c r="AA61" s="210"/>
      <c r="AB61" s="210"/>
      <c r="AC61" s="210"/>
      <c r="AD61" s="210"/>
      <c r="AE61" s="210"/>
      <c r="AF61" s="210"/>
      <c r="AG61" s="210" t="s">
        <v>220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1" t="s">
        <v>281</v>
      </c>
      <c r="D62" s="246"/>
      <c r="E62" s="246"/>
      <c r="F62" s="246"/>
      <c r="G62" s="246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222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62" t="s">
        <v>282</v>
      </c>
      <c r="D63" s="223"/>
      <c r="E63" s="224"/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224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2" t="s">
        <v>283</v>
      </c>
      <c r="D64" s="223"/>
      <c r="E64" s="224">
        <v>319.09649999999999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224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2" t="s">
        <v>284</v>
      </c>
      <c r="D65" s="223"/>
      <c r="E65" s="224"/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224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2" t="s">
        <v>285</v>
      </c>
      <c r="D66" s="223"/>
      <c r="E66" s="224">
        <v>-146.29223999999999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224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9">
        <v>6</v>
      </c>
      <c r="B67" s="240" t="s">
        <v>286</v>
      </c>
      <c r="C67" s="260" t="s">
        <v>287</v>
      </c>
      <c r="D67" s="241" t="s">
        <v>231</v>
      </c>
      <c r="E67" s="242">
        <v>3456.0852199999999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4" t="s">
        <v>248</v>
      </c>
      <c r="S67" s="244" t="s">
        <v>217</v>
      </c>
      <c r="T67" s="245" t="s">
        <v>217</v>
      </c>
      <c r="U67" s="221">
        <v>0</v>
      </c>
      <c r="V67" s="221">
        <f>ROUND(E67*U67,2)</f>
        <v>0</v>
      </c>
      <c r="W67" s="221"/>
      <c r="X67" s="221" t="s">
        <v>218</v>
      </c>
      <c r="Y67" s="221" t="s">
        <v>219</v>
      </c>
      <c r="Z67" s="210"/>
      <c r="AA67" s="210"/>
      <c r="AB67" s="210"/>
      <c r="AC67" s="210"/>
      <c r="AD67" s="210"/>
      <c r="AE67" s="210"/>
      <c r="AF67" s="210"/>
      <c r="AG67" s="210" t="s">
        <v>220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1" t="s">
        <v>281</v>
      </c>
      <c r="D68" s="246"/>
      <c r="E68" s="246"/>
      <c r="F68" s="246"/>
      <c r="G68" s="246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222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2" t="s">
        <v>288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224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2" t="s">
        <v>289</v>
      </c>
      <c r="D70" s="223"/>
      <c r="E70" s="224">
        <v>3456.0852199999999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224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39">
        <v>7</v>
      </c>
      <c r="B71" s="240" t="s">
        <v>290</v>
      </c>
      <c r="C71" s="260" t="s">
        <v>291</v>
      </c>
      <c r="D71" s="241" t="s">
        <v>231</v>
      </c>
      <c r="E71" s="242">
        <v>172.80426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4" t="s">
        <v>248</v>
      </c>
      <c r="S71" s="244" t="s">
        <v>217</v>
      </c>
      <c r="T71" s="245" t="s">
        <v>217</v>
      </c>
      <c r="U71" s="221">
        <v>0.66800000000000004</v>
      </c>
      <c r="V71" s="221">
        <f>ROUND(E71*U71,2)</f>
        <v>115.43</v>
      </c>
      <c r="W71" s="221"/>
      <c r="X71" s="221" t="s">
        <v>218</v>
      </c>
      <c r="Y71" s="221" t="s">
        <v>219</v>
      </c>
      <c r="Z71" s="210"/>
      <c r="AA71" s="210"/>
      <c r="AB71" s="210"/>
      <c r="AC71" s="210"/>
      <c r="AD71" s="210"/>
      <c r="AE71" s="210"/>
      <c r="AF71" s="210"/>
      <c r="AG71" s="210" t="s">
        <v>220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1" t="s">
        <v>292</v>
      </c>
      <c r="D72" s="246"/>
      <c r="E72" s="246"/>
      <c r="F72" s="246"/>
      <c r="G72" s="246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222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2" t="s">
        <v>282</v>
      </c>
      <c r="D73" s="223"/>
      <c r="E73" s="224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224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2" t="s">
        <v>283</v>
      </c>
      <c r="D74" s="223"/>
      <c r="E74" s="224">
        <v>319.09649999999999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224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2" t="s">
        <v>284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224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2" t="s">
        <v>285</v>
      </c>
      <c r="D76" s="223"/>
      <c r="E76" s="224">
        <v>-146.29223999999999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224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39">
        <v>8</v>
      </c>
      <c r="B77" s="240" t="s">
        <v>293</v>
      </c>
      <c r="C77" s="260" t="s">
        <v>294</v>
      </c>
      <c r="D77" s="241" t="s">
        <v>231</v>
      </c>
      <c r="E77" s="242">
        <v>691.21704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2">
        <v>0</v>
      </c>
      <c r="O77" s="242">
        <f>ROUND(E77*N77,2)</f>
        <v>0</v>
      </c>
      <c r="P77" s="242">
        <v>0</v>
      </c>
      <c r="Q77" s="242">
        <f>ROUND(E77*P77,2)</f>
        <v>0</v>
      </c>
      <c r="R77" s="244" t="s">
        <v>248</v>
      </c>
      <c r="S77" s="244" t="s">
        <v>217</v>
      </c>
      <c r="T77" s="245" t="s">
        <v>217</v>
      </c>
      <c r="U77" s="221">
        <v>0.59099999999999997</v>
      </c>
      <c r="V77" s="221">
        <f>ROUND(E77*U77,2)</f>
        <v>408.51</v>
      </c>
      <c r="W77" s="221"/>
      <c r="X77" s="221" t="s">
        <v>218</v>
      </c>
      <c r="Y77" s="221" t="s">
        <v>219</v>
      </c>
      <c r="Z77" s="210"/>
      <c r="AA77" s="210"/>
      <c r="AB77" s="210"/>
      <c r="AC77" s="210"/>
      <c r="AD77" s="210"/>
      <c r="AE77" s="210"/>
      <c r="AF77" s="210"/>
      <c r="AG77" s="210" t="s">
        <v>220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1" t="s">
        <v>292</v>
      </c>
      <c r="D78" s="246"/>
      <c r="E78" s="246"/>
      <c r="F78" s="246"/>
      <c r="G78" s="246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222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2" t="s">
        <v>295</v>
      </c>
      <c r="D79" s="223"/>
      <c r="E79" s="224"/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224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2" t="s">
        <v>296</v>
      </c>
      <c r="D80" s="223"/>
      <c r="E80" s="224">
        <v>691.21704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224</v>
      </c>
      <c r="AH80" s="210">
        <v>5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9">
        <v>9</v>
      </c>
      <c r="B81" s="240" t="s">
        <v>297</v>
      </c>
      <c r="C81" s="260" t="s">
        <v>298</v>
      </c>
      <c r="D81" s="241" t="s">
        <v>231</v>
      </c>
      <c r="E81" s="242">
        <v>172.80426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</v>
      </c>
      <c r="O81" s="242">
        <f>ROUND(E81*N81,2)</f>
        <v>0</v>
      </c>
      <c r="P81" s="242">
        <v>0</v>
      </c>
      <c r="Q81" s="242">
        <f>ROUND(E81*P81,2)</f>
        <v>0</v>
      </c>
      <c r="R81" s="244" t="s">
        <v>248</v>
      </c>
      <c r="S81" s="244" t="s">
        <v>217</v>
      </c>
      <c r="T81" s="245" t="s">
        <v>217</v>
      </c>
      <c r="U81" s="221">
        <v>1.94</v>
      </c>
      <c r="V81" s="221">
        <f>ROUND(E81*U81,2)</f>
        <v>335.24</v>
      </c>
      <c r="W81" s="221"/>
      <c r="X81" s="221" t="s">
        <v>218</v>
      </c>
      <c r="Y81" s="221" t="s">
        <v>219</v>
      </c>
      <c r="Z81" s="210"/>
      <c r="AA81" s="210"/>
      <c r="AB81" s="210"/>
      <c r="AC81" s="210"/>
      <c r="AD81" s="210"/>
      <c r="AE81" s="210"/>
      <c r="AF81" s="210"/>
      <c r="AG81" s="210" t="s">
        <v>220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2" t="s">
        <v>282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224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283</v>
      </c>
      <c r="D83" s="223"/>
      <c r="E83" s="224">
        <v>319.09649999999999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224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2" t="s">
        <v>284</v>
      </c>
      <c r="D84" s="223"/>
      <c r="E84" s="224"/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224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2" t="s">
        <v>285</v>
      </c>
      <c r="D85" s="223"/>
      <c r="E85" s="224">
        <v>-146.29223999999999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224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1" x14ac:dyDescent="0.2">
      <c r="A86" s="239">
        <v>10</v>
      </c>
      <c r="B86" s="240" t="s">
        <v>299</v>
      </c>
      <c r="C86" s="260" t="s">
        <v>300</v>
      </c>
      <c r="D86" s="241" t="s">
        <v>231</v>
      </c>
      <c r="E86" s="242">
        <v>172.80426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0</v>
      </c>
      <c r="O86" s="242">
        <f>ROUND(E86*N86,2)</f>
        <v>0</v>
      </c>
      <c r="P86" s="242">
        <v>0</v>
      </c>
      <c r="Q86" s="242">
        <f>ROUND(E86*P86,2)</f>
        <v>0</v>
      </c>
      <c r="R86" s="244" t="s">
        <v>248</v>
      </c>
      <c r="S86" s="244" t="s">
        <v>217</v>
      </c>
      <c r="T86" s="245" t="s">
        <v>217</v>
      </c>
      <c r="U86" s="221">
        <v>0.48</v>
      </c>
      <c r="V86" s="221">
        <f>ROUND(E86*U86,2)</f>
        <v>82.95</v>
      </c>
      <c r="W86" s="221"/>
      <c r="X86" s="221" t="s">
        <v>218</v>
      </c>
      <c r="Y86" s="221" t="s">
        <v>219</v>
      </c>
      <c r="Z86" s="210"/>
      <c r="AA86" s="210"/>
      <c r="AB86" s="210"/>
      <c r="AC86" s="210"/>
      <c r="AD86" s="210"/>
      <c r="AE86" s="210"/>
      <c r="AF86" s="210"/>
      <c r="AG86" s="210" t="s">
        <v>220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2" t="s">
        <v>282</v>
      </c>
      <c r="D87" s="223"/>
      <c r="E87" s="224"/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224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2" t="s">
        <v>283</v>
      </c>
      <c r="D88" s="223"/>
      <c r="E88" s="224">
        <v>319.09649999999999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224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2" t="s">
        <v>284</v>
      </c>
      <c r="D89" s="223"/>
      <c r="E89" s="224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224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2" t="s">
        <v>285</v>
      </c>
      <c r="D90" s="223"/>
      <c r="E90" s="224">
        <v>-146.29223999999999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224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9">
        <v>11</v>
      </c>
      <c r="B91" s="240" t="s">
        <v>301</v>
      </c>
      <c r="C91" s="260" t="s">
        <v>302</v>
      </c>
      <c r="D91" s="241" t="s">
        <v>231</v>
      </c>
      <c r="E91" s="242">
        <v>146.29223999999999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2">
        <v>0</v>
      </c>
      <c r="O91" s="242">
        <f>ROUND(E91*N91,2)</f>
        <v>0</v>
      </c>
      <c r="P91" s="242">
        <v>0</v>
      </c>
      <c r="Q91" s="242">
        <f>ROUND(E91*P91,2)</f>
        <v>0</v>
      </c>
      <c r="R91" s="244" t="s">
        <v>248</v>
      </c>
      <c r="S91" s="244" t="s">
        <v>217</v>
      </c>
      <c r="T91" s="245" t="s">
        <v>217</v>
      </c>
      <c r="U91" s="221">
        <v>0.2</v>
      </c>
      <c r="V91" s="221">
        <f>ROUND(E91*U91,2)</f>
        <v>29.26</v>
      </c>
      <c r="W91" s="221"/>
      <c r="X91" s="221" t="s">
        <v>218</v>
      </c>
      <c r="Y91" s="221" t="s">
        <v>219</v>
      </c>
      <c r="Z91" s="210"/>
      <c r="AA91" s="210"/>
      <c r="AB91" s="210"/>
      <c r="AC91" s="210"/>
      <c r="AD91" s="210"/>
      <c r="AE91" s="210"/>
      <c r="AF91" s="210"/>
      <c r="AG91" s="210" t="s">
        <v>220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61" t="s">
        <v>303</v>
      </c>
      <c r="D92" s="246"/>
      <c r="E92" s="246"/>
      <c r="F92" s="246"/>
      <c r="G92" s="246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222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3" t="s">
        <v>304</v>
      </c>
      <c r="D93" s="248"/>
      <c r="E93" s="248"/>
      <c r="F93" s="248"/>
      <c r="G93" s="248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305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62" t="s">
        <v>306</v>
      </c>
      <c r="D94" s="223"/>
      <c r="E94" s="224"/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224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62" t="s">
        <v>263</v>
      </c>
      <c r="D95" s="223"/>
      <c r="E95" s="224"/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224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62" t="s">
        <v>307</v>
      </c>
      <c r="D96" s="223"/>
      <c r="E96" s="224">
        <v>10.16483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224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2" t="s">
        <v>308</v>
      </c>
      <c r="D97" s="223"/>
      <c r="E97" s="224">
        <v>10.293509999999999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224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309</v>
      </c>
      <c r="D98" s="223"/>
      <c r="E98" s="224">
        <v>23.98077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224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2" t="s">
        <v>310</v>
      </c>
      <c r="D99" s="223"/>
      <c r="E99" s="224">
        <v>27.150010000000002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224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236</v>
      </c>
      <c r="D100" s="223"/>
      <c r="E100" s="224"/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224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268</v>
      </c>
      <c r="D101" s="223"/>
      <c r="E101" s="224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224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311</v>
      </c>
      <c r="D102" s="223"/>
      <c r="E102" s="224">
        <v>13.0808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224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312</v>
      </c>
      <c r="D103" s="223"/>
      <c r="E103" s="224">
        <v>4.6874599999999997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224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313</v>
      </c>
      <c r="D104" s="223"/>
      <c r="E104" s="224">
        <v>4.9544100000000002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224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314</v>
      </c>
      <c r="D105" s="223"/>
      <c r="E105" s="224">
        <v>4.1124799999999997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224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315</v>
      </c>
      <c r="D106" s="223"/>
      <c r="E106" s="224">
        <v>4.9393500000000001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224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316</v>
      </c>
      <c r="D107" s="223"/>
      <c r="E107" s="224">
        <v>11.94863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224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2" t="s">
        <v>317</v>
      </c>
      <c r="D108" s="223"/>
      <c r="E108" s="224">
        <v>3.7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224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2" t="s">
        <v>236</v>
      </c>
      <c r="D109" s="223"/>
      <c r="E109" s="224"/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224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2" t="s">
        <v>318</v>
      </c>
      <c r="D110" s="223"/>
      <c r="E110" s="224">
        <v>27.28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224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9">
        <v>12</v>
      </c>
      <c r="B111" s="240" t="s">
        <v>319</v>
      </c>
      <c r="C111" s="260" t="s">
        <v>320</v>
      </c>
      <c r="D111" s="241" t="s">
        <v>215</v>
      </c>
      <c r="E111" s="242">
        <v>392.19749999999999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0</v>
      </c>
      <c r="O111" s="242">
        <f>ROUND(E111*N111,2)</f>
        <v>0</v>
      </c>
      <c r="P111" s="242">
        <v>0</v>
      </c>
      <c r="Q111" s="242">
        <f>ROUND(E111*P111,2)</f>
        <v>0</v>
      </c>
      <c r="R111" s="244" t="s">
        <v>321</v>
      </c>
      <c r="S111" s="244" t="s">
        <v>217</v>
      </c>
      <c r="T111" s="245" t="s">
        <v>217</v>
      </c>
      <c r="U111" s="221">
        <v>0.06</v>
      </c>
      <c r="V111" s="221">
        <f>ROUND(E111*U111,2)</f>
        <v>23.53</v>
      </c>
      <c r="W111" s="221"/>
      <c r="X111" s="221" t="s">
        <v>218</v>
      </c>
      <c r="Y111" s="221" t="s">
        <v>219</v>
      </c>
      <c r="Z111" s="210"/>
      <c r="AA111" s="210"/>
      <c r="AB111" s="210"/>
      <c r="AC111" s="210"/>
      <c r="AD111" s="210"/>
      <c r="AE111" s="210"/>
      <c r="AF111" s="210"/>
      <c r="AG111" s="210" t="s">
        <v>220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1" t="s">
        <v>322</v>
      </c>
      <c r="D112" s="246"/>
      <c r="E112" s="246"/>
      <c r="F112" s="246"/>
      <c r="G112" s="246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2" t="s">
        <v>323</v>
      </c>
      <c r="D113" s="223"/>
      <c r="E113" s="224"/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224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2" t="s">
        <v>324</v>
      </c>
      <c r="D114" s="223"/>
      <c r="E114" s="224">
        <v>55.6875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224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2" t="s">
        <v>325</v>
      </c>
      <c r="D115" s="223"/>
      <c r="E115" s="224">
        <v>56.392499999999998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224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2" t="s">
        <v>326</v>
      </c>
      <c r="D116" s="223"/>
      <c r="E116" s="224">
        <v>131.3775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224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62" t="s">
        <v>327</v>
      </c>
      <c r="D117" s="223"/>
      <c r="E117" s="224">
        <v>148.74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224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9">
        <v>13</v>
      </c>
      <c r="B118" s="240" t="s">
        <v>328</v>
      </c>
      <c r="C118" s="260" t="s">
        <v>329</v>
      </c>
      <c r="D118" s="241" t="s">
        <v>215</v>
      </c>
      <c r="E118" s="242">
        <v>386.26749999999998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2">
        <v>0</v>
      </c>
      <c r="O118" s="242">
        <f>ROUND(E118*N118,2)</f>
        <v>0</v>
      </c>
      <c r="P118" s="242">
        <v>0</v>
      </c>
      <c r="Q118" s="242">
        <f>ROUND(E118*P118,2)</f>
        <v>0</v>
      </c>
      <c r="R118" s="244" t="s">
        <v>248</v>
      </c>
      <c r="S118" s="244" t="s">
        <v>217</v>
      </c>
      <c r="T118" s="245" t="s">
        <v>217</v>
      </c>
      <c r="U118" s="221">
        <v>0.02</v>
      </c>
      <c r="V118" s="221">
        <f>ROUND(E118*U118,2)</f>
        <v>7.73</v>
      </c>
      <c r="W118" s="221"/>
      <c r="X118" s="221" t="s">
        <v>218</v>
      </c>
      <c r="Y118" s="221" t="s">
        <v>219</v>
      </c>
      <c r="Z118" s="210"/>
      <c r="AA118" s="210"/>
      <c r="AB118" s="210"/>
      <c r="AC118" s="210"/>
      <c r="AD118" s="210"/>
      <c r="AE118" s="210"/>
      <c r="AF118" s="210"/>
      <c r="AG118" s="210" t="s">
        <v>220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1" t="s">
        <v>330</v>
      </c>
      <c r="D119" s="246"/>
      <c r="E119" s="246"/>
      <c r="F119" s="246"/>
      <c r="G119" s="246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222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2" t="s">
        <v>331</v>
      </c>
      <c r="D120" s="223"/>
      <c r="E120" s="224"/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224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2" t="s">
        <v>223</v>
      </c>
      <c r="D121" s="223"/>
      <c r="E121" s="224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224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2" t="s">
        <v>332</v>
      </c>
      <c r="D122" s="223"/>
      <c r="E122" s="224">
        <v>18.5625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224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2" t="s">
        <v>333</v>
      </c>
      <c r="D123" s="223"/>
      <c r="E123" s="224">
        <v>18.797499999999999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224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2" t="s">
        <v>334</v>
      </c>
      <c r="D124" s="223"/>
      <c r="E124" s="224">
        <v>43.792499999999997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224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2" t="s">
        <v>335</v>
      </c>
      <c r="D125" s="223"/>
      <c r="E125" s="224">
        <v>49.58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224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62" t="s">
        <v>236</v>
      </c>
      <c r="D126" s="223"/>
      <c r="E126" s="224"/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224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2" t="s">
        <v>250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224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2" t="s">
        <v>336</v>
      </c>
      <c r="D128" s="223"/>
      <c r="E128" s="224">
        <v>71.662499999999994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224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337</v>
      </c>
      <c r="D129" s="223"/>
      <c r="E129" s="224">
        <v>25.68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224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2" t="s">
        <v>338</v>
      </c>
      <c r="D130" s="223"/>
      <c r="E130" s="224">
        <v>27.142499999999998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224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62" t="s">
        <v>339</v>
      </c>
      <c r="D131" s="223"/>
      <c r="E131" s="224">
        <v>22.53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224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62" t="s">
        <v>340</v>
      </c>
      <c r="D132" s="223"/>
      <c r="E132" s="224">
        <v>27.06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224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62" t="s">
        <v>341</v>
      </c>
      <c r="D133" s="223"/>
      <c r="E133" s="224">
        <v>65.459999999999994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224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2" t="s">
        <v>342</v>
      </c>
      <c r="D134" s="223"/>
      <c r="E134" s="224">
        <v>12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224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2" t="s">
        <v>343</v>
      </c>
      <c r="D135" s="223"/>
      <c r="E135" s="224">
        <v>4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224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9">
        <v>14</v>
      </c>
      <c r="B136" s="240" t="s">
        <v>344</v>
      </c>
      <c r="C136" s="260" t="s">
        <v>345</v>
      </c>
      <c r="D136" s="241" t="s">
        <v>215</v>
      </c>
      <c r="E136" s="242">
        <v>392.19749999999999</v>
      </c>
      <c r="F136" s="243"/>
      <c r="G136" s="244">
        <f>ROUND(E136*F136,2)</f>
        <v>0</v>
      </c>
      <c r="H136" s="243"/>
      <c r="I136" s="244">
        <f>ROUND(E136*H136,2)</f>
        <v>0</v>
      </c>
      <c r="J136" s="243"/>
      <c r="K136" s="244">
        <f>ROUND(E136*J136,2)</f>
        <v>0</v>
      </c>
      <c r="L136" s="244">
        <v>21</v>
      </c>
      <c r="M136" s="244">
        <f>G136*(1+L136/100)</f>
        <v>0</v>
      </c>
      <c r="N136" s="242">
        <v>0</v>
      </c>
      <c r="O136" s="242">
        <f>ROUND(E136*N136,2)</f>
        <v>0</v>
      </c>
      <c r="P136" s="242">
        <v>0</v>
      </c>
      <c r="Q136" s="242">
        <f>ROUND(E136*P136,2)</f>
        <v>0</v>
      </c>
      <c r="R136" s="244" t="s">
        <v>248</v>
      </c>
      <c r="S136" s="244" t="s">
        <v>217</v>
      </c>
      <c r="T136" s="245" t="s">
        <v>217</v>
      </c>
      <c r="U136" s="221">
        <v>0.13</v>
      </c>
      <c r="V136" s="221">
        <f>ROUND(E136*U136,2)</f>
        <v>50.99</v>
      </c>
      <c r="W136" s="221"/>
      <c r="X136" s="221" t="s">
        <v>218</v>
      </c>
      <c r="Y136" s="221" t="s">
        <v>219</v>
      </c>
      <c r="Z136" s="210"/>
      <c r="AA136" s="210"/>
      <c r="AB136" s="210"/>
      <c r="AC136" s="210"/>
      <c r="AD136" s="210"/>
      <c r="AE136" s="210"/>
      <c r="AF136" s="210"/>
      <c r="AG136" s="210" t="s">
        <v>220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2" x14ac:dyDescent="0.2">
      <c r="A137" s="217"/>
      <c r="B137" s="218"/>
      <c r="C137" s="261" t="s">
        <v>346</v>
      </c>
      <c r="D137" s="246"/>
      <c r="E137" s="246"/>
      <c r="F137" s="246"/>
      <c r="G137" s="246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222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47" t="str">
        <f>C137</f>
        <v>s případným nutným přemístěním hromad nebo dočasných skládek na místo potřeby ze vzdálenosti do 30 m, v rovině nebo ve svahu do 1 : 5,</v>
      </c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62" t="s">
        <v>347</v>
      </c>
      <c r="D138" s="223"/>
      <c r="E138" s="224"/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224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2" t="s">
        <v>348</v>
      </c>
      <c r="D139" s="223"/>
      <c r="E139" s="224">
        <v>392.19749999999999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224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9">
        <v>15</v>
      </c>
      <c r="B140" s="240" t="s">
        <v>349</v>
      </c>
      <c r="C140" s="260" t="s">
        <v>350</v>
      </c>
      <c r="D140" s="241" t="s">
        <v>231</v>
      </c>
      <c r="E140" s="242">
        <v>172.80426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2">
        <v>0</v>
      </c>
      <c r="O140" s="242">
        <f>ROUND(E140*N140,2)</f>
        <v>0</v>
      </c>
      <c r="P140" s="242">
        <v>0</v>
      </c>
      <c r="Q140" s="242">
        <f>ROUND(E140*P140,2)</f>
        <v>0</v>
      </c>
      <c r="R140" s="244" t="s">
        <v>248</v>
      </c>
      <c r="S140" s="244" t="s">
        <v>217</v>
      </c>
      <c r="T140" s="245" t="s">
        <v>217</v>
      </c>
      <c r="U140" s="221">
        <v>0</v>
      </c>
      <c r="V140" s="221">
        <f>ROUND(E140*U140,2)</f>
        <v>0</v>
      </c>
      <c r="W140" s="221"/>
      <c r="X140" s="221" t="s">
        <v>218</v>
      </c>
      <c r="Y140" s="221" t="s">
        <v>219</v>
      </c>
      <c r="Z140" s="210"/>
      <c r="AA140" s="210"/>
      <c r="AB140" s="210"/>
      <c r="AC140" s="210"/>
      <c r="AD140" s="210"/>
      <c r="AE140" s="210"/>
      <c r="AF140" s="210"/>
      <c r="AG140" s="210" t="s">
        <v>220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62" t="s">
        <v>282</v>
      </c>
      <c r="D141" s="223"/>
      <c r="E141" s="224"/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224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2" t="s">
        <v>283</v>
      </c>
      <c r="D142" s="223"/>
      <c r="E142" s="224">
        <v>319.09649999999999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224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2" t="s">
        <v>284</v>
      </c>
      <c r="D143" s="223"/>
      <c r="E143" s="224"/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224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2" t="s">
        <v>285</v>
      </c>
      <c r="D144" s="223"/>
      <c r="E144" s="224">
        <v>-146.29223999999999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224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9">
        <v>16</v>
      </c>
      <c r="B145" s="240" t="s">
        <v>351</v>
      </c>
      <c r="C145" s="260" t="s">
        <v>352</v>
      </c>
      <c r="D145" s="241" t="s">
        <v>353</v>
      </c>
      <c r="E145" s="242">
        <v>9.8049400000000002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2">
        <v>1E-3</v>
      </c>
      <c r="O145" s="242">
        <f>ROUND(E145*N145,2)</f>
        <v>0.01</v>
      </c>
      <c r="P145" s="242">
        <v>0</v>
      </c>
      <c r="Q145" s="242">
        <f>ROUND(E145*P145,2)</f>
        <v>0</v>
      </c>
      <c r="R145" s="244" t="s">
        <v>354</v>
      </c>
      <c r="S145" s="244" t="s">
        <v>217</v>
      </c>
      <c r="T145" s="245" t="s">
        <v>217</v>
      </c>
      <c r="U145" s="221">
        <v>0</v>
      </c>
      <c r="V145" s="221">
        <f>ROUND(E145*U145,2)</f>
        <v>0</v>
      </c>
      <c r="W145" s="221"/>
      <c r="X145" s="221" t="s">
        <v>355</v>
      </c>
      <c r="Y145" s="221" t="s">
        <v>219</v>
      </c>
      <c r="Z145" s="210"/>
      <c r="AA145" s="210"/>
      <c r="AB145" s="210"/>
      <c r="AC145" s="210"/>
      <c r="AD145" s="210"/>
      <c r="AE145" s="210"/>
      <c r="AF145" s="210"/>
      <c r="AG145" s="210" t="s">
        <v>356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62" t="s">
        <v>357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224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62" t="s">
        <v>358</v>
      </c>
      <c r="D147" s="223"/>
      <c r="E147" s="224">
        <v>9.8049400000000002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224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32" t="s">
        <v>211</v>
      </c>
      <c r="B148" s="233" t="s">
        <v>82</v>
      </c>
      <c r="C148" s="259" t="s">
        <v>83</v>
      </c>
      <c r="D148" s="234"/>
      <c r="E148" s="235"/>
      <c r="F148" s="236"/>
      <c r="G148" s="236">
        <f>SUMIF(AG149:AG182,"&lt;&gt;NOR",G149:G182)</f>
        <v>0</v>
      </c>
      <c r="H148" s="236"/>
      <c r="I148" s="236">
        <f>SUM(I149:I182)</f>
        <v>0</v>
      </c>
      <c r="J148" s="236"/>
      <c r="K148" s="236">
        <f>SUM(K149:K182)</f>
        <v>0</v>
      </c>
      <c r="L148" s="236"/>
      <c r="M148" s="236">
        <f>SUM(M149:M182)</f>
        <v>0</v>
      </c>
      <c r="N148" s="235"/>
      <c r="O148" s="235">
        <f>SUM(O149:O182)</f>
        <v>5.3</v>
      </c>
      <c r="P148" s="235"/>
      <c r="Q148" s="235">
        <f>SUM(Q149:Q182)</f>
        <v>0</v>
      </c>
      <c r="R148" s="236"/>
      <c r="S148" s="236"/>
      <c r="T148" s="237"/>
      <c r="U148" s="231"/>
      <c r="V148" s="231">
        <f>SUM(V149:V182)</f>
        <v>5.17</v>
      </c>
      <c r="W148" s="231"/>
      <c r="X148" s="231"/>
      <c r="Y148" s="231"/>
      <c r="AG148" t="s">
        <v>212</v>
      </c>
    </row>
    <row r="149" spans="1:60" outlineLevel="1" x14ac:dyDescent="0.2">
      <c r="A149" s="239">
        <v>17</v>
      </c>
      <c r="B149" s="240" t="s">
        <v>359</v>
      </c>
      <c r="C149" s="260" t="s">
        <v>360</v>
      </c>
      <c r="D149" s="241" t="s">
        <v>231</v>
      </c>
      <c r="E149" s="242">
        <v>0.69244000000000006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2">
        <v>2.16</v>
      </c>
      <c r="O149" s="242">
        <f>ROUND(E149*N149,2)</f>
        <v>1.5</v>
      </c>
      <c r="P149" s="242">
        <v>0</v>
      </c>
      <c r="Q149" s="242">
        <f>ROUND(E149*P149,2)</f>
        <v>0</v>
      </c>
      <c r="R149" s="244" t="s">
        <v>232</v>
      </c>
      <c r="S149" s="244" t="s">
        <v>217</v>
      </c>
      <c r="T149" s="245" t="s">
        <v>217</v>
      </c>
      <c r="U149" s="221">
        <v>1.085</v>
      </c>
      <c r="V149" s="221">
        <f>ROUND(E149*U149,2)</f>
        <v>0.75</v>
      </c>
      <c r="W149" s="221"/>
      <c r="X149" s="221" t="s">
        <v>218</v>
      </c>
      <c r="Y149" s="221" t="s">
        <v>219</v>
      </c>
      <c r="Z149" s="210"/>
      <c r="AA149" s="210"/>
      <c r="AB149" s="210"/>
      <c r="AC149" s="210"/>
      <c r="AD149" s="210"/>
      <c r="AE149" s="210"/>
      <c r="AF149" s="210"/>
      <c r="AG149" s="210" t="s">
        <v>220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2" t="s">
        <v>361</v>
      </c>
      <c r="D150" s="223"/>
      <c r="E150" s="224"/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224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2" t="s">
        <v>362</v>
      </c>
      <c r="D151" s="223"/>
      <c r="E151" s="224">
        <v>0.16144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224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2" t="s">
        <v>363</v>
      </c>
      <c r="D152" s="223"/>
      <c r="E152" s="224">
        <v>0.53100000000000003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224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9">
        <v>18</v>
      </c>
      <c r="B153" s="240" t="s">
        <v>364</v>
      </c>
      <c r="C153" s="260" t="s">
        <v>365</v>
      </c>
      <c r="D153" s="241" t="s">
        <v>231</v>
      </c>
      <c r="E153" s="242">
        <v>0.92325000000000002</v>
      </c>
      <c r="F153" s="243"/>
      <c r="G153" s="244">
        <f>ROUND(E153*F153,2)</f>
        <v>0</v>
      </c>
      <c r="H153" s="243"/>
      <c r="I153" s="244">
        <f>ROUND(E153*H153,2)</f>
        <v>0</v>
      </c>
      <c r="J153" s="243"/>
      <c r="K153" s="244">
        <f>ROUND(E153*J153,2)</f>
        <v>0</v>
      </c>
      <c r="L153" s="244">
        <v>21</v>
      </c>
      <c r="M153" s="244">
        <f>G153*(1+L153/100)</f>
        <v>0</v>
      </c>
      <c r="N153" s="242">
        <v>2.5249999999999999</v>
      </c>
      <c r="O153" s="242">
        <f>ROUND(E153*N153,2)</f>
        <v>2.33</v>
      </c>
      <c r="P153" s="242">
        <v>0</v>
      </c>
      <c r="Q153" s="242">
        <f>ROUND(E153*P153,2)</f>
        <v>0</v>
      </c>
      <c r="R153" s="244" t="s">
        <v>366</v>
      </c>
      <c r="S153" s="244" t="s">
        <v>217</v>
      </c>
      <c r="T153" s="245" t="s">
        <v>217</v>
      </c>
      <c r="U153" s="221">
        <v>0.47699999999999998</v>
      </c>
      <c r="V153" s="221">
        <f>ROUND(E153*U153,2)</f>
        <v>0.44</v>
      </c>
      <c r="W153" s="221"/>
      <c r="X153" s="221" t="s">
        <v>218</v>
      </c>
      <c r="Y153" s="221" t="s">
        <v>219</v>
      </c>
      <c r="Z153" s="210"/>
      <c r="AA153" s="210"/>
      <c r="AB153" s="210"/>
      <c r="AC153" s="210"/>
      <c r="AD153" s="210"/>
      <c r="AE153" s="210"/>
      <c r="AF153" s="210"/>
      <c r="AG153" s="210" t="s">
        <v>220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61" t="s">
        <v>367</v>
      </c>
      <c r="D154" s="246"/>
      <c r="E154" s="246"/>
      <c r="F154" s="246"/>
      <c r="G154" s="246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222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2" t="s">
        <v>361</v>
      </c>
      <c r="D155" s="223"/>
      <c r="E155" s="224"/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224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2" t="s">
        <v>368</v>
      </c>
      <c r="D156" s="223"/>
      <c r="E156" s="224">
        <v>0.21525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224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2" t="s">
        <v>369</v>
      </c>
      <c r="D157" s="223"/>
      <c r="E157" s="224">
        <v>0.70799999999999996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224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9">
        <v>19</v>
      </c>
      <c r="B158" s="240" t="s">
        <v>370</v>
      </c>
      <c r="C158" s="260" t="s">
        <v>371</v>
      </c>
      <c r="D158" s="241" t="s">
        <v>215</v>
      </c>
      <c r="E158" s="242">
        <v>2.3740000000000001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2">
        <v>3.6400000000000002E-2</v>
      </c>
      <c r="O158" s="242">
        <f>ROUND(E158*N158,2)</f>
        <v>0.09</v>
      </c>
      <c r="P158" s="242">
        <v>0</v>
      </c>
      <c r="Q158" s="242">
        <f>ROUND(E158*P158,2)</f>
        <v>0</v>
      </c>
      <c r="R158" s="244" t="s">
        <v>366</v>
      </c>
      <c r="S158" s="244" t="s">
        <v>217</v>
      </c>
      <c r="T158" s="245" t="s">
        <v>217</v>
      </c>
      <c r="U158" s="221">
        <v>0.52700000000000002</v>
      </c>
      <c r="V158" s="221">
        <f>ROUND(E158*U158,2)</f>
        <v>1.25</v>
      </c>
      <c r="W158" s="221"/>
      <c r="X158" s="221" t="s">
        <v>218</v>
      </c>
      <c r="Y158" s="221" t="s">
        <v>219</v>
      </c>
      <c r="Z158" s="210"/>
      <c r="AA158" s="210"/>
      <c r="AB158" s="210"/>
      <c r="AC158" s="210"/>
      <c r="AD158" s="210"/>
      <c r="AE158" s="210"/>
      <c r="AF158" s="210"/>
      <c r="AG158" s="210" t="s">
        <v>220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2" x14ac:dyDescent="0.2">
      <c r="A159" s="217"/>
      <c r="B159" s="218"/>
      <c r="C159" s="261" t="s">
        <v>372</v>
      </c>
      <c r="D159" s="246"/>
      <c r="E159" s="246"/>
      <c r="F159" s="246"/>
      <c r="G159" s="246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222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47" t="str">
        <f>C159</f>
        <v>svislé nebo šikmé (odkloněné) , půdorysně přímé nebo zalomené, stěn základových desek ve volných nebo zapažených jámách, rýhách, šachtách, včetně případných vzpěr,</v>
      </c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2" t="s">
        <v>361</v>
      </c>
      <c r="D160" s="223"/>
      <c r="E160" s="224"/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224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2" t="s">
        <v>373</v>
      </c>
      <c r="D161" s="223"/>
      <c r="E161" s="224">
        <v>0.83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224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2" t="s">
        <v>374</v>
      </c>
      <c r="D162" s="223"/>
      <c r="E162" s="224">
        <v>1.544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224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9">
        <v>20</v>
      </c>
      <c r="B163" s="240" t="s">
        <v>375</v>
      </c>
      <c r="C163" s="260" t="s">
        <v>376</v>
      </c>
      <c r="D163" s="241" t="s">
        <v>215</v>
      </c>
      <c r="E163" s="242">
        <v>2.3740000000000001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2">
        <v>0</v>
      </c>
      <c r="O163" s="242">
        <f>ROUND(E163*N163,2)</f>
        <v>0</v>
      </c>
      <c r="P163" s="242">
        <v>0</v>
      </c>
      <c r="Q163" s="242">
        <f>ROUND(E163*P163,2)</f>
        <v>0</v>
      </c>
      <c r="R163" s="244" t="s">
        <v>366</v>
      </c>
      <c r="S163" s="244" t="s">
        <v>217</v>
      </c>
      <c r="T163" s="245" t="s">
        <v>217</v>
      </c>
      <c r="U163" s="221">
        <v>0.32</v>
      </c>
      <c r="V163" s="221">
        <f>ROUND(E163*U163,2)</f>
        <v>0.76</v>
      </c>
      <c r="W163" s="221"/>
      <c r="X163" s="221" t="s">
        <v>218</v>
      </c>
      <c r="Y163" s="221" t="s">
        <v>219</v>
      </c>
      <c r="Z163" s="210"/>
      <c r="AA163" s="210"/>
      <c r="AB163" s="210"/>
      <c r="AC163" s="210"/>
      <c r="AD163" s="210"/>
      <c r="AE163" s="210"/>
      <c r="AF163" s="210"/>
      <c r="AG163" s="210" t="s">
        <v>220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2" x14ac:dyDescent="0.2">
      <c r="A164" s="217"/>
      <c r="B164" s="218"/>
      <c r="C164" s="261" t="s">
        <v>372</v>
      </c>
      <c r="D164" s="246"/>
      <c r="E164" s="246"/>
      <c r="F164" s="246"/>
      <c r="G164" s="246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222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47" t="str">
        <f>C164</f>
        <v>svislé nebo šikmé (odkloněné) , půdorysně přímé nebo zalomené, stěn základových desek ve volných nebo zapažených jámách, rýhách, šachtách, včetně případných vzpěr,</v>
      </c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63" t="s">
        <v>377</v>
      </c>
      <c r="D165" s="248"/>
      <c r="E165" s="248"/>
      <c r="F165" s="248"/>
      <c r="G165" s="248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305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62" t="s">
        <v>378</v>
      </c>
      <c r="D166" s="223"/>
      <c r="E166" s="224">
        <v>2.3740000000000001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224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39">
        <v>21</v>
      </c>
      <c r="B167" s="240" t="s">
        <v>379</v>
      </c>
      <c r="C167" s="260" t="s">
        <v>380</v>
      </c>
      <c r="D167" s="241" t="s">
        <v>381</v>
      </c>
      <c r="E167" s="242">
        <v>2.4920000000000001E-2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2">
        <v>1.05474</v>
      </c>
      <c r="O167" s="242">
        <f>ROUND(E167*N167,2)</f>
        <v>0.03</v>
      </c>
      <c r="P167" s="242">
        <v>0</v>
      </c>
      <c r="Q167" s="242">
        <f>ROUND(E167*P167,2)</f>
        <v>0</v>
      </c>
      <c r="R167" s="244" t="s">
        <v>366</v>
      </c>
      <c r="S167" s="244" t="s">
        <v>217</v>
      </c>
      <c r="T167" s="245" t="s">
        <v>217</v>
      </c>
      <c r="U167" s="221">
        <v>15.231</v>
      </c>
      <c r="V167" s="221">
        <f>ROUND(E167*U167,2)</f>
        <v>0.38</v>
      </c>
      <c r="W167" s="221"/>
      <c r="X167" s="221" t="s">
        <v>218</v>
      </c>
      <c r="Y167" s="221" t="s">
        <v>219</v>
      </c>
      <c r="Z167" s="210"/>
      <c r="AA167" s="210"/>
      <c r="AB167" s="210"/>
      <c r="AC167" s="210"/>
      <c r="AD167" s="210"/>
      <c r="AE167" s="210"/>
      <c r="AF167" s="210"/>
      <c r="AG167" s="210" t="s">
        <v>220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61" t="s">
        <v>382</v>
      </c>
      <c r="D168" s="246"/>
      <c r="E168" s="246"/>
      <c r="F168" s="246"/>
      <c r="G168" s="246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222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62" t="s">
        <v>361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224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2" t="s">
        <v>383</v>
      </c>
      <c r="D170" s="223"/>
      <c r="E170" s="224">
        <v>5.8100000000000001E-3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224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2" t="s">
        <v>384</v>
      </c>
      <c r="D171" s="223"/>
      <c r="E171" s="224">
        <v>1.9109999999999999E-2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224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9">
        <v>22</v>
      </c>
      <c r="B172" s="240" t="s">
        <v>385</v>
      </c>
      <c r="C172" s="260" t="s">
        <v>386</v>
      </c>
      <c r="D172" s="241" t="s">
        <v>231</v>
      </c>
      <c r="E172" s="242">
        <v>0.51200000000000001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2">
        <v>2.5249999999999999</v>
      </c>
      <c r="O172" s="242">
        <f>ROUND(E172*N172,2)</f>
        <v>1.29</v>
      </c>
      <c r="P172" s="242">
        <v>0</v>
      </c>
      <c r="Q172" s="242">
        <f>ROUND(E172*P172,2)</f>
        <v>0</v>
      </c>
      <c r="R172" s="244" t="s">
        <v>366</v>
      </c>
      <c r="S172" s="244" t="s">
        <v>217</v>
      </c>
      <c r="T172" s="245" t="s">
        <v>217</v>
      </c>
      <c r="U172" s="221">
        <v>0.47699999999999998</v>
      </c>
      <c r="V172" s="221">
        <f>ROUND(E172*U172,2)</f>
        <v>0.24</v>
      </c>
      <c r="W172" s="221"/>
      <c r="X172" s="221" t="s">
        <v>218</v>
      </c>
      <c r="Y172" s="221" t="s">
        <v>219</v>
      </c>
      <c r="Z172" s="210"/>
      <c r="AA172" s="210"/>
      <c r="AB172" s="210"/>
      <c r="AC172" s="210"/>
      <c r="AD172" s="210"/>
      <c r="AE172" s="210"/>
      <c r="AF172" s="210"/>
      <c r="AG172" s="210" t="s">
        <v>220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62" t="s">
        <v>387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224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2" t="s">
        <v>388</v>
      </c>
      <c r="D174" s="223"/>
      <c r="E174" s="224">
        <v>0.51200000000000001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224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9">
        <v>23</v>
      </c>
      <c r="B175" s="240" t="s">
        <v>389</v>
      </c>
      <c r="C175" s="260" t="s">
        <v>390</v>
      </c>
      <c r="D175" s="241" t="s">
        <v>215</v>
      </c>
      <c r="E175" s="242">
        <v>1.6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2">
        <v>3.6400000000000002E-2</v>
      </c>
      <c r="O175" s="242">
        <f>ROUND(E175*N175,2)</f>
        <v>0.06</v>
      </c>
      <c r="P175" s="242">
        <v>0</v>
      </c>
      <c r="Q175" s="242">
        <f>ROUND(E175*P175,2)</f>
        <v>0</v>
      </c>
      <c r="R175" s="244" t="s">
        <v>366</v>
      </c>
      <c r="S175" s="244" t="s">
        <v>217</v>
      </c>
      <c r="T175" s="245" t="s">
        <v>217</v>
      </c>
      <c r="U175" s="221">
        <v>0.52700000000000002</v>
      </c>
      <c r="V175" s="221">
        <f>ROUND(E175*U175,2)</f>
        <v>0.84</v>
      </c>
      <c r="W175" s="221"/>
      <c r="X175" s="221" t="s">
        <v>218</v>
      </c>
      <c r="Y175" s="221" t="s">
        <v>219</v>
      </c>
      <c r="Z175" s="210"/>
      <c r="AA175" s="210"/>
      <c r="AB175" s="210"/>
      <c r="AC175" s="210"/>
      <c r="AD175" s="210"/>
      <c r="AE175" s="210"/>
      <c r="AF175" s="210"/>
      <c r="AG175" s="210" t="s">
        <v>220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2" x14ac:dyDescent="0.2">
      <c r="A176" s="217"/>
      <c r="B176" s="218"/>
      <c r="C176" s="261" t="s">
        <v>391</v>
      </c>
      <c r="D176" s="246"/>
      <c r="E176" s="246"/>
      <c r="F176" s="246"/>
      <c r="G176" s="246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222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47" t="str">
        <f>C176</f>
        <v>bednění svislé nebo šikmé (odkloněné), půdorysně přímé nebo zalomené, stěn základových patek ve volných nebo zapažených jámách, rýhách, šachtách, včetně případných vzpěr,</v>
      </c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2" t="s">
        <v>387</v>
      </c>
      <c r="D177" s="223"/>
      <c r="E177" s="224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224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2" t="s">
        <v>392</v>
      </c>
      <c r="D178" s="223"/>
      <c r="E178" s="224">
        <v>1.6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224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9">
        <v>24</v>
      </c>
      <c r="B179" s="240" t="s">
        <v>393</v>
      </c>
      <c r="C179" s="260" t="s">
        <v>394</v>
      </c>
      <c r="D179" s="241" t="s">
        <v>215</v>
      </c>
      <c r="E179" s="242">
        <v>1.6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2">
        <v>0</v>
      </c>
      <c r="O179" s="242">
        <f>ROUND(E179*N179,2)</f>
        <v>0</v>
      </c>
      <c r="P179" s="242">
        <v>0</v>
      </c>
      <c r="Q179" s="242">
        <f>ROUND(E179*P179,2)</f>
        <v>0</v>
      </c>
      <c r="R179" s="244" t="s">
        <v>366</v>
      </c>
      <c r="S179" s="244" t="s">
        <v>217</v>
      </c>
      <c r="T179" s="245" t="s">
        <v>217</v>
      </c>
      <c r="U179" s="221">
        <v>0.32</v>
      </c>
      <c r="V179" s="221">
        <f>ROUND(E179*U179,2)</f>
        <v>0.51</v>
      </c>
      <c r="W179" s="221"/>
      <c r="X179" s="221" t="s">
        <v>218</v>
      </c>
      <c r="Y179" s="221" t="s">
        <v>219</v>
      </c>
      <c r="Z179" s="210"/>
      <c r="AA179" s="210"/>
      <c r="AB179" s="210"/>
      <c r="AC179" s="210"/>
      <c r="AD179" s="210"/>
      <c r="AE179" s="210"/>
      <c r="AF179" s="210"/>
      <c r="AG179" s="210" t="s">
        <v>220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2" x14ac:dyDescent="0.2">
      <c r="A180" s="217"/>
      <c r="B180" s="218"/>
      <c r="C180" s="261" t="s">
        <v>391</v>
      </c>
      <c r="D180" s="246"/>
      <c r="E180" s="246"/>
      <c r="F180" s="246"/>
      <c r="G180" s="246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222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47" t="str">
        <f>C180</f>
        <v>bednění svislé nebo šikmé (odkloněné), půdorysně přímé nebo zalomené, stěn základových patek ve volných nebo zapažených jámách, rýhách, šachtách, včetně případných vzpěr,</v>
      </c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63" t="s">
        <v>395</v>
      </c>
      <c r="D181" s="248"/>
      <c r="E181" s="248"/>
      <c r="F181" s="248"/>
      <c r="G181" s="248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305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62" t="s">
        <v>396</v>
      </c>
      <c r="D182" s="223"/>
      <c r="E182" s="224">
        <v>1.6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224</v>
      </c>
      <c r="AH182" s="210">
        <v>5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x14ac:dyDescent="0.2">
      <c r="A183" s="232" t="s">
        <v>211</v>
      </c>
      <c r="B183" s="233" t="s">
        <v>88</v>
      </c>
      <c r="C183" s="259" t="s">
        <v>89</v>
      </c>
      <c r="D183" s="234"/>
      <c r="E183" s="235"/>
      <c r="F183" s="236"/>
      <c r="G183" s="236">
        <f>SUMIF(AG184:AG218,"&lt;&gt;NOR",G184:G218)</f>
        <v>0</v>
      </c>
      <c r="H183" s="236"/>
      <c r="I183" s="236">
        <f>SUM(I184:I218)</f>
        <v>0</v>
      </c>
      <c r="J183" s="236"/>
      <c r="K183" s="236">
        <f>SUM(K184:K218)</f>
        <v>0</v>
      </c>
      <c r="L183" s="236"/>
      <c r="M183" s="236">
        <f>SUM(M184:M218)</f>
        <v>0</v>
      </c>
      <c r="N183" s="235"/>
      <c r="O183" s="235">
        <f>SUM(O184:O218)</f>
        <v>1.5000000000000002</v>
      </c>
      <c r="P183" s="235"/>
      <c r="Q183" s="235">
        <f>SUM(Q184:Q218)</f>
        <v>0</v>
      </c>
      <c r="R183" s="236"/>
      <c r="S183" s="236"/>
      <c r="T183" s="237"/>
      <c r="U183" s="231"/>
      <c r="V183" s="231">
        <f>SUM(V184:V218)</f>
        <v>17.669999999999998</v>
      </c>
      <c r="W183" s="231"/>
      <c r="X183" s="231"/>
      <c r="Y183" s="231"/>
      <c r="AG183" t="s">
        <v>212</v>
      </c>
    </row>
    <row r="184" spans="1:60" outlineLevel="1" x14ac:dyDescent="0.2">
      <c r="A184" s="239">
        <v>25</v>
      </c>
      <c r="B184" s="240" t="s">
        <v>397</v>
      </c>
      <c r="C184" s="260" t="s">
        <v>398</v>
      </c>
      <c r="D184" s="241" t="s">
        <v>399</v>
      </c>
      <c r="E184" s="242">
        <v>6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2">
        <v>4.3630000000000002E-2</v>
      </c>
      <c r="O184" s="242">
        <f>ROUND(E184*N184,2)</f>
        <v>0.26</v>
      </c>
      <c r="P184" s="242">
        <v>0</v>
      </c>
      <c r="Q184" s="242">
        <f>ROUND(E184*P184,2)</f>
        <v>0</v>
      </c>
      <c r="R184" s="244" t="s">
        <v>400</v>
      </c>
      <c r="S184" s="244" t="s">
        <v>217</v>
      </c>
      <c r="T184" s="245" t="s">
        <v>217</v>
      </c>
      <c r="U184" s="221">
        <v>0.55611999999999995</v>
      </c>
      <c r="V184" s="221">
        <f>ROUND(E184*U184,2)</f>
        <v>3.34</v>
      </c>
      <c r="W184" s="221"/>
      <c r="X184" s="221" t="s">
        <v>218</v>
      </c>
      <c r="Y184" s="221" t="s">
        <v>219</v>
      </c>
      <c r="Z184" s="210"/>
      <c r="AA184" s="210"/>
      <c r="AB184" s="210"/>
      <c r="AC184" s="210"/>
      <c r="AD184" s="210"/>
      <c r="AE184" s="210"/>
      <c r="AF184" s="210"/>
      <c r="AG184" s="210" t="s">
        <v>220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61" t="s">
        <v>401</v>
      </c>
      <c r="D185" s="246"/>
      <c r="E185" s="246"/>
      <c r="F185" s="246"/>
      <c r="G185" s="246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222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62" t="s">
        <v>402</v>
      </c>
      <c r="D186" s="223"/>
      <c r="E186" s="224"/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224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2" t="s">
        <v>403</v>
      </c>
      <c r="D187" s="223"/>
      <c r="E187" s="224">
        <v>6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224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9">
        <v>26</v>
      </c>
      <c r="B188" s="240" t="s">
        <v>404</v>
      </c>
      <c r="C188" s="260" t="s">
        <v>405</v>
      </c>
      <c r="D188" s="241" t="s">
        <v>215</v>
      </c>
      <c r="E188" s="242">
        <v>0.93149999999999999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2">
        <v>0.17454</v>
      </c>
      <c r="O188" s="242">
        <f>ROUND(E188*N188,2)</f>
        <v>0.16</v>
      </c>
      <c r="P188" s="242">
        <v>0</v>
      </c>
      <c r="Q188" s="242">
        <f>ROUND(E188*P188,2)</f>
        <v>0</v>
      </c>
      <c r="R188" s="244" t="s">
        <v>366</v>
      </c>
      <c r="S188" s="244" t="s">
        <v>217</v>
      </c>
      <c r="T188" s="245" t="s">
        <v>217</v>
      </c>
      <c r="U188" s="221">
        <v>0.78149999999999997</v>
      </c>
      <c r="V188" s="221">
        <f>ROUND(E188*U188,2)</f>
        <v>0.73</v>
      </c>
      <c r="W188" s="221"/>
      <c r="X188" s="221" t="s">
        <v>218</v>
      </c>
      <c r="Y188" s="221" t="s">
        <v>219</v>
      </c>
      <c r="Z188" s="210"/>
      <c r="AA188" s="210"/>
      <c r="AB188" s="210"/>
      <c r="AC188" s="210"/>
      <c r="AD188" s="210"/>
      <c r="AE188" s="210"/>
      <c r="AF188" s="210"/>
      <c r="AG188" s="210" t="s">
        <v>220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62" t="s">
        <v>406</v>
      </c>
      <c r="D189" s="223"/>
      <c r="E189" s="224">
        <v>0.93149999999999999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224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9">
        <v>27</v>
      </c>
      <c r="B190" s="240" t="s">
        <v>407</v>
      </c>
      <c r="C190" s="260" t="s">
        <v>408</v>
      </c>
      <c r="D190" s="241" t="s">
        <v>399</v>
      </c>
      <c r="E190" s="242">
        <v>1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2">
        <v>2.5139999999999999E-2</v>
      </c>
      <c r="O190" s="242">
        <f>ROUND(E190*N190,2)</f>
        <v>0.03</v>
      </c>
      <c r="P190" s="242">
        <v>0</v>
      </c>
      <c r="Q190" s="242">
        <f>ROUND(E190*P190,2)</f>
        <v>0</v>
      </c>
      <c r="R190" s="244" t="s">
        <v>366</v>
      </c>
      <c r="S190" s="244" t="s">
        <v>217</v>
      </c>
      <c r="T190" s="245" t="s">
        <v>217</v>
      </c>
      <c r="U190" s="221">
        <v>0.32250000000000001</v>
      </c>
      <c r="V190" s="221">
        <f>ROUND(E190*U190,2)</f>
        <v>0.32</v>
      </c>
      <c r="W190" s="221"/>
      <c r="X190" s="221" t="s">
        <v>218</v>
      </c>
      <c r="Y190" s="221" t="s">
        <v>219</v>
      </c>
      <c r="Z190" s="210"/>
      <c r="AA190" s="210"/>
      <c r="AB190" s="210"/>
      <c r="AC190" s="210"/>
      <c r="AD190" s="210"/>
      <c r="AE190" s="210"/>
      <c r="AF190" s="210"/>
      <c r="AG190" s="210" t="s">
        <v>220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62" t="s">
        <v>409</v>
      </c>
      <c r="D191" s="223"/>
      <c r="E191" s="224">
        <v>1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224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9">
        <v>28</v>
      </c>
      <c r="B192" s="240" t="s">
        <v>410</v>
      </c>
      <c r="C192" s="260" t="s">
        <v>411</v>
      </c>
      <c r="D192" s="241" t="s">
        <v>399</v>
      </c>
      <c r="E192" s="242">
        <v>2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2">
        <v>9.6930000000000002E-2</v>
      </c>
      <c r="O192" s="242">
        <f>ROUND(E192*N192,2)</f>
        <v>0.19</v>
      </c>
      <c r="P192" s="242">
        <v>0</v>
      </c>
      <c r="Q192" s="242">
        <f>ROUND(E192*P192,2)</f>
        <v>0</v>
      </c>
      <c r="R192" s="244" t="s">
        <v>366</v>
      </c>
      <c r="S192" s="244" t="s">
        <v>217</v>
      </c>
      <c r="T192" s="245" t="s">
        <v>217</v>
      </c>
      <c r="U192" s="221">
        <v>0.24199999999999999</v>
      </c>
      <c r="V192" s="221">
        <f>ROUND(E192*U192,2)</f>
        <v>0.48</v>
      </c>
      <c r="W192" s="221"/>
      <c r="X192" s="221" t="s">
        <v>218</v>
      </c>
      <c r="Y192" s="221" t="s">
        <v>219</v>
      </c>
      <c r="Z192" s="210"/>
      <c r="AA192" s="210"/>
      <c r="AB192" s="210"/>
      <c r="AC192" s="210"/>
      <c r="AD192" s="210"/>
      <c r="AE192" s="210"/>
      <c r="AF192" s="210"/>
      <c r="AG192" s="210" t="s">
        <v>220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62" t="s">
        <v>412</v>
      </c>
      <c r="D193" s="223"/>
      <c r="E193" s="224"/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224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2" t="s">
        <v>413</v>
      </c>
      <c r="D194" s="223"/>
      <c r="E194" s="224">
        <v>1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224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62" t="s">
        <v>414</v>
      </c>
      <c r="D195" s="223"/>
      <c r="E195" s="224">
        <v>1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224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9">
        <v>29</v>
      </c>
      <c r="B196" s="240" t="s">
        <v>415</v>
      </c>
      <c r="C196" s="260" t="s">
        <v>416</v>
      </c>
      <c r="D196" s="241" t="s">
        <v>399</v>
      </c>
      <c r="E196" s="242">
        <v>1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2">
        <v>9.5750000000000002E-2</v>
      </c>
      <c r="O196" s="242">
        <f>ROUND(E196*N196,2)</f>
        <v>0.1</v>
      </c>
      <c r="P196" s="242">
        <v>0</v>
      </c>
      <c r="Q196" s="242">
        <f>ROUND(E196*P196,2)</f>
        <v>0</v>
      </c>
      <c r="R196" s="244" t="s">
        <v>366</v>
      </c>
      <c r="S196" s="244" t="s">
        <v>217</v>
      </c>
      <c r="T196" s="245" t="s">
        <v>217</v>
      </c>
      <c r="U196" s="221">
        <v>0.30099999999999999</v>
      </c>
      <c r="V196" s="221">
        <f>ROUND(E196*U196,2)</f>
        <v>0.3</v>
      </c>
      <c r="W196" s="221"/>
      <c r="X196" s="221" t="s">
        <v>218</v>
      </c>
      <c r="Y196" s="221" t="s">
        <v>219</v>
      </c>
      <c r="Z196" s="210"/>
      <c r="AA196" s="210"/>
      <c r="AB196" s="210"/>
      <c r="AC196" s="210"/>
      <c r="AD196" s="210"/>
      <c r="AE196" s="210"/>
      <c r="AF196" s="210"/>
      <c r="AG196" s="210" t="s">
        <v>220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2" t="s">
        <v>417</v>
      </c>
      <c r="D197" s="223"/>
      <c r="E197" s="224">
        <v>1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224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9">
        <v>30</v>
      </c>
      <c r="B198" s="240" t="s">
        <v>418</v>
      </c>
      <c r="C198" s="260" t="s">
        <v>419</v>
      </c>
      <c r="D198" s="241" t="s">
        <v>215</v>
      </c>
      <c r="E198" s="242">
        <v>10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2">
        <v>0</v>
      </c>
      <c r="O198" s="242">
        <f>ROUND(E198*N198,2)</f>
        <v>0</v>
      </c>
      <c r="P198" s="242">
        <v>0</v>
      </c>
      <c r="Q198" s="242">
        <f>ROUND(E198*P198,2)</f>
        <v>0</v>
      </c>
      <c r="R198" s="244" t="s">
        <v>420</v>
      </c>
      <c r="S198" s="244" t="s">
        <v>217</v>
      </c>
      <c r="T198" s="245" t="s">
        <v>217</v>
      </c>
      <c r="U198" s="221">
        <v>0.376</v>
      </c>
      <c r="V198" s="221">
        <f>ROUND(E198*U198,2)</f>
        <v>3.76</v>
      </c>
      <c r="W198" s="221"/>
      <c r="X198" s="221" t="s">
        <v>218</v>
      </c>
      <c r="Y198" s="221" t="s">
        <v>219</v>
      </c>
      <c r="Z198" s="210"/>
      <c r="AA198" s="210"/>
      <c r="AB198" s="210"/>
      <c r="AC198" s="210"/>
      <c r="AD198" s="210"/>
      <c r="AE198" s="210"/>
      <c r="AF198" s="210"/>
      <c r="AG198" s="210" t="s">
        <v>220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1" t="s">
        <v>421</v>
      </c>
      <c r="D199" s="246"/>
      <c r="E199" s="246"/>
      <c r="F199" s="246"/>
      <c r="G199" s="246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222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62" t="s">
        <v>422</v>
      </c>
      <c r="D200" s="223"/>
      <c r="E200" s="224"/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224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2" t="s">
        <v>423</v>
      </c>
      <c r="D201" s="223"/>
      <c r="E201" s="224">
        <v>10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224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9">
        <v>31</v>
      </c>
      <c r="B202" s="240" t="s">
        <v>424</v>
      </c>
      <c r="C202" s="260" t="s">
        <v>425</v>
      </c>
      <c r="D202" s="241" t="s">
        <v>215</v>
      </c>
      <c r="E202" s="242">
        <v>1.119</v>
      </c>
      <c r="F202" s="243"/>
      <c r="G202" s="244">
        <f>ROUND(E202*F202,2)</f>
        <v>0</v>
      </c>
      <c r="H202" s="243"/>
      <c r="I202" s="244">
        <f>ROUND(E202*H202,2)</f>
        <v>0</v>
      </c>
      <c r="J202" s="243"/>
      <c r="K202" s="244">
        <f>ROUND(E202*J202,2)</f>
        <v>0</v>
      </c>
      <c r="L202" s="244">
        <v>21</v>
      </c>
      <c r="M202" s="244">
        <f>G202*(1+L202/100)</f>
        <v>0</v>
      </c>
      <c r="N202" s="242">
        <v>0.11219</v>
      </c>
      <c r="O202" s="242">
        <f>ROUND(E202*N202,2)</f>
        <v>0.13</v>
      </c>
      <c r="P202" s="242">
        <v>0</v>
      </c>
      <c r="Q202" s="242">
        <f>ROUND(E202*P202,2)</f>
        <v>0</v>
      </c>
      <c r="R202" s="244" t="s">
        <v>366</v>
      </c>
      <c r="S202" s="244" t="s">
        <v>217</v>
      </c>
      <c r="T202" s="245" t="s">
        <v>217</v>
      </c>
      <c r="U202" s="221">
        <v>0.55488999999999999</v>
      </c>
      <c r="V202" s="221">
        <f>ROUND(E202*U202,2)</f>
        <v>0.62</v>
      </c>
      <c r="W202" s="221"/>
      <c r="X202" s="221" t="s">
        <v>218</v>
      </c>
      <c r="Y202" s="221" t="s">
        <v>219</v>
      </c>
      <c r="Z202" s="210"/>
      <c r="AA202" s="210"/>
      <c r="AB202" s="210"/>
      <c r="AC202" s="210"/>
      <c r="AD202" s="210"/>
      <c r="AE202" s="210"/>
      <c r="AF202" s="210"/>
      <c r="AG202" s="210" t="s">
        <v>220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61" t="s">
        <v>426</v>
      </c>
      <c r="D203" s="246"/>
      <c r="E203" s="246"/>
      <c r="F203" s="246"/>
      <c r="G203" s="246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222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62" t="s">
        <v>427</v>
      </c>
      <c r="D204" s="223"/>
      <c r="E204" s="224">
        <v>1.119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224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9">
        <v>32</v>
      </c>
      <c r="B205" s="240" t="s">
        <v>428</v>
      </c>
      <c r="C205" s="260" t="s">
        <v>429</v>
      </c>
      <c r="D205" s="241" t="s">
        <v>215</v>
      </c>
      <c r="E205" s="242">
        <v>3</v>
      </c>
      <c r="F205" s="243"/>
      <c r="G205" s="244">
        <f>ROUND(E205*F205,2)</f>
        <v>0</v>
      </c>
      <c r="H205" s="243"/>
      <c r="I205" s="244">
        <f>ROUND(E205*H205,2)</f>
        <v>0</v>
      </c>
      <c r="J205" s="243"/>
      <c r="K205" s="244">
        <f>ROUND(E205*J205,2)</f>
        <v>0</v>
      </c>
      <c r="L205" s="244">
        <v>21</v>
      </c>
      <c r="M205" s="244">
        <f>G205*(1+L205/100)</f>
        <v>0</v>
      </c>
      <c r="N205" s="242">
        <v>0.12182999999999999</v>
      </c>
      <c r="O205" s="242">
        <f>ROUND(E205*N205,2)</f>
        <v>0.37</v>
      </c>
      <c r="P205" s="242">
        <v>0</v>
      </c>
      <c r="Q205" s="242">
        <f>ROUND(E205*P205,2)</f>
        <v>0</v>
      </c>
      <c r="R205" s="244" t="s">
        <v>366</v>
      </c>
      <c r="S205" s="244" t="s">
        <v>217</v>
      </c>
      <c r="T205" s="245" t="s">
        <v>217</v>
      </c>
      <c r="U205" s="221">
        <v>0.67400000000000004</v>
      </c>
      <c r="V205" s="221">
        <f>ROUND(E205*U205,2)</f>
        <v>2.02</v>
      </c>
      <c r="W205" s="221"/>
      <c r="X205" s="221" t="s">
        <v>218</v>
      </c>
      <c r="Y205" s="221" t="s">
        <v>219</v>
      </c>
      <c r="Z205" s="210"/>
      <c r="AA205" s="210"/>
      <c r="AB205" s="210"/>
      <c r="AC205" s="210"/>
      <c r="AD205" s="210"/>
      <c r="AE205" s="210"/>
      <c r="AF205" s="210"/>
      <c r="AG205" s="210" t="s">
        <v>220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61" t="s">
        <v>430</v>
      </c>
      <c r="D206" s="246"/>
      <c r="E206" s="246"/>
      <c r="F206" s="246"/>
      <c r="G206" s="246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222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62" t="s">
        <v>431</v>
      </c>
      <c r="D207" s="223"/>
      <c r="E207" s="224"/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224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62" t="s">
        <v>432</v>
      </c>
      <c r="D208" s="223"/>
      <c r="E208" s="224">
        <v>3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224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39">
        <v>33</v>
      </c>
      <c r="B209" s="240" t="s">
        <v>433</v>
      </c>
      <c r="C209" s="260" t="s">
        <v>434</v>
      </c>
      <c r="D209" s="241" t="s">
        <v>215</v>
      </c>
      <c r="E209" s="242">
        <v>12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2">
        <v>0</v>
      </c>
      <c r="O209" s="242">
        <f>ROUND(E209*N209,2)</f>
        <v>0</v>
      </c>
      <c r="P209" s="242">
        <v>0</v>
      </c>
      <c r="Q209" s="242">
        <f>ROUND(E209*P209,2)</f>
        <v>0</v>
      </c>
      <c r="R209" s="244" t="s">
        <v>420</v>
      </c>
      <c r="S209" s="244" t="s">
        <v>217</v>
      </c>
      <c r="T209" s="245" t="s">
        <v>217</v>
      </c>
      <c r="U209" s="221">
        <v>0.50800000000000001</v>
      </c>
      <c r="V209" s="221">
        <f>ROUND(E209*U209,2)</f>
        <v>6.1</v>
      </c>
      <c r="W209" s="221"/>
      <c r="X209" s="221" t="s">
        <v>218</v>
      </c>
      <c r="Y209" s="221" t="s">
        <v>219</v>
      </c>
      <c r="Z209" s="210"/>
      <c r="AA209" s="210"/>
      <c r="AB209" s="210"/>
      <c r="AC209" s="210"/>
      <c r="AD209" s="210"/>
      <c r="AE209" s="210"/>
      <c r="AF209" s="210"/>
      <c r="AG209" s="210" t="s">
        <v>220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1" t="s">
        <v>421</v>
      </c>
      <c r="D210" s="246"/>
      <c r="E210" s="246"/>
      <c r="F210" s="246"/>
      <c r="G210" s="246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222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62" t="s">
        <v>422</v>
      </c>
      <c r="D211" s="223"/>
      <c r="E211" s="224"/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224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2" t="s">
        <v>435</v>
      </c>
      <c r="D212" s="223"/>
      <c r="E212" s="224">
        <v>12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224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39">
        <v>34</v>
      </c>
      <c r="B213" s="240" t="s">
        <v>436</v>
      </c>
      <c r="C213" s="260" t="s">
        <v>437</v>
      </c>
      <c r="D213" s="241" t="s">
        <v>215</v>
      </c>
      <c r="E213" s="242">
        <v>10</v>
      </c>
      <c r="F213" s="243"/>
      <c r="G213" s="244">
        <f>ROUND(E213*F213,2)</f>
        <v>0</v>
      </c>
      <c r="H213" s="243"/>
      <c r="I213" s="244">
        <f>ROUND(E213*H213,2)</f>
        <v>0</v>
      </c>
      <c r="J213" s="243"/>
      <c r="K213" s="244">
        <f>ROUND(E213*J213,2)</f>
        <v>0</v>
      </c>
      <c r="L213" s="244">
        <v>21</v>
      </c>
      <c r="M213" s="244">
        <f>G213*(1+L213/100)</f>
        <v>0</v>
      </c>
      <c r="N213" s="242">
        <v>1.064E-2</v>
      </c>
      <c r="O213" s="242">
        <f>ROUND(E213*N213,2)</f>
        <v>0.11</v>
      </c>
      <c r="P213" s="242">
        <v>0</v>
      </c>
      <c r="Q213" s="242">
        <f>ROUND(E213*P213,2)</f>
        <v>0</v>
      </c>
      <c r="R213" s="244"/>
      <c r="S213" s="244" t="s">
        <v>438</v>
      </c>
      <c r="T213" s="245" t="s">
        <v>439</v>
      </c>
      <c r="U213" s="221">
        <v>0</v>
      </c>
      <c r="V213" s="221">
        <f>ROUND(E213*U213,2)</f>
        <v>0</v>
      </c>
      <c r="W213" s="221"/>
      <c r="X213" s="221" t="s">
        <v>355</v>
      </c>
      <c r="Y213" s="221" t="s">
        <v>219</v>
      </c>
      <c r="Z213" s="210"/>
      <c r="AA213" s="210"/>
      <c r="AB213" s="210"/>
      <c r="AC213" s="210"/>
      <c r="AD213" s="210"/>
      <c r="AE213" s="210"/>
      <c r="AF213" s="210"/>
      <c r="AG213" s="210" t="s">
        <v>356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62" t="s">
        <v>422</v>
      </c>
      <c r="D214" s="223"/>
      <c r="E214" s="224"/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224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62" t="s">
        <v>423</v>
      </c>
      <c r="D215" s="223"/>
      <c r="E215" s="224">
        <v>10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224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39">
        <v>35</v>
      </c>
      <c r="B216" s="240" t="s">
        <v>440</v>
      </c>
      <c r="C216" s="260" t="s">
        <v>441</v>
      </c>
      <c r="D216" s="241" t="s">
        <v>215</v>
      </c>
      <c r="E216" s="242">
        <v>12</v>
      </c>
      <c r="F216" s="243"/>
      <c r="G216" s="244">
        <f>ROUND(E216*F216,2)</f>
        <v>0</v>
      </c>
      <c r="H216" s="243"/>
      <c r="I216" s="244">
        <f>ROUND(E216*H216,2)</f>
        <v>0</v>
      </c>
      <c r="J216" s="243"/>
      <c r="K216" s="244">
        <f>ROUND(E216*J216,2)</f>
        <v>0</v>
      </c>
      <c r="L216" s="244">
        <v>21</v>
      </c>
      <c r="M216" s="244">
        <f>G216*(1+L216/100)</f>
        <v>0</v>
      </c>
      <c r="N216" s="242">
        <v>1.2160000000000001E-2</v>
      </c>
      <c r="O216" s="242">
        <f>ROUND(E216*N216,2)</f>
        <v>0.15</v>
      </c>
      <c r="P216" s="242">
        <v>0</v>
      </c>
      <c r="Q216" s="242">
        <f>ROUND(E216*P216,2)</f>
        <v>0</v>
      </c>
      <c r="R216" s="244"/>
      <c r="S216" s="244" t="s">
        <v>438</v>
      </c>
      <c r="T216" s="245" t="s">
        <v>439</v>
      </c>
      <c r="U216" s="221">
        <v>0</v>
      </c>
      <c r="V216" s="221">
        <f>ROUND(E216*U216,2)</f>
        <v>0</v>
      </c>
      <c r="W216" s="221"/>
      <c r="X216" s="221" t="s">
        <v>355</v>
      </c>
      <c r="Y216" s="221" t="s">
        <v>219</v>
      </c>
      <c r="Z216" s="210"/>
      <c r="AA216" s="210"/>
      <c r="AB216" s="210"/>
      <c r="AC216" s="210"/>
      <c r="AD216" s="210"/>
      <c r="AE216" s="210"/>
      <c r="AF216" s="210"/>
      <c r="AG216" s="210" t="s">
        <v>356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2" t="s">
        <v>422</v>
      </c>
      <c r="D217" s="223"/>
      <c r="E217" s="224"/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224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2" t="s">
        <v>435</v>
      </c>
      <c r="D218" s="223"/>
      <c r="E218" s="224">
        <v>12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224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x14ac:dyDescent="0.2">
      <c r="A219" s="232" t="s">
        <v>211</v>
      </c>
      <c r="B219" s="233" t="s">
        <v>109</v>
      </c>
      <c r="C219" s="259" t="s">
        <v>110</v>
      </c>
      <c r="D219" s="234"/>
      <c r="E219" s="235"/>
      <c r="F219" s="236"/>
      <c r="G219" s="236">
        <f>SUMIF(AG220:AG247,"&lt;&gt;NOR",G220:G247)</f>
        <v>0</v>
      </c>
      <c r="H219" s="236"/>
      <c r="I219" s="236">
        <f>SUM(I220:I247)</f>
        <v>0</v>
      </c>
      <c r="J219" s="236"/>
      <c r="K219" s="236">
        <f>SUM(K220:K247)</f>
        <v>0</v>
      </c>
      <c r="L219" s="236"/>
      <c r="M219" s="236">
        <f>SUM(M220:M247)</f>
        <v>0</v>
      </c>
      <c r="N219" s="235"/>
      <c r="O219" s="235">
        <f>SUM(O220:O247)</f>
        <v>217.82</v>
      </c>
      <c r="P219" s="235"/>
      <c r="Q219" s="235">
        <f>SUM(Q220:Q247)</f>
        <v>0</v>
      </c>
      <c r="R219" s="236"/>
      <c r="S219" s="236"/>
      <c r="T219" s="237"/>
      <c r="U219" s="231"/>
      <c r="V219" s="231">
        <f>SUM(V220:V247)</f>
        <v>253.72000000000003</v>
      </c>
      <c r="W219" s="231"/>
      <c r="X219" s="231"/>
      <c r="Y219" s="231"/>
      <c r="AG219" t="s">
        <v>212</v>
      </c>
    </row>
    <row r="220" spans="1:60" ht="22.5" outlineLevel="1" x14ac:dyDescent="0.2">
      <c r="A220" s="239">
        <v>36</v>
      </c>
      <c r="B220" s="240" t="s">
        <v>442</v>
      </c>
      <c r="C220" s="260" t="s">
        <v>443</v>
      </c>
      <c r="D220" s="241" t="s">
        <v>215</v>
      </c>
      <c r="E220" s="242">
        <v>386.26749999999998</v>
      </c>
      <c r="F220" s="243"/>
      <c r="G220" s="244">
        <f>ROUND(E220*F220,2)</f>
        <v>0</v>
      </c>
      <c r="H220" s="243"/>
      <c r="I220" s="244">
        <f>ROUND(E220*H220,2)</f>
        <v>0</v>
      </c>
      <c r="J220" s="243"/>
      <c r="K220" s="244">
        <f>ROUND(E220*J220,2)</f>
        <v>0</v>
      </c>
      <c r="L220" s="244">
        <v>21</v>
      </c>
      <c r="M220" s="244">
        <f>G220*(1+L220/100)</f>
        <v>0</v>
      </c>
      <c r="N220" s="242">
        <v>0.4536</v>
      </c>
      <c r="O220" s="242">
        <f>ROUND(E220*N220,2)</f>
        <v>175.21</v>
      </c>
      <c r="P220" s="242">
        <v>0</v>
      </c>
      <c r="Q220" s="242">
        <f>ROUND(E220*P220,2)</f>
        <v>0</v>
      </c>
      <c r="R220" s="244" t="s">
        <v>216</v>
      </c>
      <c r="S220" s="244" t="s">
        <v>217</v>
      </c>
      <c r="T220" s="245" t="s">
        <v>217</v>
      </c>
      <c r="U220" s="221">
        <v>0.03</v>
      </c>
      <c r="V220" s="221">
        <f>ROUND(E220*U220,2)</f>
        <v>11.59</v>
      </c>
      <c r="W220" s="221"/>
      <c r="X220" s="221" t="s">
        <v>218</v>
      </c>
      <c r="Y220" s="221" t="s">
        <v>219</v>
      </c>
      <c r="Z220" s="210"/>
      <c r="AA220" s="210"/>
      <c r="AB220" s="210"/>
      <c r="AC220" s="210"/>
      <c r="AD220" s="210"/>
      <c r="AE220" s="210"/>
      <c r="AF220" s="210"/>
      <c r="AG220" s="210" t="s">
        <v>220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62" t="s">
        <v>444</v>
      </c>
      <c r="D221" s="223"/>
      <c r="E221" s="224">
        <v>386.26749999999998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224</v>
      </c>
      <c r="AH221" s="210">
        <v>5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9">
        <v>37</v>
      </c>
      <c r="B222" s="240" t="s">
        <v>445</v>
      </c>
      <c r="C222" s="260" t="s">
        <v>446</v>
      </c>
      <c r="D222" s="241" t="s">
        <v>215</v>
      </c>
      <c r="E222" s="242">
        <v>255.535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2">
        <v>7.3899999999999993E-2</v>
      </c>
      <c r="O222" s="242">
        <f>ROUND(E222*N222,2)</f>
        <v>18.88</v>
      </c>
      <c r="P222" s="242">
        <v>0</v>
      </c>
      <c r="Q222" s="242">
        <f>ROUND(E222*P222,2)</f>
        <v>0</v>
      </c>
      <c r="R222" s="244" t="s">
        <v>216</v>
      </c>
      <c r="S222" s="244" t="s">
        <v>217</v>
      </c>
      <c r="T222" s="245" t="s">
        <v>217</v>
      </c>
      <c r="U222" s="221">
        <v>0.45200000000000001</v>
      </c>
      <c r="V222" s="221">
        <f>ROUND(E222*U222,2)</f>
        <v>115.5</v>
      </c>
      <c r="W222" s="221"/>
      <c r="X222" s="221" t="s">
        <v>218</v>
      </c>
      <c r="Y222" s="221" t="s">
        <v>219</v>
      </c>
      <c r="Z222" s="210"/>
      <c r="AA222" s="210"/>
      <c r="AB222" s="210"/>
      <c r="AC222" s="210"/>
      <c r="AD222" s="210"/>
      <c r="AE222" s="210"/>
      <c r="AF222" s="210"/>
      <c r="AG222" s="210" t="s">
        <v>220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2" x14ac:dyDescent="0.2">
      <c r="A223" s="217"/>
      <c r="B223" s="218"/>
      <c r="C223" s="261" t="s">
        <v>447</v>
      </c>
      <c r="D223" s="246"/>
      <c r="E223" s="246"/>
      <c r="F223" s="246"/>
      <c r="G223" s="246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222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47" t="str">
        <f>C223</f>
        <v>s provedením lože z kameniva drceného, s vyplněním spár, s dvojitým hutněním a se smetením přebytečného materiálu na krajnici. S dodáním hmot pro lože a výplň spár.</v>
      </c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62" t="s">
        <v>336</v>
      </c>
      <c r="D224" s="223"/>
      <c r="E224" s="224">
        <v>71.662499999999994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224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62" t="s">
        <v>337</v>
      </c>
      <c r="D225" s="223"/>
      <c r="E225" s="224">
        <v>25.68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224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62" t="s">
        <v>338</v>
      </c>
      <c r="D226" s="223"/>
      <c r="E226" s="224">
        <v>27.142499999999998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224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2" t="s">
        <v>339</v>
      </c>
      <c r="D227" s="223"/>
      <c r="E227" s="224">
        <v>22.53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224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62" t="s">
        <v>340</v>
      </c>
      <c r="D228" s="223"/>
      <c r="E228" s="224">
        <v>27.06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224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2" t="s">
        <v>341</v>
      </c>
      <c r="D229" s="223"/>
      <c r="E229" s="224">
        <v>65.459999999999994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224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2" t="s">
        <v>342</v>
      </c>
      <c r="D230" s="223"/>
      <c r="E230" s="224">
        <v>12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224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2" t="s">
        <v>343</v>
      </c>
      <c r="D231" s="223"/>
      <c r="E231" s="224">
        <v>4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224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9">
        <v>38</v>
      </c>
      <c r="B232" s="240" t="s">
        <v>448</v>
      </c>
      <c r="C232" s="260" t="s">
        <v>449</v>
      </c>
      <c r="D232" s="241" t="s">
        <v>450</v>
      </c>
      <c r="E232" s="242">
        <v>187.69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2">
        <v>3.3E-4</v>
      </c>
      <c r="O232" s="242">
        <f>ROUND(E232*N232,2)</f>
        <v>0.06</v>
      </c>
      <c r="P232" s="242">
        <v>0</v>
      </c>
      <c r="Q232" s="242">
        <f>ROUND(E232*P232,2)</f>
        <v>0</v>
      </c>
      <c r="R232" s="244" t="s">
        <v>216</v>
      </c>
      <c r="S232" s="244" t="s">
        <v>217</v>
      </c>
      <c r="T232" s="245" t="s">
        <v>217</v>
      </c>
      <c r="U232" s="221">
        <v>0.41</v>
      </c>
      <c r="V232" s="221">
        <f>ROUND(E232*U232,2)</f>
        <v>76.95</v>
      </c>
      <c r="W232" s="221"/>
      <c r="X232" s="221" t="s">
        <v>218</v>
      </c>
      <c r="Y232" s="221" t="s">
        <v>219</v>
      </c>
      <c r="Z232" s="210"/>
      <c r="AA232" s="210"/>
      <c r="AB232" s="210"/>
      <c r="AC232" s="210"/>
      <c r="AD232" s="210"/>
      <c r="AE232" s="210"/>
      <c r="AF232" s="210"/>
      <c r="AG232" s="210" t="s">
        <v>220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2" t="s">
        <v>451</v>
      </c>
      <c r="D233" s="223"/>
      <c r="E233" s="224">
        <v>47.774999999999999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224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2" t="s">
        <v>452</v>
      </c>
      <c r="D234" s="223"/>
      <c r="E234" s="224">
        <v>17.12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224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62" t="s">
        <v>453</v>
      </c>
      <c r="D235" s="223"/>
      <c r="E235" s="224">
        <v>18.094999999999999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224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62" t="s">
        <v>454</v>
      </c>
      <c r="D236" s="223"/>
      <c r="E236" s="224">
        <v>15.02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224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62" t="s">
        <v>455</v>
      </c>
      <c r="D237" s="223"/>
      <c r="E237" s="224">
        <v>18.04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224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2" t="s">
        <v>456</v>
      </c>
      <c r="D238" s="223"/>
      <c r="E238" s="224">
        <v>43.64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224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2" t="s">
        <v>457</v>
      </c>
      <c r="D239" s="223"/>
      <c r="E239" s="224">
        <v>24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224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2" t="s">
        <v>458</v>
      </c>
      <c r="D240" s="223"/>
      <c r="E240" s="224">
        <v>4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224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9">
        <v>39</v>
      </c>
      <c r="B241" s="240" t="s">
        <v>459</v>
      </c>
      <c r="C241" s="260" t="s">
        <v>460</v>
      </c>
      <c r="D241" s="241" t="s">
        <v>215</v>
      </c>
      <c r="E241" s="242">
        <v>130.73249999999999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2">
        <v>0.18107999999999999</v>
      </c>
      <c r="O241" s="242">
        <f>ROUND(E241*N241,2)</f>
        <v>23.67</v>
      </c>
      <c r="P241" s="242">
        <v>0</v>
      </c>
      <c r="Q241" s="242">
        <f>ROUND(E241*P241,2)</f>
        <v>0</v>
      </c>
      <c r="R241" s="244" t="s">
        <v>216</v>
      </c>
      <c r="S241" s="244" t="s">
        <v>217</v>
      </c>
      <c r="T241" s="245" t="s">
        <v>217</v>
      </c>
      <c r="U241" s="221">
        <v>0.38</v>
      </c>
      <c r="V241" s="221">
        <f>ROUND(E241*U241,2)</f>
        <v>49.68</v>
      </c>
      <c r="W241" s="221"/>
      <c r="X241" s="221" t="s">
        <v>218</v>
      </c>
      <c r="Y241" s="221" t="s">
        <v>219</v>
      </c>
      <c r="Z241" s="210"/>
      <c r="AA241" s="210"/>
      <c r="AB241" s="210"/>
      <c r="AC241" s="210"/>
      <c r="AD241" s="210"/>
      <c r="AE241" s="210"/>
      <c r="AF241" s="210"/>
      <c r="AG241" s="210" t="s">
        <v>220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2" x14ac:dyDescent="0.2">
      <c r="A242" s="217"/>
      <c r="B242" s="218"/>
      <c r="C242" s="261" t="s">
        <v>461</v>
      </c>
      <c r="D242" s="246"/>
      <c r="E242" s="246"/>
      <c r="F242" s="246"/>
      <c r="G242" s="246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222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47" t="str">
        <f>C242</f>
        <v>komunikací pro pěší, z dlaždic betonových a teracových, do velikosti dlaždic 0,25 m2, s provedením lože do tl. 30 mm, s vyplněním spár a se smetením přebytečného materiálu na vzdálenost do 3 m</v>
      </c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62" t="s">
        <v>223</v>
      </c>
      <c r="D243" s="223"/>
      <c r="E243" s="224"/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224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2" t="s">
        <v>332</v>
      </c>
      <c r="D244" s="223"/>
      <c r="E244" s="224">
        <v>18.5625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224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2" t="s">
        <v>333</v>
      </c>
      <c r="D245" s="223"/>
      <c r="E245" s="224">
        <v>18.797499999999999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224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2" t="s">
        <v>334</v>
      </c>
      <c r="D246" s="223"/>
      <c r="E246" s="224">
        <v>43.792499999999997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224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2" t="s">
        <v>335</v>
      </c>
      <c r="D247" s="223"/>
      <c r="E247" s="224">
        <v>49.58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224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">
      <c r="A248" s="232" t="s">
        <v>211</v>
      </c>
      <c r="B248" s="233" t="s">
        <v>111</v>
      </c>
      <c r="C248" s="259" t="s">
        <v>113</v>
      </c>
      <c r="D248" s="234"/>
      <c r="E248" s="235"/>
      <c r="F248" s="236"/>
      <c r="G248" s="236">
        <f>SUMIF(AG249:AG389,"&lt;&gt;NOR",G249:G389)</f>
        <v>0</v>
      </c>
      <c r="H248" s="236"/>
      <c r="I248" s="236">
        <f>SUM(I249:I389)</f>
        <v>0</v>
      </c>
      <c r="J248" s="236"/>
      <c r="K248" s="236">
        <f>SUM(K249:K389)</f>
        <v>0</v>
      </c>
      <c r="L248" s="236"/>
      <c r="M248" s="236">
        <f>SUM(M249:M389)</f>
        <v>0</v>
      </c>
      <c r="N248" s="235"/>
      <c r="O248" s="235">
        <f>SUM(O249:O389)</f>
        <v>14.3</v>
      </c>
      <c r="P248" s="235"/>
      <c r="Q248" s="235">
        <f>SUM(Q249:Q389)</f>
        <v>0</v>
      </c>
      <c r="R248" s="236"/>
      <c r="S248" s="236"/>
      <c r="T248" s="237"/>
      <c r="U248" s="231"/>
      <c r="V248" s="231">
        <f>SUM(V249:V389)</f>
        <v>681.3</v>
      </c>
      <c r="W248" s="231"/>
      <c r="X248" s="231"/>
      <c r="Y248" s="231"/>
      <c r="AG248" t="s">
        <v>212</v>
      </c>
    </row>
    <row r="249" spans="1:60" ht="33.75" outlineLevel="1" x14ac:dyDescent="0.2">
      <c r="A249" s="239">
        <v>40</v>
      </c>
      <c r="B249" s="240" t="s">
        <v>462</v>
      </c>
      <c r="C249" s="260" t="s">
        <v>463</v>
      </c>
      <c r="D249" s="241" t="s">
        <v>215</v>
      </c>
      <c r="E249" s="242">
        <v>1112.01</v>
      </c>
      <c r="F249" s="243"/>
      <c r="G249" s="244">
        <f>ROUND(E249*F249,2)</f>
        <v>0</v>
      </c>
      <c r="H249" s="243"/>
      <c r="I249" s="244">
        <f>ROUND(E249*H249,2)</f>
        <v>0</v>
      </c>
      <c r="J249" s="243"/>
      <c r="K249" s="244">
        <f>ROUND(E249*J249,2)</f>
        <v>0</v>
      </c>
      <c r="L249" s="244">
        <v>21</v>
      </c>
      <c r="M249" s="244">
        <f>G249*(1+L249/100)</f>
        <v>0</v>
      </c>
      <c r="N249" s="242">
        <v>4.1200000000000004E-3</v>
      </c>
      <c r="O249" s="242">
        <f>ROUND(E249*N249,2)</f>
        <v>4.58</v>
      </c>
      <c r="P249" s="242">
        <v>0</v>
      </c>
      <c r="Q249" s="242">
        <f>ROUND(E249*P249,2)</f>
        <v>0</v>
      </c>
      <c r="R249" s="244" t="s">
        <v>400</v>
      </c>
      <c r="S249" s="244" t="s">
        <v>217</v>
      </c>
      <c r="T249" s="245" t="s">
        <v>217</v>
      </c>
      <c r="U249" s="221">
        <v>0.19350999999999999</v>
      </c>
      <c r="V249" s="221">
        <f>ROUND(E249*U249,2)</f>
        <v>215.19</v>
      </c>
      <c r="W249" s="221"/>
      <c r="X249" s="221" t="s">
        <v>218</v>
      </c>
      <c r="Y249" s="221" t="s">
        <v>219</v>
      </c>
      <c r="Z249" s="210"/>
      <c r="AA249" s="210"/>
      <c r="AB249" s="210"/>
      <c r="AC249" s="210"/>
      <c r="AD249" s="210"/>
      <c r="AE249" s="210"/>
      <c r="AF249" s="210"/>
      <c r="AG249" s="210" t="s">
        <v>220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64" t="s">
        <v>464</v>
      </c>
      <c r="D250" s="249"/>
      <c r="E250" s="249"/>
      <c r="F250" s="249"/>
      <c r="G250" s="249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305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62" t="s">
        <v>465</v>
      </c>
      <c r="D251" s="223"/>
      <c r="E251" s="224"/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224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2" t="s">
        <v>466</v>
      </c>
      <c r="D252" s="223"/>
      <c r="E252" s="224"/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224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62" t="s">
        <v>467</v>
      </c>
      <c r="D253" s="223"/>
      <c r="E253" s="224">
        <v>20.7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224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62" t="s">
        <v>468</v>
      </c>
      <c r="D254" s="223"/>
      <c r="E254" s="224">
        <v>11.72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224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2" t="s">
        <v>469</v>
      </c>
      <c r="D255" s="223"/>
      <c r="E255" s="224"/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224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2" t="s">
        <v>470</v>
      </c>
      <c r="D256" s="223"/>
      <c r="E256" s="224">
        <v>15.22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224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62" t="s">
        <v>471</v>
      </c>
      <c r="D257" s="223"/>
      <c r="E257" s="224">
        <v>8.92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224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62" t="s">
        <v>472</v>
      </c>
      <c r="D258" s="223"/>
      <c r="E258" s="224">
        <v>9.59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224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62" t="s">
        <v>473</v>
      </c>
      <c r="D259" s="223"/>
      <c r="E259" s="224">
        <v>17.329999999999998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224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2" t="s">
        <v>474</v>
      </c>
      <c r="D260" s="223"/>
      <c r="E260" s="224">
        <v>15.64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224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62" t="s">
        <v>475</v>
      </c>
      <c r="D261" s="223"/>
      <c r="E261" s="224">
        <v>15.2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224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62" t="s">
        <v>476</v>
      </c>
      <c r="D262" s="223"/>
      <c r="E262" s="224"/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224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62" t="s">
        <v>477</v>
      </c>
      <c r="D263" s="223"/>
      <c r="E263" s="224">
        <v>26.55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224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62" t="s">
        <v>478</v>
      </c>
      <c r="D264" s="223"/>
      <c r="E264" s="224">
        <v>5.12</v>
      </c>
      <c r="F264" s="221"/>
      <c r="G264" s="221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224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62" t="s">
        <v>479</v>
      </c>
      <c r="D265" s="223"/>
      <c r="E265" s="224">
        <v>29.63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224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62" t="s">
        <v>480</v>
      </c>
      <c r="D266" s="223"/>
      <c r="E266" s="224">
        <v>31.78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224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2" t="s">
        <v>481</v>
      </c>
      <c r="D267" s="223"/>
      <c r="E267" s="224">
        <v>37.04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224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62" t="s">
        <v>482</v>
      </c>
      <c r="D268" s="223"/>
      <c r="E268" s="224">
        <v>29.9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224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62" t="s">
        <v>483</v>
      </c>
      <c r="D269" s="223"/>
      <c r="E269" s="224"/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224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62" t="s">
        <v>484</v>
      </c>
      <c r="D270" s="223"/>
      <c r="E270" s="224">
        <v>26.55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224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62" t="s">
        <v>485</v>
      </c>
      <c r="D271" s="223"/>
      <c r="E271" s="224">
        <v>29.73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224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62" t="s">
        <v>486</v>
      </c>
      <c r="D272" s="223"/>
      <c r="E272" s="224">
        <v>31.83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224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62" t="s">
        <v>487</v>
      </c>
      <c r="D273" s="223"/>
      <c r="E273" s="224">
        <v>37.299999999999997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224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62" t="s">
        <v>488</v>
      </c>
      <c r="D274" s="223"/>
      <c r="E274" s="224">
        <v>29.82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21"/>
      <c r="Z274" s="210"/>
      <c r="AA274" s="210"/>
      <c r="AB274" s="210"/>
      <c r="AC274" s="210"/>
      <c r="AD274" s="210"/>
      <c r="AE274" s="210"/>
      <c r="AF274" s="210"/>
      <c r="AG274" s="210" t="s">
        <v>224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62" t="s">
        <v>489</v>
      </c>
      <c r="D275" s="223"/>
      <c r="E275" s="224">
        <v>19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224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62" t="s">
        <v>490</v>
      </c>
      <c r="D276" s="223"/>
      <c r="E276" s="224">
        <v>29.54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224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62" t="s">
        <v>491</v>
      </c>
      <c r="D277" s="223"/>
      <c r="E277" s="224">
        <v>29.16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224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62" t="s">
        <v>236</v>
      </c>
      <c r="D278" s="223"/>
      <c r="E278" s="224"/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224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62" t="s">
        <v>492</v>
      </c>
      <c r="D279" s="223"/>
      <c r="E279" s="224"/>
      <c r="F279" s="221"/>
      <c r="G279" s="221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224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62" t="s">
        <v>469</v>
      </c>
      <c r="D280" s="223"/>
      <c r="E280" s="224"/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224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2" t="s">
        <v>493</v>
      </c>
      <c r="D281" s="223"/>
      <c r="E281" s="224">
        <v>43.66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224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62" t="s">
        <v>494</v>
      </c>
      <c r="D282" s="223"/>
      <c r="E282" s="224">
        <v>19.809999999999999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224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62" t="s">
        <v>495</v>
      </c>
      <c r="D283" s="223"/>
      <c r="E283" s="224">
        <v>42.6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224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62" t="s">
        <v>476</v>
      </c>
      <c r="D284" s="223"/>
      <c r="E284" s="224"/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224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2" t="s">
        <v>496</v>
      </c>
      <c r="D285" s="223"/>
      <c r="E285" s="224">
        <v>116.52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224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2" t="s">
        <v>497</v>
      </c>
      <c r="D286" s="223"/>
      <c r="E286" s="224">
        <v>26.61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224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2" t="s">
        <v>498</v>
      </c>
      <c r="D287" s="223"/>
      <c r="E287" s="224">
        <v>4.88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224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62" t="s">
        <v>499</v>
      </c>
      <c r="D288" s="223"/>
      <c r="E288" s="224">
        <v>29.88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224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62" t="s">
        <v>500</v>
      </c>
      <c r="D289" s="223"/>
      <c r="E289" s="224">
        <v>32.32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224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62" t="s">
        <v>501</v>
      </c>
      <c r="D290" s="223"/>
      <c r="E290" s="224">
        <v>37.04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224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62" t="s">
        <v>502</v>
      </c>
      <c r="D291" s="223"/>
      <c r="E291" s="224">
        <v>29.9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224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62" t="s">
        <v>483</v>
      </c>
      <c r="D292" s="223"/>
      <c r="E292" s="224"/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224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62" t="s">
        <v>503</v>
      </c>
      <c r="D293" s="223"/>
      <c r="E293" s="224">
        <v>26.65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224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62" t="s">
        <v>504</v>
      </c>
      <c r="D294" s="223"/>
      <c r="E294" s="224">
        <v>4.67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224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62" t="s">
        <v>505</v>
      </c>
      <c r="D295" s="223"/>
      <c r="E295" s="224">
        <v>30.03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224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62" t="s">
        <v>506</v>
      </c>
      <c r="D296" s="223"/>
      <c r="E296" s="224">
        <v>31.09</v>
      </c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224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62" t="s">
        <v>507</v>
      </c>
      <c r="D297" s="223"/>
      <c r="E297" s="224">
        <v>37.94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224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2" t="s">
        <v>508</v>
      </c>
      <c r="D298" s="223"/>
      <c r="E298" s="224">
        <v>30.04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224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62" t="s">
        <v>509</v>
      </c>
      <c r="D299" s="223"/>
      <c r="E299" s="224">
        <v>7.69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224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62" t="s">
        <v>510</v>
      </c>
      <c r="D300" s="223"/>
      <c r="E300" s="224">
        <v>4.2699999999999996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224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62" t="s">
        <v>511</v>
      </c>
      <c r="D301" s="223"/>
      <c r="E301" s="224">
        <v>44.94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224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62" t="s">
        <v>512</v>
      </c>
      <c r="D302" s="223"/>
      <c r="E302" s="224">
        <v>4.2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224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2.5" outlineLevel="1" x14ac:dyDescent="0.2">
      <c r="A303" s="239">
        <v>41</v>
      </c>
      <c r="B303" s="240" t="s">
        <v>513</v>
      </c>
      <c r="C303" s="260" t="s">
        <v>514</v>
      </c>
      <c r="D303" s="241" t="s">
        <v>450</v>
      </c>
      <c r="E303" s="242">
        <v>0.25</v>
      </c>
      <c r="F303" s="243"/>
      <c r="G303" s="244">
        <f>ROUND(E303*F303,2)</f>
        <v>0</v>
      </c>
      <c r="H303" s="243"/>
      <c r="I303" s="244">
        <f>ROUND(E303*H303,2)</f>
        <v>0</v>
      </c>
      <c r="J303" s="243"/>
      <c r="K303" s="244">
        <f>ROUND(E303*J303,2)</f>
        <v>0</v>
      </c>
      <c r="L303" s="244">
        <v>21</v>
      </c>
      <c r="M303" s="244">
        <f>G303*(1+L303/100)</f>
        <v>0</v>
      </c>
      <c r="N303" s="242">
        <v>1.56E-3</v>
      </c>
      <c r="O303" s="242">
        <f>ROUND(E303*N303,2)</f>
        <v>0</v>
      </c>
      <c r="P303" s="242">
        <v>0</v>
      </c>
      <c r="Q303" s="242">
        <f>ROUND(E303*P303,2)</f>
        <v>0</v>
      </c>
      <c r="R303" s="244" t="s">
        <v>400</v>
      </c>
      <c r="S303" s="244" t="s">
        <v>217</v>
      </c>
      <c r="T303" s="245" t="s">
        <v>217</v>
      </c>
      <c r="U303" s="221">
        <v>0.12</v>
      </c>
      <c r="V303" s="221">
        <f>ROUND(E303*U303,2)</f>
        <v>0.03</v>
      </c>
      <c r="W303" s="221"/>
      <c r="X303" s="221" t="s">
        <v>218</v>
      </c>
      <c r="Y303" s="221" t="s">
        <v>219</v>
      </c>
      <c r="Z303" s="210"/>
      <c r="AA303" s="210"/>
      <c r="AB303" s="210"/>
      <c r="AC303" s="210"/>
      <c r="AD303" s="210"/>
      <c r="AE303" s="210"/>
      <c r="AF303" s="210"/>
      <c r="AG303" s="210" t="s">
        <v>220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61" t="s">
        <v>515</v>
      </c>
      <c r="D304" s="246"/>
      <c r="E304" s="246"/>
      <c r="F304" s="246"/>
      <c r="G304" s="246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222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62" t="s">
        <v>516</v>
      </c>
      <c r="D305" s="223"/>
      <c r="E305" s="224"/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224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62" t="s">
        <v>517</v>
      </c>
      <c r="D306" s="223"/>
      <c r="E306" s="224"/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224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62" t="s">
        <v>518</v>
      </c>
      <c r="D307" s="223"/>
      <c r="E307" s="224">
        <v>0.25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224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39">
        <v>42</v>
      </c>
      <c r="B308" s="240" t="s">
        <v>519</v>
      </c>
      <c r="C308" s="260" t="s">
        <v>520</v>
      </c>
      <c r="D308" s="241" t="s">
        <v>215</v>
      </c>
      <c r="E308" s="242">
        <v>2739.08365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2">
        <v>3.5500000000000002E-3</v>
      </c>
      <c r="O308" s="242">
        <f>ROUND(E308*N308,2)</f>
        <v>9.7200000000000006</v>
      </c>
      <c r="P308" s="242">
        <v>0</v>
      </c>
      <c r="Q308" s="242">
        <f>ROUND(E308*P308,2)</f>
        <v>0</v>
      </c>
      <c r="R308" s="244" t="s">
        <v>400</v>
      </c>
      <c r="S308" s="244" t="s">
        <v>217</v>
      </c>
      <c r="T308" s="245" t="s">
        <v>217</v>
      </c>
      <c r="U308" s="221">
        <v>0.17016000000000001</v>
      </c>
      <c r="V308" s="221">
        <f>ROUND(E308*U308,2)</f>
        <v>466.08</v>
      </c>
      <c r="W308" s="221"/>
      <c r="X308" s="221" t="s">
        <v>218</v>
      </c>
      <c r="Y308" s="221" t="s">
        <v>219</v>
      </c>
      <c r="Z308" s="210"/>
      <c r="AA308" s="210"/>
      <c r="AB308" s="210"/>
      <c r="AC308" s="210"/>
      <c r="AD308" s="210"/>
      <c r="AE308" s="210"/>
      <c r="AF308" s="210"/>
      <c r="AG308" s="210" t="s">
        <v>220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62" t="s">
        <v>465</v>
      </c>
      <c r="D309" s="223"/>
      <c r="E309" s="224"/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224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62" t="s">
        <v>466</v>
      </c>
      <c r="D310" s="223"/>
      <c r="E310" s="224"/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224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62" t="s">
        <v>521</v>
      </c>
      <c r="D311" s="223"/>
      <c r="E311" s="224">
        <v>94.212299999999999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224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62" t="s">
        <v>522</v>
      </c>
      <c r="D312" s="223"/>
      <c r="E312" s="224">
        <v>32.366799999999998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224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62" t="s">
        <v>523</v>
      </c>
      <c r="D313" s="223"/>
      <c r="E313" s="224">
        <v>36.349600000000002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224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62" t="s">
        <v>469</v>
      </c>
      <c r="D314" s="223"/>
      <c r="E314" s="224"/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224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2" t="s">
        <v>524</v>
      </c>
      <c r="D315" s="223"/>
      <c r="E315" s="224">
        <v>8.6290999999999993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224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2" t="s">
        <v>525</v>
      </c>
      <c r="D316" s="223"/>
      <c r="E316" s="224">
        <v>24.889150000000001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224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62" t="s">
        <v>526</v>
      </c>
      <c r="D317" s="223"/>
      <c r="E317" s="224">
        <v>4.3937999999999997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224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62" t="s">
        <v>527</v>
      </c>
      <c r="D318" s="223"/>
      <c r="E318" s="224">
        <v>5.3314000000000004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224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62" t="s">
        <v>528</v>
      </c>
      <c r="D319" s="223"/>
      <c r="E319" s="224">
        <v>10.371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224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2" t="s">
        <v>529</v>
      </c>
      <c r="D320" s="223"/>
      <c r="E320" s="224">
        <v>16.605699999999999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224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62" t="s">
        <v>530</v>
      </c>
      <c r="D321" s="223"/>
      <c r="E321" s="224">
        <v>6.9587500000000002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224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62" t="s">
        <v>476</v>
      </c>
      <c r="D322" s="223"/>
      <c r="E322" s="224"/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224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62" t="s">
        <v>531</v>
      </c>
      <c r="D323" s="223"/>
      <c r="E323" s="224">
        <v>7.3692000000000002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224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2.5" outlineLevel="3" x14ac:dyDescent="0.2">
      <c r="A324" s="217"/>
      <c r="B324" s="218"/>
      <c r="C324" s="262" t="s">
        <v>532</v>
      </c>
      <c r="D324" s="223"/>
      <c r="E324" s="224">
        <v>64.239599999999996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224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2" t="s">
        <v>533</v>
      </c>
      <c r="D325" s="223"/>
      <c r="E325" s="224">
        <v>12.27285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224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62" t="s">
        <v>534</v>
      </c>
      <c r="D326" s="223"/>
      <c r="E326" s="224">
        <v>50.956800000000001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224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62" t="s">
        <v>535</v>
      </c>
      <c r="D327" s="223"/>
      <c r="E327" s="224">
        <v>58.233400000000003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224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2" t="s">
        <v>536</v>
      </c>
      <c r="D328" s="223"/>
      <c r="E328" s="224">
        <v>61.006700000000002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224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62" t="s">
        <v>537</v>
      </c>
      <c r="D329" s="223"/>
      <c r="E329" s="224">
        <v>24.683399999999999</v>
      </c>
      <c r="F329" s="221"/>
      <c r="G329" s="221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224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62" t="s">
        <v>538</v>
      </c>
      <c r="D330" s="223"/>
      <c r="E330" s="224">
        <v>33.144799999999996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224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62" t="s">
        <v>539</v>
      </c>
      <c r="D331" s="223"/>
      <c r="E331" s="224">
        <v>36.303400000000003</v>
      </c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224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2" t="s">
        <v>540</v>
      </c>
      <c r="D332" s="223"/>
      <c r="E332" s="224">
        <v>49.022199999999998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224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2" t="s">
        <v>483</v>
      </c>
      <c r="D333" s="223"/>
      <c r="E333" s="224"/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224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2" t="s">
        <v>541</v>
      </c>
      <c r="D334" s="223"/>
      <c r="E334" s="224">
        <v>28.553100000000001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224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3" x14ac:dyDescent="0.2">
      <c r="A335" s="217"/>
      <c r="B335" s="218"/>
      <c r="C335" s="262" t="s">
        <v>542</v>
      </c>
      <c r="D335" s="223"/>
      <c r="E335" s="224">
        <v>67.762500000000003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224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2" t="s">
        <v>543</v>
      </c>
      <c r="D336" s="223"/>
      <c r="E336" s="224">
        <v>52.099499999999999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224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62" t="s">
        <v>544</v>
      </c>
      <c r="D337" s="223"/>
      <c r="E337" s="224">
        <v>58.262700000000002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224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2" t="s">
        <v>545</v>
      </c>
      <c r="D338" s="223"/>
      <c r="E338" s="224">
        <v>26.4558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224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2" t="s">
        <v>546</v>
      </c>
      <c r="D339" s="223"/>
      <c r="E339" s="224">
        <v>24.52225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224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2" t="s">
        <v>547</v>
      </c>
      <c r="D340" s="223"/>
      <c r="E340" s="224">
        <v>2.1682000000000001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224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2" t="s">
        <v>548</v>
      </c>
      <c r="D341" s="223"/>
      <c r="E341" s="224">
        <v>44.355400000000003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224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62" t="s">
        <v>549</v>
      </c>
      <c r="D342" s="223"/>
      <c r="E342" s="224">
        <v>57.892000000000003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224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62" t="s">
        <v>550</v>
      </c>
      <c r="D343" s="223"/>
      <c r="E343" s="224">
        <v>57.975200000000001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224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2" t="s">
        <v>551</v>
      </c>
      <c r="D344" s="223"/>
      <c r="E344" s="224">
        <v>15.1774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224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2" t="s">
        <v>236</v>
      </c>
      <c r="D345" s="223"/>
      <c r="E345" s="224"/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224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2" t="s">
        <v>492</v>
      </c>
      <c r="D346" s="223"/>
      <c r="E346" s="224"/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224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469</v>
      </c>
      <c r="D347" s="223"/>
      <c r="E347" s="224"/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224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62" t="s">
        <v>552</v>
      </c>
      <c r="D348" s="223"/>
      <c r="E348" s="224">
        <v>40.392400000000002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224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62" t="s">
        <v>553</v>
      </c>
      <c r="D349" s="223"/>
      <c r="E349" s="224">
        <v>86.149199999999993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224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2" t="s">
        <v>554</v>
      </c>
      <c r="D350" s="223"/>
      <c r="E350" s="224">
        <v>44.583799999999997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224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62" t="s">
        <v>555</v>
      </c>
      <c r="D351" s="223"/>
      <c r="E351" s="224">
        <v>14.241149999999999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224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17"/>
      <c r="B352" s="218"/>
      <c r="C352" s="262" t="s">
        <v>556</v>
      </c>
      <c r="D352" s="223"/>
      <c r="E352" s="224">
        <v>53.516300000000001</v>
      </c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224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62" t="s">
        <v>557</v>
      </c>
      <c r="D353" s="223"/>
      <c r="E353" s="224">
        <v>18.738800000000001</v>
      </c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224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62" t="s">
        <v>558</v>
      </c>
      <c r="D354" s="223"/>
      <c r="E354" s="224">
        <v>61.363100000000003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224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62" t="s">
        <v>476</v>
      </c>
      <c r="D355" s="223"/>
      <c r="E355" s="224"/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224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62" t="s">
        <v>559</v>
      </c>
      <c r="D356" s="223"/>
      <c r="E356" s="224">
        <v>22.834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224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62" t="s">
        <v>560</v>
      </c>
      <c r="D357" s="223"/>
      <c r="E357" s="224">
        <v>69.987700000000004</v>
      </c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224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62" t="s">
        <v>561</v>
      </c>
      <c r="D358" s="223"/>
      <c r="E358" s="224">
        <v>15.8598</v>
      </c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224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2" t="s">
        <v>562</v>
      </c>
      <c r="D359" s="223"/>
      <c r="E359" s="224">
        <v>53.174199999999999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224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2" t="s">
        <v>563</v>
      </c>
      <c r="D360" s="223"/>
      <c r="E360" s="224">
        <v>59.180700000000002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224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62" t="s">
        <v>564</v>
      </c>
      <c r="D361" s="223"/>
      <c r="E361" s="224">
        <v>31.785550000000001</v>
      </c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224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2" t="s">
        <v>565</v>
      </c>
      <c r="D362" s="223"/>
      <c r="E362" s="224">
        <v>23.546600000000002</v>
      </c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224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2" t="s">
        <v>566</v>
      </c>
      <c r="D363" s="223"/>
      <c r="E363" s="224">
        <v>34.679400000000001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224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2" t="s">
        <v>567</v>
      </c>
      <c r="D364" s="223"/>
      <c r="E364" s="224">
        <v>36.854599999999998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224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62" t="s">
        <v>568</v>
      </c>
      <c r="D365" s="223"/>
      <c r="E365" s="224">
        <v>49.882199999999997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224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62" t="s">
        <v>569</v>
      </c>
      <c r="D366" s="223"/>
      <c r="E366" s="224">
        <v>53.745600000000003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224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62" t="s">
        <v>570</v>
      </c>
      <c r="D367" s="223"/>
      <c r="E367" s="224">
        <v>36.519599999999997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224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62" t="s">
        <v>483</v>
      </c>
      <c r="D368" s="223"/>
      <c r="E368" s="224"/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224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17"/>
      <c r="B369" s="218"/>
      <c r="C369" s="262" t="s">
        <v>571</v>
      </c>
      <c r="D369" s="223"/>
      <c r="E369" s="224">
        <v>34.921900000000001</v>
      </c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224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2" t="s">
        <v>572</v>
      </c>
      <c r="D370" s="223"/>
      <c r="E370" s="224">
        <v>46.615699999999997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224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62" t="s">
        <v>573</v>
      </c>
      <c r="D371" s="223"/>
      <c r="E371" s="224">
        <v>43.593400000000003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224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">
      <c r="A372" s="217"/>
      <c r="B372" s="218"/>
      <c r="C372" s="262" t="s">
        <v>574</v>
      </c>
      <c r="D372" s="223"/>
      <c r="E372" s="224">
        <v>41.097900000000003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224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62" t="s">
        <v>575</v>
      </c>
      <c r="D373" s="223"/>
      <c r="E373" s="224">
        <v>43.652799999999999</v>
      </c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224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62" t="s">
        <v>576</v>
      </c>
      <c r="D374" s="223"/>
      <c r="E374" s="224">
        <v>68.9876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0"/>
      <c r="AA374" s="210"/>
      <c r="AB374" s="210"/>
      <c r="AC374" s="210"/>
      <c r="AD374" s="210"/>
      <c r="AE374" s="210"/>
      <c r="AF374" s="210"/>
      <c r="AG374" s="210" t="s">
        <v>224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62" t="s">
        <v>577</v>
      </c>
      <c r="D375" s="223"/>
      <c r="E375" s="224">
        <v>71.741900000000001</v>
      </c>
      <c r="F375" s="221"/>
      <c r="G375" s="221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224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2" t="s">
        <v>578</v>
      </c>
      <c r="D376" s="223"/>
      <c r="E376" s="224">
        <v>11.904199999999999</v>
      </c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224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62" t="s">
        <v>579</v>
      </c>
      <c r="D377" s="223"/>
      <c r="E377" s="224">
        <v>53.085099999999997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224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62" t="s">
        <v>580</v>
      </c>
      <c r="D378" s="223"/>
      <c r="E378" s="224">
        <v>57.963000000000001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0"/>
      <c r="AA378" s="210"/>
      <c r="AB378" s="210"/>
      <c r="AC378" s="210"/>
      <c r="AD378" s="210"/>
      <c r="AE378" s="210"/>
      <c r="AF378" s="210"/>
      <c r="AG378" s="210" t="s">
        <v>224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62" t="s">
        <v>581</v>
      </c>
      <c r="D379" s="223"/>
      <c r="E379" s="224">
        <v>27.3371</v>
      </c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224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62" t="s">
        <v>582</v>
      </c>
      <c r="D380" s="223"/>
      <c r="E380" s="224">
        <v>25.078050000000001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224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2.5" outlineLevel="3" x14ac:dyDescent="0.2">
      <c r="A381" s="217"/>
      <c r="B381" s="218"/>
      <c r="C381" s="262" t="s">
        <v>583</v>
      </c>
      <c r="D381" s="223"/>
      <c r="E381" s="224">
        <v>105.9693</v>
      </c>
      <c r="F381" s="221"/>
      <c r="G381" s="221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0"/>
      <c r="AA381" s="210"/>
      <c r="AB381" s="210"/>
      <c r="AC381" s="210"/>
      <c r="AD381" s="210"/>
      <c r="AE381" s="210"/>
      <c r="AF381" s="210"/>
      <c r="AG381" s="210" t="s">
        <v>224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17"/>
      <c r="B382" s="218"/>
      <c r="C382" s="262" t="s">
        <v>584</v>
      </c>
      <c r="D382" s="223"/>
      <c r="E382" s="224">
        <v>47.261600000000001</v>
      </c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0"/>
      <c r="AA382" s="210"/>
      <c r="AB382" s="210"/>
      <c r="AC382" s="210"/>
      <c r="AD382" s="210"/>
      <c r="AE382" s="210"/>
      <c r="AF382" s="210"/>
      <c r="AG382" s="210" t="s">
        <v>224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62" t="s">
        <v>585</v>
      </c>
      <c r="D383" s="223"/>
      <c r="E383" s="224">
        <v>31.985700000000001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224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62" t="s">
        <v>586</v>
      </c>
      <c r="D384" s="223"/>
      <c r="E384" s="224">
        <v>4.5422000000000002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224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17"/>
      <c r="B385" s="218"/>
      <c r="C385" s="262" t="s">
        <v>587</v>
      </c>
      <c r="D385" s="223"/>
      <c r="E385" s="224">
        <v>4.5422000000000002</v>
      </c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0"/>
      <c r="AA385" s="210"/>
      <c r="AB385" s="210"/>
      <c r="AC385" s="210"/>
      <c r="AD385" s="210"/>
      <c r="AE385" s="210"/>
      <c r="AF385" s="210"/>
      <c r="AG385" s="210" t="s">
        <v>224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62" t="s">
        <v>588</v>
      </c>
      <c r="D386" s="223"/>
      <c r="E386" s="224">
        <v>21.980499999999999</v>
      </c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224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2" t="s">
        <v>589</v>
      </c>
      <c r="D387" s="223"/>
      <c r="E387" s="224">
        <v>19.213200000000001</v>
      </c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224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62" t="s">
        <v>590</v>
      </c>
      <c r="D388" s="223"/>
      <c r="E388" s="224">
        <v>76.550200000000004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224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62" t="s">
        <v>591</v>
      </c>
      <c r="D389" s="223"/>
      <c r="E389" s="224">
        <v>21.461400000000001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224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x14ac:dyDescent="0.2">
      <c r="A390" s="232" t="s">
        <v>211</v>
      </c>
      <c r="B390" s="233" t="s">
        <v>114</v>
      </c>
      <c r="C390" s="259" t="s">
        <v>115</v>
      </c>
      <c r="D390" s="234"/>
      <c r="E390" s="235"/>
      <c r="F390" s="236"/>
      <c r="G390" s="236">
        <f>SUMIF(AG391:AG1053,"&lt;&gt;NOR",G391:G1053)</f>
        <v>0</v>
      </c>
      <c r="H390" s="236"/>
      <c r="I390" s="236">
        <f>SUM(I391:I1053)</f>
        <v>0</v>
      </c>
      <c r="J390" s="236"/>
      <c r="K390" s="236">
        <f>SUM(K391:K1053)</f>
        <v>0</v>
      </c>
      <c r="L390" s="236"/>
      <c r="M390" s="236">
        <f>SUM(M391:M1053)</f>
        <v>0</v>
      </c>
      <c r="N390" s="235"/>
      <c r="O390" s="235">
        <f>SUM(O391:O1053)</f>
        <v>44.559999999999995</v>
      </c>
      <c r="P390" s="235"/>
      <c r="Q390" s="235">
        <f>SUM(Q391:Q1053)</f>
        <v>0</v>
      </c>
      <c r="R390" s="236"/>
      <c r="S390" s="236"/>
      <c r="T390" s="237"/>
      <c r="U390" s="231"/>
      <c r="V390" s="231">
        <f>SUM(V391:V1053)</f>
        <v>4908.670000000001</v>
      </c>
      <c r="W390" s="231"/>
      <c r="X390" s="231"/>
      <c r="Y390" s="231"/>
      <c r="AG390" t="s">
        <v>212</v>
      </c>
    </row>
    <row r="391" spans="1:60" outlineLevel="1" x14ac:dyDescent="0.2">
      <c r="A391" s="239">
        <v>43</v>
      </c>
      <c r="B391" s="240" t="s">
        <v>592</v>
      </c>
      <c r="C391" s="260" t="s">
        <v>593</v>
      </c>
      <c r="D391" s="241" t="s">
        <v>215</v>
      </c>
      <c r="E391" s="242">
        <v>696.66010000000006</v>
      </c>
      <c r="F391" s="243"/>
      <c r="G391" s="244">
        <f>ROUND(E391*F391,2)</f>
        <v>0</v>
      </c>
      <c r="H391" s="243"/>
      <c r="I391" s="244">
        <f>ROUND(E391*H391,2)</f>
        <v>0</v>
      </c>
      <c r="J391" s="243"/>
      <c r="K391" s="244">
        <f>ROUND(E391*J391,2)</f>
        <v>0</v>
      </c>
      <c r="L391" s="244">
        <v>21</v>
      </c>
      <c r="M391" s="244">
        <f>G391*(1+L391/100)</f>
        <v>0</v>
      </c>
      <c r="N391" s="242">
        <v>4.0000000000000003E-5</v>
      </c>
      <c r="O391" s="242">
        <f>ROUND(E391*N391,2)</f>
        <v>0.03</v>
      </c>
      <c r="P391" s="242">
        <v>0</v>
      </c>
      <c r="Q391" s="242">
        <f>ROUND(E391*P391,2)</f>
        <v>0</v>
      </c>
      <c r="R391" s="244" t="s">
        <v>366</v>
      </c>
      <c r="S391" s="244" t="s">
        <v>217</v>
      </c>
      <c r="T391" s="245" t="s">
        <v>217</v>
      </c>
      <c r="U391" s="221">
        <v>0.08</v>
      </c>
      <c r="V391" s="221">
        <f>ROUND(E391*U391,2)</f>
        <v>55.73</v>
      </c>
      <c r="W391" s="221"/>
      <c r="X391" s="221" t="s">
        <v>218</v>
      </c>
      <c r="Y391" s="221" t="s">
        <v>219</v>
      </c>
      <c r="Z391" s="210"/>
      <c r="AA391" s="210"/>
      <c r="AB391" s="210"/>
      <c r="AC391" s="210"/>
      <c r="AD391" s="210"/>
      <c r="AE391" s="210"/>
      <c r="AF391" s="210"/>
      <c r="AG391" s="210" t="s">
        <v>594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2.5" outlineLevel="2" x14ac:dyDescent="0.2">
      <c r="A392" s="217"/>
      <c r="B392" s="218"/>
      <c r="C392" s="261" t="s">
        <v>595</v>
      </c>
      <c r="D392" s="246"/>
      <c r="E392" s="246"/>
      <c r="F392" s="246"/>
      <c r="G392" s="246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222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47" t="str">
        <f>C392</f>
        <v>s rámy a zárubněmi, zábradlí, předmětů oplechování apod., které se zřizují ještě před úpravami povrchu, před jejich znečištěním při úpravách povrchu nástřikem plastických (lepivých) maltovin</v>
      </c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62" t="s">
        <v>596</v>
      </c>
      <c r="D393" s="223"/>
      <c r="E393" s="224"/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224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62" t="s">
        <v>597</v>
      </c>
      <c r="D394" s="223"/>
      <c r="E394" s="224">
        <v>17.275200000000002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224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62" t="s">
        <v>598</v>
      </c>
      <c r="D395" s="223"/>
      <c r="E395" s="224">
        <v>13.629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224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62" t="s">
        <v>599</v>
      </c>
      <c r="D396" s="223"/>
      <c r="E396" s="224">
        <v>3.8454000000000002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224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62" t="s">
        <v>600</v>
      </c>
      <c r="D397" s="223"/>
      <c r="E397" s="224"/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21"/>
      <c r="Z397" s="210"/>
      <c r="AA397" s="210"/>
      <c r="AB397" s="210"/>
      <c r="AC397" s="210"/>
      <c r="AD397" s="210"/>
      <c r="AE397" s="210"/>
      <c r="AF397" s="210"/>
      <c r="AG397" s="210" t="s">
        <v>224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62" t="s">
        <v>601</v>
      </c>
      <c r="D398" s="223"/>
      <c r="E398" s="224">
        <v>30.975000000000001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224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62" t="s">
        <v>236</v>
      </c>
      <c r="D399" s="223"/>
      <c r="E399" s="224"/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224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62" t="s">
        <v>602</v>
      </c>
      <c r="D400" s="223"/>
      <c r="E400" s="224"/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224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62" t="s">
        <v>603</v>
      </c>
      <c r="D401" s="223"/>
      <c r="E401" s="224">
        <v>23.1632</v>
      </c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224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2" t="s">
        <v>604</v>
      </c>
      <c r="D402" s="223"/>
      <c r="E402" s="224">
        <v>23.343900000000001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224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62" t="s">
        <v>605</v>
      </c>
      <c r="D403" s="223"/>
      <c r="E403" s="224"/>
      <c r="F403" s="221"/>
      <c r="G403" s="221"/>
      <c r="H403" s="221"/>
      <c r="I403" s="221"/>
      <c r="J403" s="221"/>
      <c r="K403" s="221"/>
      <c r="L403" s="221"/>
      <c r="M403" s="221"/>
      <c r="N403" s="220"/>
      <c r="O403" s="220"/>
      <c r="P403" s="220"/>
      <c r="Q403" s="220"/>
      <c r="R403" s="221"/>
      <c r="S403" s="221"/>
      <c r="T403" s="221"/>
      <c r="U403" s="221"/>
      <c r="V403" s="221"/>
      <c r="W403" s="221"/>
      <c r="X403" s="221"/>
      <c r="Y403" s="221"/>
      <c r="Z403" s="210"/>
      <c r="AA403" s="210"/>
      <c r="AB403" s="210"/>
      <c r="AC403" s="210"/>
      <c r="AD403" s="210"/>
      <c r="AE403" s="210"/>
      <c r="AF403" s="210"/>
      <c r="AG403" s="210" t="s">
        <v>224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62" t="s">
        <v>606</v>
      </c>
      <c r="D404" s="223"/>
      <c r="E404" s="224">
        <v>28.4544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224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62" t="s">
        <v>607</v>
      </c>
      <c r="D405" s="223"/>
      <c r="E405" s="224">
        <v>22.463999999999999</v>
      </c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224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62" t="s">
        <v>608</v>
      </c>
      <c r="D406" s="223"/>
      <c r="E406" s="224">
        <v>4.9088000000000003</v>
      </c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0"/>
      <c r="AA406" s="210"/>
      <c r="AB406" s="210"/>
      <c r="AC406" s="210"/>
      <c r="AD406" s="210"/>
      <c r="AE406" s="210"/>
      <c r="AF406" s="210"/>
      <c r="AG406" s="210" t="s">
        <v>224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62" t="s">
        <v>236</v>
      </c>
      <c r="D407" s="223"/>
      <c r="E407" s="224"/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224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62" t="s">
        <v>609</v>
      </c>
      <c r="D408" s="223"/>
      <c r="E408" s="224"/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224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62" t="s">
        <v>610</v>
      </c>
      <c r="D409" s="223"/>
      <c r="E409" s="224">
        <v>12.48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224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62" t="s">
        <v>611</v>
      </c>
      <c r="D410" s="223"/>
      <c r="E410" s="224">
        <v>19.242799999999999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224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62" t="s">
        <v>612</v>
      </c>
      <c r="D411" s="223"/>
      <c r="E411" s="224">
        <v>14.892799999999999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224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62" t="s">
        <v>613</v>
      </c>
      <c r="D412" s="223"/>
      <c r="E412" s="224">
        <v>12.313599999999999</v>
      </c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224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62" t="s">
        <v>614</v>
      </c>
      <c r="D413" s="223"/>
      <c r="E413" s="224">
        <v>19.292999999999999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224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62" t="s">
        <v>615</v>
      </c>
      <c r="D414" s="223"/>
      <c r="E414" s="224">
        <v>9.8176000000000005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224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62" t="s">
        <v>616</v>
      </c>
      <c r="D415" s="223"/>
      <c r="E415" s="224">
        <v>12.958600000000001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224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62" t="s">
        <v>617</v>
      </c>
      <c r="D416" s="223"/>
      <c r="E416" s="224">
        <v>15.8559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224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62" t="s">
        <v>618</v>
      </c>
      <c r="D417" s="223"/>
      <c r="E417" s="224"/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224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62" t="s">
        <v>610</v>
      </c>
      <c r="D418" s="223"/>
      <c r="E418" s="224">
        <v>12.48</v>
      </c>
      <c r="F418" s="221"/>
      <c r="G418" s="221"/>
      <c r="H418" s="221"/>
      <c r="I418" s="221"/>
      <c r="J418" s="221"/>
      <c r="K418" s="221"/>
      <c r="L418" s="221"/>
      <c r="M418" s="221"/>
      <c r="N418" s="220"/>
      <c r="O418" s="220"/>
      <c r="P418" s="220"/>
      <c r="Q418" s="220"/>
      <c r="R418" s="221"/>
      <c r="S418" s="221"/>
      <c r="T418" s="221"/>
      <c r="U418" s="221"/>
      <c r="V418" s="221"/>
      <c r="W418" s="221"/>
      <c r="X418" s="221"/>
      <c r="Y418" s="221"/>
      <c r="Z418" s="210"/>
      <c r="AA418" s="210"/>
      <c r="AB418" s="210"/>
      <c r="AC418" s="210"/>
      <c r="AD418" s="210"/>
      <c r="AE418" s="210"/>
      <c r="AF418" s="210"/>
      <c r="AG418" s="210" t="s">
        <v>224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62" t="s">
        <v>619</v>
      </c>
      <c r="D419" s="223"/>
      <c r="E419" s="224">
        <v>16.858599999999999</v>
      </c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224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62" t="s">
        <v>612</v>
      </c>
      <c r="D420" s="223"/>
      <c r="E420" s="224">
        <v>14.892799999999999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224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62" t="s">
        <v>613</v>
      </c>
      <c r="D421" s="223"/>
      <c r="E421" s="224">
        <v>12.313599999999999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224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62" t="s">
        <v>614</v>
      </c>
      <c r="D422" s="223"/>
      <c r="E422" s="224">
        <v>19.292999999999999</v>
      </c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224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62" t="s">
        <v>615</v>
      </c>
      <c r="D423" s="223"/>
      <c r="E423" s="224">
        <v>9.8176000000000005</v>
      </c>
      <c r="F423" s="221"/>
      <c r="G423" s="221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224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62" t="s">
        <v>620</v>
      </c>
      <c r="D424" s="223"/>
      <c r="E424" s="224">
        <v>8.08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0"/>
      <c r="AA424" s="210"/>
      <c r="AB424" s="210"/>
      <c r="AC424" s="210"/>
      <c r="AD424" s="210"/>
      <c r="AE424" s="210"/>
      <c r="AF424" s="210"/>
      <c r="AG424" s="210" t="s">
        <v>224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62" t="s">
        <v>621</v>
      </c>
      <c r="D425" s="223"/>
      <c r="E425" s="224">
        <v>14.976000000000001</v>
      </c>
      <c r="F425" s="221"/>
      <c r="G425" s="221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  <c r="Z425" s="210"/>
      <c r="AA425" s="210"/>
      <c r="AB425" s="210"/>
      <c r="AC425" s="210"/>
      <c r="AD425" s="210"/>
      <c r="AE425" s="210"/>
      <c r="AF425" s="210"/>
      <c r="AG425" s="210" t="s">
        <v>224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62" t="s">
        <v>236</v>
      </c>
      <c r="D426" s="223"/>
      <c r="E426" s="224"/>
      <c r="F426" s="221"/>
      <c r="G426" s="221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0"/>
      <c r="AA426" s="210"/>
      <c r="AB426" s="210"/>
      <c r="AC426" s="210"/>
      <c r="AD426" s="210"/>
      <c r="AE426" s="210"/>
      <c r="AF426" s="210"/>
      <c r="AG426" s="210" t="s">
        <v>224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62" t="s">
        <v>622</v>
      </c>
      <c r="D427" s="223"/>
      <c r="E427" s="224"/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224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62" t="s">
        <v>623</v>
      </c>
      <c r="D428" s="223"/>
      <c r="E428" s="224">
        <v>25.011399999999998</v>
      </c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224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62" t="s">
        <v>624</v>
      </c>
      <c r="D429" s="223"/>
      <c r="E429" s="224">
        <v>12.48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224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62" t="s">
        <v>625</v>
      </c>
      <c r="D430" s="223"/>
      <c r="E430" s="224">
        <v>19.635200000000001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224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62" t="s">
        <v>626</v>
      </c>
      <c r="D431" s="223"/>
      <c r="E431" s="224">
        <v>17.3888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224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17"/>
      <c r="B432" s="218"/>
      <c r="C432" s="262" t="s">
        <v>627</v>
      </c>
      <c r="D432" s="223"/>
      <c r="E432" s="224">
        <v>6.9383999999999997</v>
      </c>
      <c r="F432" s="221"/>
      <c r="G432" s="221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0"/>
      <c r="AA432" s="210"/>
      <c r="AB432" s="210"/>
      <c r="AC432" s="210"/>
      <c r="AD432" s="210"/>
      <c r="AE432" s="210"/>
      <c r="AF432" s="210"/>
      <c r="AG432" s="210" t="s">
        <v>224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62" t="s">
        <v>628</v>
      </c>
      <c r="D433" s="223"/>
      <c r="E433" s="224">
        <v>4.8891999999999998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224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62" t="s">
        <v>629</v>
      </c>
      <c r="D434" s="223"/>
      <c r="E434" s="224">
        <v>7.4880000000000004</v>
      </c>
      <c r="F434" s="221"/>
      <c r="G434" s="221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224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17"/>
      <c r="B435" s="218"/>
      <c r="C435" s="262" t="s">
        <v>630</v>
      </c>
      <c r="D435" s="223"/>
      <c r="E435" s="224">
        <v>19.718399999999999</v>
      </c>
      <c r="F435" s="221"/>
      <c r="G435" s="221"/>
      <c r="H435" s="221"/>
      <c r="I435" s="221"/>
      <c r="J435" s="221"/>
      <c r="K435" s="221"/>
      <c r="L435" s="221"/>
      <c r="M435" s="221"/>
      <c r="N435" s="220"/>
      <c r="O435" s="220"/>
      <c r="P435" s="220"/>
      <c r="Q435" s="220"/>
      <c r="R435" s="221"/>
      <c r="S435" s="221"/>
      <c r="T435" s="221"/>
      <c r="U435" s="221"/>
      <c r="V435" s="221"/>
      <c r="W435" s="221"/>
      <c r="X435" s="221"/>
      <c r="Y435" s="221"/>
      <c r="Z435" s="210"/>
      <c r="AA435" s="210"/>
      <c r="AB435" s="210"/>
      <c r="AC435" s="210"/>
      <c r="AD435" s="210"/>
      <c r="AE435" s="210"/>
      <c r="AF435" s="210"/>
      <c r="AG435" s="210" t="s">
        <v>224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">
      <c r="A436" s="217"/>
      <c r="B436" s="218"/>
      <c r="C436" s="262" t="s">
        <v>615</v>
      </c>
      <c r="D436" s="223"/>
      <c r="E436" s="224">
        <v>9.8176000000000005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224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17"/>
      <c r="B437" s="218"/>
      <c r="C437" s="262" t="s">
        <v>616</v>
      </c>
      <c r="D437" s="223"/>
      <c r="E437" s="224">
        <v>12.958600000000001</v>
      </c>
      <c r="F437" s="221"/>
      <c r="G437" s="221"/>
      <c r="H437" s="221"/>
      <c r="I437" s="221"/>
      <c r="J437" s="221"/>
      <c r="K437" s="221"/>
      <c r="L437" s="221"/>
      <c r="M437" s="221"/>
      <c r="N437" s="220"/>
      <c r="O437" s="220"/>
      <c r="P437" s="220"/>
      <c r="Q437" s="220"/>
      <c r="R437" s="221"/>
      <c r="S437" s="221"/>
      <c r="T437" s="221"/>
      <c r="U437" s="221"/>
      <c r="V437" s="221"/>
      <c r="W437" s="221"/>
      <c r="X437" s="221"/>
      <c r="Y437" s="221"/>
      <c r="Z437" s="210"/>
      <c r="AA437" s="210"/>
      <c r="AB437" s="210"/>
      <c r="AC437" s="210"/>
      <c r="AD437" s="210"/>
      <c r="AE437" s="210"/>
      <c r="AF437" s="210"/>
      <c r="AG437" s="210" t="s">
        <v>224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">
      <c r="A438" s="217"/>
      <c r="B438" s="218"/>
      <c r="C438" s="262" t="s">
        <v>631</v>
      </c>
      <c r="D438" s="223"/>
      <c r="E438" s="224">
        <v>10.863899999999999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224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62" t="s">
        <v>632</v>
      </c>
      <c r="D439" s="223"/>
      <c r="E439" s="224">
        <v>1.056</v>
      </c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224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62" t="s">
        <v>633</v>
      </c>
      <c r="D440" s="223"/>
      <c r="E440" s="224">
        <v>9.5370000000000008</v>
      </c>
      <c r="F440" s="221"/>
      <c r="G440" s="221"/>
      <c r="H440" s="221"/>
      <c r="I440" s="221"/>
      <c r="J440" s="221"/>
      <c r="K440" s="221"/>
      <c r="L440" s="221"/>
      <c r="M440" s="221"/>
      <c r="N440" s="220"/>
      <c r="O440" s="220"/>
      <c r="P440" s="220"/>
      <c r="Q440" s="220"/>
      <c r="R440" s="221"/>
      <c r="S440" s="221"/>
      <c r="T440" s="221"/>
      <c r="U440" s="221"/>
      <c r="V440" s="221"/>
      <c r="W440" s="221"/>
      <c r="X440" s="221"/>
      <c r="Y440" s="221"/>
      <c r="Z440" s="210"/>
      <c r="AA440" s="210"/>
      <c r="AB440" s="210"/>
      <c r="AC440" s="210"/>
      <c r="AD440" s="210"/>
      <c r="AE440" s="210"/>
      <c r="AF440" s="210"/>
      <c r="AG440" s="210" t="s">
        <v>224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62" t="s">
        <v>634</v>
      </c>
      <c r="D441" s="223"/>
      <c r="E441" s="224"/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224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62" t="s">
        <v>635</v>
      </c>
      <c r="D442" s="223"/>
      <c r="E442" s="224">
        <v>22.463999999999999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0"/>
      <c r="AA442" s="210"/>
      <c r="AB442" s="210"/>
      <c r="AC442" s="210"/>
      <c r="AD442" s="210"/>
      <c r="AE442" s="210"/>
      <c r="AF442" s="210"/>
      <c r="AG442" s="210" t="s">
        <v>224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17"/>
      <c r="B443" s="218"/>
      <c r="C443" s="262" t="s">
        <v>636</v>
      </c>
      <c r="D443" s="223"/>
      <c r="E443" s="224">
        <v>12.48</v>
      </c>
      <c r="F443" s="221"/>
      <c r="G443" s="221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224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62" t="s">
        <v>625</v>
      </c>
      <c r="D444" s="223"/>
      <c r="E444" s="224">
        <v>19.635200000000001</v>
      </c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224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62" t="s">
        <v>626</v>
      </c>
      <c r="D445" s="223"/>
      <c r="E445" s="224">
        <v>17.3888</v>
      </c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224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62" t="s">
        <v>637</v>
      </c>
      <c r="D446" s="223"/>
      <c r="E446" s="224">
        <v>4.9088000000000003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0"/>
      <c r="AA446" s="210"/>
      <c r="AB446" s="210"/>
      <c r="AC446" s="210"/>
      <c r="AD446" s="210"/>
      <c r="AE446" s="210"/>
      <c r="AF446" s="210"/>
      <c r="AG446" s="210" t="s">
        <v>224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17"/>
      <c r="B447" s="218"/>
      <c r="C447" s="262" t="s">
        <v>638</v>
      </c>
      <c r="D447" s="223"/>
      <c r="E447" s="224">
        <v>4.0095999999999998</v>
      </c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224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62" t="s">
        <v>629</v>
      </c>
      <c r="D448" s="223"/>
      <c r="E448" s="224">
        <v>7.4880000000000004</v>
      </c>
      <c r="F448" s="221"/>
      <c r="G448" s="221"/>
      <c r="H448" s="221"/>
      <c r="I448" s="221"/>
      <c r="J448" s="221"/>
      <c r="K448" s="221"/>
      <c r="L448" s="221"/>
      <c r="M448" s="221"/>
      <c r="N448" s="220"/>
      <c r="O448" s="220"/>
      <c r="P448" s="220"/>
      <c r="Q448" s="220"/>
      <c r="R448" s="221"/>
      <c r="S448" s="221"/>
      <c r="T448" s="221"/>
      <c r="U448" s="221"/>
      <c r="V448" s="221"/>
      <c r="W448" s="221"/>
      <c r="X448" s="221"/>
      <c r="Y448" s="221"/>
      <c r="Z448" s="210"/>
      <c r="AA448" s="210"/>
      <c r="AB448" s="210"/>
      <c r="AC448" s="210"/>
      <c r="AD448" s="210"/>
      <c r="AE448" s="210"/>
      <c r="AF448" s="210"/>
      <c r="AG448" s="210" t="s">
        <v>224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62" t="s">
        <v>639</v>
      </c>
      <c r="D449" s="223"/>
      <c r="E449" s="224">
        <v>19.316800000000001</v>
      </c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224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62" t="s">
        <v>615</v>
      </c>
      <c r="D450" s="223"/>
      <c r="E450" s="224">
        <v>9.8176000000000005</v>
      </c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0"/>
      <c r="AA450" s="210"/>
      <c r="AB450" s="210"/>
      <c r="AC450" s="210"/>
      <c r="AD450" s="210"/>
      <c r="AE450" s="210"/>
      <c r="AF450" s="210"/>
      <c r="AG450" s="210" t="s">
        <v>224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62" t="s">
        <v>640</v>
      </c>
      <c r="D451" s="223"/>
      <c r="E451" s="224">
        <v>12.48</v>
      </c>
      <c r="F451" s="221"/>
      <c r="G451" s="221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224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17"/>
      <c r="B452" s="218"/>
      <c r="C452" s="262" t="s">
        <v>641</v>
      </c>
      <c r="D452" s="223"/>
      <c r="E452" s="224">
        <v>9.984</v>
      </c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0"/>
      <c r="AA452" s="210"/>
      <c r="AB452" s="210"/>
      <c r="AC452" s="210"/>
      <c r="AD452" s="210"/>
      <c r="AE452" s="210"/>
      <c r="AF452" s="210"/>
      <c r="AG452" s="210" t="s">
        <v>224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62" t="s">
        <v>632</v>
      </c>
      <c r="D453" s="223"/>
      <c r="E453" s="224">
        <v>1.056</v>
      </c>
      <c r="F453" s="221"/>
      <c r="G453" s="221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224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62" t="s">
        <v>642</v>
      </c>
      <c r="D454" s="223"/>
      <c r="E454" s="224">
        <v>4.2240000000000002</v>
      </c>
      <c r="F454" s="221"/>
      <c r="G454" s="221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224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1" x14ac:dyDescent="0.2">
      <c r="A455" s="239">
        <v>44</v>
      </c>
      <c r="B455" s="240" t="s">
        <v>643</v>
      </c>
      <c r="C455" s="260" t="s">
        <v>644</v>
      </c>
      <c r="D455" s="241" t="s">
        <v>215</v>
      </c>
      <c r="E455" s="242">
        <v>12.004</v>
      </c>
      <c r="F455" s="243"/>
      <c r="G455" s="244">
        <f>ROUND(E455*F455,2)</f>
        <v>0</v>
      </c>
      <c r="H455" s="243"/>
      <c r="I455" s="244">
        <f>ROUND(E455*H455,2)</f>
        <v>0</v>
      </c>
      <c r="J455" s="243"/>
      <c r="K455" s="244">
        <f>ROUND(E455*J455,2)</f>
        <v>0</v>
      </c>
      <c r="L455" s="244">
        <v>21</v>
      </c>
      <c r="M455" s="244">
        <f>G455*(1+L455/100)</f>
        <v>0</v>
      </c>
      <c r="N455" s="242">
        <v>2.0840000000000001E-2</v>
      </c>
      <c r="O455" s="242">
        <f>ROUND(E455*N455,2)</f>
        <v>0.25</v>
      </c>
      <c r="P455" s="242">
        <v>0</v>
      </c>
      <c r="Q455" s="242">
        <f>ROUND(E455*P455,2)</f>
        <v>0</v>
      </c>
      <c r="R455" s="244" t="s">
        <v>366</v>
      </c>
      <c r="S455" s="244" t="s">
        <v>217</v>
      </c>
      <c r="T455" s="245" t="s">
        <v>217</v>
      </c>
      <c r="U455" s="221">
        <v>1.2558</v>
      </c>
      <c r="V455" s="221">
        <f>ROUND(E455*U455,2)</f>
        <v>15.07</v>
      </c>
      <c r="W455" s="221"/>
      <c r="X455" s="221" t="s">
        <v>218</v>
      </c>
      <c r="Y455" s="221" t="s">
        <v>219</v>
      </c>
      <c r="Z455" s="210"/>
      <c r="AA455" s="210"/>
      <c r="AB455" s="210"/>
      <c r="AC455" s="210"/>
      <c r="AD455" s="210"/>
      <c r="AE455" s="210"/>
      <c r="AF455" s="210"/>
      <c r="AG455" s="210" t="s">
        <v>220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33.75" outlineLevel="2" x14ac:dyDescent="0.2">
      <c r="A456" s="217"/>
      <c r="B456" s="218"/>
      <c r="C456" s="261" t="s">
        <v>645</v>
      </c>
      <c r="D456" s="246"/>
      <c r="E456" s="246"/>
      <c r="F456" s="246"/>
      <c r="G456" s="246"/>
      <c r="H456" s="221"/>
      <c r="I456" s="221"/>
      <c r="J456" s="221"/>
      <c r="K456" s="221"/>
      <c r="L456" s="221"/>
      <c r="M456" s="221"/>
      <c r="N456" s="220"/>
      <c r="O456" s="220"/>
      <c r="P456" s="220"/>
      <c r="Q456" s="220"/>
      <c r="R456" s="221"/>
      <c r="S456" s="221"/>
      <c r="T456" s="221"/>
      <c r="U456" s="221"/>
      <c r="V456" s="221"/>
      <c r="W456" s="221"/>
      <c r="X456" s="221"/>
      <c r="Y456" s="221"/>
      <c r="Z456" s="210"/>
      <c r="AA456" s="210"/>
      <c r="AB456" s="210"/>
      <c r="AC456" s="210"/>
      <c r="AD456" s="210"/>
      <c r="AE456" s="210"/>
      <c r="AF456" s="210"/>
      <c r="AG456" s="210" t="s">
        <v>222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47" t="str">
        <f>C456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62" t="s">
        <v>646</v>
      </c>
      <c r="D457" s="223"/>
      <c r="E457" s="224">
        <v>8.9459999999999997</v>
      </c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224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62" t="s">
        <v>647</v>
      </c>
      <c r="D458" s="223"/>
      <c r="E458" s="224">
        <v>3.0579999999999998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224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ht="22.5" outlineLevel="1" x14ac:dyDescent="0.2">
      <c r="A459" s="239">
        <v>45</v>
      </c>
      <c r="B459" s="240" t="s">
        <v>648</v>
      </c>
      <c r="C459" s="260" t="s">
        <v>649</v>
      </c>
      <c r="D459" s="241" t="s">
        <v>215</v>
      </c>
      <c r="E459" s="242">
        <v>2.9962</v>
      </c>
      <c r="F459" s="243"/>
      <c r="G459" s="244">
        <f>ROUND(E459*F459,2)</f>
        <v>0</v>
      </c>
      <c r="H459" s="243"/>
      <c r="I459" s="244">
        <f>ROUND(E459*H459,2)</f>
        <v>0</v>
      </c>
      <c r="J459" s="243"/>
      <c r="K459" s="244">
        <f>ROUND(E459*J459,2)</f>
        <v>0</v>
      </c>
      <c r="L459" s="244">
        <v>21</v>
      </c>
      <c r="M459" s="244">
        <f>G459*(1+L459/100)</f>
        <v>0</v>
      </c>
      <c r="N459" s="242">
        <v>2.3859999999999999E-2</v>
      </c>
      <c r="O459" s="242">
        <f>ROUND(E459*N459,2)</f>
        <v>7.0000000000000007E-2</v>
      </c>
      <c r="P459" s="242">
        <v>0</v>
      </c>
      <c r="Q459" s="242">
        <f>ROUND(E459*P459,2)</f>
        <v>0</v>
      </c>
      <c r="R459" s="244" t="s">
        <v>366</v>
      </c>
      <c r="S459" s="244" t="s">
        <v>217</v>
      </c>
      <c r="T459" s="245" t="s">
        <v>217</v>
      </c>
      <c r="U459" s="221">
        <v>1.2558</v>
      </c>
      <c r="V459" s="221">
        <f>ROUND(E459*U459,2)</f>
        <v>3.76</v>
      </c>
      <c r="W459" s="221"/>
      <c r="X459" s="221" t="s">
        <v>218</v>
      </c>
      <c r="Y459" s="221" t="s">
        <v>219</v>
      </c>
      <c r="Z459" s="210"/>
      <c r="AA459" s="210"/>
      <c r="AB459" s="210"/>
      <c r="AC459" s="210"/>
      <c r="AD459" s="210"/>
      <c r="AE459" s="210"/>
      <c r="AF459" s="210"/>
      <c r="AG459" s="210" t="s">
        <v>220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33.75" outlineLevel="2" x14ac:dyDescent="0.2">
      <c r="A460" s="217"/>
      <c r="B460" s="218"/>
      <c r="C460" s="261" t="s">
        <v>645</v>
      </c>
      <c r="D460" s="246"/>
      <c r="E460" s="246"/>
      <c r="F460" s="246"/>
      <c r="G460" s="246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222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47" t="str">
        <f>C460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62" t="s">
        <v>650</v>
      </c>
      <c r="D461" s="223"/>
      <c r="E461" s="224">
        <v>2.9962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224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9">
        <v>46</v>
      </c>
      <c r="B462" s="240" t="s">
        <v>651</v>
      </c>
      <c r="C462" s="260" t="s">
        <v>652</v>
      </c>
      <c r="D462" s="241" t="s">
        <v>215</v>
      </c>
      <c r="E462" s="242">
        <v>230.9238</v>
      </c>
      <c r="F462" s="243"/>
      <c r="G462" s="244">
        <f>ROUND(E462*F462,2)</f>
        <v>0</v>
      </c>
      <c r="H462" s="243"/>
      <c r="I462" s="244">
        <f>ROUND(E462*H462,2)</f>
        <v>0</v>
      </c>
      <c r="J462" s="243"/>
      <c r="K462" s="244">
        <f>ROUND(E462*J462,2)</f>
        <v>0</v>
      </c>
      <c r="L462" s="244">
        <v>21</v>
      </c>
      <c r="M462" s="244">
        <f>G462*(1+L462/100)</f>
        <v>0</v>
      </c>
      <c r="N462" s="242">
        <v>1.1690000000000001E-2</v>
      </c>
      <c r="O462" s="242">
        <f>ROUND(E462*N462,2)</f>
        <v>2.7</v>
      </c>
      <c r="P462" s="242">
        <v>0</v>
      </c>
      <c r="Q462" s="242">
        <f>ROUND(E462*P462,2)</f>
        <v>0</v>
      </c>
      <c r="R462" s="244" t="s">
        <v>366</v>
      </c>
      <c r="S462" s="244" t="s">
        <v>217</v>
      </c>
      <c r="T462" s="245" t="s">
        <v>217</v>
      </c>
      <c r="U462" s="221">
        <v>2.19</v>
      </c>
      <c r="V462" s="221">
        <f>ROUND(E462*U462,2)</f>
        <v>505.72</v>
      </c>
      <c r="W462" s="221"/>
      <c r="X462" s="221" t="s">
        <v>218</v>
      </c>
      <c r="Y462" s="221" t="s">
        <v>219</v>
      </c>
      <c r="Z462" s="210"/>
      <c r="AA462" s="210"/>
      <c r="AB462" s="210"/>
      <c r="AC462" s="210"/>
      <c r="AD462" s="210"/>
      <c r="AE462" s="210"/>
      <c r="AF462" s="210"/>
      <c r="AG462" s="210" t="s">
        <v>220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2" x14ac:dyDescent="0.2">
      <c r="A463" s="217"/>
      <c r="B463" s="218"/>
      <c r="C463" s="261" t="s">
        <v>653</v>
      </c>
      <c r="D463" s="246"/>
      <c r="E463" s="246"/>
      <c r="F463" s="246"/>
      <c r="G463" s="246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222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2" x14ac:dyDescent="0.2">
      <c r="A464" s="217"/>
      <c r="B464" s="218"/>
      <c r="C464" s="263" t="s">
        <v>654</v>
      </c>
      <c r="D464" s="248"/>
      <c r="E464" s="248"/>
      <c r="F464" s="248"/>
      <c r="G464" s="248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305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47" t="str">
        <f>C464</f>
        <v>Položka obsahuje: okenní a rohové lišty, výztužnou stěrku, kontaktní nátěr a povrchovou úpravu omítkou.</v>
      </c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">
      <c r="A465" s="217"/>
      <c r="B465" s="218"/>
      <c r="C465" s="262" t="s">
        <v>655</v>
      </c>
      <c r="D465" s="223"/>
      <c r="E465" s="224"/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224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62" t="s">
        <v>596</v>
      </c>
      <c r="D466" s="223"/>
      <c r="E466" s="224"/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224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62" t="s">
        <v>656</v>
      </c>
      <c r="D467" s="223"/>
      <c r="E467" s="224">
        <v>5.7438000000000002</v>
      </c>
      <c r="F467" s="221"/>
      <c r="G467" s="221"/>
      <c r="H467" s="221"/>
      <c r="I467" s="221"/>
      <c r="J467" s="221"/>
      <c r="K467" s="221"/>
      <c r="L467" s="221"/>
      <c r="M467" s="221"/>
      <c r="N467" s="220"/>
      <c r="O467" s="220"/>
      <c r="P467" s="220"/>
      <c r="Q467" s="220"/>
      <c r="R467" s="221"/>
      <c r="S467" s="221"/>
      <c r="T467" s="221"/>
      <c r="U467" s="221"/>
      <c r="V467" s="221"/>
      <c r="W467" s="221"/>
      <c r="X467" s="221"/>
      <c r="Y467" s="221"/>
      <c r="Z467" s="210"/>
      <c r="AA467" s="210"/>
      <c r="AB467" s="210"/>
      <c r="AC467" s="210"/>
      <c r="AD467" s="210"/>
      <c r="AE467" s="210"/>
      <c r="AF467" s="210"/>
      <c r="AG467" s="210" t="s">
        <v>224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62" t="s">
        <v>657</v>
      </c>
      <c r="D468" s="223"/>
      <c r="E468" s="224">
        <v>5.0022000000000002</v>
      </c>
      <c r="F468" s="221"/>
      <c r="G468" s="221"/>
      <c r="H468" s="221"/>
      <c r="I468" s="221"/>
      <c r="J468" s="221"/>
      <c r="K468" s="221"/>
      <c r="L468" s="221"/>
      <c r="M468" s="221"/>
      <c r="N468" s="220"/>
      <c r="O468" s="220"/>
      <c r="P468" s="220"/>
      <c r="Q468" s="220"/>
      <c r="R468" s="221"/>
      <c r="S468" s="221"/>
      <c r="T468" s="221"/>
      <c r="U468" s="221"/>
      <c r="V468" s="221"/>
      <c r="W468" s="221"/>
      <c r="X468" s="221"/>
      <c r="Y468" s="221"/>
      <c r="Z468" s="210"/>
      <c r="AA468" s="210"/>
      <c r="AB468" s="210"/>
      <c r="AC468" s="210"/>
      <c r="AD468" s="210"/>
      <c r="AE468" s="210"/>
      <c r="AF468" s="210"/>
      <c r="AG468" s="210" t="s">
        <v>224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17"/>
      <c r="B469" s="218"/>
      <c r="C469" s="262" t="s">
        <v>658</v>
      </c>
      <c r="D469" s="223"/>
      <c r="E469" s="224">
        <v>1.1088</v>
      </c>
      <c r="F469" s="221"/>
      <c r="G469" s="221"/>
      <c r="H469" s="221"/>
      <c r="I469" s="221"/>
      <c r="J469" s="221"/>
      <c r="K469" s="221"/>
      <c r="L469" s="221"/>
      <c r="M469" s="221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21"/>
      <c r="Z469" s="210"/>
      <c r="AA469" s="210"/>
      <c r="AB469" s="210"/>
      <c r="AC469" s="210"/>
      <c r="AD469" s="210"/>
      <c r="AE469" s="210"/>
      <c r="AF469" s="210"/>
      <c r="AG469" s="210" t="s">
        <v>224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">
      <c r="A470" s="217"/>
      <c r="B470" s="218"/>
      <c r="C470" s="262" t="s">
        <v>600</v>
      </c>
      <c r="D470" s="223"/>
      <c r="E470" s="224"/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0"/>
      <c r="AA470" s="210"/>
      <c r="AB470" s="210"/>
      <c r="AC470" s="210"/>
      <c r="AD470" s="210"/>
      <c r="AE470" s="210"/>
      <c r="AF470" s="210"/>
      <c r="AG470" s="210" t="s">
        <v>224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">
      <c r="A471" s="217"/>
      <c r="B471" s="218"/>
      <c r="C471" s="262" t="s">
        <v>659</v>
      </c>
      <c r="D471" s="223"/>
      <c r="E471" s="224">
        <v>8.5302000000000007</v>
      </c>
      <c r="F471" s="221"/>
      <c r="G471" s="221"/>
      <c r="H471" s="221"/>
      <c r="I471" s="221"/>
      <c r="J471" s="221"/>
      <c r="K471" s="221"/>
      <c r="L471" s="221"/>
      <c r="M471" s="221"/>
      <c r="N471" s="220"/>
      <c r="O471" s="220"/>
      <c r="P471" s="220"/>
      <c r="Q471" s="220"/>
      <c r="R471" s="221"/>
      <c r="S471" s="221"/>
      <c r="T471" s="221"/>
      <c r="U471" s="221"/>
      <c r="V471" s="221"/>
      <c r="W471" s="221"/>
      <c r="X471" s="221"/>
      <c r="Y471" s="221"/>
      <c r="Z471" s="210"/>
      <c r="AA471" s="210"/>
      <c r="AB471" s="210"/>
      <c r="AC471" s="210"/>
      <c r="AD471" s="210"/>
      <c r="AE471" s="210"/>
      <c r="AF471" s="210"/>
      <c r="AG471" s="210" t="s">
        <v>224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">
      <c r="A472" s="217"/>
      <c r="B472" s="218"/>
      <c r="C472" s="262" t="s">
        <v>236</v>
      </c>
      <c r="D472" s="223"/>
      <c r="E472" s="224"/>
      <c r="F472" s="221"/>
      <c r="G472" s="221"/>
      <c r="H472" s="221"/>
      <c r="I472" s="221"/>
      <c r="J472" s="221"/>
      <c r="K472" s="221"/>
      <c r="L472" s="221"/>
      <c r="M472" s="221"/>
      <c r="N472" s="220"/>
      <c r="O472" s="220"/>
      <c r="P472" s="220"/>
      <c r="Q472" s="220"/>
      <c r="R472" s="221"/>
      <c r="S472" s="221"/>
      <c r="T472" s="221"/>
      <c r="U472" s="221"/>
      <c r="V472" s="221"/>
      <c r="W472" s="221"/>
      <c r="X472" s="221"/>
      <c r="Y472" s="221"/>
      <c r="Z472" s="210"/>
      <c r="AA472" s="210"/>
      <c r="AB472" s="210"/>
      <c r="AC472" s="210"/>
      <c r="AD472" s="210"/>
      <c r="AE472" s="210"/>
      <c r="AF472" s="210"/>
      <c r="AG472" s="210" t="s">
        <v>224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62" t="s">
        <v>602</v>
      </c>
      <c r="D473" s="223"/>
      <c r="E473" s="224"/>
      <c r="F473" s="221"/>
      <c r="G473" s="221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0"/>
      <c r="AA473" s="210"/>
      <c r="AB473" s="210"/>
      <c r="AC473" s="210"/>
      <c r="AD473" s="210"/>
      <c r="AE473" s="210"/>
      <c r="AF473" s="210"/>
      <c r="AG473" s="210" t="s">
        <v>224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17"/>
      <c r="B474" s="218"/>
      <c r="C474" s="262" t="s">
        <v>660</v>
      </c>
      <c r="D474" s="223"/>
      <c r="E474" s="224">
        <v>6.7788000000000004</v>
      </c>
      <c r="F474" s="221"/>
      <c r="G474" s="221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0"/>
      <c r="AA474" s="210"/>
      <c r="AB474" s="210"/>
      <c r="AC474" s="210"/>
      <c r="AD474" s="210"/>
      <c r="AE474" s="210"/>
      <c r="AF474" s="210"/>
      <c r="AG474" s="210" t="s">
        <v>224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62" t="s">
        <v>661</v>
      </c>
      <c r="D475" s="223"/>
      <c r="E475" s="224">
        <v>8.9405999999999999</v>
      </c>
      <c r="F475" s="221"/>
      <c r="G475" s="221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0"/>
      <c r="AA475" s="210"/>
      <c r="AB475" s="210"/>
      <c r="AC475" s="210"/>
      <c r="AD475" s="210"/>
      <c r="AE475" s="210"/>
      <c r="AF475" s="210"/>
      <c r="AG475" s="210" t="s">
        <v>224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62" t="s">
        <v>605</v>
      </c>
      <c r="D476" s="223"/>
      <c r="E476" s="224"/>
      <c r="F476" s="221"/>
      <c r="G476" s="221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0"/>
      <c r="AA476" s="210"/>
      <c r="AB476" s="210"/>
      <c r="AC476" s="210"/>
      <c r="AD476" s="210"/>
      <c r="AE476" s="210"/>
      <c r="AF476" s="210"/>
      <c r="AG476" s="210" t="s">
        <v>224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62" t="s">
        <v>662</v>
      </c>
      <c r="D477" s="223"/>
      <c r="E477" s="224">
        <v>8.4527999999999999</v>
      </c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0"/>
      <c r="AA477" s="210"/>
      <c r="AB477" s="210"/>
      <c r="AC477" s="210"/>
      <c r="AD477" s="210"/>
      <c r="AE477" s="210"/>
      <c r="AF477" s="210"/>
      <c r="AG477" s="210" t="s">
        <v>224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62" t="s">
        <v>663</v>
      </c>
      <c r="D478" s="223"/>
      <c r="E478" s="224">
        <v>8.6831999999999994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0"/>
      <c r="AA478" s="210"/>
      <c r="AB478" s="210"/>
      <c r="AC478" s="210"/>
      <c r="AD478" s="210"/>
      <c r="AE478" s="210"/>
      <c r="AF478" s="210"/>
      <c r="AG478" s="210" t="s">
        <v>224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62" t="s">
        <v>664</v>
      </c>
      <c r="D479" s="223"/>
      <c r="E479" s="224">
        <v>1.1736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224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62" t="s">
        <v>236</v>
      </c>
      <c r="D480" s="223"/>
      <c r="E480" s="224"/>
      <c r="F480" s="221"/>
      <c r="G480" s="221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  <c r="Z480" s="210"/>
      <c r="AA480" s="210"/>
      <c r="AB480" s="210"/>
      <c r="AC480" s="210"/>
      <c r="AD480" s="210"/>
      <c r="AE480" s="210"/>
      <c r="AF480" s="210"/>
      <c r="AG480" s="210" t="s">
        <v>224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62" t="s">
        <v>609</v>
      </c>
      <c r="D481" s="223"/>
      <c r="E481" s="224"/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224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62" t="s">
        <v>665</v>
      </c>
      <c r="D482" s="223"/>
      <c r="E482" s="224">
        <v>4.8239999999999998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0"/>
      <c r="AA482" s="210"/>
      <c r="AB482" s="210"/>
      <c r="AC482" s="210"/>
      <c r="AD482" s="210"/>
      <c r="AE482" s="210"/>
      <c r="AF482" s="210"/>
      <c r="AG482" s="210" t="s">
        <v>224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ht="22.5" outlineLevel="3" x14ac:dyDescent="0.2">
      <c r="A483" s="217"/>
      <c r="B483" s="218"/>
      <c r="C483" s="262" t="s">
        <v>666</v>
      </c>
      <c r="D483" s="223"/>
      <c r="E483" s="224">
        <v>7.1189999999999998</v>
      </c>
      <c r="F483" s="221"/>
      <c r="G483" s="221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224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62" t="s">
        <v>667</v>
      </c>
      <c r="D484" s="223"/>
      <c r="E484" s="224">
        <v>5.0327999999999999</v>
      </c>
      <c r="F484" s="221"/>
      <c r="G484" s="221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21"/>
      <c r="Z484" s="210"/>
      <c r="AA484" s="210"/>
      <c r="AB484" s="210"/>
      <c r="AC484" s="210"/>
      <c r="AD484" s="210"/>
      <c r="AE484" s="210"/>
      <c r="AF484" s="210"/>
      <c r="AG484" s="210" t="s">
        <v>224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62" t="s">
        <v>668</v>
      </c>
      <c r="D485" s="223"/>
      <c r="E485" s="224">
        <v>3.3119999999999998</v>
      </c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224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62" t="s">
        <v>669</v>
      </c>
      <c r="D486" s="223"/>
      <c r="E486" s="224">
        <v>5.2271999999999998</v>
      </c>
      <c r="F486" s="221"/>
      <c r="G486" s="221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224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62" t="s">
        <v>670</v>
      </c>
      <c r="D487" s="223"/>
      <c r="E487" s="224">
        <v>2.3472</v>
      </c>
      <c r="F487" s="221"/>
      <c r="G487" s="221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  <c r="Z487" s="210"/>
      <c r="AA487" s="210"/>
      <c r="AB487" s="210"/>
      <c r="AC487" s="210"/>
      <c r="AD487" s="210"/>
      <c r="AE487" s="210"/>
      <c r="AF487" s="210"/>
      <c r="AG487" s="210" t="s">
        <v>224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62" t="s">
        <v>671</v>
      </c>
      <c r="D488" s="223"/>
      <c r="E488" s="224">
        <v>5.0526</v>
      </c>
      <c r="F488" s="221"/>
      <c r="G488" s="221"/>
      <c r="H488" s="221"/>
      <c r="I488" s="221"/>
      <c r="J488" s="221"/>
      <c r="K488" s="221"/>
      <c r="L488" s="221"/>
      <c r="M488" s="221"/>
      <c r="N488" s="220"/>
      <c r="O488" s="220"/>
      <c r="P488" s="220"/>
      <c r="Q488" s="220"/>
      <c r="R488" s="221"/>
      <c r="S488" s="221"/>
      <c r="T488" s="221"/>
      <c r="U488" s="221"/>
      <c r="V488" s="221"/>
      <c r="W488" s="221"/>
      <c r="X488" s="221"/>
      <c r="Y488" s="221"/>
      <c r="Z488" s="210"/>
      <c r="AA488" s="210"/>
      <c r="AB488" s="210"/>
      <c r="AC488" s="210"/>
      <c r="AD488" s="210"/>
      <c r="AE488" s="210"/>
      <c r="AF488" s="210"/>
      <c r="AG488" s="210" t="s">
        <v>224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">
      <c r="A489" s="217"/>
      <c r="B489" s="218"/>
      <c r="C489" s="262" t="s">
        <v>672</v>
      </c>
      <c r="D489" s="223"/>
      <c r="E489" s="224">
        <v>6.0461999999999998</v>
      </c>
      <c r="F489" s="221"/>
      <c r="G489" s="221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224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62" t="s">
        <v>618</v>
      </c>
      <c r="D490" s="223"/>
      <c r="E490" s="224"/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224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">
      <c r="A491" s="217"/>
      <c r="B491" s="218"/>
      <c r="C491" s="262" t="s">
        <v>665</v>
      </c>
      <c r="D491" s="223"/>
      <c r="E491" s="224">
        <v>4.8239999999999998</v>
      </c>
      <c r="F491" s="221"/>
      <c r="G491" s="221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0"/>
      <c r="AA491" s="210"/>
      <c r="AB491" s="210"/>
      <c r="AC491" s="210"/>
      <c r="AD491" s="210"/>
      <c r="AE491" s="210"/>
      <c r="AF491" s="210"/>
      <c r="AG491" s="210" t="s">
        <v>224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">
      <c r="A492" s="217"/>
      <c r="B492" s="218"/>
      <c r="C492" s="262" t="s">
        <v>673</v>
      </c>
      <c r="D492" s="223"/>
      <c r="E492" s="224">
        <v>5.6448</v>
      </c>
      <c r="F492" s="221"/>
      <c r="G492" s="221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224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">
      <c r="A493" s="217"/>
      <c r="B493" s="218"/>
      <c r="C493" s="262" t="s">
        <v>667</v>
      </c>
      <c r="D493" s="223"/>
      <c r="E493" s="224">
        <v>5.0327999999999999</v>
      </c>
      <c r="F493" s="221"/>
      <c r="G493" s="221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  <c r="Z493" s="210"/>
      <c r="AA493" s="210"/>
      <c r="AB493" s="210"/>
      <c r="AC493" s="210"/>
      <c r="AD493" s="210"/>
      <c r="AE493" s="210"/>
      <c r="AF493" s="210"/>
      <c r="AG493" s="210" t="s">
        <v>224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">
      <c r="A494" s="217"/>
      <c r="B494" s="218"/>
      <c r="C494" s="262" t="s">
        <v>668</v>
      </c>
      <c r="D494" s="223"/>
      <c r="E494" s="224">
        <v>3.3119999999999998</v>
      </c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0"/>
      <c r="AA494" s="210"/>
      <c r="AB494" s="210"/>
      <c r="AC494" s="210"/>
      <c r="AD494" s="210"/>
      <c r="AE494" s="210"/>
      <c r="AF494" s="210"/>
      <c r="AG494" s="210" t="s">
        <v>224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17"/>
      <c r="B495" s="218"/>
      <c r="C495" s="262" t="s">
        <v>669</v>
      </c>
      <c r="D495" s="223"/>
      <c r="E495" s="224">
        <v>5.2271999999999998</v>
      </c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0"/>
      <c r="AA495" s="210"/>
      <c r="AB495" s="210"/>
      <c r="AC495" s="210"/>
      <c r="AD495" s="210"/>
      <c r="AE495" s="210"/>
      <c r="AF495" s="210"/>
      <c r="AG495" s="210" t="s">
        <v>224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62" t="s">
        <v>670</v>
      </c>
      <c r="D496" s="223"/>
      <c r="E496" s="224">
        <v>2.3472</v>
      </c>
      <c r="F496" s="221"/>
      <c r="G496" s="221"/>
      <c r="H496" s="221"/>
      <c r="I496" s="221"/>
      <c r="J496" s="221"/>
      <c r="K496" s="221"/>
      <c r="L496" s="221"/>
      <c r="M496" s="221"/>
      <c r="N496" s="220"/>
      <c r="O496" s="220"/>
      <c r="P496" s="220"/>
      <c r="Q496" s="220"/>
      <c r="R496" s="221"/>
      <c r="S496" s="221"/>
      <c r="T496" s="221"/>
      <c r="U496" s="221"/>
      <c r="V496" s="221"/>
      <c r="W496" s="221"/>
      <c r="X496" s="221"/>
      <c r="Y496" s="221"/>
      <c r="Z496" s="210"/>
      <c r="AA496" s="210"/>
      <c r="AB496" s="210"/>
      <c r="AC496" s="210"/>
      <c r="AD496" s="210"/>
      <c r="AE496" s="210"/>
      <c r="AF496" s="210"/>
      <c r="AG496" s="210" t="s">
        <v>224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62" t="s">
        <v>674</v>
      </c>
      <c r="D497" s="223"/>
      <c r="E497" s="224">
        <v>4.8239999999999998</v>
      </c>
      <c r="F497" s="221"/>
      <c r="G497" s="221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0"/>
      <c r="AA497" s="210"/>
      <c r="AB497" s="210"/>
      <c r="AC497" s="210"/>
      <c r="AD497" s="210"/>
      <c r="AE497" s="210"/>
      <c r="AF497" s="210"/>
      <c r="AG497" s="210" t="s">
        <v>224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62" t="s">
        <v>675</v>
      </c>
      <c r="D498" s="223"/>
      <c r="E498" s="224">
        <v>5.7888000000000002</v>
      </c>
      <c r="F498" s="221"/>
      <c r="G498" s="221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0"/>
      <c r="AA498" s="210"/>
      <c r="AB498" s="210"/>
      <c r="AC498" s="210"/>
      <c r="AD498" s="210"/>
      <c r="AE498" s="210"/>
      <c r="AF498" s="210"/>
      <c r="AG498" s="210" t="s">
        <v>224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62" t="s">
        <v>236</v>
      </c>
      <c r="D499" s="223"/>
      <c r="E499" s="224"/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224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62" t="s">
        <v>622</v>
      </c>
      <c r="D500" s="223"/>
      <c r="E500" s="224"/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0"/>
      <c r="AA500" s="210"/>
      <c r="AB500" s="210"/>
      <c r="AC500" s="210"/>
      <c r="AD500" s="210"/>
      <c r="AE500" s="210"/>
      <c r="AF500" s="210"/>
      <c r="AG500" s="210" t="s">
        <v>224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">
      <c r="A501" s="217"/>
      <c r="B501" s="218"/>
      <c r="C501" s="262" t="s">
        <v>676</v>
      </c>
      <c r="D501" s="223"/>
      <c r="E501" s="224">
        <v>8.2007999999999992</v>
      </c>
      <c r="F501" s="221"/>
      <c r="G501" s="221"/>
      <c r="H501" s="221"/>
      <c r="I501" s="221"/>
      <c r="J501" s="221"/>
      <c r="K501" s="221"/>
      <c r="L501" s="221"/>
      <c r="M501" s="221"/>
      <c r="N501" s="220"/>
      <c r="O501" s="220"/>
      <c r="P501" s="220"/>
      <c r="Q501" s="220"/>
      <c r="R501" s="221"/>
      <c r="S501" s="221"/>
      <c r="T501" s="221"/>
      <c r="U501" s="221"/>
      <c r="V501" s="221"/>
      <c r="W501" s="221"/>
      <c r="X501" s="221"/>
      <c r="Y501" s="221"/>
      <c r="Z501" s="210"/>
      <c r="AA501" s="210"/>
      <c r="AB501" s="210"/>
      <c r="AC501" s="210"/>
      <c r="AD501" s="210"/>
      <c r="AE501" s="210"/>
      <c r="AF501" s="210"/>
      <c r="AG501" s="210" t="s">
        <v>224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">
      <c r="A502" s="217"/>
      <c r="B502" s="218"/>
      <c r="C502" s="262" t="s">
        <v>677</v>
      </c>
      <c r="D502" s="223"/>
      <c r="E502" s="224">
        <v>4.8239999999999998</v>
      </c>
      <c r="F502" s="221"/>
      <c r="G502" s="221"/>
      <c r="H502" s="221"/>
      <c r="I502" s="221"/>
      <c r="J502" s="221"/>
      <c r="K502" s="221"/>
      <c r="L502" s="221"/>
      <c r="M502" s="221"/>
      <c r="N502" s="220"/>
      <c r="O502" s="220"/>
      <c r="P502" s="220"/>
      <c r="Q502" s="220"/>
      <c r="R502" s="221"/>
      <c r="S502" s="221"/>
      <c r="T502" s="221"/>
      <c r="U502" s="221"/>
      <c r="V502" s="221"/>
      <c r="W502" s="221"/>
      <c r="X502" s="221"/>
      <c r="Y502" s="221"/>
      <c r="Z502" s="210"/>
      <c r="AA502" s="210"/>
      <c r="AB502" s="210"/>
      <c r="AC502" s="210"/>
      <c r="AD502" s="210"/>
      <c r="AE502" s="210"/>
      <c r="AF502" s="210"/>
      <c r="AG502" s="210" t="s">
        <v>224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">
      <c r="A503" s="217"/>
      <c r="B503" s="218"/>
      <c r="C503" s="262" t="s">
        <v>678</v>
      </c>
      <c r="D503" s="223"/>
      <c r="E503" s="224">
        <v>4.6943999999999999</v>
      </c>
      <c r="F503" s="221"/>
      <c r="G503" s="221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224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62" t="s">
        <v>679</v>
      </c>
      <c r="D504" s="223"/>
      <c r="E504" s="224">
        <v>5.9976000000000003</v>
      </c>
      <c r="F504" s="221"/>
      <c r="G504" s="221"/>
      <c r="H504" s="221"/>
      <c r="I504" s="221"/>
      <c r="J504" s="221"/>
      <c r="K504" s="221"/>
      <c r="L504" s="221"/>
      <c r="M504" s="221"/>
      <c r="N504" s="220"/>
      <c r="O504" s="220"/>
      <c r="P504" s="220"/>
      <c r="Q504" s="220"/>
      <c r="R504" s="221"/>
      <c r="S504" s="221"/>
      <c r="T504" s="221"/>
      <c r="U504" s="221"/>
      <c r="V504" s="221"/>
      <c r="W504" s="221"/>
      <c r="X504" s="221"/>
      <c r="Y504" s="221"/>
      <c r="Z504" s="210"/>
      <c r="AA504" s="210"/>
      <c r="AB504" s="210"/>
      <c r="AC504" s="210"/>
      <c r="AD504" s="210"/>
      <c r="AE504" s="210"/>
      <c r="AF504" s="210"/>
      <c r="AG504" s="210" t="s">
        <v>224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62" t="s">
        <v>680</v>
      </c>
      <c r="D505" s="223"/>
      <c r="E505" s="224">
        <v>1.4832000000000001</v>
      </c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0"/>
      <c r="AA505" s="210"/>
      <c r="AB505" s="210"/>
      <c r="AC505" s="210"/>
      <c r="AD505" s="210"/>
      <c r="AE505" s="210"/>
      <c r="AF505" s="210"/>
      <c r="AG505" s="210" t="s">
        <v>224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62" t="s">
        <v>681</v>
      </c>
      <c r="D506" s="223"/>
      <c r="E506" s="224">
        <v>2.1996000000000002</v>
      </c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224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62" t="s">
        <v>682</v>
      </c>
      <c r="D507" s="223"/>
      <c r="E507" s="224">
        <v>2.8944000000000001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224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62" t="s">
        <v>683</v>
      </c>
      <c r="D508" s="223"/>
      <c r="E508" s="224">
        <v>5.4504000000000001</v>
      </c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0"/>
      <c r="AA508" s="210"/>
      <c r="AB508" s="210"/>
      <c r="AC508" s="210"/>
      <c r="AD508" s="210"/>
      <c r="AE508" s="210"/>
      <c r="AF508" s="210"/>
      <c r="AG508" s="210" t="s">
        <v>224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62" t="s">
        <v>670</v>
      </c>
      <c r="D509" s="223"/>
      <c r="E509" s="224">
        <v>2.3472</v>
      </c>
      <c r="F509" s="221"/>
      <c r="G509" s="221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224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62" t="s">
        <v>671</v>
      </c>
      <c r="D510" s="223"/>
      <c r="E510" s="224">
        <v>5.0526</v>
      </c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0"/>
      <c r="AA510" s="210"/>
      <c r="AB510" s="210"/>
      <c r="AC510" s="210"/>
      <c r="AD510" s="210"/>
      <c r="AE510" s="210"/>
      <c r="AF510" s="210"/>
      <c r="AG510" s="210" t="s">
        <v>224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62" t="s">
        <v>684</v>
      </c>
      <c r="D511" s="223"/>
      <c r="E511" s="224">
        <v>4.1166</v>
      </c>
      <c r="F511" s="221"/>
      <c r="G511" s="221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0"/>
      <c r="AA511" s="210"/>
      <c r="AB511" s="210"/>
      <c r="AC511" s="210"/>
      <c r="AD511" s="210"/>
      <c r="AE511" s="210"/>
      <c r="AF511" s="210"/>
      <c r="AG511" s="210" t="s">
        <v>224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62" t="s">
        <v>685</v>
      </c>
      <c r="D512" s="223"/>
      <c r="E512" s="224">
        <v>0.53280000000000005</v>
      </c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224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62" t="s">
        <v>686</v>
      </c>
      <c r="D513" s="223"/>
      <c r="E513" s="224">
        <v>3.6539999999999999</v>
      </c>
      <c r="F513" s="221"/>
      <c r="G513" s="221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0"/>
      <c r="AA513" s="210"/>
      <c r="AB513" s="210"/>
      <c r="AC513" s="210"/>
      <c r="AD513" s="210"/>
      <c r="AE513" s="210"/>
      <c r="AF513" s="210"/>
      <c r="AG513" s="210" t="s">
        <v>224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62" t="s">
        <v>634</v>
      </c>
      <c r="D514" s="223"/>
      <c r="E514" s="224"/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0"/>
      <c r="AA514" s="210"/>
      <c r="AB514" s="210"/>
      <c r="AC514" s="210"/>
      <c r="AD514" s="210"/>
      <c r="AE514" s="210"/>
      <c r="AF514" s="210"/>
      <c r="AG514" s="210" t="s">
        <v>224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62" t="s">
        <v>687</v>
      </c>
      <c r="D515" s="223"/>
      <c r="E515" s="224">
        <v>8.6831999999999994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0"/>
      <c r="AA515" s="210"/>
      <c r="AB515" s="210"/>
      <c r="AC515" s="210"/>
      <c r="AD515" s="210"/>
      <c r="AE515" s="210"/>
      <c r="AF515" s="210"/>
      <c r="AG515" s="210" t="s">
        <v>224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62" t="s">
        <v>688</v>
      </c>
      <c r="D516" s="223"/>
      <c r="E516" s="224">
        <v>4.8239999999999998</v>
      </c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0"/>
      <c r="AA516" s="210"/>
      <c r="AB516" s="210"/>
      <c r="AC516" s="210"/>
      <c r="AD516" s="210"/>
      <c r="AE516" s="210"/>
      <c r="AF516" s="210"/>
      <c r="AG516" s="210" t="s">
        <v>224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">
      <c r="A517" s="217"/>
      <c r="B517" s="218"/>
      <c r="C517" s="262" t="s">
        <v>678</v>
      </c>
      <c r="D517" s="223"/>
      <c r="E517" s="224">
        <v>4.6943999999999999</v>
      </c>
      <c r="F517" s="221"/>
      <c r="G517" s="221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  <c r="Z517" s="210"/>
      <c r="AA517" s="210"/>
      <c r="AB517" s="210"/>
      <c r="AC517" s="210"/>
      <c r="AD517" s="210"/>
      <c r="AE517" s="210"/>
      <c r="AF517" s="210"/>
      <c r="AG517" s="210" t="s">
        <v>224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62" t="s">
        <v>679</v>
      </c>
      <c r="D518" s="223"/>
      <c r="E518" s="224">
        <v>5.9976000000000003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0"/>
      <c r="AA518" s="210"/>
      <c r="AB518" s="210"/>
      <c r="AC518" s="210"/>
      <c r="AD518" s="210"/>
      <c r="AE518" s="210"/>
      <c r="AF518" s="210"/>
      <c r="AG518" s="210" t="s">
        <v>224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62" t="s">
        <v>689</v>
      </c>
      <c r="D519" s="223"/>
      <c r="E519" s="224">
        <v>1.1736</v>
      </c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0"/>
      <c r="AA519" s="210"/>
      <c r="AB519" s="210"/>
      <c r="AC519" s="210"/>
      <c r="AD519" s="210"/>
      <c r="AE519" s="210"/>
      <c r="AF519" s="210"/>
      <c r="AG519" s="210" t="s">
        <v>224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62" t="s">
        <v>690</v>
      </c>
      <c r="D520" s="223"/>
      <c r="E520" s="224">
        <v>1.9079999999999999</v>
      </c>
      <c r="F520" s="221"/>
      <c r="G520" s="221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  <c r="Z520" s="210"/>
      <c r="AA520" s="210"/>
      <c r="AB520" s="210"/>
      <c r="AC520" s="210"/>
      <c r="AD520" s="210"/>
      <c r="AE520" s="210"/>
      <c r="AF520" s="210"/>
      <c r="AG520" s="210" t="s">
        <v>224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62" t="s">
        <v>682</v>
      </c>
      <c r="D521" s="223"/>
      <c r="E521" s="224">
        <v>2.8944000000000001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0"/>
      <c r="AA521" s="210"/>
      <c r="AB521" s="210"/>
      <c r="AC521" s="210"/>
      <c r="AD521" s="210"/>
      <c r="AE521" s="210"/>
      <c r="AF521" s="210"/>
      <c r="AG521" s="210" t="s">
        <v>224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62" t="s">
        <v>691</v>
      </c>
      <c r="D522" s="223"/>
      <c r="E522" s="224">
        <v>5.2308000000000003</v>
      </c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0"/>
      <c r="AA522" s="210"/>
      <c r="AB522" s="210"/>
      <c r="AC522" s="210"/>
      <c r="AD522" s="210"/>
      <c r="AE522" s="210"/>
      <c r="AF522" s="210"/>
      <c r="AG522" s="210" t="s">
        <v>224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">
      <c r="A523" s="217"/>
      <c r="B523" s="218"/>
      <c r="C523" s="262" t="s">
        <v>670</v>
      </c>
      <c r="D523" s="223"/>
      <c r="E523" s="224">
        <v>2.3472</v>
      </c>
      <c r="F523" s="221"/>
      <c r="G523" s="221"/>
      <c r="H523" s="221"/>
      <c r="I523" s="221"/>
      <c r="J523" s="221"/>
      <c r="K523" s="221"/>
      <c r="L523" s="221"/>
      <c r="M523" s="221"/>
      <c r="N523" s="220"/>
      <c r="O523" s="220"/>
      <c r="P523" s="220"/>
      <c r="Q523" s="220"/>
      <c r="R523" s="221"/>
      <c r="S523" s="221"/>
      <c r="T523" s="221"/>
      <c r="U523" s="221"/>
      <c r="V523" s="221"/>
      <c r="W523" s="221"/>
      <c r="X523" s="221"/>
      <c r="Y523" s="221"/>
      <c r="Z523" s="210"/>
      <c r="AA523" s="210"/>
      <c r="AB523" s="210"/>
      <c r="AC523" s="210"/>
      <c r="AD523" s="210"/>
      <c r="AE523" s="210"/>
      <c r="AF523" s="210"/>
      <c r="AG523" s="210" t="s">
        <v>224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">
      <c r="A524" s="217"/>
      <c r="B524" s="218"/>
      <c r="C524" s="262" t="s">
        <v>674</v>
      </c>
      <c r="D524" s="223"/>
      <c r="E524" s="224">
        <v>4.8239999999999998</v>
      </c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0"/>
      <c r="AA524" s="210"/>
      <c r="AB524" s="210"/>
      <c r="AC524" s="210"/>
      <c r="AD524" s="210"/>
      <c r="AE524" s="210"/>
      <c r="AF524" s="210"/>
      <c r="AG524" s="210" t="s">
        <v>224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62" t="s">
        <v>692</v>
      </c>
      <c r="D525" s="223"/>
      <c r="E525" s="224">
        <v>3.8592</v>
      </c>
      <c r="F525" s="221"/>
      <c r="G525" s="221"/>
      <c r="H525" s="221"/>
      <c r="I525" s="221"/>
      <c r="J525" s="221"/>
      <c r="K525" s="221"/>
      <c r="L525" s="221"/>
      <c r="M525" s="221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21"/>
      <c r="Z525" s="210"/>
      <c r="AA525" s="210"/>
      <c r="AB525" s="210"/>
      <c r="AC525" s="210"/>
      <c r="AD525" s="210"/>
      <c r="AE525" s="210"/>
      <c r="AF525" s="210"/>
      <c r="AG525" s="210" t="s">
        <v>224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17"/>
      <c r="B526" s="218"/>
      <c r="C526" s="262" t="s">
        <v>685</v>
      </c>
      <c r="D526" s="223"/>
      <c r="E526" s="224">
        <v>0.53280000000000005</v>
      </c>
      <c r="F526" s="221"/>
      <c r="G526" s="221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0"/>
      <c r="AA526" s="210"/>
      <c r="AB526" s="210"/>
      <c r="AC526" s="210"/>
      <c r="AD526" s="210"/>
      <c r="AE526" s="210"/>
      <c r="AF526" s="210"/>
      <c r="AG526" s="210" t="s">
        <v>224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17"/>
      <c r="B527" s="218"/>
      <c r="C527" s="262" t="s">
        <v>693</v>
      </c>
      <c r="D527" s="223"/>
      <c r="E527" s="224">
        <v>2.1312000000000002</v>
      </c>
      <c r="F527" s="221"/>
      <c r="G527" s="221"/>
      <c r="H527" s="221"/>
      <c r="I527" s="221"/>
      <c r="J527" s="221"/>
      <c r="K527" s="221"/>
      <c r="L527" s="221"/>
      <c r="M527" s="221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21"/>
      <c r="Z527" s="210"/>
      <c r="AA527" s="210"/>
      <c r="AB527" s="210"/>
      <c r="AC527" s="210"/>
      <c r="AD527" s="210"/>
      <c r="AE527" s="210"/>
      <c r="AF527" s="210"/>
      <c r="AG527" s="210" t="s">
        <v>224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39">
        <v>47</v>
      </c>
      <c r="B528" s="240" t="s">
        <v>694</v>
      </c>
      <c r="C528" s="260" t="s">
        <v>695</v>
      </c>
      <c r="D528" s="241" t="s">
        <v>215</v>
      </c>
      <c r="E528" s="242">
        <v>2.9962</v>
      </c>
      <c r="F528" s="243"/>
      <c r="G528" s="244">
        <f>ROUND(E528*F528,2)</f>
        <v>0</v>
      </c>
      <c r="H528" s="243"/>
      <c r="I528" s="244">
        <f>ROUND(E528*H528,2)</f>
        <v>0</v>
      </c>
      <c r="J528" s="243"/>
      <c r="K528" s="244">
        <f>ROUND(E528*J528,2)</f>
        <v>0</v>
      </c>
      <c r="L528" s="244">
        <v>21</v>
      </c>
      <c r="M528" s="244">
        <f>G528*(1+L528/100)</f>
        <v>0</v>
      </c>
      <c r="N528" s="242">
        <v>0</v>
      </c>
      <c r="O528" s="242">
        <f>ROUND(E528*N528,2)</f>
        <v>0</v>
      </c>
      <c r="P528" s="242">
        <v>0</v>
      </c>
      <c r="Q528" s="242">
        <f>ROUND(E528*P528,2)</f>
        <v>0</v>
      </c>
      <c r="R528" s="244" t="s">
        <v>366</v>
      </c>
      <c r="S528" s="244" t="s">
        <v>217</v>
      </c>
      <c r="T528" s="245" t="s">
        <v>217</v>
      </c>
      <c r="U528" s="221">
        <v>0.42474000000000001</v>
      </c>
      <c r="V528" s="221">
        <f>ROUND(E528*U528,2)</f>
        <v>1.27</v>
      </c>
      <c r="W528" s="221"/>
      <c r="X528" s="221" t="s">
        <v>218</v>
      </c>
      <c r="Y528" s="221" t="s">
        <v>219</v>
      </c>
      <c r="Z528" s="210"/>
      <c r="AA528" s="210"/>
      <c r="AB528" s="210"/>
      <c r="AC528" s="210"/>
      <c r="AD528" s="210"/>
      <c r="AE528" s="210"/>
      <c r="AF528" s="210"/>
      <c r="AG528" s="210" t="s">
        <v>220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33.75" outlineLevel="2" x14ac:dyDescent="0.2">
      <c r="A529" s="217"/>
      <c r="B529" s="218"/>
      <c r="C529" s="264" t="s">
        <v>1773</v>
      </c>
      <c r="D529" s="249"/>
      <c r="E529" s="249"/>
      <c r="F529" s="249"/>
      <c r="G529" s="249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305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47" t="str">
        <f>C529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63" t="s">
        <v>696</v>
      </c>
      <c r="D530" s="248"/>
      <c r="E530" s="248"/>
      <c r="F530" s="248"/>
      <c r="G530" s="248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0"/>
      <c r="AA530" s="210"/>
      <c r="AB530" s="210"/>
      <c r="AC530" s="210"/>
      <c r="AD530" s="210"/>
      <c r="AE530" s="210"/>
      <c r="AF530" s="210"/>
      <c r="AG530" s="210" t="s">
        <v>305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2" x14ac:dyDescent="0.2">
      <c r="A531" s="217"/>
      <c r="B531" s="218"/>
      <c r="C531" s="262" t="s">
        <v>697</v>
      </c>
      <c r="D531" s="223"/>
      <c r="E531" s="224"/>
      <c r="F531" s="221"/>
      <c r="G531" s="221"/>
      <c r="H531" s="221"/>
      <c r="I531" s="221"/>
      <c r="J531" s="221"/>
      <c r="K531" s="221"/>
      <c r="L531" s="221"/>
      <c r="M531" s="221"/>
      <c r="N531" s="220"/>
      <c r="O531" s="220"/>
      <c r="P531" s="220"/>
      <c r="Q531" s="220"/>
      <c r="R531" s="221"/>
      <c r="S531" s="221"/>
      <c r="T531" s="221"/>
      <c r="U531" s="221"/>
      <c r="V531" s="221"/>
      <c r="W531" s="221"/>
      <c r="X531" s="221"/>
      <c r="Y531" s="221"/>
      <c r="Z531" s="210"/>
      <c r="AA531" s="210"/>
      <c r="AB531" s="210"/>
      <c r="AC531" s="210"/>
      <c r="AD531" s="210"/>
      <c r="AE531" s="210"/>
      <c r="AF531" s="210"/>
      <c r="AG531" s="210" t="s">
        <v>224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62" t="s">
        <v>698</v>
      </c>
      <c r="D532" s="223"/>
      <c r="E532" s="224">
        <v>2.9962</v>
      </c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0"/>
      <c r="AA532" s="210"/>
      <c r="AB532" s="210"/>
      <c r="AC532" s="210"/>
      <c r="AD532" s="210"/>
      <c r="AE532" s="210"/>
      <c r="AF532" s="210"/>
      <c r="AG532" s="210" t="s">
        <v>224</v>
      </c>
      <c r="AH532" s="210">
        <v>5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ht="22.5" outlineLevel="1" x14ac:dyDescent="0.2">
      <c r="A533" s="239">
        <v>48</v>
      </c>
      <c r="B533" s="240" t="s">
        <v>699</v>
      </c>
      <c r="C533" s="260" t="s">
        <v>700</v>
      </c>
      <c r="D533" s="241" t="s">
        <v>215</v>
      </c>
      <c r="E533" s="242">
        <v>2342.77648</v>
      </c>
      <c r="F533" s="243"/>
      <c r="G533" s="244">
        <f>ROUND(E533*F533,2)</f>
        <v>0</v>
      </c>
      <c r="H533" s="243"/>
      <c r="I533" s="244">
        <f>ROUND(E533*H533,2)</f>
        <v>0</v>
      </c>
      <c r="J533" s="243"/>
      <c r="K533" s="244">
        <f>ROUND(E533*J533,2)</f>
        <v>0</v>
      </c>
      <c r="L533" s="244">
        <v>21</v>
      </c>
      <c r="M533" s="244">
        <f>G533*(1+L533/100)</f>
        <v>0</v>
      </c>
      <c r="N533" s="242">
        <v>0</v>
      </c>
      <c r="O533" s="242">
        <f>ROUND(E533*N533,2)</f>
        <v>0</v>
      </c>
      <c r="P533" s="242">
        <v>0</v>
      </c>
      <c r="Q533" s="242">
        <f>ROUND(E533*P533,2)</f>
        <v>0</v>
      </c>
      <c r="R533" s="244" t="s">
        <v>366</v>
      </c>
      <c r="S533" s="244" t="s">
        <v>217</v>
      </c>
      <c r="T533" s="245" t="s">
        <v>217</v>
      </c>
      <c r="U533" s="221">
        <v>0.12</v>
      </c>
      <c r="V533" s="221">
        <f>ROUND(E533*U533,2)</f>
        <v>281.13</v>
      </c>
      <c r="W533" s="221"/>
      <c r="X533" s="221" t="s">
        <v>218</v>
      </c>
      <c r="Y533" s="221" t="s">
        <v>219</v>
      </c>
      <c r="Z533" s="210"/>
      <c r="AA533" s="210"/>
      <c r="AB533" s="210"/>
      <c r="AC533" s="210"/>
      <c r="AD533" s="210"/>
      <c r="AE533" s="210"/>
      <c r="AF533" s="210"/>
      <c r="AG533" s="210" t="s">
        <v>220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ht="22.5" outlineLevel="2" x14ac:dyDescent="0.2">
      <c r="A534" s="217"/>
      <c r="B534" s="218"/>
      <c r="C534" s="262" t="s">
        <v>701</v>
      </c>
      <c r="D534" s="223"/>
      <c r="E534" s="224"/>
      <c r="F534" s="221"/>
      <c r="G534" s="221"/>
      <c r="H534" s="221"/>
      <c r="I534" s="221"/>
      <c r="J534" s="221"/>
      <c r="K534" s="221"/>
      <c r="L534" s="221"/>
      <c r="M534" s="221"/>
      <c r="N534" s="220"/>
      <c r="O534" s="220"/>
      <c r="P534" s="220"/>
      <c r="Q534" s="220"/>
      <c r="R534" s="221"/>
      <c r="S534" s="221"/>
      <c r="T534" s="221"/>
      <c r="U534" s="221"/>
      <c r="V534" s="221"/>
      <c r="W534" s="221"/>
      <c r="X534" s="221"/>
      <c r="Y534" s="221"/>
      <c r="Z534" s="210"/>
      <c r="AA534" s="210"/>
      <c r="AB534" s="210"/>
      <c r="AC534" s="210"/>
      <c r="AD534" s="210"/>
      <c r="AE534" s="210"/>
      <c r="AF534" s="210"/>
      <c r="AG534" s="210" t="s">
        <v>224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62" t="s">
        <v>236</v>
      </c>
      <c r="D535" s="223"/>
      <c r="E535" s="224"/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0"/>
      <c r="AA535" s="210"/>
      <c r="AB535" s="210"/>
      <c r="AC535" s="210"/>
      <c r="AD535" s="210"/>
      <c r="AE535" s="210"/>
      <c r="AF535" s="210"/>
      <c r="AG535" s="210" t="s">
        <v>224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62" t="s">
        <v>702</v>
      </c>
      <c r="D536" s="223"/>
      <c r="E536" s="224"/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0"/>
      <c r="AA536" s="210"/>
      <c r="AB536" s="210"/>
      <c r="AC536" s="210"/>
      <c r="AD536" s="210"/>
      <c r="AE536" s="210"/>
      <c r="AF536" s="210"/>
      <c r="AG536" s="210" t="s">
        <v>224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62" t="s">
        <v>703</v>
      </c>
      <c r="D537" s="223"/>
      <c r="E537" s="224">
        <v>2143.8412800000001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224</v>
      </c>
      <c r="AH537" s="210">
        <v>5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62" t="s">
        <v>236</v>
      </c>
      <c r="D538" s="223"/>
      <c r="E538" s="224"/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  <c r="Z538" s="210"/>
      <c r="AA538" s="210"/>
      <c r="AB538" s="210"/>
      <c r="AC538" s="210"/>
      <c r="AD538" s="210"/>
      <c r="AE538" s="210"/>
      <c r="AF538" s="210"/>
      <c r="AG538" s="210" t="s">
        <v>224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62" t="s">
        <v>704</v>
      </c>
      <c r="D539" s="223"/>
      <c r="E539" s="224"/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0"/>
      <c r="AA539" s="210"/>
      <c r="AB539" s="210"/>
      <c r="AC539" s="210"/>
      <c r="AD539" s="210"/>
      <c r="AE539" s="210"/>
      <c r="AF539" s="210"/>
      <c r="AG539" s="210" t="s">
        <v>224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62" t="s">
        <v>705</v>
      </c>
      <c r="D540" s="223"/>
      <c r="E540" s="224">
        <v>12.004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0"/>
      <c r="AA540" s="210"/>
      <c r="AB540" s="210"/>
      <c r="AC540" s="210"/>
      <c r="AD540" s="210"/>
      <c r="AE540" s="210"/>
      <c r="AF540" s="210"/>
      <c r="AG540" s="210" t="s">
        <v>224</v>
      </c>
      <c r="AH540" s="210">
        <v>5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">
      <c r="A541" s="217"/>
      <c r="B541" s="218"/>
      <c r="C541" s="262" t="s">
        <v>236</v>
      </c>
      <c r="D541" s="223"/>
      <c r="E541" s="224"/>
      <c r="F541" s="221"/>
      <c r="G541" s="221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21"/>
      <c r="Z541" s="210"/>
      <c r="AA541" s="210"/>
      <c r="AB541" s="210"/>
      <c r="AC541" s="210"/>
      <c r="AD541" s="210"/>
      <c r="AE541" s="210"/>
      <c r="AF541" s="210"/>
      <c r="AG541" s="210" t="s">
        <v>224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">
      <c r="A542" s="217"/>
      <c r="B542" s="218"/>
      <c r="C542" s="262" t="s">
        <v>706</v>
      </c>
      <c r="D542" s="223"/>
      <c r="E542" s="224"/>
      <c r="F542" s="221"/>
      <c r="G542" s="221"/>
      <c r="H542" s="221"/>
      <c r="I542" s="221"/>
      <c r="J542" s="221"/>
      <c r="K542" s="221"/>
      <c r="L542" s="221"/>
      <c r="M542" s="221"/>
      <c r="N542" s="220"/>
      <c r="O542" s="220"/>
      <c r="P542" s="220"/>
      <c r="Q542" s="220"/>
      <c r="R542" s="221"/>
      <c r="S542" s="221"/>
      <c r="T542" s="221"/>
      <c r="U542" s="221"/>
      <c r="V542" s="221"/>
      <c r="W542" s="221"/>
      <c r="X542" s="221"/>
      <c r="Y542" s="221"/>
      <c r="Z542" s="210"/>
      <c r="AA542" s="210"/>
      <c r="AB542" s="210"/>
      <c r="AC542" s="210"/>
      <c r="AD542" s="210"/>
      <c r="AE542" s="210"/>
      <c r="AF542" s="210"/>
      <c r="AG542" s="210" t="s">
        <v>224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">
      <c r="A543" s="217"/>
      <c r="B543" s="218"/>
      <c r="C543" s="262" t="s">
        <v>698</v>
      </c>
      <c r="D543" s="223"/>
      <c r="E543" s="224">
        <v>2.9962</v>
      </c>
      <c r="F543" s="221"/>
      <c r="G543" s="221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0"/>
      <c r="AA543" s="210"/>
      <c r="AB543" s="210"/>
      <c r="AC543" s="210"/>
      <c r="AD543" s="210"/>
      <c r="AE543" s="210"/>
      <c r="AF543" s="210"/>
      <c r="AG543" s="210" t="s">
        <v>224</v>
      </c>
      <c r="AH543" s="210">
        <v>5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">
      <c r="A544" s="217"/>
      <c r="B544" s="218"/>
      <c r="C544" s="262" t="s">
        <v>236</v>
      </c>
      <c r="D544" s="223"/>
      <c r="E544" s="224"/>
      <c r="F544" s="221"/>
      <c r="G544" s="221"/>
      <c r="H544" s="221"/>
      <c r="I544" s="221"/>
      <c r="J544" s="221"/>
      <c r="K544" s="221"/>
      <c r="L544" s="221"/>
      <c r="M544" s="221"/>
      <c r="N544" s="220"/>
      <c r="O544" s="220"/>
      <c r="P544" s="220"/>
      <c r="Q544" s="220"/>
      <c r="R544" s="221"/>
      <c r="S544" s="221"/>
      <c r="T544" s="221"/>
      <c r="U544" s="221"/>
      <c r="V544" s="221"/>
      <c r="W544" s="221"/>
      <c r="X544" s="221"/>
      <c r="Y544" s="221"/>
      <c r="Z544" s="210"/>
      <c r="AA544" s="210"/>
      <c r="AB544" s="210"/>
      <c r="AC544" s="210"/>
      <c r="AD544" s="210"/>
      <c r="AE544" s="210"/>
      <c r="AF544" s="210"/>
      <c r="AG544" s="210" t="s">
        <v>224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">
      <c r="A545" s="217"/>
      <c r="B545" s="218"/>
      <c r="C545" s="262" t="s">
        <v>707</v>
      </c>
      <c r="D545" s="223"/>
      <c r="E545" s="224"/>
      <c r="F545" s="221"/>
      <c r="G545" s="221"/>
      <c r="H545" s="221"/>
      <c r="I545" s="221"/>
      <c r="J545" s="221"/>
      <c r="K545" s="221"/>
      <c r="L545" s="221"/>
      <c r="M545" s="221"/>
      <c r="N545" s="220"/>
      <c r="O545" s="220"/>
      <c r="P545" s="220"/>
      <c r="Q545" s="220"/>
      <c r="R545" s="221"/>
      <c r="S545" s="221"/>
      <c r="T545" s="221"/>
      <c r="U545" s="221"/>
      <c r="V545" s="221"/>
      <c r="W545" s="221"/>
      <c r="X545" s="221"/>
      <c r="Y545" s="221"/>
      <c r="Z545" s="210"/>
      <c r="AA545" s="210"/>
      <c r="AB545" s="210"/>
      <c r="AC545" s="210"/>
      <c r="AD545" s="210"/>
      <c r="AE545" s="210"/>
      <c r="AF545" s="210"/>
      <c r="AG545" s="210" t="s">
        <v>224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">
      <c r="A546" s="217"/>
      <c r="B546" s="218"/>
      <c r="C546" s="262" t="s">
        <v>708</v>
      </c>
      <c r="D546" s="223"/>
      <c r="E546" s="224">
        <v>152.18875</v>
      </c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0"/>
      <c r="AA546" s="210"/>
      <c r="AB546" s="210"/>
      <c r="AC546" s="210"/>
      <c r="AD546" s="210"/>
      <c r="AE546" s="210"/>
      <c r="AF546" s="210"/>
      <c r="AG546" s="210" t="s">
        <v>224</v>
      </c>
      <c r="AH546" s="210">
        <v>5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62" t="s">
        <v>236</v>
      </c>
      <c r="D547" s="223"/>
      <c r="E547" s="224"/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224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62" t="s">
        <v>709</v>
      </c>
      <c r="D548" s="223"/>
      <c r="E548" s="224"/>
      <c r="F548" s="221"/>
      <c r="G548" s="221"/>
      <c r="H548" s="221"/>
      <c r="I548" s="221"/>
      <c r="J548" s="221"/>
      <c r="K548" s="221"/>
      <c r="L548" s="221"/>
      <c r="M548" s="221"/>
      <c r="N548" s="220"/>
      <c r="O548" s="220"/>
      <c r="P548" s="220"/>
      <c r="Q548" s="220"/>
      <c r="R548" s="221"/>
      <c r="S548" s="221"/>
      <c r="T548" s="221"/>
      <c r="U548" s="221"/>
      <c r="V548" s="221"/>
      <c r="W548" s="221"/>
      <c r="X548" s="221"/>
      <c r="Y548" s="221"/>
      <c r="Z548" s="210"/>
      <c r="AA548" s="210"/>
      <c r="AB548" s="210"/>
      <c r="AC548" s="210"/>
      <c r="AD548" s="210"/>
      <c r="AE548" s="210"/>
      <c r="AF548" s="210"/>
      <c r="AG548" s="210" t="s">
        <v>224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">
      <c r="A549" s="217"/>
      <c r="B549" s="218"/>
      <c r="C549" s="262" t="s">
        <v>710</v>
      </c>
      <c r="D549" s="223"/>
      <c r="E549" s="224">
        <v>14.706250000000001</v>
      </c>
      <c r="F549" s="221"/>
      <c r="G549" s="221"/>
      <c r="H549" s="221"/>
      <c r="I549" s="221"/>
      <c r="J549" s="221"/>
      <c r="K549" s="221"/>
      <c r="L549" s="221"/>
      <c r="M549" s="221"/>
      <c r="N549" s="220"/>
      <c r="O549" s="220"/>
      <c r="P549" s="220"/>
      <c r="Q549" s="220"/>
      <c r="R549" s="221"/>
      <c r="S549" s="221"/>
      <c r="T549" s="221"/>
      <c r="U549" s="221"/>
      <c r="V549" s="221"/>
      <c r="W549" s="221"/>
      <c r="X549" s="221"/>
      <c r="Y549" s="221"/>
      <c r="Z549" s="210"/>
      <c r="AA549" s="210"/>
      <c r="AB549" s="210"/>
      <c r="AC549" s="210"/>
      <c r="AD549" s="210"/>
      <c r="AE549" s="210"/>
      <c r="AF549" s="210"/>
      <c r="AG549" s="210" t="s">
        <v>224</v>
      </c>
      <c r="AH549" s="210">
        <v>5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">
      <c r="A550" s="217"/>
      <c r="B550" s="218"/>
      <c r="C550" s="262" t="s">
        <v>236</v>
      </c>
      <c r="D550" s="223"/>
      <c r="E550" s="224"/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0"/>
      <c r="AA550" s="210"/>
      <c r="AB550" s="210"/>
      <c r="AC550" s="210"/>
      <c r="AD550" s="210"/>
      <c r="AE550" s="210"/>
      <c r="AF550" s="210"/>
      <c r="AG550" s="210" t="s">
        <v>224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62" t="s">
        <v>711</v>
      </c>
      <c r="D551" s="223"/>
      <c r="E551" s="224"/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224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62" t="s">
        <v>712</v>
      </c>
      <c r="D552" s="223"/>
      <c r="E552" s="224">
        <v>17.04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0"/>
      <c r="AA552" s="210"/>
      <c r="AB552" s="210"/>
      <c r="AC552" s="210"/>
      <c r="AD552" s="210"/>
      <c r="AE552" s="210"/>
      <c r="AF552" s="210"/>
      <c r="AG552" s="210" t="s">
        <v>224</v>
      </c>
      <c r="AH552" s="210">
        <v>5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39">
        <v>49</v>
      </c>
      <c r="B553" s="240" t="s">
        <v>713</v>
      </c>
      <c r="C553" s="260" t="s">
        <v>714</v>
      </c>
      <c r="D553" s="241" t="s">
        <v>450</v>
      </c>
      <c r="E553" s="242">
        <v>79.599999999999994</v>
      </c>
      <c r="F553" s="243"/>
      <c r="G553" s="244">
        <f>ROUND(E553*F553,2)</f>
        <v>0</v>
      </c>
      <c r="H553" s="243"/>
      <c r="I553" s="244">
        <f>ROUND(E553*H553,2)</f>
        <v>0</v>
      </c>
      <c r="J553" s="243"/>
      <c r="K553" s="244">
        <f>ROUND(E553*J553,2)</f>
        <v>0</v>
      </c>
      <c r="L553" s="244">
        <v>21</v>
      </c>
      <c r="M553" s="244">
        <f>G553*(1+L553/100)</f>
        <v>0</v>
      </c>
      <c r="N553" s="242">
        <v>0</v>
      </c>
      <c r="O553" s="242">
        <f>ROUND(E553*N553,2)</f>
        <v>0</v>
      </c>
      <c r="P553" s="242">
        <v>0</v>
      </c>
      <c r="Q553" s="242">
        <f>ROUND(E553*P553,2)</f>
        <v>0</v>
      </c>
      <c r="R553" s="244" t="s">
        <v>366</v>
      </c>
      <c r="S553" s="244" t="s">
        <v>217</v>
      </c>
      <c r="T553" s="245" t="s">
        <v>217</v>
      </c>
      <c r="U553" s="221">
        <v>0.16</v>
      </c>
      <c r="V553" s="221">
        <f>ROUND(E553*U553,2)</f>
        <v>12.74</v>
      </c>
      <c r="W553" s="221"/>
      <c r="X553" s="221" t="s">
        <v>218</v>
      </c>
      <c r="Y553" s="221" t="s">
        <v>219</v>
      </c>
      <c r="Z553" s="210"/>
      <c r="AA553" s="210"/>
      <c r="AB553" s="210"/>
      <c r="AC553" s="210"/>
      <c r="AD553" s="210"/>
      <c r="AE553" s="210"/>
      <c r="AF553" s="210"/>
      <c r="AG553" s="210" t="s">
        <v>220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62" t="s">
        <v>715</v>
      </c>
      <c r="D554" s="223"/>
      <c r="E554" s="224"/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224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62" t="s">
        <v>716</v>
      </c>
      <c r="D555" s="223"/>
      <c r="E555" s="224">
        <v>6.6</v>
      </c>
      <c r="F555" s="221"/>
      <c r="G555" s="221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0"/>
      <c r="AA555" s="210"/>
      <c r="AB555" s="210"/>
      <c r="AC555" s="210"/>
      <c r="AD555" s="210"/>
      <c r="AE555" s="210"/>
      <c r="AF555" s="210"/>
      <c r="AG555" s="210" t="s">
        <v>224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">
      <c r="A556" s="217"/>
      <c r="B556" s="218"/>
      <c r="C556" s="262" t="s">
        <v>717</v>
      </c>
      <c r="D556" s="223"/>
      <c r="E556" s="224">
        <v>13.4</v>
      </c>
      <c r="F556" s="221"/>
      <c r="G556" s="221"/>
      <c r="H556" s="221"/>
      <c r="I556" s="221"/>
      <c r="J556" s="221"/>
      <c r="K556" s="221"/>
      <c r="L556" s="221"/>
      <c r="M556" s="221"/>
      <c r="N556" s="220"/>
      <c r="O556" s="220"/>
      <c r="P556" s="220"/>
      <c r="Q556" s="220"/>
      <c r="R556" s="221"/>
      <c r="S556" s="221"/>
      <c r="T556" s="221"/>
      <c r="U556" s="221"/>
      <c r="V556" s="221"/>
      <c r="W556" s="221"/>
      <c r="X556" s="221"/>
      <c r="Y556" s="221"/>
      <c r="Z556" s="210"/>
      <c r="AA556" s="210"/>
      <c r="AB556" s="210"/>
      <c r="AC556" s="210"/>
      <c r="AD556" s="210"/>
      <c r="AE556" s="210"/>
      <c r="AF556" s="210"/>
      <c r="AG556" s="210" t="s">
        <v>224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62" t="s">
        <v>718</v>
      </c>
      <c r="D557" s="223"/>
      <c r="E557" s="224">
        <v>13.4</v>
      </c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0"/>
      <c r="AA557" s="210"/>
      <c r="AB557" s="210"/>
      <c r="AC557" s="210"/>
      <c r="AD557" s="210"/>
      <c r="AE557" s="210"/>
      <c r="AF557" s="210"/>
      <c r="AG557" s="210" t="s">
        <v>224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62" t="s">
        <v>719</v>
      </c>
      <c r="D558" s="223"/>
      <c r="E558" s="224">
        <v>6.7</v>
      </c>
      <c r="F558" s="221"/>
      <c r="G558" s="221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  <c r="Z558" s="210"/>
      <c r="AA558" s="210"/>
      <c r="AB558" s="210"/>
      <c r="AC558" s="210"/>
      <c r="AD558" s="210"/>
      <c r="AE558" s="210"/>
      <c r="AF558" s="210"/>
      <c r="AG558" s="210" t="s">
        <v>224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">
      <c r="A559" s="217"/>
      <c r="B559" s="218"/>
      <c r="C559" s="262" t="s">
        <v>720</v>
      </c>
      <c r="D559" s="223"/>
      <c r="E559" s="224">
        <v>39.5</v>
      </c>
      <c r="F559" s="221"/>
      <c r="G559" s="221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0"/>
      <c r="AA559" s="210"/>
      <c r="AB559" s="210"/>
      <c r="AC559" s="210"/>
      <c r="AD559" s="210"/>
      <c r="AE559" s="210"/>
      <c r="AF559" s="210"/>
      <c r="AG559" s="210" t="s">
        <v>224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ht="22.5" outlineLevel="1" x14ac:dyDescent="0.2">
      <c r="A560" s="239">
        <v>50</v>
      </c>
      <c r="B560" s="240" t="s">
        <v>721</v>
      </c>
      <c r="C560" s="260" t="s">
        <v>722</v>
      </c>
      <c r="D560" s="241" t="s">
        <v>450</v>
      </c>
      <c r="E560" s="242">
        <v>28.48</v>
      </c>
      <c r="F560" s="243"/>
      <c r="G560" s="244">
        <f>ROUND(E560*F560,2)</f>
        <v>0</v>
      </c>
      <c r="H560" s="243"/>
      <c r="I560" s="244">
        <f>ROUND(E560*H560,2)</f>
        <v>0</v>
      </c>
      <c r="J560" s="243"/>
      <c r="K560" s="244">
        <f>ROUND(E560*J560,2)</f>
        <v>0</v>
      </c>
      <c r="L560" s="244">
        <v>21</v>
      </c>
      <c r="M560" s="244">
        <f>G560*(1+L560/100)</f>
        <v>0</v>
      </c>
      <c r="N560" s="242">
        <v>3.1E-4</v>
      </c>
      <c r="O560" s="242">
        <f>ROUND(E560*N560,2)</f>
        <v>0.01</v>
      </c>
      <c r="P560" s="242">
        <v>0</v>
      </c>
      <c r="Q560" s="242">
        <f>ROUND(E560*P560,2)</f>
        <v>0</v>
      </c>
      <c r="R560" s="244" t="s">
        <v>366</v>
      </c>
      <c r="S560" s="244" t="s">
        <v>217</v>
      </c>
      <c r="T560" s="245" t="s">
        <v>217</v>
      </c>
      <c r="U560" s="221">
        <v>0.06</v>
      </c>
      <c r="V560" s="221">
        <f>ROUND(E560*U560,2)</f>
        <v>1.71</v>
      </c>
      <c r="W560" s="221"/>
      <c r="X560" s="221" t="s">
        <v>218</v>
      </c>
      <c r="Y560" s="221" t="s">
        <v>219</v>
      </c>
      <c r="Z560" s="210"/>
      <c r="AA560" s="210"/>
      <c r="AB560" s="210"/>
      <c r="AC560" s="210"/>
      <c r="AD560" s="210"/>
      <c r="AE560" s="210"/>
      <c r="AF560" s="210"/>
      <c r="AG560" s="210" t="s">
        <v>220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2" x14ac:dyDescent="0.2">
      <c r="A561" s="217"/>
      <c r="B561" s="218"/>
      <c r="C561" s="262" t="s">
        <v>723</v>
      </c>
      <c r="D561" s="223"/>
      <c r="E561" s="224"/>
      <c r="F561" s="221"/>
      <c r="G561" s="221"/>
      <c r="H561" s="221"/>
      <c r="I561" s="221"/>
      <c r="J561" s="221"/>
      <c r="K561" s="221"/>
      <c r="L561" s="221"/>
      <c r="M561" s="221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21"/>
      <c r="Z561" s="210"/>
      <c r="AA561" s="210"/>
      <c r="AB561" s="210"/>
      <c r="AC561" s="210"/>
      <c r="AD561" s="210"/>
      <c r="AE561" s="210"/>
      <c r="AF561" s="210"/>
      <c r="AG561" s="210" t="s">
        <v>224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62" t="s">
        <v>724</v>
      </c>
      <c r="D562" s="223"/>
      <c r="E562" s="224">
        <v>24.85</v>
      </c>
      <c r="F562" s="221"/>
      <c r="G562" s="221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21"/>
      <c r="Z562" s="210"/>
      <c r="AA562" s="210"/>
      <c r="AB562" s="210"/>
      <c r="AC562" s="210"/>
      <c r="AD562" s="210"/>
      <c r="AE562" s="210"/>
      <c r="AF562" s="210"/>
      <c r="AG562" s="210" t="s">
        <v>224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62" t="s">
        <v>725</v>
      </c>
      <c r="D563" s="223"/>
      <c r="E563" s="224">
        <v>3.63</v>
      </c>
      <c r="F563" s="221"/>
      <c r="G563" s="221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0"/>
      <c r="AA563" s="210"/>
      <c r="AB563" s="210"/>
      <c r="AC563" s="210"/>
      <c r="AD563" s="210"/>
      <c r="AE563" s="210"/>
      <c r="AF563" s="210"/>
      <c r="AG563" s="210" t="s">
        <v>224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39">
        <v>51</v>
      </c>
      <c r="B564" s="240" t="s">
        <v>726</v>
      </c>
      <c r="C564" s="260" t="s">
        <v>727</v>
      </c>
      <c r="D564" s="241" t="s">
        <v>215</v>
      </c>
      <c r="E564" s="242">
        <v>2421.5115300000002</v>
      </c>
      <c r="F564" s="243"/>
      <c r="G564" s="244">
        <f>ROUND(E564*F564,2)</f>
        <v>0</v>
      </c>
      <c r="H564" s="243"/>
      <c r="I564" s="244">
        <f>ROUND(E564*H564,2)</f>
        <v>0</v>
      </c>
      <c r="J564" s="243"/>
      <c r="K564" s="244">
        <f>ROUND(E564*J564,2)</f>
        <v>0</v>
      </c>
      <c r="L564" s="244">
        <v>21</v>
      </c>
      <c r="M564" s="244">
        <f>G564*(1+L564/100)</f>
        <v>0</v>
      </c>
      <c r="N564" s="242">
        <v>1E-4</v>
      </c>
      <c r="O564" s="242">
        <f>ROUND(E564*N564,2)</f>
        <v>0.24</v>
      </c>
      <c r="P564" s="242">
        <v>0</v>
      </c>
      <c r="Q564" s="242">
        <f>ROUND(E564*P564,2)</f>
        <v>0</v>
      </c>
      <c r="R564" s="244" t="s">
        <v>366</v>
      </c>
      <c r="S564" s="244" t="s">
        <v>217</v>
      </c>
      <c r="T564" s="245" t="s">
        <v>217</v>
      </c>
      <c r="U564" s="221">
        <v>0.01</v>
      </c>
      <c r="V564" s="221">
        <f>ROUND(E564*U564,2)</f>
        <v>24.22</v>
      </c>
      <c r="W564" s="221"/>
      <c r="X564" s="221" t="s">
        <v>218</v>
      </c>
      <c r="Y564" s="221" t="s">
        <v>219</v>
      </c>
      <c r="Z564" s="210"/>
      <c r="AA564" s="210"/>
      <c r="AB564" s="210"/>
      <c r="AC564" s="210"/>
      <c r="AD564" s="210"/>
      <c r="AE564" s="210"/>
      <c r="AF564" s="210"/>
      <c r="AG564" s="210" t="s">
        <v>220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ht="22.5" outlineLevel="2" x14ac:dyDescent="0.2">
      <c r="A565" s="217"/>
      <c r="B565" s="218"/>
      <c r="C565" s="261" t="s">
        <v>728</v>
      </c>
      <c r="D565" s="246"/>
      <c r="E565" s="246"/>
      <c r="F565" s="246"/>
      <c r="G565" s="246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  <c r="Z565" s="210"/>
      <c r="AA565" s="210"/>
      <c r="AB565" s="210"/>
      <c r="AC565" s="210"/>
      <c r="AD565" s="210"/>
      <c r="AE565" s="210"/>
      <c r="AF565" s="210"/>
      <c r="AG565" s="210" t="s">
        <v>222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47" t="str">
        <f>C565</f>
        <v>maltovinová úprava na rovném povrchu vnějších stěn, plastická, tenkovrstvá, jednobarevná, s nejnutnějším obroušením podkladu (pemzou) a oprášením, s penetrací, z lešení, bez zakrývání</v>
      </c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">
      <c r="A566" s="217"/>
      <c r="B566" s="218"/>
      <c r="C566" s="262" t="s">
        <v>702</v>
      </c>
      <c r="D566" s="223"/>
      <c r="E566" s="224"/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0"/>
      <c r="AA566" s="210"/>
      <c r="AB566" s="210"/>
      <c r="AC566" s="210"/>
      <c r="AD566" s="210"/>
      <c r="AE566" s="210"/>
      <c r="AF566" s="210"/>
      <c r="AG566" s="210" t="s">
        <v>224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62" t="s">
        <v>703</v>
      </c>
      <c r="D567" s="223"/>
      <c r="E567" s="224">
        <v>2143.8412800000001</v>
      </c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0"/>
      <c r="AA567" s="210"/>
      <c r="AB567" s="210"/>
      <c r="AC567" s="210"/>
      <c r="AD567" s="210"/>
      <c r="AE567" s="210"/>
      <c r="AF567" s="210"/>
      <c r="AG567" s="210" t="s">
        <v>224</v>
      </c>
      <c r="AH567" s="210">
        <v>5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">
      <c r="A568" s="217"/>
      <c r="B568" s="218"/>
      <c r="C568" s="262" t="s">
        <v>236</v>
      </c>
      <c r="D568" s="223"/>
      <c r="E568" s="224"/>
      <c r="F568" s="221"/>
      <c r="G568" s="221"/>
      <c r="H568" s="221"/>
      <c r="I568" s="221"/>
      <c r="J568" s="221"/>
      <c r="K568" s="221"/>
      <c r="L568" s="221"/>
      <c r="M568" s="221"/>
      <c r="N568" s="220"/>
      <c r="O568" s="220"/>
      <c r="P568" s="220"/>
      <c r="Q568" s="220"/>
      <c r="R568" s="221"/>
      <c r="S568" s="221"/>
      <c r="T568" s="221"/>
      <c r="U568" s="221"/>
      <c r="V568" s="221"/>
      <c r="W568" s="221"/>
      <c r="X568" s="221"/>
      <c r="Y568" s="221"/>
      <c r="Z568" s="210"/>
      <c r="AA568" s="210"/>
      <c r="AB568" s="210"/>
      <c r="AC568" s="210"/>
      <c r="AD568" s="210"/>
      <c r="AE568" s="210"/>
      <c r="AF568" s="210"/>
      <c r="AG568" s="210" t="s">
        <v>224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">
      <c r="A569" s="217"/>
      <c r="B569" s="218"/>
      <c r="C569" s="262" t="s">
        <v>729</v>
      </c>
      <c r="D569" s="223"/>
      <c r="E569" s="224"/>
      <c r="F569" s="221"/>
      <c r="G569" s="221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  <c r="Z569" s="210"/>
      <c r="AA569" s="210"/>
      <c r="AB569" s="210"/>
      <c r="AC569" s="210"/>
      <c r="AD569" s="210"/>
      <c r="AE569" s="210"/>
      <c r="AF569" s="210"/>
      <c r="AG569" s="210" t="s">
        <v>224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">
      <c r="A570" s="217"/>
      <c r="B570" s="218"/>
      <c r="C570" s="262" t="s">
        <v>730</v>
      </c>
      <c r="D570" s="223"/>
      <c r="E570" s="224">
        <v>230.9238</v>
      </c>
      <c r="F570" s="221"/>
      <c r="G570" s="221"/>
      <c r="H570" s="221"/>
      <c r="I570" s="221"/>
      <c r="J570" s="221"/>
      <c r="K570" s="221"/>
      <c r="L570" s="221"/>
      <c r="M570" s="221"/>
      <c r="N570" s="220"/>
      <c r="O570" s="220"/>
      <c r="P570" s="220"/>
      <c r="Q570" s="220"/>
      <c r="R570" s="221"/>
      <c r="S570" s="221"/>
      <c r="T570" s="221"/>
      <c r="U570" s="221"/>
      <c r="V570" s="221"/>
      <c r="W570" s="221"/>
      <c r="X570" s="221"/>
      <c r="Y570" s="221"/>
      <c r="Z570" s="210"/>
      <c r="AA570" s="210"/>
      <c r="AB570" s="210"/>
      <c r="AC570" s="210"/>
      <c r="AD570" s="210"/>
      <c r="AE570" s="210"/>
      <c r="AF570" s="210"/>
      <c r="AG570" s="210" t="s">
        <v>224</v>
      </c>
      <c r="AH570" s="210">
        <v>5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">
      <c r="A571" s="217"/>
      <c r="B571" s="218"/>
      <c r="C571" s="262" t="s">
        <v>236</v>
      </c>
      <c r="D571" s="223"/>
      <c r="E571" s="224"/>
      <c r="F571" s="221"/>
      <c r="G571" s="221"/>
      <c r="H571" s="221"/>
      <c r="I571" s="221"/>
      <c r="J571" s="221"/>
      <c r="K571" s="221"/>
      <c r="L571" s="221"/>
      <c r="M571" s="221"/>
      <c r="N571" s="220"/>
      <c r="O571" s="220"/>
      <c r="P571" s="220"/>
      <c r="Q571" s="220"/>
      <c r="R571" s="221"/>
      <c r="S571" s="221"/>
      <c r="T571" s="221"/>
      <c r="U571" s="221"/>
      <c r="V571" s="221"/>
      <c r="W571" s="221"/>
      <c r="X571" s="221"/>
      <c r="Y571" s="221"/>
      <c r="Z571" s="210"/>
      <c r="AA571" s="210"/>
      <c r="AB571" s="210"/>
      <c r="AC571" s="210"/>
      <c r="AD571" s="210"/>
      <c r="AE571" s="210"/>
      <c r="AF571" s="210"/>
      <c r="AG571" s="210" t="s">
        <v>224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">
      <c r="A572" s="217"/>
      <c r="B572" s="218"/>
      <c r="C572" s="262" t="s">
        <v>704</v>
      </c>
      <c r="D572" s="223"/>
      <c r="E572" s="224"/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0"/>
      <c r="AA572" s="210"/>
      <c r="AB572" s="210"/>
      <c r="AC572" s="210"/>
      <c r="AD572" s="210"/>
      <c r="AE572" s="210"/>
      <c r="AF572" s="210"/>
      <c r="AG572" s="210" t="s">
        <v>224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2" t="s">
        <v>705</v>
      </c>
      <c r="D573" s="223"/>
      <c r="E573" s="224">
        <v>12.004</v>
      </c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0"/>
      <c r="AA573" s="210"/>
      <c r="AB573" s="210"/>
      <c r="AC573" s="210"/>
      <c r="AD573" s="210"/>
      <c r="AE573" s="210"/>
      <c r="AF573" s="210"/>
      <c r="AG573" s="210" t="s">
        <v>224</v>
      </c>
      <c r="AH573" s="210">
        <v>5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62" t="s">
        <v>236</v>
      </c>
      <c r="D574" s="223"/>
      <c r="E574" s="224"/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0"/>
      <c r="AA574" s="210"/>
      <c r="AB574" s="210"/>
      <c r="AC574" s="210"/>
      <c r="AD574" s="210"/>
      <c r="AE574" s="210"/>
      <c r="AF574" s="210"/>
      <c r="AG574" s="210" t="s">
        <v>224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62" t="s">
        <v>706</v>
      </c>
      <c r="D575" s="223"/>
      <c r="E575" s="224"/>
      <c r="F575" s="221"/>
      <c r="G575" s="221"/>
      <c r="H575" s="221"/>
      <c r="I575" s="221"/>
      <c r="J575" s="221"/>
      <c r="K575" s="221"/>
      <c r="L575" s="221"/>
      <c r="M575" s="221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  <c r="Z575" s="210"/>
      <c r="AA575" s="210"/>
      <c r="AB575" s="210"/>
      <c r="AC575" s="210"/>
      <c r="AD575" s="210"/>
      <c r="AE575" s="210"/>
      <c r="AF575" s="210"/>
      <c r="AG575" s="210" t="s">
        <v>224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62" t="s">
        <v>698</v>
      </c>
      <c r="D576" s="223"/>
      <c r="E576" s="224">
        <v>2.9962</v>
      </c>
      <c r="F576" s="221"/>
      <c r="G576" s="221"/>
      <c r="H576" s="221"/>
      <c r="I576" s="221"/>
      <c r="J576" s="221"/>
      <c r="K576" s="221"/>
      <c r="L576" s="221"/>
      <c r="M576" s="221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  <c r="Z576" s="210"/>
      <c r="AA576" s="210"/>
      <c r="AB576" s="210"/>
      <c r="AC576" s="210"/>
      <c r="AD576" s="210"/>
      <c r="AE576" s="210"/>
      <c r="AF576" s="210"/>
      <c r="AG576" s="210" t="s">
        <v>224</v>
      </c>
      <c r="AH576" s="210">
        <v>5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62" t="s">
        <v>236</v>
      </c>
      <c r="D577" s="223"/>
      <c r="E577" s="224"/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0"/>
      <c r="AA577" s="210"/>
      <c r="AB577" s="210"/>
      <c r="AC577" s="210"/>
      <c r="AD577" s="210"/>
      <c r="AE577" s="210"/>
      <c r="AF577" s="210"/>
      <c r="AG577" s="210" t="s">
        <v>224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17"/>
      <c r="B578" s="218"/>
      <c r="C578" s="262" t="s">
        <v>709</v>
      </c>
      <c r="D578" s="223"/>
      <c r="E578" s="224"/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  <c r="Z578" s="210"/>
      <c r="AA578" s="210"/>
      <c r="AB578" s="210"/>
      <c r="AC578" s="210"/>
      <c r="AD578" s="210"/>
      <c r="AE578" s="210"/>
      <c r="AF578" s="210"/>
      <c r="AG578" s="210" t="s">
        <v>224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">
      <c r="A579" s="217"/>
      <c r="B579" s="218"/>
      <c r="C579" s="262" t="s">
        <v>710</v>
      </c>
      <c r="D579" s="223"/>
      <c r="E579" s="224">
        <v>14.706250000000001</v>
      </c>
      <c r="F579" s="221"/>
      <c r="G579" s="221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  <c r="Z579" s="210"/>
      <c r="AA579" s="210"/>
      <c r="AB579" s="210"/>
      <c r="AC579" s="210"/>
      <c r="AD579" s="210"/>
      <c r="AE579" s="210"/>
      <c r="AF579" s="210"/>
      <c r="AG579" s="210" t="s">
        <v>224</v>
      </c>
      <c r="AH579" s="210">
        <v>5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">
      <c r="A580" s="217"/>
      <c r="B580" s="218"/>
      <c r="C580" s="262" t="s">
        <v>236</v>
      </c>
      <c r="D580" s="223"/>
      <c r="E580" s="224"/>
      <c r="F580" s="221"/>
      <c r="G580" s="221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21"/>
      <c r="Z580" s="210"/>
      <c r="AA580" s="210"/>
      <c r="AB580" s="210"/>
      <c r="AC580" s="210"/>
      <c r="AD580" s="210"/>
      <c r="AE580" s="210"/>
      <c r="AF580" s="210"/>
      <c r="AG580" s="210" t="s">
        <v>224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">
      <c r="A581" s="217"/>
      <c r="B581" s="218"/>
      <c r="C581" s="262" t="s">
        <v>711</v>
      </c>
      <c r="D581" s="223"/>
      <c r="E581" s="224"/>
      <c r="F581" s="221"/>
      <c r="G581" s="221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  <c r="Z581" s="210"/>
      <c r="AA581" s="210"/>
      <c r="AB581" s="210"/>
      <c r="AC581" s="210"/>
      <c r="AD581" s="210"/>
      <c r="AE581" s="210"/>
      <c r="AF581" s="210"/>
      <c r="AG581" s="210" t="s">
        <v>224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17"/>
      <c r="B582" s="218"/>
      <c r="C582" s="262" t="s">
        <v>712</v>
      </c>
      <c r="D582" s="223"/>
      <c r="E582" s="224">
        <v>17.04</v>
      </c>
      <c r="F582" s="221"/>
      <c r="G582" s="221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  <c r="Z582" s="210"/>
      <c r="AA582" s="210"/>
      <c r="AB582" s="210"/>
      <c r="AC582" s="210"/>
      <c r="AD582" s="210"/>
      <c r="AE582" s="210"/>
      <c r="AF582" s="210"/>
      <c r="AG582" s="210" t="s">
        <v>224</v>
      </c>
      <c r="AH582" s="210">
        <v>5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ht="22.5" outlineLevel="1" x14ac:dyDescent="0.2">
      <c r="A583" s="239">
        <v>52</v>
      </c>
      <c r="B583" s="240" t="s">
        <v>731</v>
      </c>
      <c r="C583" s="260" t="s">
        <v>732</v>
      </c>
      <c r="D583" s="241" t="s">
        <v>215</v>
      </c>
      <c r="E583" s="242">
        <v>2573.70028</v>
      </c>
      <c r="F583" s="243"/>
      <c r="G583" s="244">
        <f>ROUND(E583*F583,2)</f>
        <v>0</v>
      </c>
      <c r="H583" s="243"/>
      <c r="I583" s="244">
        <f>ROUND(E583*H583,2)</f>
        <v>0</v>
      </c>
      <c r="J583" s="243"/>
      <c r="K583" s="244">
        <f>ROUND(E583*J583,2)</f>
        <v>0</v>
      </c>
      <c r="L583" s="244">
        <v>21</v>
      </c>
      <c r="M583" s="244">
        <f>G583*(1+L583/100)</f>
        <v>0</v>
      </c>
      <c r="N583" s="242">
        <v>2.9399999999999999E-3</v>
      </c>
      <c r="O583" s="242">
        <f>ROUND(E583*N583,2)</f>
        <v>7.57</v>
      </c>
      <c r="P583" s="242">
        <v>0</v>
      </c>
      <c r="Q583" s="242">
        <f>ROUND(E583*P583,2)</f>
        <v>0</v>
      </c>
      <c r="R583" s="244" t="s">
        <v>400</v>
      </c>
      <c r="S583" s="244" t="s">
        <v>217</v>
      </c>
      <c r="T583" s="245" t="s">
        <v>217</v>
      </c>
      <c r="U583" s="221">
        <v>0.1938</v>
      </c>
      <c r="V583" s="221">
        <f>ROUND(E583*U583,2)</f>
        <v>498.78</v>
      </c>
      <c r="W583" s="221"/>
      <c r="X583" s="221" t="s">
        <v>218</v>
      </c>
      <c r="Y583" s="221" t="s">
        <v>219</v>
      </c>
      <c r="Z583" s="210"/>
      <c r="AA583" s="210"/>
      <c r="AB583" s="210"/>
      <c r="AC583" s="210"/>
      <c r="AD583" s="210"/>
      <c r="AE583" s="210"/>
      <c r="AF583" s="210"/>
      <c r="AG583" s="210" t="s">
        <v>220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">
      <c r="A584" s="217"/>
      <c r="B584" s="218"/>
      <c r="C584" s="261" t="s">
        <v>733</v>
      </c>
      <c r="D584" s="246"/>
      <c r="E584" s="246"/>
      <c r="F584" s="246"/>
      <c r="G584" s="246"/>
      <c r="H584" s="221"/>
      <c r="I584" s="221"/>
      <c r="J584" s="221"/>
      <c r="K584" s="221"/>
      <c r="L584" s="221"/>
      <c r="M584" s="221"/>
      <c r="N584" s="220"/>
      <c r="O584" s="220"/>
      <c r="P584" s="220"/>
      <c r="Q584" s="220"/>
      <c r="R584" s="221"/>
      <c r="S584" s="221"/>
      <c r="T584" s="221"/>
      <c r="U584" s="221"/>
      <c r="V584" s="221"/>
      <c r="W584" s="221"/>
      <c r="X584" s="221"/>
      <c r="Y584" s="221"/>
      <c r="Z584" s="210"/>
      <c r="AA584" s="210"/>
      <c r="AB584" s="210"/>
      <c r="AC584" s="210"/>
      <c r="AD584" s="210"/>
      <c r="AE584" s="210"/>
      <c r="AF584" s="210"/>
      <c r="AG584" s="210" t="s">
        <v>222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2" x14ac:dyDescent="0.2">
      <c r="A585" s="217"/>
      <c r="B585" s="218"/>
      <c r="C585" s="262" t="s">
        <v>702</v>
      </c>
      <c r="D585" s="223"/>
      <c r="E585" s="224"/>
      <c r="F585" s="221"/>
      <c r="G585" s="221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  <c r="Z585" s="210"/>
      <c r="AA585" s="210"/>
      <c r="AB585" s="210"/>
      <c r="AC585" s="210"/>
      <c r="AD585" s="210"/>
      <c r="AE585" s="210"/>
      <c r="AF585" s="210"/>
      <c r="AG585" s="210" t="s">
        <v>224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">
      <c r="A586" s="217"/>
      <c r="B586" s="218"/>
      <c r="C586" s="262" t="s">
        <v>703</v>
      </c>
      <c r="D586" s="223"/>
      <c r="E586" s="224">
        <v>2143.8412800000001</v>
      </c>
      <c r="F586" s="221"/>
      <c r="G586" s="221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  <c r="Z586" s="210"/>
      <c r="AA586" s="210"/>
      <c r="AB586" s="210"/>
      <c r="AC586" s="210"/>
      <c r="AD586" s="210"/>
      <c r="AE586" s="210"/>
      <c r="AF586" s="210"/>
      <c r="AG586" s="210" t="s">
        <v>224</v>
      </c>
      <c r="AH586" s="210">
        <v>5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17"/>
      <c r="B587" s="218"/>
      <c r="C587" s="262" t="s">
        <v>236</v>
      </c>
      <c r="D587" s="223"/>
      <c r="E587" s="224"/>
      <c r="F587" s="221"/>
      <c r="G587" s="221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21"/>
      <c r="Z587" s="210"/>
      <c r="AA587" s="210"/>
      <c r="AB587" s="210"/>
      <c r="AC587" s="210"/>
      <c r="AD587" s="210"/>
      <c r="AE587" s="210"/>
      <c r="AF587" s="210"/>
      <c r="AG587" s="210" t="s">
        <v>224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">
      <c r="A588" s="217"/>
      <c r="B588" s="218"/>
      <c r="C588" s="262" t="s">
        <v>729</v>
      </c>
      <c r="D588" s="223"/>
      <c r="E588" s="224"/>
      <c r="F588" s="221"/>
      <c r="G588" s="221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21"/>
      <c r="Z588" s="210"/>
      <c r="AA588" s="210"/>
      <c r="AB588" s="210"/>
      <c r="AC588" s="210"/>
      <c r="AD588" s="210"/>
      <c r="AE588" s="210"/>
      <c r="AF588" s="210"/>
      <c r="AG588" s="210" t="s">
        <v>224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">
      <c r="A589" s="217"/>
      <c r="B589" s="218"/>
      <c r="C589" s="262" t="s">
        <v>730</v>
      </c>
      <c r="D589" s="223"/>
      <c r="E589" s="224">
        <v>230.9238</v>
      </c>
      <c r="F589" s="221"/>
      <c r="G589" s="221"/>
      <c r="H589" s="221"/>
      <c r="I589" s="221"/>
      <c r="J589" s="221"/>
      <c r="K589" s="221"/>
      <c r="L589" s="221"/>
      <c r="M589" s="221"/>
      <c r="N589" s="220"/>
      <c r="O589" s="220"/>
      <c r="P589" s="220"/>
      <c r="Q589" s="220"/>
      <c r="R589" s="221"/>
      <c r="S589" s="221"/>
      <c r="T589" s="221"/>
      <c r="U589" s="221"/>
      <c r="V589" s="221"/>
      <c r="W589" s="221"/>
      <c r="X589" s="221"/>
      <c r="Y589" s="221"/>
      <c r="Z589" s="210"/>
      <c r="AA589" s="210"/>
      <c r="AB589" s="210"/>
      <c r="AC589" s="210"/>
      <c r="AD589" s="210"/>
      <c r="AE589" s="210"/>
      <c r="AF589" s="210"/>
      <c r="AG589" s="210" t="s">
        <v>224</v>
      </c>
      <c r="AH589" s="210">
        <v>5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">
      <c r="A590" s="217"/>
      <c r="B590" s="218"/>
      <c r="C590" s="262" t="s">
        <v>236</v>
      </c>
      <c r="D590" s="223"/>
      <c r="E590" s="224"/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0"/>
      <c r="AA590" s="210"/>
      <c r="AB590" s="210"/>
      <c r="AC590" s="210"/>
      <c r="AD590" s="210"/>
      <c r="AE590" s="210"/>
      <c r="AF590" s="210"/>
      <c r="AG590" s="210" t="s">
        <v>224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17"/>
      <c r="B591" s="218"/>
      <c r="C591" s="262" t="s">
        <v>704</v>
      </c>
      <c r="D591" s="223"/>
      <c r="E591" s="224"/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  <c r="Z591" s="210"/>
      <c r="AA591" s="210"/>
      <c r="AB591" s="210"/>
      <c r="AC591" s="210"/>
      <c r="AD591" s="210"/>
      <c r="AE591" s="210"/>
      <c r="AF591" s="210"/>
      <c r="AG591" s="210" t="s">
        <v>224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17"/>
      <c r="B592" s="218"/>
      <c r="C592" s="262" t="s">
        <v>705</v>
      </c>
      <c r="D592" s="223"/>
      <c r="E592" s="224">
        <v>12.004</v>
      </c>
      <c r="F592" s="221"/>
      <c r="G592" s="221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  <c r="Z592" s="210"/>
      <c r="AA592" s="210"/>
      <c r="AB592" s="210"/>
      <c r="AC592" s="210"/>
      <c r="AD592" s="210"/>
      <c r="AE592" s="210"/>
      <c r="AF592" s="210"/>
      <c r="AG592" s="210" t="s">
        <v>224</v>
      </c>
      <c r="AH592" s="210">
        <v>5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17"/>
      <c r="B593" s="218"/>
      <c r="C593" s="262" t="s">
        <v>236</v>
      </c>
      <c r="D593" s="223"/>
      <c r="E593" s="224"/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0"/>
      <c r="AA593" s="210"/>
      <c r="AB593" s="210"/>
      <c r="AC593" s="210"/>
      <c r="AD593" s="210"/>
      <c r="AE593" s="210"/>
      <c r="AF593" s="210"/>
      <c r="AG593" s="210" t="s">
        <v>224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62" t="s">
        <v>706</v>
      </c>
      <c r="D594" s="223"/>
      <c r="E594" s="224"/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0"/>
      <c r="AA594" s="210"/>
      <c r="AB594" s="210"/>
      <c r="AC594" s="210"/>
      <c r="AD594" s="210"/>
      <c r="AE594" s="210"/>
      <c r="AF594" s="210"/>
      <c r="AG594" s="210" t="s">
        <v>224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17"/>
      <c r="B595" s="218"/>
      <c r="C595" s="262" t="s">
        <v>698</v>
      </c>
      <c r="D595" s="223"/>
      <c r="E595" s="224">
        <v>2.9962</v>
      </c>
      <c r="F595" s="221"/>
      <c r="G595" s="221"/>
      <c r="H595" s="221"/>
      <c r="I595" s="221"/>
      <c r="J595" s="221"/>
      <c r="K595" s="221"/>
      <c r="L595" s="221"/>
      <c r="M595" s="221"/>
      <c r="N595" s="220"/>
      <c r="O595" s="220"/>
      <c r="P595" s="220"/>
      <c r="Q595" s="220"/>
      <c r="R595" s="221"/>
      <c r="S595" s="221"/>
      <c r="T595" s="221"/>
      <c r="U595" s="221"/>
      <c r="V595" s="221"/>
      <c r="W595" s="221"/>
      <c r="X595" s="221"/>
      <c r="Y595" s="221"/>
      <c r="Z595" s="210"/>
      <c r="AA595" s="210"/>
      <c r="AB595" s="210"/>
      <c r="AC595" s="210"/>
      <c r="AD595" s="210"/>
      <c r="AE595" s="210"/>
      <c r="AF595" s="210"/>
      <c r="AG595" s="210" t="s">
        <v>224</v>
      </c>
      <c r="AH595" s="210">
        <v>5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">
      <c r="A596" s="217"/>
      <c r="B596" s="218"/>
      <c r="C596" s="262" t="s">
        <v>236</v>
      </c>
      <c r="D596" s="223"/>
      <c r="E596" s="224"/>
      <c r="F596" s="221"/>
      <c r="G596" s="221"/>
      <c r="H596" s="221"/>
      <c r="I596" s="221"/>
      <c r="J596" s="221"/>
      <c r="K596" s="221"/>
      <c r="L596" s="221"/>
      <c r="M596" s="221"/>
      <c r="N596" s="220"/>
      <c r="O596" s="220"/>
      <c r="P596" s="220"/>
      <c r="Q596" s="220"/>
      <c r="R596" s="221"/>
      <c r="S596" s="221"/>
      <c r="T596" s="221"/>
      <c r="U596" s="221"/>
      <c r="V596" s="221"/>
      <c r="W596" s="221"/>
      <c r="X596" s="221"/>
      <c r="Y596" s="221"/>
      <c r="Z596" s="210"/>
      <c r="AA596" s="210"/>
      <c r="AB596" s="210"/>
      <c r="AC596" s="210"/>
      <c r="AD596" s="210"/>
      <c r="AE596" s="210"/>
      <c r="AF596" s="210"/>
      <c r="AG596" s="210" t="s">
        <v>224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3" x14ac:dyDescent="0.2">
      <c r="A597" s="217"/>
      <c r="B597" s="218"/>
      <c r="C597" s="262" t="s">
        <v>707</v>
      </c>
      <c r="D597" s="223"/>
      <c r="E597" s="224"/>
      <c r="F597" s="221"/>
      <c r="G597" s="221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  <c r="Z597" s="210"/>
      <c r="AA597" s="210"/>
      <c r="AB597" s="210"/>
      <c r="AC597" s="210"/>
      <c r="AD597" s="210"/>
      <c r="AE597" s="210"/>
      <c r="AF597" s="210"/>
      <c r="AG597" s="210" t="s">
        <v>224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3" x14ac:dyDescent="0.2">
      <c r="A598" s="217"/>
      <c r="B598" s="218"/>
      <c r="C598" s="262" t="s">
        <v>708</v>
      </c>
      <c r="D598" s="223"/>
      <c r="E598" s="224">
        <v>152.18875</v>
      </c>
      <c r="F598" s="221"/>
      <c r="G598" s="221"/>
      <c r="H598" s="221"/>
      <c r="I598" s="221"/>
      <c r="J598" s="221"/>
      <c r="K598" s="221"/>
      <c r="L598" s="221"/>
      <c r="M598" s="221"/>
      <c r="N598" s="220"/>
      <c r="O598" s="220"/>
      <c r="P598" s="220"/>
      <c r="Q598" s="220"/>
      <c r="R598" s="221"/>
      <c r="S598" s="221"/>
      <c r="T598" s="221"/>
      <c r="U598" s="221"/>
      <c r="V598" s="221"/>
      <c r="W598" s="221"/>
      <c r="X598" s="221"/>
      <c r="Y598" s="221"/>
      <c r="Z598" s="210"/>
      <c r="AA598" s="210"/>
      <c r="AB598" s="210"/>
      <c r="AC598" s="210"/>
      <c r="AD598" s="210"/>
      <c r="AE598" s="210"/>
      <c r="AF598" s="210"/>
      <c r="AG598" s="210" t="s">
        <v>224</v>
      </c>
      <c r="AH598" s="210">
        <v>5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">
      <c r="A599" s="217"/>
      <c r="B599" s="218"/>
      <c r="C599" s="262" t="s">
        <v>236</v>
      </c>
      <c r="D599" s="223"/>
      <c r="E599" s="224"/>
      <c r="F599" s="221"/>
      <c r="G599" s="221"/>
      <c r="H599" s="221"/>
      <c r="I599" s="221"/>
      <c r="J599" s="221"/>
      <c r="K599" s="221"/>
      <c r="L599" s="221"/>
      <c r="M599" s="221"/>
      <c r="N599" s="220"/>
      <c r="O599" s="220"/>
      <c r="P599" s="220"/>
      <c r="Q599" s="220"/>
      <c r="R599" s="221"/>
      <c r="S599" s="221"/>
      <c r="T599" s="221"/>
      <c r="U599" s="221"/>
      <c r="V599" s="221"/>
      <c r="W599" s="221"/>
      <c r="X599" s="221"/>
      <c r="Y599" s="221"/>
      <c r="Z599" s="210"/>
      <c r="AA599" s="210"/>
      <c r="AB599" s="210"/>
      <c r="AC599" s="210"/>
      <c r="AD599" s="210"/>
      <c r="AE599" s="210"/>
      <c r="AF599" s="210"/>
      <c r="AG599" s="210" t="s">
        <v>224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">
      <c r="A600" s="217"/>
      <c r="B600" s="218"/>
      <c r="C600" s="262" t="s">
        <v>734</v>
      </c>
      <c r="D600" s="223"/>
      <c r="E600" s="224"/>
      <c r="F600" s="221"/>
      <c r="G600" s="221"/>
      <c r="H600" s="221"/>
      <c r="I600" s="221"/>
      <c r="J600" s="221"/>
      <c r="K600" s="221"/>
      <c r="L600" s="221"/>
      <c r="M600" s="221"/>
      <c r="N600" s="220"/>
      <c r="O600" s="220"/>
      <c r="P600" s="220"/>
      <c r="Q600" s="220"/>
      <c r="R600" s="221"/>
      <c r="S600" s="221"/>
      <c r="T600" s="221"/>
      <c r="U600" s="221"/>
      <c r="V600" s="221"/>
      <c r="W600" s="221"/>
      <c r="X600" s="221"/>
      <c r="Y600" s="221"/>
      <c r="Z600" s="210"/>
      <c r="AA600" s="210"/>
      <c r="AB600" s="210"/>
      <c r="AC600" s="210"/>
      <c r="AD600" s="210"/>
      <c r="AE600" s="210"/>
      <c r="AF600" s="210"/>
      <c r="AG600" s="210" t="s">
        <v>224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">
      <c r="A601" s="217"/>
      <c r="B601" s="218"/>
      <c r="C601" s="262" t="s">
        <v>710</v>
      </c>
      <c r="D601" s="223"/>
      <c r="E601" s="224">
        <v>14.706250000000001</v>
      </c>
      <c r="F601" s="221"/>
      <c r="G601" s="221"/>
      <c r="H601" s="221"/>
      <c r="I601" s="221"/>
      <c r="J601" s="221"/>
      <c r="K601" s="221"/>
      <c r="L601" s="221"/>
      <c r="M601" s="221"/>
      <c r="N601" s="220"/>
      <c r="O601" s="220"/>
      <c r="P601" s="220"/>
      <c r="Q601" s="220"/>
      <c r="R601" s="221"/>
      <c r="S601" s="221"/>
      <c r="T601" s="221"/>
      <c r="U601" s="221"/>
      <c r="V601" s="221"/>
      <c r="W601" s="221"/>
      <c r="X601" s="221"/>
      <c r="Y601" s="221"/>
      <c r="Z601" s="210"/>
      <c r="AA601" s="210"/>
      <c r="AB601" s="210"/>
      <c r="AC601" s="210"/>
      <c r="AD601" s="210"/>
      <c r="AE601" s="210"/>
      <c r="AF601" s="210"/>
      <c r="AG601" s="210" t="s">
        <v>224</v>
      </c>
      <c r="AH601" s="210">
        <v>5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">
      <c r="A602" s="217"/>
      <c r="B602" s="218"/>
      <c r="C602" s="262" t="s">
        <v>236</v>
      </c>
      <c r="D602" s="223"/>
      <c r="E602" s="224"/>
      <c r="F602" s="221"/>
      <c r="G602" s="221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0"/>
      <c r="AA602" s="210"/>
      <c r="AB602" s="210"/>
      <c r="AC602" s="210"/>
      <c r="AD602" s="210"/>
      <c r="AE602" s="210"/>
      <c r="AF602" s="210"/>
      <c r="AG602" s="210" t="s">
        <v>224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62" t="s">
        <v>711</v>
      </c>
      <c r="D603" s="223"/>
      <c r="E603" s="224"/>
      <c r="F603" s="221"/>
      <c r="G603" s="221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0"/>
      <c r="AA603" s="210"/>
      <c r="AB603" s="210"/>
      <c r="AC603" s="210"/>
      <c r="AD603" s="210"/>
      <c r="AE603" s="210"/>
      <c r="AF603" s="210"/>
      <c r="AG603" s="210" t="s">
        <v>224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17"/>
      <c r="B604" s="218"/>
      <c r="C604" s="262" t="s">
        <v>712</v>
      </c>
      <c r="D604" s="223"/>
      <c r="E604" s="224">
        <v>17.04</v>
      </c>
      <c r="F604" s="221"/>
      <c r="G604" s="221"/>
      <c r="H604" s="221"/>
      <c r="I604" s="221"/>
      <c r="J604" s="221"/>
      <c r="K604" s="221"/>
      <c r="L604" s="221"/>
      <c r="M604" s="221"/>
      <c r="N604" s="220"/>
      <c r="O604" s="220"/>
      <c r="P604" s="220"/>
      <c r="Q604" s="220"/>
      <c r="R604" s="221"/>
      <c r="S604" s="221"/>
      <c r="T604" s="221"/>
      <c r="U604" s="221"/>
      <c r="V604" s="221"/>
      <c r="W604" s="221"/>
      <c r="X604" s="221"/>
      <c r="Y604" s="221"/>
      <c r="Z604" s="210"/>
      <c r="AA604" s="210"/>
      <c r="AB604" s="210"/>
      <c r="AC604" s="210"/>
      <c r="AD604" s="210"/>
      <c r="AE604" s="210"/>
      <c r="AF604" s="210"/>
      <c r="AG604" s="210" t="s">
        <v>224</v>
      </c>
      <c r="AH604" s="210">
        <v>5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39">
        <v>53</v>
      </c>
      <c r="B605" s="240" t="s">
        <v>735</v>
      </c>
      <c r="C605" s="260" t="s">
        <v>736</v>
      </c>
      <c r="D605" s="241" t="s">
        <v>450</v>
      </c>
      <c r="E605" s="242">
        <v>415.51</v>
      </c>
      <c r="F605" s="243"/>
      <c r="G605" s="244">
        <f>ROUND(E605*F605,2)</f>
        <v>0</v>
      </c>
      <c r="H605" s="243"/>
      <c r="I605" s="244">
        <f>ROUND(E605*H605,2)</f>
        <v>0</v>
      </c>
      <c r="J605" s="243"/>
      <c r="K605" s="244">
        <f>ROUND(E605*J605,2)</f>
        <v>0</v>
      </c>
      <c r="L605" s="244">
        <v>21</v>
      </c>
      <c r="M605" s="244">
        <f>G605*(1+L605/100)</f>
        <v>0</v>
      </c>
      <c r="N605" s="242">
        <v>0</v>
      </c>
      <c r="O605" s="242">
        <f>ROUND(E605*N605,2)</f>
        <v>0</v>
      </c>
      <c r="P605" s="242">
        <v>0</v>
      </c>
      <c r="Q605" s="242">
        <f>ROUND(E605*P605,2)</f>
        <v>0</v>
      </c>
      <c r="R605" s="244" t="s">
        <v>366</v>
      </c>
      <c r="S605" s="244" t="s">
        <v>217</v>
      </c>
      <c r="T605" s="245" t="s">
        <v>217</v>
      </c>
      <c r="U605" s="221">
        <v>0.1</v>
      </c>
      <c r="V605" s="221">
        <f>ROUND(E605*U605,2)</f>
        <v>41.55</v>
      </c>
      <c r="W605" s="221"/>
      <c r="X605" s="221" t="s">
        <v>218</v>
      </c>
      <c r="Y605" s="221" t="s">
        <v>219</v>
      </c>
      <c r="Z605" s="210"/>
      <c r="AA605" s="210"/>
      <c r="AB605" s="210"/>
      <c r="AC605" s="210"/>
      <c r="AD605" s="210"/>
      <c r="AE605" s="210"/>
      <c r="AF605" s="210"/>
      <c r="AG605" s="210" t="s">
        <v>220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">
      <c r="A606" s="217"/>
      <c r="B606" s="218"/>
      <c r="C606" s="262" t="s">
        <v>737</v>
      </c>
      <c r="D606" s="223"/>
      <c r="E606" s="224"/>
      <c r="F606" s="221"/>
      <c r="G606" s="221"/>
      <c r="H606" s="221"/>
      <c r="I606" s="221"/>
      <c r="J606" s="221"/>
      <c r="K606" s="221"/>
      <c r="L606" s="221"/>
      <c r="M606" s="221"/>
      <c r="N606" s="220"/>
      <c r="O606" s="220"/>
      <c r="P606" s="220"/>
      <c r="Q606" s="220"/>
      <c r="R606" s="221"/>
      <c r="S606" s="221"/>
      <c r="T606" s="221"/>
      <c r="U606" s="221"/>
      <c r="V606" s="221"/>
      <c r="W606" s="221"/>
      <c r="X606" s="221"/>
      <c r="Y606" s="221"/>
      <c r="Z606" s="210"/>
      <c r="AA606" s="210"/>
      <c r="AB606" s="210"/>
      <c r="AC606" s="210"/>
      <c r="AD606" s="210"/>
      <c r="AE606" s="210"/>
      <c r="AF606" s="210"/>
      <c r="AG606" s="210" t="s">
        <v>224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17"/>
      <c r="B607" s="218"/>
      <c r="C607" s="262" t="s">
        <v>596</v>
      </c>
      <c r="D607" s="223"/>
      <c r="E607" s="224"/>
      <c r="F607" s="221"/>
      <c r="G607" s="221"/>
      <c r="H607" s="221"/>
      <c r="I607" s="221"/>
      <c r="J607" s="221"/>
      <c r="K607" s="221"/>
      <c r="L607" s="221"/>
      <c r="M607" s="221"/>
      <c r="N607" s="220"/>
      <c r="O607" s="220"/>
      <c r="P607" s="220"/>
      <c r="Q607" s="220"/>
      <c r="R607" s="221"/>
      <c r="S607" s="221"/>
      <c r="T607" s="221"/>
      <c r="U607" s="221"/>
      <c r="V607" s="221"/>
      <c r="W607" s="221"/>
      <c r="X607" s="221"/>
      <c r="Y607" s="221"/>
      <c r="Z607" s="210"/>
      <c r="AA607" s="210"/>
      <c r="AB607" s="210"/>
      <c r="AC607" s="210"/>
      <c r="AD607" s="210"/>
      <c r="AE607" s="210"/>
      <c r="AF607" s="210"/>
      <c r="AG607" s="210" t="s">
        <v>224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17"/>
      <c r="B608" s="218"/>
      <c r="C608" s="262" t="s">
        <v>738</v>
      </c>
      <c r="D608" s="223"/>
      <c r="E608" s="224">
        <v>12.25</v>
      </c>
      <c r="F608" s="221"/>
      <c r="G608" s="221"/>
      <c r="H608" s="221"/>
      <c r="I608" s="221"/>
      <c r="J608" s="221"/>
      <c r="K608" s="221"/>
      <c r="L608" s="221"/>
      <c r="M608" s="221"/>
      <c r="N608" s="220"/>
      <c r="O608" s="220"/>
      <c r="P608" s="220"/>
      <c r="Q608" s="220"/>
      <c r="R608" s="221"/>
      <c r="S608" s="221"/>
      <c r="T608" s="221"/>
      <c r="U608" s="221"/>
      <c r="V608" s="221"/>
      <c r="W608" s="221"/>
      <c r="X608" s="221"/>
      <c r="Y608" s="221"/>
      <c r="Z608" s="210"/>
      <c r="AA608" s="210"/>
      <c r="AB608" s="210"/>
      <c r="AC608" s="210"/>
      <c r="AD608" s="210"/>
      <c r="AE608" s="210"/>
      <c r="AF608" s="210"/>
      <c r="AG608" s="210" t="s">
        <v>224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17"/>
      <c r="B609" s="218"/>
      <c r="C609" s="262" t="s">
        <v>739</v>
      </c>
      <c r="D609" s="223"/>
      <c r="E609" s="224">
        <v>12.39</v>
      </c>
      <c r="F609" s="221"/>
      <c r="G609" s="221"/>
      <c r="H609" s="221"/>
      <c r="I609" s="221"/>
      <c r="J609" s="221"/>
      <c r="K609" s="221"/>
      <c r="L609" s="221"/>
      <c r="M609" s="221"/>
      <c r="N609" s="220"/>
      <c r="O609" s="220"/>
      <c r="P609" s="220"/>
      <c r="Q609" s="220"/>
      <c r="R609" s="221"/>
      <c r="S609" s="221"/>
      <c r="T609" s="221"/>
      <c r="U609" s="221"/>
      <c r="V609" s="221"/>
      <c r="W609" s="221"/>
      <c r="X609" s="221"/>
      <c r="Y609" s="221"/>
      <c r="Z609" s="210"/>
      <c r="AA609" s="210"/>
      <c r="AB609" s="210"/>
      <c r="AC609" s="210"/>
      <c r="AD609" s="210"/>
      <c r="AE609" s="210"/>
      <c r="AF609" s="210"/>
      <c r="AG609" s="210" t="s">
        <v>224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">
      <c r="A610" s="217"/>
      <c r="B610" s="218"/>
      <c r="C610" s="262" t="s">
        <v>600</v>
      </c>
      <c r="D610" s="223"/>
      <c r="E610" s="224"/>
      <c r="F610" s="221"/>
      <c r="G610" s="221"/>
      <c r="H610" s="221"/>
      <c r="I610" s="221"/>
      <c r="J610" s="221"/>
      <c r="K610" s="221"/>
      <c r="L610" s="221"/>
      <c r="M610" s="221"/>
      <c r="N610" s="220"/>
      <c r="O610" s="220"/>
      <c r="P610" s="220"/>
      <c r="Q610" s="220"/>
      <c r="R610" s="221"/>
      <c r="S610" s="221"/>
      <c r="T610" s="221"/>
      <c r="U610" s="221"/>
      <c r="V610" s="221"/>
      <c r="W610" s="221"/>
      <c r="X610" s="221"/>
      <c r="Y610" s="221"/>
      <c r="Z610" s="210"/>
      <c r="AA610" s="210"/>
      <c r="AB610" s="210"/>
      <c r="AC610" s="210"/>
      <c r="AD610" s="210"/>
      <c r="AE610" s="210"/>
      <c r="AF610" s="210"/>
      <c r="AG610" s="210" t="s">
        <v>224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">
      <c r="A611" s="217"/>
      <c r="B611" s="218"/>
      <c r="C611" s="262" t="s">
        <v>739</v>
      </c>
      <c r="D611" s="223"/>
      <c r="E611" s="224">
        <v>12.39</v>
      </c>
      <c r="F611" s="221"/>
      <c r="G611" s="221"/>
      <c r="H611" s="221"/>
      <c r="I611" s="221"/>
      <c r="J611" s="221"/>
      <c r="K611" s="221"/>
      <c r="L611" s="221"/>
      <c r="M611" s="221"/>
      <c r="N611" s="220"/>
      <c r="O611" s="220"/>
      <c r="P611" s="220"/>
      <c r="Q611" s="220"/>
      <c r="R611" s="221"/>
      <c r="S611" s="221"/>
      <c r="T611" s="221"/>
      <c r="U611" s="221"/>
      <c r="V611" s="221"/>
      <c r="W611" s="221"/>
      <c r="X611" s="221"/>
      <c r="Y611" s="221"/>
      <c r="Z611" s="210"/>
      <c r="AA611" s="210"/>
      <c r="AB611" s="210"/>
      <c r="AC611" s="210"/>
      <c r="AD611" s="210"/>
      <c r="AE611" s="210"/>
      <c r="AF611" s="210"/>
      <c r="AG611" s="210" t="s">
        <v>224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">
      <c r="A612" s="217"/>
      <c r="B612" s="218"/>
      <c r="C612" s="262" t="s">
        <v>236</v>
      </c>
      <c r="D612" s="223"/>
      <c r="E612" s="224"/>
      <c r="F612" s="221"/>
      <c r="G612" s="221"/>
      <c r="H612" s="221"/>
      <c r="I612" s="221"/>
      <c r="J612" s="221"/>
      <c r="K612" s="221"/>
      <c r="L612" s="221"/>
      <c r="M612" s="221"/>
      <c r="N612" s="220"/>
      <c r="O612" s="220"/>
      <c r="P612" s="220"/>
      <c r="Q612" s="220"/>
      <c r="R612" s="221"/>
      <c r="S612" s="221"/>
      <c r="T612" s="221"/>
      <c r="U612" s="221"/>
      <c r="V612" s="221"/>
      <c r="W612" s="221"/>
      <c r="X612" s="221"/>
      <c r="Y612" s="221"/>
      <c r="Z612" s="210"/>
      <c r="AA612" s="210"/>
      <c r="AB612" s="210"/>
      <c r="AC612" s="210"/>
      <c r="AD612" s="210"/>
      <c r="AE612" s="210"/>
      <c r="AF612" s="210"/>
      <c r="AG612" s="210" t="s">
        <v>224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">
      <c r="A613" s="217"/>
      <c r="B613" s="218"/>
      <c r="C613" s="262" t="s">
        <v>602</v>
      </c>
      <c r="D613" s="223"/>
      <c r="E613" s="224"/>
      <c r="F613" s="221"/>
      <c r="G613" s="221"/>
      <c r="H613" s="221"/>
      <c r="I613" s="221"/>
      <c r="J613" s="221"/>
      <c r="K613" s="221"/>
      <c r="L613" s="221"/>
      <c r="M613" s="221"/>
      <c r="N613" s="220"/>
      <c r="O613" s="220"/>
      <c r="P613" s="220"/>
      <c r="Q613" s="220"/>
      <c r="R613" s="221"/>
      <c r="S613" s="221"/>
      <c r="T613" s="221"/>
      <c r="U613" s="221"/>
      <c r="V613" s="221"/>
      <c r="W613" s="221"/>
      <c r="X613" s="221"/>
      <c r="Y613" s="221"/>
      <c r="Z613" s="210"/>
      <c r="AA613" s="210"/>
      <c r="AB613" s="210"/>
      <c r="AC613" s="210"/>
      <c r="AD613" s="210"/>
      <c r="AE613" s="210"/>
      <c r="AF613" s="210"/>
      <c r="AG613" s="210" t="s">
        <v>224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">
      <c r="A614" s="217"/>
      <c r="B614" s="218"/>
      <c r="C614" s="262" t="s">
        <v>740</v>
      </c>
      <c r="D614" s="223"/>
      <c r="E614" s="224">
        <v>11.6</v>
      </c>
      <c r="F614" s="221"/>
      <c r="G614" s="221"/>
      <c r="H614" s="221"/>
      <c r="I614" s="221"/>
      <c r="J614" s="221"/>
      <c r="K614" s="221"/>
      <c r="L614" s="221"/>
      <c r="M614" s="221"/>
      <c r="N614" s="220"/>
      <c r="O614" s="220"/>
      <c r="P614" s="220"/>
      <c r="Q614" s="220"/>
      <c r="R614" s="221"/>
      <c r="S614" s="221"/>
      <c r="T614" s="221"/>
      <c r="U614" s="221"/>
      <c r="V614" s="221"/>
      <c r="W614" s="221"/>
      <c r="X614" s="221"/>
      <c r="Y614" s="221"/>
      <c r="Z614" s="210"/>
      <c r="AA614" s="210"/>
      <c r="AB614" s="210"/>
      <c r="AC614" s="210"/>
      <c r="AD614" s="210"/>
      <c r="AE614" s="210"/>
      <c r="AF614" s="210"/>
      <c r="AG614" s="210" t="s">
        <v>224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">
      <c r="A615" s="217"/>
      <c r="B615" s="218"/>
      <c r="C615" s="262" t="s">
        <v>741</v>
      </c>
      <c r="D615" s="223"/>
      <c r="E615" s="224">
        <v>9.6</v>
      </c>
      <c r="F615" s="221"/>
      <c r="G615" s="221"/>
      <c r="H615" s="221"/>
      <c r="I615" s="221"/>
      <c r="J615" s="221"/>
      <c r="K615" s="221"/>
      <c r="L615" s="221"/>
      <c r="M615" s="221"/>
      <c r="N615" s="220"/>
      <c r="O615" s="220"/>
      <c r="P615" s="220"/>
      <c r="Q615" s="220"/>
      <c r="R615" s="221"/>
      <c r="S615" s="221"/>
      <c r="T615" s="221"/>
      <c r="U615" s="221"/>
      <c r="V615" s="221"/>
      <c r="W615" s="221"/>
      <c r="X615" s="221"/>
      <c r="Y615" s="221"/>
      <c r="Z615" s="210"/>
      <c r="AA615" s="210"/>
      <c r="AB615" s="210"/>
      <c r="AC615" s="210"/>
      <c r="AD615" s="210"/>
      <c r="AE615" s="210"/>
      <c r="AF615" s="210"/>
      <c r="AG615" s="210" t="s">
        <v>224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">
      <c r="A616" s="217"/>
      <c r="B616" s="218"/>
      <c r="C616" s="262" t="s">
        <v>605</v>
      </c>
      <c r="D616" s="223"/>
      <c r="E616" s="224"/>
      <c r="F616" s="221"/>
      <c r="G616" s="221"/>
      <c r="H616" s="221"/>
      <c r="I616" s="221"/>
      <c r="J616" s="221"/>
      <c r="K616" s="221"/>
      <c r="L616" s="221"/>
      <c r="M616" s="221"/>
      <c r="N616" s="220"/>
      <c r="O616" s="220"/>
      <c r="P616" s="220"/>
      <c r="Q616" s="220"/>
      <c r="R616" s="221"/>
      <c r="S616" s="221"/>
      <c r="T616" s="221"/>
      <c r="U616" s="221"/>
      <c r="V616" s="221"/>
      <c r="W616" s="221"/>
      <c r="X616" s="221"/>
      <c r="Y616" s="221"/>
      <c r="Z616" s="210"/>
      <c r="AA616" s="210"/>
      <c r="AB616" s="210"/>
      <c r="AC616" s="210"/>
      <c r="AD616" s="210"/>
      <c r="AE616" s="210"/>
      <c r="AF616" s="210"/>
      <c r="AG616" s="210" t="s">
        <v>224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">
      <c r="A617" s="217"/>
      <c r="B617" s="218"/>
      <c r="C617" s="262" t="s">
        <v>742</v>
      </c>
      <c r="D617" s="223"/>
      <c r="E617" s="224">
        <v>13.68</v>
      </c>
      <c r="F617" s="221"/>
      <c r="G617" s="221"/>
      <c r="H617" s="221"/>
      <c r="I617" s="221"/>
      <c r="J617" s="221"/>
      <c r="K617" s="221"/>
      <c r="L617" s="221"/>
      <c r="M617" s="221"/>
      <c r="N617" s="220"/>
      <c r="O617" s="220"/>
      <c r="P617" s="220"/>
      <c r="Q617" s="220"/>
      <c r="R617" s="221"/>
      <c r="S617" s="221"/>
      <c r="T617" s="221"/>
      <c r="U617" s="221"/>
      <c r="V617" s="221"/>
      <c r="W617" s="221"/>
      <c r="X617" s="221"/>
      <c r="Y617" s="221"/>
      <c r="Z617" s="210"/>
      <c r="AA617" s="210"/>
      <c r="AB617" s="210"/>
      <c r="AC617" s="210"/>
      <c r="AD617" s="210"/>
      <c r="AE617" s="210"/>
      <c r="AF617" s="210"/>
      <c r="AG617" s="210" t="s">
        <v>224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">
      <c r="A618" s="217"/>
      <c r="B618" s="218"/>
      <c r="C618" s="262" t="s">
        <v>743</v>
      </c>
      <c r="D618" s="223"/>
      <c r="E618" s="224">
        <v>10.8</v>
      </c>
      <c r="F618" s="221"/>
      <c r="G618" s="221"/>
      <c r="H618" s="221"/>
      <c r="I618" s="221"/>
      <c r="J618" s="221"/>
      <c r="K618" s="221"/>
      <c r="L618" s="221"/>
      <c r="M618" s="221"/>
      <c r="N618" s="220"/>
      <c r="O618" s="220"/>
      <c r="P618" s="220"/>
      <c r="Q618" s="220"/>
      <c r="R618" s="221"/>
      <c r="S618" s="221"/>
      <c r="T618" s="221"/>
      <c r="U618" s="221"/>
      <c r="V618" s="221"/>
      <c r="W618" s="221"/>
      <c r="X618" s="221"/>
      <c r="Y618" s="221"/>
      <c r="Z618" s="210"/>
      <c r="AA618" s="210"/>
      <c r="AB618" s="210"/>
      <c r="AC618" s="210"/>
      <c r="AD618" s="210"/>
      <c r="AE618" s="210"/>
      <c r="AF618" s="210"/>
      <c r="AG618" s="210" t="s">
        <v>224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">
      <c r="A619" s="217"/>
      <c r="B619" s="218"/>
      <c r="C619" s="262" t="s">
        <v>744</v>
      </c>
      <c r="D619" s="223"/>
      <c r="E619" s="224">
        <v>2.36</v>
      </c>
      <c r="F619" s="221"/>
      <c r="G619" s="221"/>
      <c r="H619" s="221"/>
      <c r="I619" s="221"/>
      <c r="J619" s="221"/>
      <c r="K619" s="221"/>
      <c r="L619" s="221"/>
      <c r="M619" s="221"/>
      <c r="N619" s="220"/>
      <c r="O619" s="220"/>
      <c r="P619" s="220"/>
      <c r="Q619" s="220"/>
      <c r="R619" s="221"/>
      <c r="S619" s="221"/>
      <c r="T619" s="221"/>
      <c r="U619" s="221"/>
      <c r="V619" s="221"/>
      <c r="W619" s="221"/>
      <c r="X619" s="221"/>
      <c r="Y619" s="221"/>
      <c r="Z619" s="210"/>
      <c r="AA619" s="210"/>
      <c r="AB619" s="210"/>
      <c r="AC619" s="210"/>
      <c r="AD619" s="210"/>
      <c r="AE619" s="210"/>
      <c r="AF619" s="210"/>
      <c r="AG619" s="210" t="s">
        <v>224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">
      <c r="A620" s="217"/>
      <c r="B620" s="218"/>
      <c r="C620" s="262" t="s">
        <v>236</v>
      </c>
      <c r="D620" s="223"/>
      <c r="E620" s="224"/>
      <c r="F620" s="221"/>
      <c r="G620" s="221"/>
      <c r="H620" s="221"/>
      <c r="I620" s="221"/>
      <c r="J620" s="221"/>
      <c r="K620" s="221"/>
      <c r="L620" s="221"/>
      <c r="M620" s="221"/>
      <c r="N620" s="220"/>
      <c r="O620" s="220"/>
      <c r="P620" s="220"/>
      <c r="Q620" s="220"/>
      <c r="R620" s="221"/>
      <c r="S620" s="221"/>
      <c r="T620" s="221"/>
      <c r="U620" s="221"/>
      <c r="V620" s="221"/>
      <c r="W620" s="221"/>
      <c r="X620" s="221"/>
      <c r="Y620" s="221"/>
      <c r="Z620" s="210"/>
      <c r="AA620" s="210"/>
      <c r="AB620" s="210"/>
      <c r="AC620" s="210"/>
      <c r="AD620" s="210"/>
      <c r="AE620" s="210"/>
      <c r="AF620" s="210"/>
      <c r="AG620" s="210" t="s">
        <v>224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17"/>
      <c r="B621" s="218"/>
      <c r="C621" s="262" t="s">
        <v>609</v>
      </c>
      <c r="D621" s="223"/>
      <c r="E621" s="224"/>
      <c r="F621" s="221"/>
      <c r="G621" s="221"/>
      <c r="H621" s="221"/>
      <c r="I621" s="221"/>
      <c r="J621" s="221"/>
      <c r="K621" s="221"/>
      <c r="L621" s="221"/>
      <c r="M621" s="221"/>
      <c r="N621" s="220"/>
      <c r="O621" s="220"/>
      <c r="P621" s="220"/>
      <c r="Q621" s="220"/>
      <c r="R621" s="221"/>
      <c r="S621" s="221"/>
      <c r="T621" s="221"/>
      <c r="U621" s="221"/>
      <c r="V621" s="221"/>
      <c r="W621" s="221"/>
      <c r="X621" s="221"/>
      <c r="Y621" s="221"/>
      <c r="Z621" s="210"/>
      <c r="AA621" s="210"/>
      <c r="AB621" s="210"/>
      <c r="AC621" s="210"/>
      <c r="AD621" s="210"/>
      <c r="AE621" s="210"/>
      <c r="AF621" s="210"/>
      <c r="AG621" s="210" t="s">
        <v>224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17"/>
      <c r="B622" s="218"/>
      <c r="C622" s="262" t="s">
        <v>745</v>
      </c>
      <c r="D622" s="223"/>
      <c r="E622" s="224">
        <v>6</v>
      </c>
      <c r="F622" s="221"/>
      <c r="G622" s="221"/>
      <c r="H622" s="221"/>
      <c r="I622" s="221"/>
      <c r="J622" s="221"/>
      <c r="K622" s="221"/>
      <c r="L622" s="221"/>
      <c r="M622" s="221"/>
      <c r="N622" s="220"/>
      <c r="O622" s="220"/>
      <c r="P622" s="220"/>
      <c r="Q622" s="220"/>
      <c r="R622" s="221"/>
      <c r="S622" s="221"/>
      <c r="T622" s="221"/>
      <c r="U622" s="221"/>
      <c r="V622" s="221"/>
      <c r="W622" s="221"/>
      <c r="X622" s="221"/>
      <c r="Y622" s="221"/>
      <c r="Z622" s="210"/>
      <c r="AA622" s="210"/>
      <c r="AB622" s="210"/>
      <c r="AC622" s="210"/>
      <c r="AD622" s="210"/>
      <c r="AE622" s="210"/>
      <c r="AF622" s="210"/>
      <c r="AG622" s="210" t="s">
        <v>224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">
      <c r="A623" s="217"/>
      <c r="B623" s="218"/>
      <c r="C623" s="262" t="s">
        <v>746</v>
      </c>
      <c r="D623" s="223"/>
      <c r="E623" s="224">
        <v>8.26</v>
      </c>
      <c r="F623" s="221"/>
      <c r="G623" s="221"/>
      <c r="H623" s="221"/>
      <c r="I623" s="221"/>
      <c r="J623" s="221"/>
      <c r="K623" s="221"/>
      <c r="L623" s="221"/>
      <c r="M623" s="221"/>
      <c r="N623" s="220"/>
      <c r="O623" s="220"/>
      <c r="P623" s="220"/>
      <c r="Q623" s="220"/>
      <c r="R623" s="221"/>
      <c r="S623" s="221"/>
      <c r="T623" s="221"/>
      <c r="U623" s="221"/>
      <c r="V623" s="221"/>
      <c r="W623" s="221"/>
      <c r="X623" s="221"/>
      <c r="Y623" s="221"/>
      <c r="Z623" s="210"/>
      <c r="AA623" s="210"/>
      <c r="AB623" s="210"/>
      <c r="AC623" s="210"/>
      <c r="AD623" s="210"/>
      <c r="AE623" s="210"/>
      <c r="AF623" s="210"/>
      <c r="AG623" s="210" t="s">
        <v>224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17"/>
      <c r="B624" s="218"/>
      <c r="C624" s="262" t="s">
        <v>747</v>
      </c>
      <c r="D624" s="223"/>
      <c r="E624" s="224">
        <v>7.16</v>
      </c>
      <c r="F624" s="221"/>
      <c r="G624" s="221"/>
      <c r="H624" s="221"/>
      <c r="I624" s="221"/>
      <c r="J624" s="221"/>
      <c r="K624" s="221"/>
      <c r="L624" s="221"/>
      <c r="M624" s="221"/>
      <c r="N624" s="220"/>
      <c r="O624" s="220"/>
      <c r="P624" s="220"/>
      <c r="Q624" s="220"/>
      <c r="R624" s="221"/>
      <c r="S624" s="221"/>
      <c r="T624" s="221"/>
      <c r="U624" s="221"/>
      <c r="V624" s="221"/>
      <c r="W624" s="221"/>
      <c r="X624" s="221"/>
      <c r="Y624" s="221"/>
      <c r="Z624" s="210"/>
      <c r="AA624" s="210"/>
      <c r="AB624" s="210"/>
      <c r="AC624" s="210"/>
      <c r="AD624" s="210"/>
      <c r="AE624" s="210"/>
      <c r="AF624" s="210"/>
      <c r="AG624" s="210" t="s">
        <v>224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17"/>
      <c r="B625" s="218"/>
      <c r="C625" s="262" t="s">
        <v>748</v>
      </c>
      <c r="D625" s="223"/>
      <c r="E625" s="224">
        <v>5.92</v>
      </c>
      <c r="F625" s="221"/>
      <c r="G625" s="221"/>
      <c r="H625" s="221"/>
      <c r="I625" s="221"/>
      <c r="J625" s="221"/>
      <c r="K625" s="221"/>
      <c r="L625" s="221"/>
      <c r="M625" s="221"/>
      <c r="N625" s="220"/>
      <c r="O625" s="220"/>
      <c r="P625" s="220"/>
      <c r="Q625" s="220"/>
      <c r="R625" s="221"/>
      <c r="S625" s="221"/>
      <c r="T625" s="221"/>
      <c r="U625" s="221"/>
      <c r="V625" s="221"/>
      <c r="W625" s="221"/>
      <c r="X625" s="221"/>
      <c r="Y625" s="221"/>
      <c r="Z625" s="210"/>
      <c r="AA625" s="210"/>
      <c r="AB625" s="210"/>
      <c r="AC625" s="210"/>
      <c r="AD625" s="210"/>
      <c r="AE625" s="210"/>
      <c r="AF625" s="210"/>
      <c r="AG625" s="210" t="s">
        <v>224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">
      <c r="A626" s="217"/>
      <c r="B626" s="218"/>
      <c r="C626" s="262" t="s">
        <v>749</v>
      </c>
      <c r="D626" s="223"/>
      <c r="E626" s="224">
        <v>10.66</v>
      </c>
      <c r="F626" s="221"/>
      <c r="G626" s="221"/>
      <c r="H626" s="221"/>
      <c r="I626" s="221"/>
      <c r="J626" s="221"/>
      <c r="K626" s="221"/>
      <c r="L626" s="221"/>
      <c r="M626" s="221"/>
      <c r="N626" s="220"/>
      <c r="O626" s="220"/>
      <c r="P626" s="220"/>
      <c r="Q626" s="220"/>
      <c r="R626" s="221"/>
      <c r="S626" s="221"/>
      <c r="T626" s="221"/>
      <c r="U626" s="221"/>
      <c r="V626" s="221"/>
      <c r="W626" s="221"/>
      <c r="X626" s="221"/>
      <c r="Y626" s="221"/>
      <c r="Z626" s="210"/>
      <c r="AA626" s="210"/>
      <c r="AB626" s="210"/>
      <c r="AC626" s="210"/>
      <c r="AD626" s="210"/>
      <c r="AE626" s="210"/>
      <c r="AF626" s="210"/>
      <c r="AG626" s="210" t="s">
        <v>224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">
      <c r="A627" s="217"/>
      <c r="B627" s="218"/>
      <c r="C627" s="262" t="s">
        <v>750</v>
      </c>
      <c r="D627" s="223"/>
      <c r="E627" s="224">
        <v>4.72</v>
      </c>
      <c r="F627" s="221"/>
      <c r="G627" s="221"/>
      <c r="H627" s="221"/>
      <c r="I627" s="221"/>
      <c r="J627" s="221"/>
      <c r="K627" s="221"/>
      <c r="L627" s="221"/>
      <c r="M627" s="221"/>
      <c r="N627" s="220"/>
      <c r="O627" s="220"/>
      <c r="P627" s="220"/>
      <c r="Q627" s="220"/>
      <c r="R627" s="221"/>
      <c r="S627" s="221"/>
      <c r="T627" s="221"/>
      <c r="U627" s="221"/>
      <c r="V627" s="221"/>
      <c r="W627" s="221"/>
      <c r="X627" s="221"/>
      <c r="Y627" s="221"/>
      <c r="Z627" s="210"/>
      <c r="AA627" s="210"/>
      <c r="AB627" s="210"/>
      <c r="AC627" s="210"/>
      <c r="AD627" s="210"/>
      <c r="AE627" s="210"/>
      <c r="AF627" s="210"/>
      <c r="AG627" s="210" t="s">
        <v>224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">
      <c r="A628" s="217"/>
      <c r="B628" s="218"/>
      <c r="C628" s="262" t="s">
        <v>751</v>
      </c>
      <c r="D628" s="223"/>
      <c r="E628" s="224">
        <v>4.8</v>
      </c>
      <c r="F628" s="221"/>
      <c r="G628" s="221"/>
      <c r="H628" s="221"/>
      <c r="I628" s="221"/>
      <c r="J628" s="221"/>
      <c r="K628" s="221"/>
      <c r="L628" s="221"/>
      <c r="M628" s="221"/>
      <c r="N628" s="220"/>
      <c r="O628" s="220"/>
      <c r="P628" s="220"/>
      <c r="Q628" s="220"/>
      <c r="R628" s="221"/>
      <c r="S628" s="221"/>
      <c r="T628" s="221"/>
      <c r="U628" s="221"/>
      <c r="V628" s="221"/>
      <c r="W628" s="221"/>
      <c r="X628" s="221"/>
      <c r="Y628" s="221"/>
      <c r="Z628" s="210"/>
      <c r="AA628" s="210"/>
      <c r="AB628" s="210"/>
      <c r="AC628" s="210"/>
      <c r="AD628" s="210"/>
      <c r="AE628" s="210"/>
      <c r="AF628" s="210"/>
      <c r="AG628" s="210" t="s">
        <v>224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">
      <c r="A629" s="217"/>
      <c r="B629" s="218"/>
      <c r="C629" s="262" t="s">
        <v>752</v>
      </c>
      <c r="D629" s="223"/>
      <c r="E629" s="224">
        <v>6</v>
      </c>
      <c r="F629" s="221"/>
      <c r="G629" s="221"/>
      <c r="H629" s="221"/>
      <c r="I629" s="221"/>
      <c r="J629" s="221"/>
      <c r="K629" s="221"/>
      <c r="L629" s="221"/>
      <c r="M629" s="221"/>
      <c r="N629" s="220"/>
      <c r="O629" s="220"/>
      <c r="P629" s="220"/>
      <c r="Q629" s="220"/>
      <c r="R629" s="221"/>
      <c r="S629" s="221"/>
      <c r="T629" s="221"/>
      <c r="U629" s="221"/>
      <c r="V629" s="221"/>
      <c r="W629" s="221"/>
      <c r="X629" s="221"/>
      <c r="Y629" s="221"/>
      <c r="Z629" s="210"/>
      <c r="AA629" s="210"/>
      <c r="AB629" s="210"/>
      <c r="AC629" s="210"/>
      <c r="AD629" s="210"/>
      <c r="AE629" s="210"/>
      <c r="AF629" s="210"/>
      <c r="AG629" s="210" t="s">
        <v>224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">
      <c r="A630" s="217"/>
      <c r="B630" s="218"/>
      <c r="C630" s="262" t="s">
        <v>618</v>
      </c>
      <c r="D630" s="223"/>
      <c r="E630" s="224"/>
      <c r="F630" s="221"/>
      <c r="G630" s="221"/>
      <c r="H630" s="221"/>
      <c r="I630" s="221"/>
      <c r="J630" s="221"/>
      <c r="K630" s="221"/>
      <c r="L630" s="221"/>
      <c r="M630" s="221"/>
      <c r="N630" s="220"/>
      <c r="O630" s="220"/>
      <c r="P630" s="220"/>
      <c r="Q630" s="220"/>
      <c r="R630" s="221"/>
      <c r="S630" s="221"/>
      <c r="T630" s="221"/>
      <c r="U630" s="221"/>
      <c r="V630" s="221"/>
      <c r="W630" s="221"/>
      <c r="X630" s="221"/>
      <c r="Y630" s="221"/>
      <c r="Z630" s="210"/>
      <c r="AA630" s="210"/>
      <c r="AB630" s="210"/>
      <c r="AC630" s="210"/>
      <c r="AD630" s="210"/>
      <c r="AE630" s="210"/>
      <c r="AF630" s="210"/>
      <c r="AG630" s="210" t="s">
        <v>224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17"/>
      <c r="B631" s="218"/>
      <c r="C631" s="262" t="s">
        <v>745</v>
      </c>
      <c r="D631" s="223"/>
      <c r="E631" s="224">
        <v>6</v>
      </c>
      <c r="F631" s="221"/>
      <c r="G631" s="221"/>
      <c r="H631" s="221"/>
      <c r="I631" s="221"/>
      <c r="J631" s="221"/>
      <c r="K631" s="221"/>
      <c r="L631" s="221"/>
      <c r="M631" s="221"/>
      <c r="N631" s="220"/>
      <c r="O631" s="220"/>
      <c r="P631" s="220"/>
      <c r="Q631" s="220"/>
      <c r="R631" s="221"/>
      <c r="S631" s="221"/>
      <c r="T631" s="221"/>
      <c r="U631" s="221"/>
      <c r="V631" s="221"/>
      <c r="W631" s="221"/>
      <c r="X631" s="221"/>
      <c r="Y631" s="221"/>
      <c r="Z631" s="210"/>
      <c r="AA631" s="210"/>
      <c r="AB631" s="210"/>
      <c r="AC631" s="210"/>
      <c r="AD631" s="210"/>
      <c r="AE631" s="210"/>
      <c r="AF631" s="210"/>
      <c r="AG631" s="210" t="s">
        <v>224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">
      <c r="A632" s="217"/>
      <c r="B632" s="218"/>
      <c r="C632" s="262" t="s">
        <v>753</v>
      </c>
      <c r="D632" s="223"/>
      <c r="E632" s="224">
        <v>9.42</v>
      </c>
      <c r="F632" s="221"/>
      <c r="G632" s="221"/>
      <c r="H632" s="221"/>
      <c r="I632" s="221"/>
      <c r="J632" s="221"/>
      <c r="K632" s="221"/>
      <c r="L632" s="221"/>
      <c r="M632" s="221"/>
      <c r="N632" s="220"/>
      <c r="O632" s="220"/>
      <c r="P632" s="220"/>
      <c r="Q632" s="220"/>
      <c r="R632" s="221"/>
      <c r="S632" s="221"/>
      <c r="T632" s="221"/>
      <c r="U632" s="221"/>
      <c r="V632" s="221"/>
      <c r="W632" s="221"/>
      <c r="X632" s="221"/>
      <c r="Y632" s="221"/>
      <c r="Z632" s="210"/>
      <c r="AA632" s="210"/>
      <c r="AB632" s="210"/>
      <c r="AC632" s="210"/>
      <c r="AD632" s="210"/>
      <c r="AE632" s="210"/>
      <c r="AF632" s="210"/>
      <c r="AG632" s="210" t="s">
        <v>224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3" x14ac:dyDescent="0.2">
      <c r="A633" s="217"/>
      <c r="B633" s="218"/>
      <c r="C633" s="262" t="s">
        <v>747</v>
      </c>
      <c r="D633" s="223"/>
      <c r="E633" s="224">
        <v>7.16</v>
      </c>
      <c r="F633" s="221"/>
      <c r="G633" s="221"/>
      <c r="H633" s="221"/>
      <c r="I633" s="221"/>
      <c r="J633" s="221"/>
      <c r="K633" s="221"/>
      <c r="L633" s="221"/>
      <c r="M633" s="221"/>
      <c r="N633" s="220"/>
      <c r="O633" s="220"/>
      <c r="P633" s="220"/>
      <c r="Q633" s="220"/>
      <c r="R633" s="221"/>
      <c r="S633" s="221"/>
      <c r="T633" s="221"/>
      <c r="U633" s="221"/>
      <c r="V633" s="221"/>
      <c r="W633" s="221"/>
      <c r="X633" s="221"/>
      <c r="Y633" s="221"/>
      <c r="Z633" s="210"/>
      <c r="AA633" s="210"/>
      <c r="AB633" s="210"/>
      <c r="AC633" s="210"/>
      <c r="AD633" s="210"/>
      <c r="AE633" s="210"/>
      <c r="AF633" s="210"/>
      <c r="AG633" s="210" t="s">
        <v>224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3" x14ac:dyDescent="0.2">
      <c r="A634" s="217"/>
      <c r="B634" s="218"/>
      <c r="C634" s="262" t="s">
        <v>748</v>
      </c>
      <c r="D634" s="223"/>
      <c r="E634" s="224">
        <v>5.92</v>
      </c>
      <c r="F634" s="221"/>
      <c r="G634" s="221"/>
      <c r="H634" s="221"/>
      <c r="I634" s="221"/>
      <c r="J634" s="221"/>
      <c r="K634" s="221"/>
      <c r="L634" s="221"/>
      <c r="M634" s="221"/>
      <c r="N634" s="220"/>
      <c r="O634" s="220"/>
      <c r="P634" s="220"/>
      <c r="Q634" s="220"/>
      <c r="R634" s="221"/>
      <c r="S634" s="221"/>
      <c r="T634" s="221"/>
      <c r="U634" s="221"/>
      <c r="V634" s="221"/>
      <c r="W634" s="221"/>
      <c r="X634" s="221"/>
      <c r="Y634" s="221"/>
      <c r="Z634" s="210"/>
      <c r="AA634" s="210"/>
      <c r="AB634" s="210"/>
      <c r="AC634" s="210"/>
      <c r="AD634" s="210"/>
      <c r="AE634" s="210"/>
      <c r="AF634" s="210"/>
      <c r="AG634" s="210" t="s">
        <v>224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17"/>
      <c r="B635" s="218"/>
      <c r="C635" s="262" t="s">
        <v>749</v>
      </c>
      <c r="D635" s="223"/>
      <c r="E635" s="224">
        <v>10.66</v>
      </c>
      <c r="F635" s="221"/>
      <c r="G635" s="221"/>
      <c r="H635" s="221"/>
      <c r="I635" s="221"/>
      <c r="J635" s="221"/>
      <c r="K635" s="221"/>
      <c r="L635" s="221"/>
      <c r="M635" s="221"/>
      <c r="N635" s="220"/>
      <c r="O635" s="220"/>
      <c r="P635" s="220"/>
      <c r="Q635" s="220"/>
      <c r="R635" s="221"/>
      <c r="S635" s="221"/>
      <c r="T635" s="221"/>
      <c r="U635" s="221"/>
      <c r="V635" s="221"/>
      <c r="W635" s="221"/>
      <c r="X635" s="221"/>
      <c r="Y635" s="221"/>
      <c r="Z635" s="210"/>
      <c r="AA635" s="210"/>
      <c r="AB635" s="210"/>
      <c r="AC635" s="210"/>
      <c r="AD635" s="210"/>
      <c r="AE635" s="210"/>
      <c r="AF635" s="210"/>
      <c r="AG635" s="210" t="s">
        <v>224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">
      <c r="A636" s="217"/>
      <c r="B636" s="218"/>
      <c r="C636" s="262" t="s">
        <v>750</v>
      </c>
      <c r="D636" s="223"/>
      <c r="E636" s="224">
        <v>4.72</v>
      </c>
      <c r="F636" s="221"/>
      <c r="G636" s="221"/>
      <c r="H636" s="221"/>
      <c r="I636" s="221"/>
      <c r="J636" s="221"/>
      <c r="K636" s="221"/>
      <c r="L636" s="221"/>
      <c r="M636" s="221"/>
      <c r="N636" s="220"/>
      <c r="O636" s="220"/>
      <c r="P636" s="220"/>
      <c r="Q636" s="220"/>
      <c r="R636" s="221"/>
      <c r="S636" s="221"/>
      <c r="T636" s="221"/>
      <c r="U636" s="221"/>
      <c r="V636" s="221"/>
      <c r="W636" s="221"/>
      <c r="X636" s="221"/>
      <c r="Y636" s="221"/>
      <c r="Z636" s="210"/>
      <c r="AA636" s="210"/>
      <c r="AB636" s="210"/>
      <c r="AC636" s="210"/>
      <c r="AD636" s="210"/>
      <c r="AE636" s="210"/>
      <c r="AF636" s="210"/>
      <c r="AG636" s="210" t="s">
        <v>224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">
      <c r="A637" s="217"/>
      <c r="B637" s="218"/>
      <c r="C637" s="262" t="s">
        <v>754</v>
      </c>
      <c r="D637" s="223"/>
      <c r="E637" s="224">
        <v>6</v>
      </c>
      <c r="F637" s="221"/>
      <c r="G637" s="221"/>
      <c r="H637" s="221"/>
      <c r="I637" s="221"/>
      <c r="J637" s="221"/>
      <c r="K637" s="221"/>
      <c r="L637" s="221"/>
      <c r="M637" s="221"/>
      <c r="N637" s="220"/>
      <c r="O637" s="220"/>
      <c r="P637" s="220"/>
      <c r="Q637" s="220"/>
      <c r="R637" s="221"/>
      <c r="S637" s="221"/>
      <c r="T637" s="221"/>
      <c r="U637" s="221"/>
      <c r="V637" s="221"/>
      <c r="W637" s="221"/>
      <c r="X637" s="221"/>
      <c r="Y637" s="221"/>
      <c r="Z637" s="210"/>
      <c r="AA637" s="210"/>
      <c r="AB637" s="210"/>
      <c r="AC637" s="210"/>
      <c r="AD637" s="210"/>
      <c r="AE637" s="210"/>
      <c r="AF637" s="210"/>
      <c r="AG637" s="210" t="s">
        <v>224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17"/>
      <c r="B638" s="218"/>
      <c r="C638" s="262" t="s">
        <v>755</v>
      </c>
      <c r="D638" s="223"/>
      <c r="E638" s="224">
        <v>7.2</v>
      </c>
      <c r="F638" s="221"/>
      <c r="G638" s="221"/>
      <c r="H638" s="221"/>
      <c r="I638" s="221"/>
      <c r="J638" s="221"/>
      <c r="K638" s="221"/>
      <c r="L638" s="221"/>
      <c r="M638" s="221"/>
      <c r="N638" s="220"/>
      <c r="O638" s="220"/>
      <c r="P638" s="220"/>
      <c r="Q638" s="220"/>
      <c r="R638" s="221"/>
      <c r="S638" s="221"/>
      <c r="T638" s="221"/>
      <c r="U638" s="221"/>
      <c r="V638" s="221"/>
      <c r="W638" s="221"/>
      <c r="X638" s="221"/>
      <c r="Y638" s="221"/>
      <c r="Z638" s="210"/>
      <c r="AA638" s="210"/>
      <c r="AB638" s="210"/>
      <c r="AC638" s="210"/>
      <c r="AD638" s="210"/>
      <c r="AE638" s="210"/>
      <c r="AF638" s="210"/>
      <c r="AG638" s="210" t="s">
        <v>224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17"/>
      <c r="B639" s="218"/>
      <c r="C639" s="262" t="s">
        <v>236</v>
      </c>
      <c r="D639" s="223"/>
      <c r="E639" s="224"/>
      <c r="F639" s="221"/>
      <c r="G639" s="221"/>
      <c r="H639" s="221"/>
      <c r="I639" s="221"/>
      <c r="J639" s="221"/>
      <c r="K639" s="221"/>
      <c r="L639" s="221"/>
      <c r="M639" s="221"/>
      <c r="N639" s="220"/>
      <c r="O639" s="220"/>
      <c r="P639" s="220"/>
      <c r="Q639" s="220"/>
      <c r="R639" s="221"/>
      <c r="S639" s="221"/>
      <c r="T639" s="221"/>
      <c r="U639" s="221"/>
      <c r="V639" s="221"/>
      <c r="W639" s="221"/>
      <c r="X639" s="221"/>
      <c r="Y639" s="221"/>
      <c r="Z639" s="210"/>
      <c r="AA639" s="210"/>
      <c r="AB639" s="210"/>
      <c r="AC639" s="210"/>
      <c r="AD639" s="210"/>
      <c r="AE639" s="210"/>
      <c r="AF639" s="210"/>
      <c r="AG639" s="210" t="s">
        <v>224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17"/>
      <c r="B640" s="218"/>
      <c r="C640" s="262" t="s">
        <v>622</v>
      </c>
      <c r="D640" s="223"/>
      <c r="E640" s="224"/>
      <c r="F640" s="221"/>
      <c r="G640" s="221"/>
      <c r="H640" s="221"/>
      <c r="I640" s="221"/>
      <c r="J640" s="221"/>
      <c r="K640" s="221"/>
      <c r="L640" s="221"/>
      <c r="M640" s="221"/>
      <c r="N640" s="220"/>
      <c r="O640" s="220"/>
      <c r="P640" s="220"/>
      <c r="Q640" s="220"/>
      <c r="R640" s="221"/>
      <c r="S640" s="221"/>
      <c r="T640" s="221"/>
      <c r="U640" s="221"/>
      <c r="V640" s="221"/>
      <c r="W640" s="221"/>
      <c r="X640" s="221"/>
      <c r="Y640" s="221"/>
      <c r="Z640" s="210"/>
      <c r="AA640" s="210"/>
      <c r="AB640" s="210"/>
      <c r="AC640" s="210"/>
      <c r="AD640" s="210"/>
      <c r="AE640" s="210"/>
      <c r="AF640" s="210"/>
      <c r="AG640" s="210" t="s">
        <v>224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">
      <c r="A641" s="217"/>
      <c r="B641" s="218"/>
      <c r="C641" s="262" t="s">
        <v>756</v>
      </c>
      <c r="D641" s="223"/>
      <c r="E641" s="224">
        <v>8.4</v>
      </c>
      <c r="F641" s="221"/>
      <c r="G641" s="221"/>
      <c r="H641" s="221"/>
      <c r="I641" s="221"/>
      <c r="J641" s="221"/>
      <c r="K641" s="221"/>
      <c r="L641" s="221"/>
      <c r="M641" s="221"/>
      <c r="N641" s="220"/>
      <c r="O641" s="220"/>
      <c r="P641" s="220"/>
      <c r="Q641" s="220"/>
      <c r="R641" s="221"/>
      <c r="S641" s="221"/>
      <c r="T641" s="221"/>
      <c r="U641" s="221"/>
      <c r="V641" s="221"/>
      <c r="W641" s="221"/>
      <c r="X641" s="221"/>
      <c r="Y641" s="221"/>
      <c r="Z641" s="210"/>
      <c r="AA641" s="210"/>
      <c r="AB641" s="210"/>
      <c r="AC641" s="210"/>
      <c r="AD641" s="210"/>
      <c r="AE641" s="210"/>
      <c r="AF641" s="210"/>
      <c r="AG641" s="210" t="s">
        <v>224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">
      <c r="A642" s="217"/>
      <c r="B642" s="218"/>
      <c r="C642" s="262" t="s">
        <v>757</v>
      </c>
      <c r="D642" s="223"/>
      <c r="E642" s="224">
        <v>6</v>
      </c>
      <c r="F642" s="221"/>
      <c r="G642" s="221"/>
      <c r="H642" s="221"/>
      <c r="I642" s="221"/>
      <c r="J642" s="221"/>
      <c r="K642" s="221"/>
      <c r="L642" s="221"/>
      <c r="M642" s="221"/>
      <c r="N642" s="220"/>
      <c r="O642" s="220"/>
      <c r="P642" s="220"/>
      <c r="Q642" s="220"/>
      <c r="R642" s="221"/>
      <c r="S642" s="221"/>
      <c r="T642" s="221"/>
      <c r="U642" s="221"/>
      <c r="V642" s="221"/>
      <c r="W642" s="221"/>
      <c r="X642" s="221"/>
      <c r="Y642" s="221"/>
      <c r="Z642" s="210"/>
      <c r="AA642" s="210"/>
      <c r="AB642" s="210"/>
      <c r="AC642" s="210"/>
      <c r="AD642" s="210"/>
      <c r="AE642" s="210"/>
      <c r="AF642" s="210"/>
      <c r="AG642" s="210" t="s">
        <v>224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">
      <c r="A643" s="217"/>
      <c r="B643" s="218"/>
      <c r="C643" s="262" t="s">
        <v>758</v>
      </c>
      <c r="D643" s="223"/>
      <c r="E643" s="224">
        <v>9.44</v>
      </c>
      <c r="F643" s="221"/>
      <c r="G643" s="221"/>
      <c r="H643" s="221"/>
      <c r="I643" s="221"/>
      <c r="J643" s="221"/>
      <c r="K643" s="221"/>
      <c r="L643" s="221"/>
      <c r="M643" s="221"/>
      <c r="N643" s="220"/>
      <c r="O643" s="220"/>
      <c r="P643" s="220"/>
      <c r="Q643" s="220"/>
      <c r="R643" s="221"/>
      <c r="S643" s="221"/>
      <c r="T643" s="221"/>
      <c r="U643" s="221"/>
      <c r="V643" s="221"/>
      <c r="W643" s="221"/>
      <c r="X643" s="221"/>
      <c r="Y643" s="221"/>
      <c r="Z643" s="210"/>
      <c r="AA643" s="210"/>
      <c r="AB643" s="210"/>
      <c r="AC643" s="210"/>
      <c r="AD643" s="210"/>
      <c r="AE643" s="210"/>
      <c r="AF643" s="210"/>
      <c r="AG643" s="210" t="s">
        <v>224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">
      <c r="A644" s="217"/>
      <c r="B644" s="218"/>
      <c r="C644" s="262" t="s">
        <v>759</v>
      </c>
      <c r="D644" s="223"/>
      <c r="E644" s="224">
        <v>8.36</v>
      </c>
      <c r="F644" s="221"/>
      <c r="G644" s="221"/>
      <c r="H644" s="221"/>
      <c r="I644" s="221"/>
      <c r="J644" s="221"/>
      <c r="K644" s="221"/>
      <c r="L644" s="221"/>
      <c r="M644" s="221"/>
      <c r="N644" s="220"/>
      <c r="O644" s="220"/>
      <c r="P644" s="220"/>
      <c r="Q644" s="220"/>
      <c r="R644" s="221"/>
      <c r="S644" s="221"/>
      <c r="T644" s="221"/>
      <c r="U644" s="221"/>
      <c r="V644" s="221"/>
      <c r="W644" s="221"/>
      <c r="X644" s="221"/>
      <c r="Y644" s="221"/>
      <c r="Z644" s="210"/>
      <c r="AA644" s="210"/>
      <c r="AB644" s="210"/>
      <c r="AC644" s="210"/>
      <c r="AD644" s="210"/>
      <c r="AE644" s="210"/>
      <c r="AF644" s="210"/>
      <c r="AG644" s="210" t="s">
        <v>224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">
      <c r="A645" s="217"/>
      <c r="B645" s="218"/>
      <c r="C645" s="262" t="s">
        <v>760</v>
      </c>
      <c r="D645" s="223"/>
      <c r="E645" s="224">
        <v>1.72</v>
      </c>
      <c r="F645" s="221"/>
      <c r="G645" s="221"/>
      <c r="H645" s="221"/>
      <c r="I645" s="221"/>
      <c r="J645" s="221"/>
      <c r="K645" s="221"/>
      <c r="L645" s="221"/>
      <c r="M645" s="221"/>
      <c r="N645" s="220"/>
      <c r="O645" s="220"/>
      <c r="P645" s="220"/>
      <c r="Q645" s="220"/>
      <c r="R645" s="221"/>
      <c r="S645" s="221"/>
      <c r="T645" s="221"/>
      <c r="U645" s="221"/>
      <c r="V645" s="221"/>
      <c r="W645" s="221"/>
      <c r="X645" s="221"/>
      <c r="Y645" s="221"/>
      <c r="Z645" s="210"/>
      <c r="AA645" s="210"/>
      <c r="AB645" s="210"/>
      <c r="AC645" s="210"/>
      <c r="AD645" s="210"/>
      <c r="AE645" s="210"/>
      <c r="AF645" s="210"/>
      <c r="AG645" s="210" t="s">
        <v>224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">
      <c r="A646" s="217"/>
      <c r="B646" s="218"/>
      <c r="C646" s="262" t="s">
        <v>761</v>
      </c>
      <c r="D646" s="223"/>
      <c r="E646" s="224">
        <v>3.6</v>
      </c>
      <c r="F646" s="221"/>
      <c r="G646" s="221"/>
      <c r="H646" s="221"/>
      <c r="I646" s="221"/>
      <c r="J646" s="221"/>
      <c r="K646" s="221"/>
      <c r="L646" s="221"/>
      <c r="M646" s="221"/>
      <c r="N646" s="220"/>
      <c r="O646" s="220"/>
      <c r="P646" s="220"/>
      <c r="Q646" s="220"/>
      <c r="R646" s="221"/>
      <c r="S646" s="221"/>
      <c r="T646" s="221"/>
      <c r="U646" s="221"/>
      <c r="V646" s="221"/>
      <c r="W646" s="221"/>
      <c r="X646" s="221"/>
      <c r="Y646" s="221"/>
      <c r="Z646" s="210"/>
      <c r="AA646" s="210"/>
      <c r="AB646" s="210"/>
      <c r="AC646" s="210"/>
      <c r="AD646" s="210"/>
      <c r="AE646" s="210"/>
      <c r="AF646" s="210"/>
      <c r="AG646" s="210" t="s">
        <v>224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">
      <c r="A647" s="217"/>
      <c r="B647" s="218"/>
      <c r="C647" s="262" t="s">
        <v>762</v>
      </c>
      <c r="D647" s="223"/>
      <c r="E647" s="224">
        <v>9.48</v>
      </c>
      <c r="F647" s="221"/>
      <c r="G647" s="221"/>
      <c r="H647" s="221"/>
      <c r="I647" s="221"/>
      <c r="J647" s="221"/>
      <c r="K647" s="221"/>
      <c r="L647" s="221"/>
      <c r="M647" s="221"/>
      <c r="N647" s="220"/>
      <c r="O647" s="220"/>
      <c r="P647" s="220"/>
      <c r="Q647" s="220"/>
      <c r="R647" s="221"/>
      <c r="S647" s="221"/>
      <c r="T647" s="221"/>
      <c r="U647" s="221"/>
      <c r="V647" s="221"/>
      <c r="W647" s="221"/>
      <c r="X647" s="221"/>
      <c r="Y647" s="221"/>
      <c r="Z647" s="210"/>
      <c r="AA647" s="210"/>
      <c r="AB647" s="210"/>
      <c r="AC647" s="210"/>
      <c r="AD647" s="210"/>
      <c r="AE647" s="210"/>
      <c r="AF647" s="210"/>
      <c r="AG647" s="210" t="s">
        <v>224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">
      <c r="A648" s="217"/>
      <c r="B648" s="218"/>
      <c r="C648" s="262" t="s">
        <v>750</v>
      </c>
      <c r="D648" s="223"/>
      <c r="E648" s="224">
        <v>4.72</v>
      </c>
      <c r="F648" s="221"/>
      <c r="G648" s="221"/>
      <c r="H648" s="221"/>
      <c r="I648" s="221"/>
      <c r="J648" s="221"/>
      <c r="K648" s="221"/>
      <c r="L648" s="221"/>
      <c r="M648" s="221"/>
      <c r="N648" s="220"/>
      <c r="O648" s="220"/>
      <c r="P648" s="220"/>
      <c r="Q648" s="220"/>
      <c r="R648" s="221"/>
      <c r="S648" s="221"/>
      <c r="T648" s="221"/>
      <c r="U648" s="221"/>
      <c r="V648" s="221"/>
      <c r="W648" s="221"/>
      <c r="X648" s="221"/>
      <c r="Y648" s="221"/>
      <c r="Z648" s="210"/>
      <c r="AA648" s="210"/>
      <c r="AB648" s="210"/>
      <c r="AC648" s="210"/>
      <c r="AD648" s="210"/>
      <c r="AE648" s="210"/>
      <c r="AF648" s="210"/>
      <c r="AG648" s="210" t="s">
        <v>224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">
      <c r="A649" s="217"/>
      <c r="B649" s="218"/>
      <c r="C649" s="262" t="s">
        <v>751</v>
      </c>
      <c r="D649" s="223"/>
      <c r="E649" s="224">
        <v>4.8</v>
      </c>
      <c r="F649" s="221"/>
      <c r="G649" s="221"/>
      <c r="H649" s="221"/>
      <c r="I649" s="221"/>
      <c r="J649" s="221"/>
      <c r="K649" s="221"/>
      <c r="L649" s="221"/>
      <c r="M649" s="221"/>
      <c r="N649" s="220"/>
      <c r="O649" s="220"/>
      <c r="P649" s="220"/>
      <c r="Q649" s="220"/>
      <c r="R649" s="221"/>
      <c r="S649" s="221"/>
      <c r="T649" s="221"/>
      <c r="U649" s="221"/>
      <c r="V649" s="221"/>
      <c r="W649" s="221"/>
      <c r="X649" s="221"/>
      <c r="Y649" s="221"/>
      <c r="Z649" s="210"/>
      <c r="AA649" s="210"/>
      <c r="AB649" s="210"/>
      <c r="AC649" s="210"/>
      <c r="AD649" s="210"/>
      <c r="AE649" s="210"/>
      <c r="AF649" s="210"/>
      <c r="AG649" s="210" t="s">
        <v>224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">
      <c r="A650" s="217"/>
      <c r="B650" s="218"/>
      <c r="C650" s="262" t="s">
        <v>761</v>
      </c>
      <c r="D650" s="223"/>
      <c r="E650" s="224">
        <v>3.6</v>
      </c>
      <c r="F650" s="221"/>
      <c r="G650" s="221"/>
      <c r="H650" s="221"/>
      <c r="I650" s="221"/>
      <c r="J650" s="221"/>
      <c r="K650" s="221"/>
      <c r="L650" s="221"/>
      <c r="M650" s="221"/>
      <c r="N650" s="220"/>
      <c r="O650" s="220"/>
      <c r="P650" s="220"/>
      <c r="Q650" s="220"/>
      <c r="R650" s="221"/>
      <c r="S650" s="221"/>
      <c r="T650" s="221"/>
      <c r="U650" s="221"/>
      <c r="V650" s="221"/>
      <c r="W650" s="221"/>
      <c r="X650" s="221"/>
      <c r="Y650" s="221"/>
      <c r="Z650" s="210"/>
      <c r="AA650" s="210"/>
      <c r="AB650" s="210"/>
      <c r="AC650" s="210"/>
      <c r="AD650" s="210"/>
      <c r="AE650" s="210"/>
      <c r="AF650" s="210"/>
      <c r="AG650" s="210" t="s">
        <v>224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">
      <c r="A651" s="217"/>
      <c r="B651" s="218"/>
      <c r="C651" s="262" t="s">
        <v>763</v>
      </c>
      <c r="D651" s="223"/>
      <c r="E651" s="224">
        <v>1.2</v>
      </c>
      <c r="F651" s="221"/>
      <c r="G651" s="221"/>
      <c r="H651" s="221"/>
      <c r="I651" s="221"/>
      <c r="J651" s="221"/>
      <c r="K651" s="221"/>
      <c r="L651" s="221"/>
      <c r="M651" s="221"/>
      <c r="N651" s="220"/>
      <c r="O651" s="220"/>
      <c r="P651" s="220"/>
      <c r="Q651" s="220"/>
      <c r="R651" s="221"/>
      <c r="S651" s="221"/>
      <c r="T651" s="221"/>
      <c r="U651" s="221"/>
      <c r="V651" s="221"/>
      <c r="W651" s="221"/>
      <c r="X651" s="221"/>
      <c r="Y651" s="221"/>
      <c r="Z651" s="210"/>
      <c r="AA651" s="210"/>
      <c r="AB651" s="210"/>
      <c r="AC651" s="210"/>
      <c r="AD651" s="210"/>
      <c r="AE651" s="210"/>
      <c r="AF651" s="210"/>
      <c r="AG651" s="210" t="s">
        <v>224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">
      <c r="A652" s="217"/>
      <c r="B652" s="218"/>
      <c r="C652" s="262" t="s">
        <v>764</v>
      </c>
      <c r="D652" s="223"/>
      <c r="E652" s="224">
        <v>2.4</v>
      </c>
      <c r="F652" s="221"/>
      <c r="G652" s="221"/>
      <c r="H652" s="221"/>
      <c r="I652" s="221"/>
      <c r="J652" s="221"/>
      <c r="K652" s="221"/>
      <c r="L652" s="221"/>
      <c r="M652" s="221"/>
      <c r="N652" s="220"/>
      <c r="O652" s="220"/>
      <c r="P652" s="220"/>
      <c r="Q652" s="220"/>
      <c r="R652" s="221"/>
      <c r="S652" s="221"/>
      <c r="T652" s="221"/>
      <c r="U652" s="221"/>
      <c r="V652" s="221"/>
      <c r="W652" s="221"/>
      <c r="X652" s="221"/>
      <c r="Y652" s="221"/>
      <c r="Z652" s="210"/>
      <c r="AA652" s="210"/>
      <c r="AB652" s="210"/>
      <c r="AC652" s="210"/>
      <c r="AD652" s="210"/>
      <c r="AE652" s="210"/>
      <c r="AF652" s="210"/>
      <c r="AG652" s="210" t="s">
        <v>224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3" x14ac:dyDescent="0.2">
      <c r="A653" s="217"/>
      <c r="B653" s="218"/>
      <c r="C653" s="262" t="s">
        <v>634</v>
      </c>
      <c r="D653" s="223"/>
      <c r="E653" s="224"/>
      <c r="F653" s="221"/>
      <c r="G653" s="221"/>
      <c r="H653" s="221"/>
      <c r="I653" s="221"/>
      <c r="J653" s="221"/>
      <c r="K653" s="221"/>
      <c r="L653" s="221"/>
      <c r="M653" s="221"/>
      <c r="N653" s="220"/>
      <c r="O653" s="220"/>
      <c r="P653" s="220"/>
      <c r="Q653" s="220"/>
      <c r="R653" s="221"/>
      <c r="S653" s="221"/>
      <c r="T653" s="221"/>
      <c r="U653" s="221"/>
      <c r="V653" s="221"/>
      <c r="W653" s="221"/>
      <c r="X653" s="221"/>
      <c r="Y653" s="221"/>
      <c r="Z653" s="210"/>
      <c r="AA653" s="210"/>
      <c r="AB653" s="210"/>
      <c r="AC653" s="210"/>
      <c r="AD653" s="210"/>
      <c r="AE653" s="210"/>
      <c r="AF653" s="210"/>
      <c r="AG653" s="210" t="s">
        <v>224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3" x14ac:dyDescent="0.2">
      <c r="A654" s="217"/>
      <c r="B654" s="218"/>
      <c r="C654" s="262" t="s">
        <v>765</v>
      </c>
      <c r="D654" s="223"/>
      <c r="E654" s="224">
        <v>10.8</v>
      </c>
      <c r="F654" s="221"/>
      <c r="G654" s="221"/>
      <c r="H654" s="221"/>
      <c r="I654" s="221"/>
      <c r="J654" s="221"/>
      <c r="K654" s="221"/>
      <c r="L654" s="221"/>
      <c r="M654" s="221"/>
      <c r="N654" s="220"/>
      <c r="O654" s="220"/>
      <c r="P654" s="220"/>
      <c r="Q654" s="220"/>
      <c r="R654" s="221"/>
      <c r="S654" s="221"/>
      <c r="T654" s="221"/>
      <c r="U654" s="221"/>
      <c r="V654" s="221"/>
      <c r="W654" s="221"/>
      <c r="X654" s="221"/>
      <c r="Y654" s="221"/>
      <c r="Z654" s="210"/>
      <c r="AA654" s="210"/>
      <c r="AB654" s="210"/>
      <c r="AC654" s="210"/>
      <c r="AD654" s="210"/>
      <c r="AE654" s="210"/>
      <c r="AF654" s="210"/>
      <c r="AG654" s="210" t="s">
        <v>224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3" x14ac:dyDescent="0.2">
      <c r="A655" s="217"/>
      <c r="B655" s="218"/>
      <c r="C655" s="262" t="s">
        <v>766</v>
      </c>
      <c r="D655" s="223"/>
      <c r="E655" s="224">
        <v>6</v>
      </c>
      <c r="F655" s="221"/>
      <c r="G655" s="221"/>
      <c r="H655" s="221"/>
      <c r="I655" s="221"/>
      <c r="J655" s="221"/>
      <c r="K655" s="221"/>
      <c r="L655" s="221"/>
      <c r="M655" s="221"/>
      <c r="N655" s="220"/>
      <c r="O655" s="220"/>
      <c r="P655" s="220"/>
      <c r="Q655" s="220"/>
      <c r="R655" s="221"/>
      <c r="S655" s="221"/>
      <c r="T655" s="221"/>
      <c r="U655" s="221"/>
      <c r="V655" s="221"/>
      <c r="W655" s="221"/>
      <c r="X655" s="221"/>
      <c r="Y655" s="221"/>
      <c r="Z655" s="210"/>
      <c r="AA655" s="210"/>
      <c r="AB655" s="210"/>
      <c r="AC655" s="210"/>
      <c r="AD655" s="210"/>
      <c r="AE655" s="210"/>
      <c r="AF655" s="210"/>
      <c r="AG655" s="210" t="s">
        <v>224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">
      <c r="A656" s="217"/>
      <c r="B656" s="218"/>
      <c r="C656" s="262" t="s">
        <v>758</v>
      </c>
      <c r="D656" s="223"/>
      <c r="E656" s="224">
        <v>9.44</v>
      </c>
      <c r="F656" s="221"/>
      <c r="G656" s="221"/>
      <c r="H656" s="221"/>
      <c r="I656" s="221"/>
      <c r="J656" s="221"/>
      <c r="K656" s="221"/>
      <c r="L656" s="221"/>
      <c r="M656" s="221"/>
      <c r="N656" s="220"/>
      <c r="O656" s="220"/>
      <c r="P656" s="220"/>
      <c r="Q656" s="220"/>
      <c r="R656" s="221"/>
      <c r="S656" s="221"/>
      <c r="T656" s="221"/>
      <c r="U656" s="221"/>
      <c r="V656" s="221"/>
      <c r="W656" s="221"/>
      <c r="X656" s="221"/>
      <c r="Y656" s="221"/>
      <c r="Z656" s="210"/>
      <c r="AA656" s="210"/>
      <c r="AB656" s="210"/>
      <c r="AC656" s="210"/>
      <c r="AD656" s="210"/>
      <c r="AE656" s="210"/>
      <c r="AF656" s="210"/>
      <c r="AG656" s="210" t="s">
        <v>224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">
      <c r="A657" s="217"/>
      <c r="B657" s="218"/>
      <c r="C657" s="262" t="s">
        <v>759</v>
      </c>
      <c r="D657" s="223"/>
      <c r="E657" s="224">
        <v>8.36</v>
      </c>
      <c r="F657" s="221"/>
      <c r="G657" s="221"/>
      <c r="H657" s="221"/>
      <c r="I657" s="221"/>
      <c r="J657" s="221"/>
      <c r="K657" s="221"/>
      <c r="L657" s="221"/>
      <c r="M657" s="221"/>
      <c r="N657" s="220"/>
      <c r="O657" s="220"/>
      <c r="P657" s="220"/>
      <c r="Q657" s="220"/>
      <c r="R657" s="221"/>
      <c r="S657" s="221"/>
      <c r="T657" s="221"/>
      <c r="U657" s="221"/>
      <c r="V657" s="221"/>
      <c r="W657" s="221"/>
      <c r="X657" s="221"/>
      <c r="Y657" s="221"/>
      <c r="Z657" s="210"/>
      <c r="AA657" s="210"/>
      <c r="AB657" s="210"/>
      <c r="AC657" s="210"/>
      <c r="AD657" s="210"/>
      <c r="AE657" s="210"/>
      <c r="AF657" s="210"/>
      <c r="AG657" s="210" t="s">
        <v>224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">
      <c r="A658" s="217"/>
      <c r="B658" s="218"/>
      <c r="C658" s="262" t="s">
        <v>767</v>
      </c>
      <c r="D658" s="223"/>
      <c r="E658" s="224">
        <v>2.36</v>
      </c>
      <c r="F658" s="221"/>
      <c r="G658" s="221"/>
      <c r="H658" s="221"/>
      <c r="I658" s="221"/>
      <c r="J658" s="221"/>
      <c r="K658" s="221"/>
      <c r="L658" s="221"/>
      <c r="M658" s="221"/>
      <c r="N658" s="220"/>
      <c r="O658" s="220"/>
      <c r="P658" s="220"/>
      <c r="Q658" s="220"/>
      <c r="R658" s="221"/>
      <c r="S658" s="221"/>
      <c r="T658" s="221"/>
      <c r="U658" s="221"/>
      <c r="V658" s="221"/>
      <c r="W658" s="221"/>
      <c r="X658" s="221"/>
      <c r="Y658" s="221"/>
      <c r="Z658" s="210"/>
      <c r="AA658" s="210"/>
      <c r="AB658" s="210"/>
      <c r="AC658" s="210"/>
      <c r="AD658" s="210"/>
      <c r="AE658" s="210"/>
      <c r="AF658" s="210"/>
      <c r="AG658" s="210" t="s">
        <v>224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3" x14ac:dyDescent="0.2">
      <c r="A659" s="217"/>
      <c r="B659" s="218"/>
      <c r="C659" s="262" t="s">
        <v>768</v>
      </c>
      <c r="D659" s="223"/>
      <c r="E659" s="224">
        <v>2.92</v>
      </c>
      <c r="F659" s="221"/>
      <c r="G659" s="221"/>
      <c r="H659" s="221"/>
      <c r="I659" s="221"/>
      <c r="J659" s="221"/>
      <c r="K659" s="221"/>
      <c r="L659" s="221"/>
      <c r="M659" s="221"/>
      <c r="N659" s="220"/>
      <c r="O659" s="220"/>
      <c r="P659" s="220"/>
      <c r="Q659" s="220"/>
      <c r="R659" s="221"/>
      <c r="S659" s="221"/>
      <c r="T659" s="221"/>
      <c r="U659" s="221"/>
      <c r="V659" s="221"/>
      <c r="W659" s="221"/>
      <c r="X659" s="221"/>
      <c r="Y659" s="221"/>
      <c r="Z659" s="210"/>
      <c r="AA659" s="210"/>
      <c r="AB659" s="210"/>
      <c r="AC659" s="210"/>
      <c r="AD659" s="210"/>
      <c r="AE659" s="210"/>
      <c r="AF659" s="210"/>
      <c r="AG659" s="210" t="s">
        <v>224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">
      <c r="A660" s="217"/>
      <c r="B660" s="218"/>
      <c r="C660" s="262" t="s">
        <v>761</v>
      </c>
      <c r="D660" s="223"/>
      <c r="E660" s="224">
        <v>3.6</v>
      </c>
      <c r="F660" s="221"/>
      <c r="G660" s="221"/>
      <c r="H660" s="221"/>
      <c r="I660" s="221"/>
      <c r="J660" s="221"/>
      <c r="K660" s="221"/>
      <c r="L660" s="221"/>
      <c r="M660" s="221"/>
      <c r="N660" s="220"/>
      <c r="O660" s="220"/>
      <c r="P660" s="220"/>
      <c r="Q660" s="220"/>
      <c r="R660" s="221"/>
      <c r="S660" s="221"/>
      <c r="T660" s="221"/>
      <c r="U660" s="221"/>
      <c r="V660" s="221"/>
      <c r="W660" s="221"/>
      <c r="X660" s="221"/>
      <c r="Y660" s="221"/>
      <c r="Z660" s="210"/>
      <c r="AA660" s="210"/>
      <c r="AB660" s="210"/>
      <c r="AC660" s="210"/>
      <c r="AD660" s="210"/>
      <c r="AE660" s="210"/>
      <c r="AF660" s="210"/>
      <c r="AG660" s="210" t="s">
        <v>224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">
      <c r="A661" s="217"/>
      <c r="B661" s="218"/>
      <c r="C661" s="262" t="s">
        <v>749</v>
      </c>
      <c r="D661" s="223"/>
      <c r="E661" s="224">
        <v>10.66</v>
      </c>
      <c r="F661" s="221"/>
      <c r="G661" s="221"/>
      <c r="H661" s="221"/>
      <c r="I661" s="221"/>
      <c r="J661" s="221"/>
      <c r="K661" s="221"/>
      <c r="L661" s="221"/>
      <c r="M661" s="221"/>
      <c r="N661" s="220"/>
      <c r="O661" s="220"/>
      <c r="P661" s="220"/>
      <c r="Q661" s="220"/>
      <c r="R661" s="221"/>
      <c r="S661" s="221"/>
      <c r="T661" s="221"/>
      <c r="U661" s="221"/>
      <c r="V661" s="221"/>
      <c r="W661" s="221"/>
      <c r="X661" s="221"/>
      <c r="Y661" s="221"/>
      <c r="Z661" s="210"/>
      <c r="AA661" s="210"/>
      <c r="AB661" s="210"/>
      <c r="AC661" s="210"/>
      <c r="AD661" s="210"/>
      <c r="AE661" s="210"/>
      <c r="AF661" s="210"/>
      <c r="AG661" s="210" t="s">
        <v>224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">
      <c r="A662" s="217"/>
      <c r="B662" s="218"/>
      <c r="C662" s="262" t="s">
        <v>750</v>
      </c>
      <c r="D662" s="223"/>
      <c r="E662" s="224">
        <v>4.72</v>
      </c>
      <c r="F662" s="221"/>
      <c r="G662" s="221"/>
      <c r="H662" s="221"/>
      <c r="I662" s="221"/>
      <c r="J662" s="221"/>
      <c r="K662" s="221"/>
      <c r="L662" s="221"/>
      <c r="M662" s="221"/>
      <c r="N662" s="220"/>
      <c r="O662" s="220"/>
      <c r="P662" s="220"/>
      <c r="Q662" s="220"/>
      <c r="R662" s="221"/>
      <c r="S662" s="221"/>
      <c r="T662" s="221"/>
      <c r="U662" s="221"/>
      <c r="V662" s="221"/>
      <c r="W662" s="221"/>
      <c r="X662" s="221"/>
      <c r="Y662" s="221"/>
      <c r="Z662" s="210"/>
      <c r="AA662" s="210"/>
      <c r="AB662" s="210"/>
      <c r="AC662" s="210"/>
      <c r="AD662" s="210"/>
      <c r="AE662" s="210"/>
      <c r="AF662" s="210"/>
      <c r="AG662" s="210" t="s">
        <v>224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">
      <c r="A663" s="217"/>
      <c r="B663" s="218"/>
      <c r="C663" s="262" t="s">
        <v>754</v>
      </c>
      <c r="D663" s="223"/>
      <c r="E663" s="224">
        <v>6</v>
      </c>
      <c r="F663" s="221"/>
      <c r="G663" s="221"/>
      <c r="H663" s="221"/>
      <c r="I663" s="221"/>
      <c r="J663" s="221"/>
      <c r="K663" s="221"/>
      <c r="L663" s="221"/>
      <c r="M663" s="221"/>
      <c r="N663" s="220"/>
      <c r="O663" s="220"/>
      <c r="P663" s="220"/>
      <c r="Q663" s="220"/>
      <c r="R663" s="221"/>
      <c r="S663" s="221"/>
      <c r="T663" s="221"/>
      <c r="U663" s="221"/>
      <c r="V663" s="221"/>
      <c r="W663" s="221"/>
      <c r="X663" s="221"/>
      <c r="Y663" s="221"/>
      <c r="Z663" s="210"/>
      <c r="AA663" s="210"/>
      <c r="AB663" s="210"/>
      <c r="AC663" s="210"/>
      <c r="AD663" s="210"/>
      <c r="AE663" s="210"/>
      <c r="AF663" s="210"/>
      <c r="AG663" s="210" t="s">
        <v>224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">
      <c r="A664" s="217"/>
      <c r="B664" s="218"/>
      <c r="C664" s="262" t="s">
        <v>769</v>
      </c>
      <c r="D664" s="223"/>
      <c r="E664" s="224">
        <v>4.8</v>
      </c>
      <c r="F664" s="221"/>
      <c r="G664" s="221"/>
      <c r="H664" s="221"/>
      <c r="I664" s="221"/>
      <c r="J664" s="221"/>
      <c r="K664" s="221"/>
      <c r="L664" s="221"/>
      <c r="M664" s="221"/>
      <c r="N664" s="220"/>
      <c r="O664" s="220"/>
      <c r="P664" s="220"/>
      <c r="Q664" s="220"/>
      <c r="R664" s="221"/>
      <c r="S664" s="221"/>
      <c r="T664" s="221"/>
      <c r="U664" s="221"/>
      <c r="V664" s="221"/>
      <c r="W664" s="221"/>
      <c r="X664" s="221"/>
      <c r="Y664" s="221"/>
      <c r="Z664" s="210"/>
      <c r="AA664" s="210"/>
      <c r="AB664" s="210"/>
      <c r="AC664" s="210"/>
      <c r="AD664" s="210"/>
      <c r="AE664" s="210"/>
      <c r="AF664" s="210"/>
      <c r="AG664" s="210" t="s">
        <v>224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">
      <c r="A665" s="217"/>
      <c r="B665" s="218"/>
      <c r="C665" s="262" t="s">
        <v>763</v>
      </c>
      <c r="D665" s="223"/>
      <c r="E665" s="224">
        <v>1.2</v>
      </c>
      <c r="F665" s="221"/>
      <c r="G665" s="221"/>
      <c r="H665" s="221"/>
      <c r="I665" s="221"/>
      <c r="J665" s="221"/>
      <c r="K665" s="221"/>
      <c r="L665" s="221"/>
      <c r="M665" s="221"/>
      <c r="N665" s="220"/>
      <c r="O665" s="220"/>
      <c r="P665" s="220"/>
      <c r="Q665" s="220"/>
      <c r="R665" s="221"/>
      <c r="S665" s="221"/>
      <c r="T665" s="221"/>
      <c r="U665" s="221"/>
      <c r="V665" s="221"/>
      <c r="W665" s="221"/>
      <c r="X665" s="221"/>
      <c r="Y665" s="221"/>
      <c r="Z665" s="210"/>
      <c r="AA665" s="210"/>
      <c r="AB665" s="210"/>
      <c r="AC665" s="210"/>
      <c r="AD665" s="210"/>
      <c r="AE665" s="210"/>
      <c r="AF665" s="210"/>
      <c r="AG665" s="210" t="s">
        <v>224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3" x14ac:dyDescent="0.2">
      <c r="A666" s="217"/>
      <c r="B666" s="218"/>
      <c r="C666" s="262" t="s">
        <v>769</v>
      </c>
      <c r="D666" s="223"/>
      <c r="E666" s="224">
        <v>4.8</v>
      </c>
      <c r="F666" s="221"/>
      <c r="G666" s="221"/>
      <c r="H666" s="221"/>
      <c r="I666" s="221"/>
      <c r="J666" s="221"/>
      <c r="K666" s="221"/>
      <c r="L666" s="221"/>
      <c r="M666" s="221"/>
      <c r="N666" s="220"/>
      <c r="O666" s="220"/>
      <c r="P666" s="220"/>
      <c r="Q666" s="220"/>
      <c r="R666" s="221"/>
      <c r="S666" s="221"/>
      <c r="T666" s="221"/>
      <c r="U666" s="221"/>
      <c r="V666" s="221"/>
      <c r="W666" s="221"/>
      <c r="X666" s="221"/>
      <c r="Y666" s="221"/>
      <c r="Z666" s="210"/>
      <c r="AA666" s="210"/>
      <c r="AB666" s="210"/>
      <c r="AC666" s="210"/>
      <c r="AD666" s="210"/>
      <c r="AE666" s="210"/>
      <c r="AF666" s="210"/>
      <c r="AG666" s="210" t="s">
        <v>224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3" x14ac:dyDescent="0.2">
      <c r="A667" s="217"/>
      <c r="B667" s="218"/>
      <c r="C667" s="262" t="s">
        <v>236</v>
      </c>
      <c r="D667" s="223"/>
      <c r="E667" s="224"/>
      <c r="F667" s="221"/>
      <c r="G667" s="221"/>
      <c r="H667" s="221"/>
      <c r="I667" s="221"/>
      <c r="J667" s="221"/>
      <c r="K667" s="221"/>
      <c r="L667" s="221"/>
      <c r="M667" s="221"/>
      <c r="N667" s="220"/>
      <c r="O667" s="220"/>
      <c r="P667" s="220"/>
      <c r="Q667" s="220"/>
      <c r="R667" s="221"/>
      <c r="S667" s="221"/>
      <c r="T667" s="221"/>
      <c r="U667" s="221"/>
      <c r="V667" s="221"/>
      <c r="W667" s="221"/>
      <c r="X667" s="221"/>
      <c r="Y667" s="221"/>
      <c r="Z667" s="210"/>
      <c r="AA667" s="210"/>
      <c r="AB667" s="210"/>
      <c r="AC667" s="210"/>
      <c r="AD667" s="210"/>
      <c r="AE667" s="210"/>
      <c r="AF667" s="210"/>
      <c r="AG667" s="210" t="s">
        <v>224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3" x14ac:dyDescent="0.2">
      <c r="A668" s="217"/>
      <c r="B668" s="218"/>
      <c r="C668" s="262" t="s">
        <v>770</v>
      </c>
      <c r="D668" s="223"/>
      <c r="E668" s="224"/>
      <c r="F668" s="221"/>
      <c r="G668" s="221"/>
      <c r="H668" s="221"/>
      <c r="I668" s="221"/>
      <c r="J668" s="221"/>
      <c r="K668" s="221"/>
      <c r="L668" s="221"/>
      <c r="M668" s="221"/>
      <c r="N668" s="220"/>
      <c r="O668" s="220"/>
      <c r="P668" s="220"/>
      <c r="Q668" s="220"/>
      <c r="R668" s="221"/>
      <c r="S668" s="221"/>
      <c r="T668" s="221"/>
      <c r="U668" s="221"/>
      <c r="V668" s="221"/>
      <c r="W668" s="221"/>
      <c r="X668" s="221"/>
      <c r="Y668" s="221"/>
      <c r="Z668" s="210"/>
      <c r="AA668" s="210"/>
      <c r="AB668" s="210"/>
      <c r="AC668" s="210"/>
      <c r="AD668" s="210"/>
      <c r="AE668" s="210"/>
      <c r="AF668" s="210"/>
      <c r="AG668" s="210" t="s">
        <v>224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">
      <c r="A669" s="217"/>
      <c r="B669" s="218"/>
      <c r="C669" s="262" t="s">
        <v>596</v>
      </c>
      <c r="D669" s="223"/>
      <c r="E669" s="224"/>
      <c r="F669" s="221"/>
      <c r="G669" s="221"/>
      <c r="H669" s="221"/>
      <c r="I669" s="221"/>
      <c r="J669" s="221"/>
      <c r="K669" s="221"/>
      <c r="L669" s="221"/>
      <c r="M669" s="221"/>
      <c r="N669" s="220"/>
      <c r="O669" s="220"/>
      <c r="P669" s="220"/>
      <c r="Q669" s="220"/>
      <c r="R669" s="221"/>
      <c r="S669" s="221"/>
      <c r="T669" s="221"/>
      <c r="U669" s="221"/>
      <c r="V669" s="221"/>
      <c r="W669" s="221"/>
      <c r="X669" s="221"/>
      <c r="Y669" s="221"/>
      <c r="Z669" s="210"/>
      <c r="AA669" s="210"/>
      <c r="AB669" s="210"/>
      <c r="AC669" s="210"/>
      <c r="AD669" s="210"/>
      <c r="AE669" s="210"/>
      <c r="AF669" s="210"/>
      <c r="AG669" s="210" t="s">
        <v>224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">
      <c r="A670" s="217"/>
      <c r="B670" s="218"/>
      <c r="C670" s="262" t="s">
        <v>771</v>
      </c>
      <c r="D670" s="223"/>
      <c r="E670" s="224">
        <v>2.52</v>
      </c>
      <c r="F670" s="221"/>
      <c r="G670" s="221"/>
      <c r="H670" s="221"/>
      <c r="I670" s="221"/>
      <c r="J670" s="221"/>
      <c r="K670" s="221"/>
      <c r="L670" s="221"/>
      <c r="M670" s="221"/>
      <c r="N670" s="220"/>
      <c r="O670" s="220"/>
      <c r="P670" s="220"/>
      <c r="Q670" s="220"/>
      <c r="R670" s="221"/>
      <c r="S670" s="221"/>
      <c r="T670" s="221"/>
      <c r="U670" s="221"/>
      <c r="V670" s="221"/>
      <c r="W670" s="221"/>
      <c r="X670" s="221"/>
      <c r="Y670" s="221"/>
      <c r="Z670" s="210"/>
      <c r="AA670" s="210"/>
      <c r="AB670" s="210"/>
      <c r="AC670" s="210"/>
      <c r="AD670" s="210"/>
      <c r="AE670" s="210"/>
      <c r="AF670" s="210"/>
      <c r="AG670" s="210" t="s">
        <v>224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">
      <c r="A671" s="217"/>
      <c r="B671" s="218"/>
      <c r="C671" s="262" t="s">
        <v>772</v>
      </c>
      <c r="D671" s="223"/>
      <c r="E671" s="224">
        <v>2.52</v>
      </c>
      <c r="F671" s="221"/>
      <c r="G671" s="221"/>
      <c r="H671" s="221"/>
      <c r="I671" s="221"/>
      <c r="J671" s="221"/>
      <c r="K671" s="221"/>
      <c r="L671" s="221"/>
      <c r="M671" s="221"/>
      <c r="N671" s="220"/>
      <c r="O671" s="220"/>
      <c r="P671" s="220"/>
      <c r="Q671" s="220"/>
      <c r="R671" s="221"/>
      <c r="S671" s="221"/>
      <c r="T671" s="221"/>
      <c r="U671" s="221"/>
      <c r="V671" s="221"/>
      <c r="W671" s="221"/>
      <c r="X671" s="221"/>
      <c r="Y671" s="221"/>
      <c r="Z671" s="210"/>
      <c r="AA671" s="210"/>
      <c r="AB671" s="210"/>
      <c r="AC671" s="210"/>
      <c r="AD671" s="210"/>
      <c r="AE671" s="210"/>
      <c r="AF671" s="210"/>
      <c r="AG671" s="210" t="s">
        <v>224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3" x14ac:dyDescent="0.2">
      <c r="A672" s="217"/>
      <c r="B672" s="218"/>
      <c r="C672" s="262" t="s">
        <v>600</v>
      </c>
      <c r="D672" s="223"/>
      <c r="E672" s="224"/>
      <c r="F672" s="221"/>
      <c r="G672" s="221"/>
      <c r="H672" s="221"/>
      <c r="I672" s="221"/>
      <c r="J672" s="221"/>
      <c r="K672" s="221"/>
      <c r="L672" s="221"/>
      <c r="M672" s="221"/>
      <c r="N672" s="220"/>
      <c r="O672" s="220"/>
      <c r="P672" s="220"/>
      <c r="Q672" s="220"/>
      <c r="R672" s="221"/>
      <c r="S672" s="221"/>
      <c r="T672" s="221"/>
      <c r="U672" s="221"/>
      <c r="V672" s="221"/>
      <c r="W672" s="221"/>
      <c r="X672" s="221"/>
      <c r="Y672" s="221"/>
      <c r="Z672" s="210"/>
      <c r="AA672" s="210"/>
      <c r="AB672" s="210"/>
      <c r="AC672" s="210"/>
      <c r="AD672" s="210"/>
      <c r="AE672" s="210"/>
      <c r="AF672" s="210"/>
      <c r="AG672" s="210" t="s">
        <v>224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">
      <c r="A673" s="217"/>
      <c r="B673" s="218"/>
      <c r="C673" s="262" t="s">
        <v>772</v>
      </c>
      <c r="D673" s="223"/>
      <c r="E673" s="224">
        <v>2.52</v>
      </c>
      <c r="F673" s="221"/>
      <c r="G673" s="221"/>
      <c r="H673" s="221"/>
      <c r="I673" s="221"/>
      <c r="J673" s="221"/>
      <c r="K673" s="221"/>
      <c r="L673" s="221"/>
      <c r="M673" s="221"/>
      <c r="N673" s="220"/>
      <c r="O673" s="220"/>
      <c r="P673" s="220"/>
      <c r="Q673" s="220"/>
      <c r="R673" s="221"/>
      <c r="S673" s="221"/>
      <c r="T673" s="221"/>
      <c r="U673" s="221"/>
      <c r="V673" s="221"/>
      <c r="W673" s="221"/>
      <c r="X673" s="221"/>
      <c r="Y673" s="221"/>
      <c r="Z673" s="210"/>
      <c r="AA673" s="210"/>
      <c r="AB673" s="210"/>
      <c r="AC673" s="210"/>
      <c r="AD673" s="210"/>
      <c r="AE673" s="210"/>
      <c r="AF673" s="210"/>
      <c r="AG673" s="210" t="s">
        <v>224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">
      <c r="A674" s="217"/>
      <c r="B674" s="218"/>
      <c r="C674" s="262" t="s">
        <v>236</v>
      </c>
      <c r="D674" s="223"/>
      <c r="E674" s="224"/>
      <c r="F674" s="221"/>
      <c r="G674" s="221"/>
      <c r="H674" s="221"/>
      <c r="I674" s="221"/>
      <c r="J674" s="221"/>
      <c r="K674" s="221"/>
      <c r="L674" s="221"/>
      <c r="M674" s="221"/>
      <c r="N674" s="220"/>
      <c r="O674" s="220"/>
      <c r="P674" s="220"/>
      <c r="Q674" s="220"/>
      <c r="R674" s="221"/>
      <c r="S674" s="221"/>
      <c r="T674" s="221"/>
      <c r="U674" s="221"/>
      <c r="V674" s="221"/>
      <c r="W674" s="221"/>
      <c r="X674" s="221"/>
      <c r="Y674" s="221"/>
      <c r="Z674" s="210"/>
      <c r="AA674" s="210"/>
      <c r="AB674" s="210"/>
      <c r="AC674" s="210"/>
      <c r="AD674" s="210"/>
      <c r="AE674" s="210"/>
      <c r="AF674" s="210"/>
      <c r="AG674" s="210" t="s">
        <v>224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">
      <c r="A675" s="217"/>
      <c r="B675" s="218"/>
      <c r="C675" s="262" t="s">
        <v>602</v>
      </c>
      <c r="D675" s="223"/>
      <c r="E675" s="224"/>
      <c r="F675" s="221"/>
      <c r="G675" s="221"/>
      <c r="H675" s="221"/>
      <c r="I675" s="221"/>
      <c r="J675" s="221"/>
      <c r="K675" s="221"/>
      <c r="L675" s="221"/>
      <c r="M675" s="221"/>
      <c r="N675" s="220"/>
      <c r="O675" s="220"/>
      <c r="P675" s="220"/>
      <c r="Q675" s="220"/>
      <c r="R675" s="221"/>
      <c r="S675" s="221"/>
      <c r="T675" s="221"/>
      <c r="U675" s="221"/>
      <c r="V675" s="221"/>
      <c r="W675" s="221"/>
      <c r="X675" s="221"/>
      <c r="Y675" s="221"/>
      <c r="Z675" s="210"/>
      <c r="AA675" s="210"/>
      <c r="AB675" s="210"/>
      <c r="AC675" s="210"/>
      <c r="AD675" s="210"/>
      <c r="AE675" s="210"/>
      <c r="AF675" s="210"/>
      <c r="AG675" s="210" t="s">
        <v>224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">
      <c r="A676" s="217"/>
      <c r="B676" s="218"/>
      <c r="C676" s="262" t="s">
        <v>773</v>
      </c>
      <c r="D676" s="223"/>
      <c r="E676" s="224">
        <v>2.52</v>
      </c>
      <c r="F676" s="221"/>
      <c r="G676" s="221"/>
      <c r="H676" s="221"/>
      <c r="I676" s="221"/>
      <c r="J676" s="221"/>
      <c r="K676" s="221"/>
      <c r="L676" s="221"/>
      <c r="M676" s="221"/>
      <c r="N676" s="220"/>
      <c r="O676" s="220"/>
      <c r="P676" s="220"/>
      <c r="Q676" s="220"/>
      <c r="R676" s="221"/>
      <c r="S676" s="221"/>
      <c r="T676" s="221"/>
      <c r="U676" s="221"/>
      <c r="V676" s="221"/>
      <c r="W676" s="221"/>
      <c r="X676" s="221"/>
      <c r="Y676" s="221"/>
      <c r="Z676" s="210"/>
      <c r="AA676" s="210"/>
      <c r="AB676" s="210"/>
      <c r="AC676" s="210"/>
      <c r="AD676" s="210"/>
      <c r="AE676" s="210"/>
      <c r="AF676" s="210"/>
      <c r="AG676" s="210" t="s">
        <v>224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">
      <c r="A677" s="217"/>
      <c r="B677" s="218"/>
      <c r="C677" s="262" t="s">
        <v>774</v>
      </c>
      <c r="D677" s="223"/>
      <c r="E677" s="224">
        <v>2.88</v>
      </c>
      <c r="F677" s="221"/>
      <c r="G677" s="221"/>
      <c r="H677" s="221"/>
      <c r="I677" s="221"/>
      <c r="J677" s="221"/>
      <c r="K677" s="221"/>
      <c r="L677" s="221"/>
      <c r="M677" s="221"/>
      <c r="N677" s="220"/>
      <c r="O677" s="220"/>
      <c r="P677" s="220"/>
      <c r="Q677" s="220"/>
      <c r="R677" s="221"/>
      <c r="S677" s="221"/>
      <c r="T677" s="221"/>
      <c r="U677" s="221"/>
      <c r="V677" s="221"/>
      <c r="W677" s="221"/>
      <c r="X677" s="221"/>
      <c r="Y677" s="221"/>
      <c r="Z677" s="210"/>
      <c r="AA677" s="210"/>
      <c r="AB677" s="210"/>
      <c r="AC677" s="210"/>
      <c r="AD677" s="210"/>
      <c r="AE677" s="210"/>
      <c r="AF677" s="210"/>
      <c r="AG677" s="210" t="s">
        <v>224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">
      <c r="A678" s="217"/>
      <c r="B678" s="218"/>
      <c r="C678" s="262" t="s">
        <v>605</v>
      </c>
      <c r="D678" s="223"/>
      <c r="E678" s="224"/>
      <c r="F678" s="221"/>
      <c r="G678" s="221"/>
      <c r="H678" s="221"/>
      <c r="I678" s="221"/>
      <c r="J678" s="221"/>
      <c r="K678" s="221"/>
      <c r="L678" s="221"/>
      <c r="M678" s="221"/>
      <c r="N678" s="220"/>
      <c r="O678" s="220"/>
      <c r="P678" s="220"/>
      <c r="Q678" s="220"/>
      <c r="R678" s="221"/>
      <c r="S678" s="221"/>
      <c r="T678" s="221"/>
      <c r="U678" s="221"/>
      <c r="V678" s="221"/>
      <c r="W678" s="221"/>
      <c r="X678" s="221"/>
      <c r="Y678" s="221"/>
      <c r="Z678" s="210"/>
      <c r="AA678" s="210"/>
      <c r="AB678" s="210"/>
      <c r="AC678" s="210"/>
      <c r="AD678" s="210"/>
      <c r="AE678" s="210"/>
      <c r="AF678" s="210"/>
      <c r="AG678" s="210" t="s">
        <v>224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">
      <c r="A679" s="217"/>
      <c r="B679" s="218"/>
      <c r="C679" s="262" t="s">
        <v>775</v>
      </c>
      <c r="D679" s="223"/>
      <c r="E679" s="224">
        <v>2.88</v>
      </c>
      <c r="F679" s="221"/>
      <c r="G679" s="221"/>
      <c r="H679" s="221"/>
      <c r="I679" s="221"/>
      <c r="J679" s="221"/>
      <c r="K679" s="221"/>
      <c r="L679" s="221"/>
      <c r="M679" s="221"/>
      <c r="N679" s="220"/>
      <c r="O679" s="220"/>
      <c r="P679" s="220"/>
      <c r="Q679" s="220"/>
      <c r="R679" s="221"/>
      <c r="S679" s="221"/>
      <c r="T679" s="221"/>
      <c r="U679" s="221"/>
      <c r="V679" s="221"/>
      <c r="W679" s="221"/>
      <c r="X679" s="221"/>
      <c r="Y679" s="221"/>
      <c r="Z679" s="210"/>
      <c r="AA679" s="210"/>
      <c r="AB679" s="210"/>
      <c r="AC679" s="210"/>
      <c r="AD679" s="210"/>
      <c r="AE679" s="210"/>
      <c r="AF679" s="210"/>
      <c r="AG679" s="210" t="s">
        <v>224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">
      <c r="A680" s="217"/>
      <c r="B680" s="218"/>
      <c r="C680" s="262" t="s">
        <v>776</v>
      </c>
      <c r="D680" s="223"/>
      <c r="E680" s="224">
        <v>3.24</v>
      </c>
      <c r="F680" s="221"/>
      <c r="G680" s="221"/>
      <c r="H680" s="221"/>
      <c r="I680" s="221"/>
      <c r="J680" s="221"/>
      <c r="K680" s="221"/>
      <c r="L680" s="221"/>
      <c r="M680" s="221"/>
      <c r="N680" s="220"/>
      <c r="O680" s="220"/>
      <c r="P680" s="220"/>
      <c r="Q680" s="220"/>
      <c r="R680" s="221"/>
      <c r="S680" s="221"/>
      <c r="T680" s="221"/>
      <c r="U680" s="221"/>
      <c r="V680" s="221"/>
      <c r="W680" s="221"/>
      <c r="X680" s="221"/>
      <c r="Y680" s="221"/>
      <c r="Z680" s="210"/>
      <c r="AA680" s="210"/>
      <c r="AB680" s="210"/>
      <c r="AC680" s="210"/>
      <c r="AD680" s="210"/>
      <c r="AE680" s="210"/>
      <c r="AF680" s="210"/>
      <c r="AG680" s="210" t="s">
        <v>224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">
      <c r="A681" s="217"/>
      <c r="B681" s="218"/>
      <c r="C681" s="262" t="s">
        <v>777</v>
      </c>
      <c r="D681" s="223"/>
      <c r="E681" s="224">
        <v>0.36</v>
      </c>
      <c r="F681" s="221"/>
      <c r="G681" s="221"/>
      <c r="H681" s="221"/>
      <c r="I681" s="221"/>
      <c r="J681" s="221"/>
      <c r="K681" s="221"/>
      <c r="L681" s="221"/>
      <c r="M681" s="221"/>
      <c r="N681" s="220"/>
      <c r="O681" s="220"/>
      <c r="P681" s="220"/>
      <c r="Q681" s="220"/>
      <c r="R681" s="221"/>
      <c r="S681" s="221"/>
      <c r="T681" s="221"/>
      <c r="U681" s="221"/>
      <c r="V681" s="221"/>
      <c r="W681" s="221"/>
      <c r="X681" s="221"/>
      <c r="Y681" s="221"/>
      <c r="Z681" s="210"/>
      <c r="AA681" s="210"/>
      <c r="AB681" s="210"/>
      <c r="AC681" s="210"/>
      <c r="AD681" s="210"/>
      <c r="AE681" s="210"/>
      <c r="AF681" s="210"/>
      <c r="AG681" s="210" t="s">
        <v>224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">
      <c r="A682" s="217"/>
      <c r="B682" s="218"/>
      <c r="C682" s="262" t="s">
        <v>236</v>
      </c>
      <c r="D682" s="223"/>
      <c r="E682" s="224"/>
      <c r="F682" s="221"/>
      <c r="G682" s="221"/>
      <c r="H682" s="221"/>
      <c r="I682" s="221"/>
      <c r="J682" s="221"/>
      <c r="K682" s="221"/>
      <c r="L682" s="221"/>
      <c r="M682" s="221"/>
      <c r="N682" s="220"/>
      <c r="O682" s="220"/>
      <c r="P682" s="220"/>
      <c r="Q682" s="220"/>
      <c r="R682" s="221"/>
      <c r="S682" s="221"/>
      <c r="T682" s="221"/>
      <c r="U682" s="221"/>
      <c r="V682" s="221"/>
      <c r="W682" s="221"/>
      <c r="X682" s="221"/>
      <c r="Y682" s="221"/>
      <c r="Z682" s="210"/>
      <c r="AA682" s="210"/>
      <c r="AB682" s="210"/>
      <c r="AC682" s="210"/>
      <c r="AD682" s="210"/>
      <c r="AE682" s="210"/>
      <c r="AF682" s="210"/>
      <c r="AG682" s="210" t="s">
        <v>224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">
      <c r="A683" s="217"/>
      <c r="B683" s="218"/>
      <c r="C683" s="262" t="s">
        <v>609</v>
      </c>
      <c r="D683" s="223"/>
      <c r="E683" s="224"/>
      <c r="F683" s="221"/>
      <c r="G683" s="221"/>
      <c r="H683" s="221"/>
      <c r="I683" s="221"/>
      <c r="J683" s="221"/>
      <c r="K683" s="221"/>
      <c r="L683" s="221"/>
      <c r="M683" s="221"/>
      <c r="N683" s="220"/>
      <c r="O683" s="220"/>
      <c r="P683" s="220"/>
      <c r="Q683" s="220"/>
      <c r="R683" s="221"/>
      <c r="S683" s="221"/>
      <c r="T683" s="221"/>
      <c r="U683" s="221"/>
      <c r="V683" s="221"/>
      <c r="W683" s="221"/>
      <c r="X683" s="221"/>
      <c r="Y683" s="221"/>
      <c r="Z683" s="210"/>
      <c r="AA683" s="210"/>
      <c r="AB683" s="210"/>
      <c r="AC683" s="210"/>
      <c r="AD683" s="210"/>
      <c r="AE683" s="210"/>
      <c r="AF683" s="210"/>
      <c r="AG683" s="210" t="s">
        <v>224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">
      <c r="A684" s="217"/>
      <c r="B684" s="218"/>
      <c r="C684" s="262" t="s">
        <v>778</v>
      </c>
      <c r="D684" s="223"/>
      <c r="E684" s="224">
        <v>1.8</v>
      </c>
      <c r="F684" s="221"/>
      <c r="G684" s="221"/>
      <c r="H684" s="221"/>
      <c r="I684" s="221"/>
      <c r="J684" s="221"/>
      <c r="K684" s="221"/>
      <c r="L684" s="221"/>
      <c r="M684" s="221"/>
      <c r="N684" s="220"/>
      <c r="O684" s="220"/>
      <c r="P684" s="220"/>
      <c r="Q684" s="220"/>
      <c r="R684" s="221"/>
      <c r="S684" s="221"/>
      <c r="T684" s="221"/>
      <c r="U684" s="221"/>
      <c r="V684" s="221"/>
      <c r="W684" s="221"/>
      <c r="X684" s="221"/>
      <c r="Y684" s="221"/>
      <c r="Z684" s="210"/>
      <c r="AA684" s="210"/>
      <c r="AB684" s="210"/>
      <c r="AC684" s="210"/>
      <c r="AD684" s="210"/>
      <c r="AE684" s="210"/>
      <c r="AF684" s="210"/>
      <c r="AG684" s="210" t="s">
        <v>224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">
      <c r="A685" s="217"/>
      <c r="B685" s="218"/>
      <c r="C685" s="262" t="s">
        <v>779</v>
      </c>
      <c r="D685" s="223"/>
      <c r="E685" s="224">
        <v>2.34</v>
      </c>
      <c r="F685" s="221"/>
      <c r="G685" s="221"/>
      <c r="H685" s="221"/>
      <c r="I685" s="221"/>
      <c r="J685" s="221"/>
      <c r="K685" s="221"/>
      <c r="L685" s="221"/>
      <c r="M685" s="221"/>
      <c r="N685" s="220"/>
      <c r="O685" s="220"/>
      <c r="P685" s="220"/>
      <c r="Q685" s="220"/>
      <c r="R685" s="221"/>
      <c r="S685" s="221"/>
      <c r="T685" s="221"/>
      <c r="U685" s="221"/>
      <c r="V685" s="221"/>
      <c r="W685" s="221"/>
      <c r="X685" s="221"/>
      <c r="Y685" s="221"/>
      <c r="Z685" s="210"/>
      <c r="AA685" s="210"/>
      <c r="AB685" s="210"/>
      <c r="AC685" s="210"/>
      <c r="AD685" s="210"/>
      <c r="AE685" s="210"/>
      <c r="AF685" s="210"/>
      <c r="AG685" s="210" t="s">
        <v>224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">
      <c r="A686" s="217"/>
      <c r="B686" s="218"/>
      <c r="C686" s="262" t="s">
        <v>780</v>
      </c>
      <c r="D686" s="223"/>
      <c r="E686" s="224">
        <v>1.8</v>
      </c>
      <c r="F686" s="221"/>
      <c r="G686" s="221"/>
      <c r="H686" s="221"/>
      <c r="I686" s="221"/>
      <c r="J686" s="221"/>
      <c r="K686" s="221"/>
      <c r="L686" s="221"/>
      <c r="M686" s="221"/>
      <c r="N686" s="220"/>
      <c r="O686" s="220"/>
      <c r="P686" s="220"/>
      <c r="Q686" s="220"/>
      <c r="R686" s="221"/>
      <c r="S686" s="221"/>
      <c r="T686" s="221"/>
      <c r="U686" s="221"/>
      <c r="V686" s="221"/>
      <c r="W686" s="221"/>
      <c r="X686" s="221"/>
      <c r="Y686" s="221"/>
      <c r="Z686" s="210"/>
      <c r="AA686" s="210"/>
      <c r="AB686" s="210"/>
      <c r="AC686" s="210"/>
      <c r="AD686" s="210"/>
      <c r="AE686" s="210"/>
      <c r="AF686" s="210"/>
      <c r="AG686" s="210" t="s">
        <v>224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">
      <c r="A687" s="217"/>
      <c r="B687" s="218"/>
      <c r="C687" s="262" t="s">
        <v>781</v>
      </c>
      <c r="D687" s="223"/>
      <c r="E687" s="224">
        <v>1.08</v>
      </c>
      <c r="F687" s="221"/>
      <c r="G687" s="221"/>
      <c r="H687" s="221"/>
      <c r="I687" s="221"/>
      <c r="J687" s="221"/>
      <c r="K687" s="221"/>
      <c r="L687" s="221"/>
      <c r="M687" s="221"/>
      <c r="N687" s="220"/>
      <c r="O687" s="220"/>
      <c r="P687" s="220"/>
      <c r="Q687" s="220"/>
      <c r="R687" s="221"/>
      <c r="S687" s="221"/>
      <c r="T687" s="221"/>
      <c r="U687" s="221"/>
      <c r="V687" s="221"/>
      <c r="W687" s="221"/>
      <c r="X687" s="221"/>
      <c r="Y687" s="221"/>
      <c r="Z687" s="210"/>
      <c r="AA687" s="210"/>
      <c r="AB687" s="210"/>
      <c r="AC687" s="210"/>
      <c r="AD687" s="210"/>
      <c r="AE687" s="210"/>
      <c r="AF687" s="210"/>
      <c r="AG687" s="210" t="s">
        <v>224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">
      <c r="A688" s="217"/>
      <c r="B688" s="218"/>
      <c r="C688" s="262" t="s">
        <v>782</v>
      </c>
      <c r="D688" s="223"/>
      <c r="E688" s="224">
        <v>1.8</v>
      </c>
      <c r="F688" s="221"/>
      <c r="G688" s="221"/>
      <c r="H688" s="221"/>
      <c r="I688" s="221"/>
      <c r="J688" s="221"/>
      <c r="K688" s="221"/>
      <c r="L688" s="221"/>
      <c r="M688" s="221"/>
      <c r="N688" s="220"/>
      <c r="O688" s="220"/>
      <c r="P688" s="220"/>
      <c r="Q688" s="220"/>
      <c r="R688" s="221"/>
      <c r="S688" s="221"/>
      <c r="T688" s="221"/>
      <c r="U688" s="221"/>
      <c r="V688" s="221"/>
      <c r="W688" s="221"/>
      <c r="X688" s="221"/>
      <c r="Y688" s="221"/>
      <c r="Z688" s="210"/>
      <c r="AA688" s="210"/>
      <c r="AB688" s="210"/>
      <c r="AC688" s="210"/>
      <c r="AD688" s="210"/>
      <c r="AE688" s="210"/>
      <c r="AF688" s="210"/>
      <c r="AG688" s="210" t="s">
        <v>224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">
      <c r="A689" s="217"/>
      <c r="B689" s="218"/>
      <c r="C689" s="262" t="s">
        <v>783</v>
      </c>
      <c r="D689" s="223"/>
      <c r="E689" s="224">
        <v>0.72</v>
      </c>
      <c r="F689" s="221"/>
      <c r="G689" s="221"/>
      <c r="H689" s="221"/>
      <c r="I689" s="221"/>
      <c r="J689" s="221"/>
      <c r="K689" s="221"/>
      <c r="L689" s="221"/>
      <c r="M689" s="221"/>
      <c r="N689" s="220"/>
      <c r="O689" s="220"/>
      <c r="P689" s="220"/>
      <c r="Q689" s="220"/>
      <c r="R689" s="221"/>
      <c r="S689" s="221"/>
      <c r="T689" s="221"/>
      <c r="U689" s="221"/>
      <c r="V689" s="221"/>
      <c r="W689" s="221"/>
      <c r="X689" s="221"/>
      <c r="Y689" s="221"/>
      <c r="Z689" s="210"/>
      <c r="AA689" s="210"/>
      <c r="AB689" s="210"/>
      <c r="AC689" s="210"/>
      <c r="AD689" s="210"/>
      <c r="AE689" s="210"/>
      <c r="AF689" s="210"/>
      <c r="AG689" s="210" t="s">
        <v>224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">
      <c r="A690" s="217"/>
      <c r="B690" s="218"/>
      <c r="C690" s="262" t="s">
        <v>784</v>
      </c>
      <c r="D690" s="223"/>
      <c r="E690" s="224">
        <v>1.44</v>
      </c>
      <c r="F690" s="221"/>
      <c r="G690" s="221"/>
      <c r="H690" s="221"/>
      <c r="I690" s="221"/>
      <c r="J690" s="221"/>
      <c r="K690" s="221"/>
      <c r="L690" s="221"/>
      <c r="M690" s="221"/>
      <c r="N690" s="220"/>
      <c r="O690" s="220"/>
      <c r="P690" s="220"/>
      <c r="Q690" s="220"/>
      <c r="R690" s="221"/>
      <c r="S690" s="221"/>
      <c r="T690" s="221"/>
      <c r="U690" s="221"/>
      <c r="V690" s="221"/>
      <c r="W690" s="221"/>
      <c r="X690" s="221"/>
      <c r="Y690" s="221"/>
      <c r="Z690" s="210"/>
      <c r="AA690" s="210"/>
      <c r="AB690" s="210"/>
      <c r="AC690" s="210"/>
      <c r="AD690" s="210"/>
      <c r="AE690" s="210"/>
      <c r="AF690" s="210"/>
      <c r="AG690" s="210" t="s">
        <v>224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">
      <c r="A691" s="217"/>
      <c r="B691" s="218"/>
      <c r="C691" s="262" t="s">
        <v>785</v>
      </c>
      <c r="D691" s="223"/>
      <c r="E691" s="224">
        <v>1.8</v>
      </c>
      <c r="F691" s="221"/>
      <c r="G691" s="221"/>
      <c r="H691" s="221"/>
      <c r="I691" s="221"/>
      <c r="J691" s="221"/>
      <c r="K691" s="221"/>
      <c r="L691" s="221"/>
      <c r="M691" s="221"/>
      <c r="N691" s="220"/>
      <c r="O691" s="220"/>
      <c r="P691" s="220"/>
      <c r="Q691" s="220"/>
      <c r="R691" s="221"/>
      <c r="S691" s="221"/>
      <c r="T691" s="221"/>
      <c r="U691" s="221"/>
      <c r="V691" s="221"/>
      <c r="W691" s="221"/>
      <c r="X691" s="221"/>
      <c r="Y691" s="221"/>
      <c r="Z691" s="210"/>
      <c r="AA691" s="210"/>
      <c r="AB691" s="210"/>
      <c r="AC691" s="210"/>
      <c r="AD691" s="210"/>
      <c r="AE691" s="210"/>
      <c r="AF691" s="210"/>
      <c r="AG691" s="210" t="s">
        <v>224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">
      <c r="A692" s="217"/>
      <c r="B692" s="218"/>
      <c r="C692" s="262" t="s">
        <v>618</v>
      </c>
      <c r="D692" s="223"/>
      <c r="E692" s="224"/>
      <c r="F692" s="221"/>
      <c r="G692" s="221"/>
      <c r="H692" s="221"/>
      <c r="I692" s="221"/>
      <c r="J692" s="221"/>
      <c r="K692" s="221"/>
      <c r="L692" s="221"/>
      <c r="M692" s="221"/>
      <c r="N692" s="220"/>
      <c r="O692" s="220"/>
      <c r="P692" s="220"/>
      <c r="Q692" s="220"/>
      <c r="R692" s="221"/>
      <c r="S692" s="221"/>
      <c r="T692" s="221"/>
      <c r="U692" s="221"/>
      <c r="V692" s="221"/>
      <c r="W692" s="221"/>
      <c r="X692" s="221"/>
      <c r="Y692" s="221"/>
      <c r="Z692" s="210"/>
      <c r="AA692" s="210"/>
      <c r="AB692" s="210"/>
      <c r="AC692" s="210"/>
      <c r="AD692" s="210"/>
      <c r="AE692" s="210"/>
      <c r="AF692" s="210"/>
      <c r="AG692" s="210" t="s">
        <v>224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">
      <c r="A693" s="217"/>
      <c r="B693" s="218"/>
      <c r="C693" s="262" t="s">
        <v>778</v>
      </c>
      <c r="D693" s="223"/>
      <c r="E693" s="224">
        <v>1.8</v>
      </c>
      <c r="F693" s="221"/>
      <c r="G693" s="221"/>
      <c r="H693" s="221"/>
      <c r="I693" s="221"/>
      <c r="J693" s="221"/>
      <c r="K693" s="221"/>
      <c r="L693" s="221"/>
      <c r="M693" s="221"/>
      <c r="N693" s="220"/>
      <c r="O693" s="220"/>
      <c r="P693" s="220"/>
      <c r="Q693" s="220"/>
      <c r="R693" s="221"/>
      <c r="S693" s="221"/>
      <c r="T693" s="221"/>
      <c r="U693" s="221"/>
      <c r="V693" s="221"/>
      <c r="W693" s="221"/>
      <c r="X693" s="221"/>
      <c r="Y693" s="221"/>
      <c r="Z693" s="210"/>
      <c r="AA693" s="210"/>
      <c r="AB693" s="210"/>
      <c r="AC693" s="210"/>
      <c r="AD693" s="210"/>
      <c r="AE693" s="210"/>
      <c r="AF693" s="210"/>
      <c r="AG693" s="210" t="s">
        <v>224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">
      <c r="A694" s="217"/>
      <c r="B694" s="218"/>
      <c r="C694" s="262" t="s">
        <v>786</v>
      </c>
      <c r="D694" s="223"/>
      <c r="E694" s="224">
        <v>2.52</v>
      </c>
      <c r="F694" s="221"/>
      <c r="G694" s="221"/>
      <c r="H694" s="221"/>
      <c r="I694" s="221"/>
      <c r="J694" s="221"/>
      <c r="K694" s="221"/>
      <c r="L694" s="221"/>
      <c r="M694" s="221"/>
      <c r="N694" s="220"/>
      <c r="O694" s="220"/>
      <c r="P694" s="220"/>
      <c r="Q694" s="220"/>
      <c r="R694" s="221"/>
      <c r="S694" s="221"/>
      <c r="T694" s="221"/>
      <c r="U694" s="221"/>
      <c r="V694" s="221"/>
      <c r="W694" s="221"/>
      <c r="X694" s="221"/>
      <c r="Y694" s="221"/>
      <c r="Z694" s="210"/>
      <c r="AA694" s="210"/>
      <c r="AB694" s="210"/>
      <c r="AC694" s="210"/>
      <c r="AD694" s="210"/>
      <c r="AE694" s="210"/>
      <c r="AF694" s="210"/>
      <c r="AG694" s="210" t="s">
        <v>224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">
      <c r="A695" s="217"/>
      <c r="B695" s="218"/>
      <c r="C695" s="262" t="s">
        <v>780</v>
      </c>
      <c r="D695" s="223"/>
      <c r="E695" s="224">
        <v>1.8</v>
      </c>
      <c r="F695" s="221"/>
      <c r="G695" s="221"/>
      <c r="H695" s="221"/>
      <c r="I695" s="221"/>
      <c r="J695" s="221"/>
      <c r="K695" s="221"/>
      <c r="L695" s="221"/>
      <c r="M695" s="221"/>
      <c r="N695" s="220"/>
      <c r="O695" s="220"/>
      <c r="P695" s="220"/>
      <c r="Q695" s="220"/>
      <c r="R695" s="221"/>
      <c r="S695" s="221"/>
      <c r="T695" s="221"/>
      <c r="U695" s="221"/>
      <c r="V695" s="221"/>
      <c r="W695" s="221"/>
      <c r="X695" s="221"/>
      <c r="Y695" s="221"/>
      <c r="Z695" s="210"/>
      <c r="AA695" s="210"/>
      <c r="AB695" s="210"/>
      <c r="AC695" s="210"/>
      <c r="AD695" s="210"/>
      <c r="AE695" s="210"/>
      <c r="AF695" s="210"/>
      <c r="AG695" s="210" t="s">
        <v>224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">
      <c r="A696" s="217"/>
      <c r="B696" s="218"/>
      <c r="C696" s="262" t="s">
        <v>781</v>
      </c>
      <c r="D696" s="223"/>
      <c r="E696" s="224">
        <v>1.08</v>
      </c>
      <c r="F696" s="221"/>
      <c r="G696" s="221"/>
      <c r="H696" s="221"/>
      <c r="I696" s="221"/>
      <c r="J696" s="221"/>
      <c r="K696" s="221"/>
      <c r="L696" s="221"/>
      <c r="M696" s="221"/>
      <c r="N696" s="220"/>
      <c r="O696" s="220"/>
      <c r="P696" s="220"/>
      <c r="Q696" s="220"/>
      <c r="R696" s="221"/>
      <c r="S696" s="221"/>
      <c r="T696" s="221"/>
      <c r="U696" s="221"/>
      <c r="V696" s="221"/>
      <c r="W696" s="221"/>
      <c r="X696" s="221"/>
      <c r="Y696" s="221"/>
      <c r="Z696" s="210"/>
      <c r="AA696" s="210"/>
      <c r="AB696" s="210"/>
      <c r="AC696" s="210"/>
      <c r="AD696" s="210"/>
      <c r="AE696" s="210"/>
      <c r="AF696" s="210"/>
      <c r="AG696" s="210" t="s">
        <v>224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">
      <c r="A697" s="217"/>
      <c r="B697" s="218"/>
      <c r="C697" s="262" t="s">
        <v>782</v>
      </c>
      <c r="D697" s="223"/>
      <c r="E697" s="224">
        <v>1.8</v>
      </c>
      <c r="F697" s="221"/>
      <c r="G697" s="221"/>
      <c r="H697" s="221"/>
      <c r="I697" s="221"/>
      <c r="J697" s="221"/>
      <c r="K697" s="221"/>
      <c r="L697" s="221"/>
      <c r="M697" s="221"/>
      <c r="N697" s="220"/>
      <c r="O697" s="220"/>
      <c r="P697" s="220"/>
      <c r="Q697" s="220"/>
      <c r="R697" s="221"/>
      <c r="S697" s="221"/>
      <c r="T697" s="221"/>
      <c r="U697" s="221"/>
      <c r="V697" s="221"/>
      <c r="W697" s="221"/>
      <c r="X697" s="221"/>
      <c r="Y697" s="221"/>
      <c r="Z697" s="210"/>
      <c r="AA697" s="210"/>
      <c r="AB697" s="210"/>
      <c r="AC697" s="210"/>
      <c r="AD697" s="210"/>
      <c r="AE697" s="210"/>
      <c r="AF697" s="210"/>
      <c r="AG697" s="210" t="s">
        <v>224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">
      <c r="A698" s="217"/>
      <c r="B698" s="218"/>
      <c r="C698" s="262" t="s">
        <v>783</v>
      </c>
      <c r="D698" s="223"/>
      <c r="E698" s="224">
        <v>0.72</v>
      </c>
      <c r="F698" s="221"/>
      <c r="G698" s="221"/>
      <c r="H698" s="221"/>
      <c r="I698" s="221"/>
      <c r="J698" s="221"/>
      <c r="K698" s="221"/>
      <c r="L698" s="221"/>
      <c r="M698" s="221"/>
      <c r="N698" s="220"/>
      <c r="O698" s="220"/>
      <c r="P698" s="220"/>
      <c r="Q698" s="220"/>
      <c r="R698" s="221"/>
      <c r="S698" s="221"/>
      <c r="T698" s="221"/>
      <c r="U698" s="221"/>
      <c r="V698" s="221"/>
      <c r="W698" s="221"/>
      <c r="X698" s="221"/>
      <c r="Y698" s="221"/>
      <c r="Z698" s="210"/>
      <c r="AA698" s="210"/>
      <c r="AB698" s="210"/>
      <c r="AC698" s="210"/>
      <c r="AD698" s="210"/>
      <c r="AE698" s="210"/>
      <c r="AF698" s="210"/>
      <c r="AG698" s="210" t="s">
        <v>224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">
      <c r="A699" s="217"/>
      <c r="B699" s="218"/>
      <c r="C699" s="262" t="s">
        <v>787</v>
      </c>
      <c r="D699" s="223"/>
      <c r="E699" s="224">
        <v>1.8</v>
      </c>
      <c r="F699" s="221"/>
      <c r="G699" s="221"/>
      <c r="H699" s="221"/>
      <c r="I699" s="221"/>
      <c r="J699" s="221"/>
      <c r="K699" s="221"/>
      <c r="L699" s="221"/>
      <c r="M699" s="221"/>
      <c r="N699" s="220"/>
      <c r="O699" s="220"/>
      <c r="P699" s="220"/>
      <c r="Q699" s="220"/>
      <c r="R699" s="221"/>
      <c r="S699" s="221"/>
      <c r="T699" s="221"/>
      <c r="U699" s="221"/>
      <c r="V699" s="221"/>
      <c r="W699" s="221"/>
      <c r="X699" s="221"/>
      <c r="Y699" s="221"/>
      <c r="Z699" s="210"/>
      <c r="AA699" s="210"/>
      <c r="AB699" s="210"/>
      <c r="AC699" s="210"/>
      <c r="AD699" s="210"/>
      <c r="AE699" s="210"/>
      <c r="AF699" s="210"/>
      <c r="AG699" s="210" t="s">
        <v>224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">
      <c r="A700" s="217"/>
      <c r="B700" s="218"/>
      <c r="C700" s="262" t="s">
        <v>788</v>
      </c>
      <c r="D700" s="223"/>
      <c r="E700" s="224">
        <v>2.16</v>
      </c>
      <c r="F700" s="221"/>
      <c r="G700" s="221"/>
      <c r="H700" s="221"/>
      <c r="I700" s="221"/>
      <c r="J700" s="221"/>
      <c r="K700" s="221"/>
      <c r="L700" s="221"/>
      <c r="M700" s="221"/>
      <c r="N700" s="220"/>
      <c r="O700" s="220"/>
      <c r="P700" s="220"/>
      <c r="Q700" s="220"/>
      <c r="R700" s="221"/>
      <c r="S700" s="221"/>
      <c r="T700" s="221"/>
      <c r="U700" s="221"/>
      <c r="V700" s="221"/>
      <c r="W700" s="221"/>
      <c r="X700" s="221"/>
      <c r="Y700" s="221"/>
      <c r="Z700" s="210"/>
      <c r="AA700" s="210"/>
      <c r="AB700" s="210"/>
      <c r="AC700" s="210"/>
      <c r="AD700" s="210"/>
      <c r="AE700" s="210"/>
      <c r="AF700" s="210"/>
      <c r="AG700" s="210" t="s">
        <v>224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">
      <c r="A701" s="217"/>
      <c r="B701" s="218"/>
      <c r="C701" s="262" t="s">
        <v>236</v>
      </c>
      <c r="D701" s="223"/>
      <c r="E701" s="224"/>
      <c r="F701" s="221"/>
      <c r="G701" s="221"/>
      <c r="H701" s="221"/>
      <c r="I701" s="221"/>
      <c r="J701" s="221"/>
      <c r="K701" s="221"/>
      <c r="L701" s="221"/>
      <c r="M701" s="221"/>
      <c r="N701" s="220"/>
      <c r="O701" s="220"/>
      <c r="P701" s="220"/>
      <c r="Q701" s="220"/>
      <c r="R701" s="221"/>
      <c r="S701" s="221"/>
      <c r="T701" s="221"/>
      <c r="U701" s="221"/>
      <c r="V701" s="221"/>
      <c r="W701" s="221"/>
      <c r="X701" s="221"/>
      <c r="Y701" s="221"/>
      <c r="Z701" s="210"/>
      <c r="AA701" s="210"/>
      <c r="AB701" s="210"/>
      <c r="AC701" s="210"/>
      <c r="AD701" s="210"/>
      <c r="AE701" s="210"/>
      <c r="AF701" s="210"/>
      <c r="AG701" s="210" t="s">
        <v>224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">
      <c r="A702" s="217"/>
      <c r="B702" s="218"/>
      <c r="C702" s="262" t="s">
        <v>622</v>
      </c>
      <c r="D702" s="223"/>
      <c r="E702" s="224"/>
      <c r="F702" s="221"/>
      <c r="G702" s="221"/>
      <c r="H702" s="221"/>
      <c r="I702" s="221"/>
      <c r="J702" s="221"/>
      <c r="K702" s="221"/>
      <c r="L702" s="221"/>
      <c r="M702" s="221"/>
      <c r="N702" s="220"/>
      <c r="O702" s="220"/>
      <c r="P702" s="220"/>
      <c r="Q702" s="220"/>
      <c r="R702" s="221"/>
      <c r="S702" s="221"/>
      <c r="T702" s="221"/>
      <c r="U702" s="221"/>
      <c r="V702" s="221"/>
      <c r="W702" s="221"/>
      <c r="X702" s="221"/>
      <c r="Y702" s="221"/>
      <c r="Z702" s="210"/>
      <c r="AA702" s="210"/>
      <c r="AB702" s="210"/>
      <c r="AC702" s="210"/>
      <c r="AD702" s="210"/>
      <c r="AE702" s="210"/>
      <c r="AF702" s="210"/>
      <c r="AG702" s="210" t="s">
        <v>224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">
      <c r="A703" s="217"/>
      <c r="B703" s="218"/>
      <c r="C703" s="262" t="s">
        <v>789</v>
      </c>
      <c r="D703" s="223"/>
      <c r="E703" s="224">
        <v>2.52</v>
      </c>
      <c r="F703" s="221"/>
      <c r="G703" s="221"/>
      <c r="H703" s="221"/>
      <c r="I703" s="221"/>
      <c r="J703" s="221"/>
      <c r="K703" s="221"/>
      <c r="L703" s="221"/>
      <c r="M703" s="221"/>
      <c r="N703" s="220"/>
      <c r="O703" s="220"/>
      <c r="P703" s="220"/>
      <c r="Q703" s="220"/>
      <c r="R703" s="221"/>
      <c r="S703" s="221"/>
      <c r="T703" s="221"/>
      <c r="U703" s="221"/>
      <c r="V703" s="221"/>
      <c r="W703" s="221"/>
      <c r="X703" s="221"/>
      <c r="Y703" s="221"/>
      <c r="Z703" s="210"/>
      <c r="AA703" s="210"/>
      <c r="AB703" s="210"/>
      <c r="AC703" s="210"/>
      <c r="AD703" s="210"/>
      <c r="AE703" s="210"/>
      <c r="AF703" s="210"/>
      <c r="AG703" s="210" t="s">
        <v>224</v>
      </c>
      <c r="AH703" s="210">
        <v>0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">
      <c r="A704" s="217"/>
      <c r="B704" s="218"/>
      <c r="C704" s="262" t="s">
        <v>790</v>
      </c>
      <c r="D704" s="223"/>
      <c r="E704" s="224">
        <v>1.8</v>
      </c>
      <c r="F704" s="221"/>
      <c r="G704" s="221"/>
      <c r="H704" s="221"/>
      <c r="I704" s="221"/>
      <c r="J704" s="221"/>
      <c r="K704" s="221"/>
      <c r="L704" s="221"/>
      <c r="M704" s="221"/>
      <c r="N704" s="220"/>
      <c r="O704" s="220"/>
      <c r="P704" s="220"/>
      <c r="Q704" s="220"/>
      <c r="R704" s="221"/>
      <c r="S704" s="221"/>
      <c r="T704" s="221"/>
      <c r="U704" s="221"/>
      <c r="V704" s="221"/>
      <c r="W704" s="221"/>
      <c r="X704" s="221"/>
      <c r="Y704" s="221"/>
      <c r="Z704" s="210"/>
      <c r="AA704" s="210"/>
      <c r="AB704" s="210"/>
      <c r="AC704" s="210"/>
      <c r="AD704" s="210"/>
      <c r="AE704" s="210"/>
      <c r="AF704" s="210"/>
      <c r="AG704" s="210" t="s">
        <v>224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">
      <c r="A705" s="217"/>
      <c r="B705" s="218"/>
      <c r="C705" s="262" t="s">
        <v>791</v>
      </c>
      <c r="D705" s="223"/>
      <c r="E705" s="224">
        <v>1.44</v>
      </c>
      <c r="F705" s="221"/>
      <c r="G705" s="221"/>
      <c r="H705" s="221"/>
      <c r="I705" s="221"/>
      <c r="J705" s="221"/>
      <c r="K705" s="221"/>
      <c r="L705" s="221"/>
      <c r="M705" s="221"/>
      <c r="N705" s="220"/>
      <c r="O705" s="220"/>
      <c r="P705" s="220"/>
      <c r="Q705" s="220"/>
      <c r="R705" s="221"/>
      <c r="S705" s="221"/>
      <c r="T705" s="221"/>
      <c r="U705" s="221"/>
      <c r="V705" s="221"/>
      <c r="W705" s="221"/>
      <c r="X705" s="221"/>
      <c r="Y705" s="221"/>
      <c r="Z705" s="210"/>
      <c r="AA705" s="210"/>
      <c r="AB705" s="210"/>
      <c r="AC705" s="210"/>
      <c r="AD705" s="210"/>
      <c r="AE705" s="210"/>
      <c r="AF705" s="210"/>
      <c r="AG705" s="210" t="s">
        <v>224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">
      <c r="A706" s="217"/>
      <c r="B706" s="218"/>
      <c r="C706" s="262" t="s">
        <v>792</v>
      </c>
      <c r="D706" s="223"/>
      <c r="E706" s="224">
        <v>2.16</v>
      </c>
      <c r="F706" s="221"/>
      <c r="G706" s="221"/>
      <c r="H706" s="221"/>
      <c r="I706" s="221"/>
      <c r="J706" s="221"/>
      <c r="K706" s="221"/>
      <c r="L706" s="221"/>
      <c r="M706" s="221"/>
      <c r="N706" s="220"/>
      <c r="O706" s="220"/>
      <c r="P706" s="220"/>
      <c r="Q706" s="220"/>
      <c r="R706" s="221"/>
      <c r="S706" s="221"/>
      <c r="T706" s="221"/>
      <c r="U706" s="221"/>
      <c r="V706" s="221"/>
      <c r="W706" s="221"/>
      <c r="X706" s="221"/>
      <c r="Y706" s="221"/>
      <c r="Z706" s="210"/>
      <c r="AA706" s="210"/>
      <c r="AB706" s="210"/>
      <c r="AC706" s="210"/>
      <c r="AD706" s="210"/>
      <c r="AE706" s="210"/>
      <c r="AF706" s="210"/>
      <c r="AG706" s="210" t="s">
        <v>224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3" x14ac:dyDescent="0.2">
      <c r="A707" s="217"/>
      <c r="B707" s="218"/>
      <c r="C707" s="262" t="s">
        <v>793</v>
      </c>
      <c r="D707" s="223"/>
      <c r="E707" s="224">
        <v>0.72</v>
      </c>
      <c r="F707" s="221"/>
      <c r="G707" s="221"/>
      <c r="H707" s="221"/>
      <c r="I707" s="221"/>
      <c r="J707" s="221"/>
      <c r="K707" s="221"/>
      <c r="L707" s="221"/>
      <c r="M707" s="221"/>
      <c r="N707" s="220"/>
      <c r="O707" s="220"/>
      <c r="P707" s="220"/>
      <c r="Q707" s="220"/>
      <c r="R707" s="221"/>
      <c r="S707" s="221"/>
      <c r="T707" s="221"/>
      <c r="U707" s="221"/>
      <c r="V707" s="221"/>
      <c r="W707" s="221"/>
      <c r="X707" s="221"/>
      <c r="Y707" s="221"/>
      <c r="Z707" s="210"/>
      <c r="AA707" s="210"/>
      <c r="AB707" s="210"/>
      <c r="AC707" s="210"/>
      <c r="AD707" s="210"/>
      <c r="AE707" s="210"/>
      <c r="AF707" s="210"/>
      <c r="AG707" s="210" t="s">
        <v>224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3" x14ac:dyDescent="0.2">
      <c r="A708" s="217"/>
      <c r="B708" s="218"/>
      <c r="C708" s="262" t="s">
        <v>794</v>
      </c>
      <c r="D708" s="223"/>
      <c r="E708" s="224">
        <v>1.08</v>
      </c>
      <c r="F708" s="221"/>
      <c r="G708" s="221"/>
      <c r="H708" s="221"/>
      <c r="I708" s="221"/>
      <c r="J708" s="221"/>
      <c r="K708" s="221"/>
      <c r="L708" s="221"/>
      <c r="M708" s="221"/>
      <c r="N708" s="220"/>
      <c r="O708" s="220"/>
      <c r="P708" s="220"/>
      <c r="Q708" s="220"/>
      <c r="R708" s="221"/>
      <c r="S708" s="221"/>
      <c r="T708" s="221"/>
      <c r="U708" s="221"/>
      <c r="V708" s="221"/>
      <c r="W708" s="221"/>
      <c r="X708" s="221"/>
      <c r="Y708" s="221"/>
      <c r="Z708" s="210"/>
      <c r="AA708" s="210"/>
      <c r="AB708" s="210"/>
      <c r="AC708" s="210"/>
      <c r="AD708" s="210"/>
      <c r="AE708" s="210"/>
      <c r="AF708" s="210"/>
      <c r="AG708" s="210" t="s">
        <v>224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3" x14ac:dyDescent="0.2">
      <c r="A709" s="217"/>
      <c r="B709" s="218"/>
      <c r="C709" s="262" t="s">
        <v>782</v>
      </c>
      <c r="D709" s="223"/>
      <c r="E709" s="224">
        <v>1.8</v>
      </c>
      <c r="F709" s="221"/>
      <c r="G709" s="221"/>
      <c r="H709" s="221"/>
      <c r="I709" s="221"/>
      <c r="J709" s="221"/>
      <c r="K709" s="221"/>
      <c r="L709" s="221"/>
      <c r="M709" s="221"/>
      <c r="N709" s="220"/>
      <c r="O709" s="220"/>
      <c r="P709" s="220"/>
      <c r="Q709" s="220"/>
      <c r="R709" s="221"/>
      <c r="S709" s="221"/>
      <c r="T709" s="221"/>
      <c r="U709" s="221"/>
      <c r="V709" s="221"/>
      <c r="W709" s="221"/>
      <c r="X709" s="221"/>
      <c r="Y709" s="221"/>
      <c r="Z709" s="210"/>
      <c r="AA709" s="210"/>
      <c r="AB709" s="210"/>
      <c r="AC709" s="210"/>
      <c r="AD709" s="210"/>
      <c r="AE709" s="210"/>
      <c r="AF709" s="210"/>
      <c r="AG709" s="210" t="s">
        <v>224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">
      <c r="A710" s="217"/>
      <c r="B710" s="218"/>
      <c r="C710" s="262" t="s">
        <v>783</v>
      </c>
      <c r="D710" s="223"/>
      <c r="E710" s="224">
        <v>0.72</v>
      </c>
      <c r="F710" s="221"/>
      <c r="G710" s="221"/>
      <c r="H710" s="221"/>
      <c r="I710" s="221"/>
      <c r="J710" s="221"/>
      <c r="K710" s="221"/>
      <c r="L710" s="221"/>
      <c r="M710" s="221"/>
      <c r="N710" s="220"/>
      <c r="O710" s="220"/>
      <c r="P710" s="220"/>
      <c r="Q710" s="220"/>
      <c r="R710" s="221"/>
      <c r="S710" s="221"/>
      <c r="T710" s="221"/>
      <c r="U710" s="221"/>
      <c r="V710" s="221"/>
      <c r="W710" s="221"/>
      <c r="X710" s="221"/>
      <c r="Y710" s="221"/>
      <c r="Z710" s="210"/>
      <c r="AA710" s="210"/>
      <c r="AB710" s="210"/>
      <c r="AC710" s="210"/>
      <c r="AD710" s="210"/>
      <c r="AE710" s="210"/>
      <c r="AF710" s="210"/>
      <c r="AG710" s="210" t="s">
        <v>224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">
      <c r="A711" s="217"/>
      <c r="B711" s="218"/>
      <c r="C711" s="262" t="s">
        <v>784</v>
      </c>
      <c r="D711" s="223"/>
      <c r="E711" s="224">
        <v>1.44</v>
      </c>
      <c r="F711" s="221"/>
      <c r="G711" s="221"/>
      <c r="H711" s="221"/>
      <c r="I711" s="221"/>
      <c r="J711" s="221"/>
      <c r="K711" s="221"/>
      <c r="L711" s="221"/>
      <c r="M711" s="221"/>
      <c r="N711" s="220"/>
      <c r="O711" s="220"/>
      <c r="P711" s="220"/>
      <c r="Q711" s="220"/>
      <c r="R711" s="221"/>
      <c r="S711" s="221"/>
      <c r="T711" s="221"/>
      <c r="U711" s="221"/>
      <c r="V711" s="221"/>
      <c r="W711" s="221"/>
      <c r="X711" s="221"/>
      <c r="Y711" s="221"/>
      <c r="Z711" s="210"/>
      <c r="AA711" s="210"/>
      <c r="AB711" s="210"/>
      <c r="AC711" s="210"/>
      <c r="AD711" s="210"/>
      <c r="AE711" s="210"/>
      <c r="AF711" s="210"/>
      <c r="AG711" s="210" t="s">
        <v>224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">
      <c r="A712" s="217"/>
      <c r="B712" s="218"/>
      <c r="C712" s="262" t="s">
        <v>794</v>
      </c>
      <c r="D712" s="223"/>
      <c r="E712" s="224">
        <v>1.08</v>
      </c>
      <c r="F712" s="221"/>
      <c r="G712" s="221"/>
      <c r="H712" s="221"/>
      <c r="I712" s="221"/>
      <c r="J712" s="221"/>
      <c r="K712" s="221"/>
      <c r="L712" s="221"/>
      <c r="M712" s="221"/>
      <c r="N712" s="220"/>
      <c r="O712" s="220"/>
      <c r="P712" s="220"/>
      <c r="Q712" s="220"/>
      <c r="R712" s="221"/>
      <c r="S712" s="221"/>
      <c r="T712" s="221"/>
      <c r="U712" s="221"/>
      <c r="V712" s="221"/>
      <c r="W712" s="221"/>
      <c r="X712" s="221"/>
      <c r="Y712" s="221"/>
      <c r="Z712" s="210"/>
      <c r="AA712" s="210"/>
      <c r="AB712" s="210"/>
      <c r="AC712" s="210"/>
      <c r="AD712" s="210"/>
      <c r="AE712" s="210"/>
      <c r="AF712" s="210"/>
      <c r="AG712" s="210" t="s">
        <v>224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3" x14ac:dyDescent="0.2">
      <c r="A713" s="217"/>
      <c r="B713" s="218"/>
      <c r="C713" s="262" t="s">
        <v>795</v>
      </c>
      <c r="D713" s="223"/>
      <c r="E713" s="224">
        <v>0.36</v>
      </c>
      <c r="F713" s="221"/>
      <c r="G713" s="221"/>
      <c r="H713" s="221"/>
      <c r="I713" s="221"/>
      <c r="J713" s="221"/>
      <c r="K713" s="221"/>
      <c r="L713" s="221"/>
      <c r="M713" s="221"/>
      <c r="N713" s="220"/>
      <c r="O713" s="220"/>
      <c r="P713" s="220"/>
      <c r="Q713" s="220"/>
      <c r="R713" s="221"/>
      <c r="S713" s="221"/>
      <c r="T713" s="221"/>
      <c r="U713" s="221"/>
      <c r="V713" s="221"/>
      <c r="W713" s="221"/>
      <c r="X713" s="221"/>
      <c r="Y713" s="221"/>
      <c r="Z713" s="210"/>
      <c r="AA713" s="210"/>
      <c r="AB713" s="210"/>
      <c r="AC713" s="210"/>
      <c r="AD713" s="210"/>
      <c r="AE713" s="210"/>
      <c r="AF713" s="210"/>
      <c r="AG713" s="210" t="s">
        <v>224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3" x14ac:dyDescent="0.2">
      <c r="A714" s="217"/>
      <c r="B714" s="218"/>
      <c r="C714" s="262" t="s">
        <v>783</v>
      </c>
      <c r="D714" s="223"/>
      <c r="E714" s="224">
        <v>0.72</v>
      </c>
      <c r="F714" s="221"/>
      <c r="G714" s="221"/>
      <c r="H714" s="221"/>
      <c r="I714" s="221"/>
      <c r="J714" s="221"/>
      <c r="K714" s="221"/>
      <c r="L714" s="221"/>
      <c r="M714" s="221"/>
      <c r="N714" s="220"/>
      <c r="O714" s="220"/>
      <c r="P714" s="220"/>
      <c r="Q714" s="220"/>
      <c r="R714" s="221"/>
      <c r="S714" s="221"/>
      <c r="T714" s="221"/>
      <c r="U714" s="221"/>
      <c r="V714" s="221"/>
      <c r="W714" s="221"/>
      <c r="X714" s="221"/>
      <c r="Y714" s="221"/>
      <c r="Z714" s="210"/>
      <c r="AA714" s="210"/>
      <c r="AB714" s="210"/>
      <c r="AC714" s="210"/>
      <c r="AD714" s="210"/>
      <c r="AE714" s="210"/>
      <c r="AF714" s="210"/>
      <c r="AG714" s="210" t="s">
        <v>224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">
      <c r="A715" s="217"/>
      <c r="B715" s="218"/>
      <c r="C715" s="262" t="s">
        <v>634</v>
      </c>
      <c r="D715" s="223"/>
      <c r="E715" s="224"/>
      <c r="F715" s="221"/>
      <c r="G715" s="221"/>
      <c r="H715" s="221"/>
      <c r="I715" s="221"/>
      <c r="J715" s="221"/>
      <c r="K715" s="221"/>
      <c r="L715" s="221"/>
      <c r="M715" s="221"/>
      <c r="N715" s="220"/>
      <c r="O715" s="220"/>
      <c r="P715" s="220"/>
      <c r="Q715" s="220"/>
      <c r="R715" s="221"/>
      <c r="S715" s="221"/>
      <c r="T715" s="221"/>
      <c r="U715" s="221"/>
      <c r="V715" s="221"/>
      <c r="W715" s="221"/>
      <c r="X715" s="221"/>
      <c r="Y715" s="221"/>
      <c r="Z715" s="210"/>
      <c r="AA715" s="210"/>
      <c r="AB715" s="210"/>
      <c r="AC715" s="210"/>
      <c r="AD715" s="210"/>
      <c r="AE715" s="210"/>
      <c r="AF715" s="210"/>
      <c r="AG715" s="210" t="s">
        <v>224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">
      <c r="A716" s="217"/>
      <c r="B716" s="218"/>
      <c r="C716" s="262" t="s">
        <v>796</v>
      </c>
      <c r="D716" s="223"/>
      <c r="E716" s="224">
        <v>3.24</v>
      </c>
      <c r="F716" s="221"/>
      <c r="G716" s="221"/>
      <c r="H716" s="221"/>
      <c r="I716" s="221"/>
      <c r="J716" s="221"/>
      <c r="K716" s="221"/>
      <c r="L716" s="221"/>
      <c r="M716" s="221"/>
      <c r="N716" s="220"/>
      <c r="O716" s="220"/>
      <c r="P716" s="220"/>
      <c r="Q716" s="220"/>
      <c r="R716" s="221"/>
      <c r="S716" s="221"/>
      <c r="T716" s="221"/>
      <c r="U716" s="221"/>
      <c r="V716" s="221"/>
      <c r="W716" s="221"/>
      <c r="X716" s="221"/>
      <c r="Y716" s="221"/>
      <c r="Z716" s="210"/>
      <c r="AA716" s="210"/>
      <c r="AB716" s="210"/>
      <c r="AC716" s="210"/>
      <c r="AD716" s="210"/>
      <c r="AE716" s="210"/>
      <c r="AF716" s="210"/>
      <c r="AG716" s="210" t="s">
        <v>224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">
      <c r="A717" s="217"/>
      <c r="B717" s="218"/>
      <c r="C717" s="262" t="s">
        <v>797</v>
      </c>
      <c r="D717" s="223"/>
      <c r="E717" s="224">
        <v>1.8</v>
      </c>
      <c r="F717" s="221"/>
      <c r="G717" s="221"/>
      <c r="H717" s="221"/>
      <c r="I717" s="221"/>
      <c r="J717" s="221"/>
      <c r="K717" s="221"/>
      <c r="L717" s="221"/>
      <c r="M717" s="221"/>
      <c r="N717" s="220"/>
      <c r="O717" s="220"/>
      <c r="P717" s="220"/>
      <c r="Q717" s="220"/>
      <c r="R717" s="221"/>
      <c r="S717" s="221"/>
      <c r="T717" s="221"/>
      <c r="U717" s="221"/>
      <c r="V717" s="221"/>
      <c r="W717" s="221"/>
      <c r="X717" s="221"/>
      <c r="Y717" s="221"/>
      <c r="Z717" s="210"/>
      <c r="AA717" s="210"/>
      <c r="AB717" s="210"/>
      <c r="AC717" s="210"/>
      <c r="AD717" s="210"/>
      <c r="AE717" s="210"/>
      <c r="AF717" s="210"/>
      <c r="AG717" s="210" t="s">
        <v>224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">
      <c r="A718" s="217"/>
      <c r="B718" s="218"/>
      <c r="C718" s="262" t="s">
        <v>791</v>
      </c>
      <c r="D718" s="223"/>
      <c r="E718" s="224">
        <v>1.44</v>
      </c>
      <c r="F718" s="221"/>
      <c r="G718" s="221"/>
      <c r="H718" s="221"/>
      <c r="I718" s="221"/>
      <c r="J718" s="221"/>
      <c r="K718" s="221"/>
      <c r="L718" s="221"/>
      <c r="M718" s="221"/>
      <c r="N718" s="220"/>
      <c r="O718" s="220"/>
      <c r="P718" s="220"/>
      <c r="Q718" s="220"/>
      <c r="R718" s="221"/>
      <c r="S718" s="221"/>
      <c r="T718" s="221"/>
      <c r="U718" s="221"/>
      <c r="V718" s="221"/>
      <c r="W718" s="221"/>
      <c r="X718" s="221"/>
      <c r="Y718" s="221"/>
      <c r="Z718" s="210"/>
      <c r="AA718" s="210"/>
      <c r="AB718" s="210"/>
      <c r="AC718" s="210"/>
      <c r="AD718" s="210"/>
      <c r="AE718" s="210"/>
      <c r="AF718" s="210"/>
      <c r="AG718" s="210" t="s">
        <v>224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3" x14ac:dyDescent="0.2">
      <c r="A719" s="217"/>
      <c r="B719" s="218"/>
      <c r="C719" s="262" t="s">
        <v>792</v>
      </c>
      <c r="D719" s="223"/>
      <c r="E719" s="224">
        <v>2.16</v>
      </c>
      <c r="F719" s="221"/>
      <c r="G719" s="221"/>
      <c r="H719" s="221"/>
      <c r="I719" s="221"/>
      <c r="J719" s="221"/>
      <c r="K719" s="221"/>
      <c r="L719" s="221"/>
      <c r="M719" s="221"/>
      <c r="N719" s="220"/>
      <c r="O719" s="220"/>
      <c r="P719" s="220"/>
      <c r="Q719" s="220"/>
      <c r="R719" s="221"/>
      <c r="S719" s="221"/>
      <c r="T719" s="221"/>
      <c r="U719" s="221"/>
      <c r="V719" s="221"/>
      <c r="W719" s="221"/>
      <c r="X719" s="221"/>
      <c r="Y719" s="221"/>
      <c r="Z719" s="210"/>
      <c r="AA719" s="210"/>
      <c r="AB719" s="210"/>
      <c r="AC719" s="210"/>
      <c r="AD719" s="210"/>
      <c r="AE719" s="210"/>
      <c r="AF719" s="210"/>
      <c r="AG719" s="210" t="s">
        <v>224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">
      <c r="A720" s="217"/>
      <c r="B720" s="218"/>
      <c r="C720" s="262" t="s">
        <v>798</v>
      </c>
      <c r="D720" s="223"/>
      <c r="E720" s="224">
        <v>0.36</v>
      </c>
      <c r="F720" s="221"/>
      <c r="G720" s="221"/>
      <c r="H720" s="221"/>
      <c r="I720" s="221"/>
      <c r="J720" s="221"/>
      <c r="K720" s="221"/>
      <c r="L720" s="221"/>
      <c r="M720" s="221"/>
      <c r="N720" s="220"/>
      <c r="O720" s="220"/>
      <c r="P720" s="220"/>
      <c r="Q720" s="220"/>
      <c r="R720" s="221"/>
      <c r="S720" s="221"/>
      <c r="T720" s="221"/>
      <c r="U720" s="221"/>
      <c r="V720" s="221"/>
      <c r="W720" s="221"/>
      <c r="X720" s="221"/>
      <c r="Y720" s="221"/>
      <c r="Z720" s="210"/>
      <c r="AA720" s="210"/>
      <c r="AB720" s="210"/>
      <c r="AC720" s="210"/>
      <c r="AD720" s="210"/>
      <c r="AE720" s="210"/>
      <c r="AF720" s="210"/>
      <c r="AG720" s="210" t="s">
        <v>224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">
      <c r="A721" s="217"/>
      <c r="B721" s="218"/>
      <c r="C721" s="262" t="s">
        <v>799</v>
      </c>
      <c r="D721" s="223"/>
      <c r="E721" s="224">
        <v>1.08</v>
      </c>
      <c r="F721" s="221"/>
      <c r="G721" s="221"/>
      <c r="H721" s="221"/>
      <c r="I721" s="221"/>
      <c r="J721" s="221"/>
      <c r="K721" s="221"/>
      <c r="L721" s="221"/>
      <c r="M721" s="221"/>
      <c r="N721" s="220"/>
      <c r="O721" s="220"/>
      <c r="P721" s="220"/>
      <c r="Q721" s="220"/>
      <c r="R721" s="221"/>
      <c r="S721" s="221"/>
      <c r="T721" s="221"/>
      <c r="U721" s="221"/>
      <c r="V721" s="221"/>
      <c r="W721" s="221"/>
      <c r="X721" s="221"/>
      <c r="Y721" s="221"/>
      <c r="Z721" s="210"/>
      <c r="AA721" s="210"/>
      <c r="AB721" s="210"/>
      <c r="AC721" s="210"/>
      <c r="AD721" s="210"/>
      <c r="AE721" s="210"/>
      <c r="AF721" s="210"/>
      <c r="AG721" s="210" t="s">
        <v>224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">
      <c r="A722" s="217"/>
      <c r="B722" s="218"/>
      <c r="C722" s="262" t="s">
        <v>794</v>
      </c>
      <c r="D722" s="223"/>
      <c r="E722" s="224">
        <v>1.08</v>
      </c>
      <c r="F722" s="221"/>
      <c r="G722" s="221"/>
      <c r="H722" s="221"/>
      <c r="I722" s="221"/>
      <c r="J722" s="221"/>
      <c r="K722" s="221"/>
      <c r="L722" s="221"/>
      <c r="M722" s="221"/>
      <c r="N722" s="220"/>
      <c r="O722" s="220"/>
      <c r="P722" s="220"/>
      <c r="Q722" s="220"/>
      <c r="R722" s="221"/>
      <c r="S722" s="221"/>
      <c r="T722" s="221"/>
      <c r="U722" s="221"/>
      <c r="V722" s="221"/>
      <c r="W722" s="221"/>
      <c r="X722" s="221"/>
      <c r="Y722" s="221"/>
      <c r="Z722" s="210"/>
      <c r="AA722" s="210"/>
      <c r="AB722" s="210"/>
      <c r="AC722" s="210"/>
      <c r="AD722" s="210"/>
      <c r="AE722" s="210"/>
      <c r="AF722" s="210"/>
      <c r="AG722" s="210" t="s">
        <v>224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">
      <c r="A723" s="217"/>
      <c r="B723" s="218"/>
      <c r="C723" s="262" t="s">
        <v>782</v>
      </c>
      <c r="D723" s="223"/>
      <c r="E723" s="224">
        <v>1.8</v>
      </c>
      <c r="F723" s="221"/>
      <c r="G723" s="221"/>
      <c r="H723" s="221"/>
      <c r="I723" s="221"/>
      <c r="J723" s="221"/>
      <c r="K723" s="221"/>
      <c r="L723" s="221"/>
      <c r="M723" s="221"/>
      <c r="N723" s="220"/>
      <c r="O723" s="220"/>
      <c r="P723" s="220"/>
      <c r="Q723" s="220"/>
      <c r="R723" s="221"/>
      <c r="S723" s="221"/>
      <c r="T723" s="221"/>
      <c r="U723" s="221"/>
      <c r="V723" s="221"/>
      <c r="W723" s="221"/>
      <c r="X723" s="221"/>
      <c r="Y723" s="221"/>
      <c r="Z723" s="210"/>
      <c r="AA723" s="210"/>
      <c r="AB723" s="210"/>
      <c r="AC723" s="210"/>
      <c r="AD723" s="210"/>
      <c r="AE723" s="210"/>
      <c r="AF723" s="210"/>
      <c r="AG723" s="210" t="s">
        <v>224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">
      <c r="A724" s="217"/>
      <c r="B724" s="218"/>
      <c r="C724" s="262" t="s">
        <v>783</v>
      </c>
      <c r="D724" s="223"/>
      <c r="E724" s="224">
        <v>0.72</v>
      </c>
      <c r="F724" s="221"/>
      <c r="G724" s="221"/>
      <c r="H724" s="221"/>
      <c r="I724" s="221"/>
      <c r="J724" s="221"/>
      <c r="K724" s="221"/>
      <c r="L724" s="221"/>
      <c r="M724" s="221"/>
      <c r="N724" s="220"/>
      <c r="O724" s="220"/>
      <c r="P724" s="220"/>
      <c r="Q724" s="220"/>
      <c r="R724" s="221"/>
      <c r="S724" s="221"/>
      <c r="T724" s="221"/>
      <c r="U724" s="221"/>
      <c r="V724" s="221"/>
      <c r="W724" s="221"/>
      <c r="X724" s="221"/>
      <c r="Y724" s="221"/>
      <c r="Z724" s="210"/>
      <c r="AA724" s="210"/>
      <c r="AB724" s="210"/>
      <c r="AC724" s="210"/>
      <c r="AD724" s="210"/>
      <c r="AE724" s="210"/>
      <c r="AF724" s="210"/>
      <c r="AG724" s="210" t="s">
        <v>224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">
      <c r="A725" s="217"/>
      <c r="B725" s="218"/>
      <c r="C725" s="262" t="s">
        <v>787</v>
      </c>
      <c r="D725" s="223"/>
      <c r="E725" s="224">
        <v>1.8</v>
      </c>
      <c r="F725" s="221"/>
      <c r="G725" s="221"/>
      <c r="H725" s="221"/>
      <c r="I725" s="221"/>
      <c r="J725" s="221"/>
      <c r="K725" s="221"/>
      <c r="L725" s="221"/>
      <c r="M725" s="221"/>
      <c r="N725" s="220"/>
      <c r="O725" s="220"/>
      <c r="P725" s="220"/>
      <c r="Q725" s="220"/>
      <c r="R725" s="221"/>
      <c r="S725" s="221"/>
      <c r="T725" s="221"/>
      <c r="U725" s="221"/>
      <c r="V725" s="221"/>
      <c r="W725" s="221"/>
      <c r="X725" s="221"/>
      <c r="Y725" s="221"/>
      <c r="Z725" s="210"/>
      <c r="AA725" s="210"/>
      <c r="AB725" s="210"/>
      <c r="AC725" s="210"/>
      <c r="AD725" s="210"/>
      <c r="AE725" s="210"/>
      <c r="AF725" s="210"/>
      <c r="AG725" s="210" t="s">
        <v>224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3" x14ac:dyDescent="0.2">
      <c r="A726" s="217"/>
      <c r="B726" s="218"/>
      <c r="C726" s="262" t="s">
        <v>800</v>
      </c>
      <c r="D726" s="223"/>
      <c r="E726" s="224">
        <v>1.44</v>
      </c>
      <c r="F726" s="221"/>
      <c r="G726" s="221"/>
      <c r="H726" s="221"/>
      <c r="I726" s="221"/>
      <c r="J726" s="221"/>
      <c r="K726" s="221"/>
      <c r="L726" s="221"/>
      <c r="M726" s="221"/>
      <c r="N726" s="220"/>
      <c r="O726" s="220"/>
      <c r="P726" s="220"/>
      <c r="Q726" s="220"/>
      <c r="R726" s="221"/>
      <c r="S726" s="221"/>
      <c r="T726" s="221"/>
      <c r="U726" s="221"/>
      <c r="V726" s="221"/>
      <c r="W726" s="221"/>
      <c r="X726" s="221"/>
      <c r="Y726" s="221"/>
      <c r="Z726" s="210"/>
      <c r="AA726" s="210"/>
      <c r="AB726" s="210"/>
      <c r="AC726" s="210"/>
      <c r="AD726" s="210"/>
      <c r="AE726" s="210"/>
      <c r="AF726" s="210"/>
      <c r="AG726" s="210" t="s">
        <v>224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">
      <c r="A727" s="217"/>
      <c r="B727" s="218"/>
      <c r="C727" s="262" t="s">
        <v>795</v>
      </c>
      <c r="D727" s="223"/>
      <c r="E727" s="224">
        <v>0.36</v>
      </c>
      <c r="F727" s="221"/>
      <c r="G727" s="221"/>
      <c r="H727" s="221"/>
      <c r="I727" s="221"/>
      <c r="J727" s="221"/>
      <c r="K727" s="221"/>
      <c r="L727" s="221"/>
      <c r="M727" s="221"/>
      <c r="N727" s="220"/>
      <c r="O727" s="220"/>
      <c r="P727" s="220"/>
      <c r="Q727" s="220"/>
      <c r="R727" s="221"/>
      <c r="S727" s="221"/>
      <c r="T727" s="221"/>
      <c r="U727" s="221"/>
      <c r="V727" s="221"/>
      <c r="W727" s="221"/>
      <c r="X727" s="221"/>
      <c r="Y727" s="221"/>
      <c r="Z727" s="210"/>
      <c r="AA727" s="210"/>
      <c r="AB727" s="210"/>
      <c r="AC727" s="210"/>
      <c r="AD727" s="210"/>
      <c r="AE727" s="210"/>
      <c r="AF727" s="210"/>
      <c r="AG727" s="210" t="s">
        <v>224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">
      <c r="A728" s="217"/>
      <c r="B728" s="218"/>
      <c r="C728" s="262" t="s">
        <v>800</v>
      </c>
      <c r="D728" s="223"/>
      <c r="E728" s="224">
        <v>1.44</v>
      </c>
      <c r="F728" s="221"/>
      <c r="G728" s="221"/>
      <c r="H728" s="221"/>
      <c r="I728" s="221"/>
      <c r="J728" s="221"/>
      <c r="K728" s="221"/>
      <c r="L728" s="221"/>
      <c r="M728" s="221"/>
      <c r="N728" s="220"/>
      <c r="O728" s="220"/>
      <c r="P728" s="220"/>
      <c r="Q728" s="220"/>
      <c r="R728" s="221"/>
      <c r="S728" s="221"/>
      <c r="T728" s="221"/>
      <c r="U728" s="221"/>
      <c r="V728" s="221"/>
      <c r="W728" s="221"/>
      <c r="X728" s="221"/>
      <c r="Y728" s="221"/>
      <c r="Z728" s="210"/>
      <c r="AA728" s="210"/>
      <c r="AB728" s="210"/>
      <c r="AC728" s="210"/>
      <c r="AD728" s="210"/>
      <c r="AE728" s="210"/>
      <c r="AF728" s="210"/>
      <c r="AG728" s="210" t="s">
        <v>224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39">
        <v>54</v>
      </c>
      <c r="B729" s="240" t="s">
        <v>801</v>
      </c>
      <c r="C729" s="260" t="s">
        <v>802</v>
      </c>
      <c r="D729" s="241" t="s">
        <v>215</v>
      </c>
      <c r="E729" s="242">
        <v>2573.70028</v>
      </c>
      <c r="F729" s="243"/>
      <c r="G729" s="244">
        <f>ROUND(E729*F729,2)</f>
        <v>0</v>
      </c>
      <c r="H729" s="243"/>
      <c r="I729" s="244">
        <f>ROUND(E729*H729,2)</f>
        <v>0</v>
      </c>
      <c r="J729" s="243"/>
      <c r="K729" s="244">
        <f>ROUND(E729*J729,2)</f>
        <v>0</v>
      </c>
      <c r="L729" s="244">
        <v>21</v>
      </c>
      <c r="M729" s="244">
        <f>G729*(1+L729/100)</f>
        <v>0</v>
      </c>
      <c r="N729" s="242">
        <v>2.0000000000000002E-5</v>
      </c>
      <c r="O729" s="242">
        <f>ROUND(E729*N729,2)</f>
        <v>0.05</v>
      </c>
      <c r="P729" s="242">
        <v>0</v>
      </c>
      <c r="Q729" s="242">
        <f>ROUND(E729*P729,2)</f>
        <v>0</v>
      </c>
      <c r="R729" s="244" t="s">
        <v>366</v>
      </c>
      <c r="S729" s="244" t="s">
        <v>217</v>
      </c>
      <c r="T729" s="245" t="s">
        <v>217</v>
      </c>
      <c r="U729" s="221">
        <v>0.11</v>
      </c>
      <c r="V729" s="221">
        <f>ROUND(E729*U729,2)</f>
        <v>283.11</v>
      </c>
      <c r="W729" s="221"/>
      <c r="X729" s="221" t="s">
        <v>218</v>
      </c>
      <c r="Y729" s="221" t="s">
        <v>219</v>
      </c>
      <c r="Z729" s="210"/>
      <c r="AA729" s="210"/>
      <c r="AB729" s="210"/>
      <c r="AC729" s="210"/>
      <c r="AD729" s="210"/>
      <c r="AE729" s="210"/>
      <c r="AF729" s="210"/>
      <c r="AG729" s="210" t="s">
        <v>594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2" x14ac:dyDescent="0.2">
      <c r="A730" s="217"/>
      <c r="B730" s="218"/>
      <c r="C730" s="262" t="s">
        <v>702</v>
      </c>
      <c r="D730" s="223"/>
      <c r="E730" s="224"/>
      <c r="F730" s="221"/>
      <c r="G730" s="221"/>
      <c r="H730" s="221"/>
      <c r="I730" s="221"/>
      <c r="J730" s="221"/>
      <c r="K730" s="221"/>
      <c r="L730" s="221"/>
      <c r="M730" s="221"/>
      <c r="N730" s="220"/>
      <c r="O730" s="220"/>
      <c r="P730" s="220"/>
      <c r="Q730" s="220"/>
      <c r="R730" s="221"/>
      <c r="S730" s="221"/>
      <c r="T730" s="221"/>
      <c r="U730" s="221"/>
      <c r="V730" s="221"/>
      <c r="W730" s="221"/>
      <c r="X730" s="221"/>
      <c r="Y730" s="221"/>
      <c r="Z730" s="210"/>
      <c r="AA730" s="210"/>
      <c r="AB730" s="210"/>
      <c r="AC730" s="210"/>
      <c r="AD730" s="210"/>
      <c r="AE730" s="210"/>
      <c r="AF730" s="210"/>
      <c r="AG730" s="210" t="s">
        <v>224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">
      <c r="A731" s="217"/>
      <c r="B731" s="218"/>
      <c r="C731" s="262" t="s">
        <v>703</v>
      </c>
      <c r="D731" s="223"/>
      <c r="E731" s="224">
        <v>2143.8412800000001</v>
      </c>
      <c r="F731" s="221"/>
      <c r="G731" s="221"/>
      <c r="H731" s="221"/>
      <c r="I731" s="221"/>
      <c r="J731" s="221"/>
      <c r="K731" s="221"/>
      <c r="L731" s="221"/>
      <c r="M731" s="221"/>
      <c r="N731" s="220"/>
      <c r="O731" s="220"/>
      <c r="P731" s="220"/>
      <c r="Q731" s="220"/>
      <c r="R731" s="221"/>
      <c r="S731" s="221"/>
      <c r="T731" s="221"/>
      <c r="U731" s="221"/>
      <c r="V731" s="221"/>
      <c r="W731" s="221"/>
      <c r="X731" s="221"/>
      <c r="Y731" s="221"/>
      <c r="Z731" s="210"/>
      <c r="AA731" s="210"/>
      <c r="AB731" s="210"/>
      <c r="AC731" s="210"/>
      <c r="AD731" s="210"/>
      <c r="AE731" s="210"/>
      <c r="AF731" s="210"/>
      <c r="AG731" s="210" t="s">
        <v>224</v>
      </c>
      <c r="AH731" s="210">
        <v>5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17"/>
      <c r="B732" s="218"/>
      <c r="C732" s="262" t="s">
        <v>236</v>
      </c>
      <c r="D732" s="223"/>
      <c r="E732" s="224"/>
      <c r="F732" s="221"/>
      <c r="G732" s="221"/>
      <c r="H732" s="221"/>
      <c r="I732" s="221"/>
      <c r="J732" s="221"/>
      <c r="K732" s="221"/>
      <c r="L732" s="221"/>
      <c r="M732" s="221"/>
      <c r="N732" s="220"/>
      <c r="O732" s="220"/>
      <c r="P732" s="220"/>
      <c r="Q732" s="220"/>
      <c r="R732" s="221"/>
      <c r="S732" s="221"/>
      <c r="T732" s="221"/>
      <c r="U732" s="221"/>
      <c r="V732" s="221"/>
      <c r="W732" s="221"/>
      <c r="X732" s="221"/>
      <c r="Y732" s="221"/>
      <c r="Z732" s="210"/>
      <c r="AA732" s="210"/>
      <c r="AB732" s="210"/>
      <c r="AC732" s="210"/>
      <c r="AD732" s="210"/>
      <c r="AE732" s="210"/>
      <c r="AF732" s="210"/>
      <c r="AG732" s="210" t="s">
        <v>224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17"/>
      <c r="B733" s="218"/>
      <c r="C733" s="262" t="s">
        <v>729</v>
      </c>
      <c r="D733" s="223"/>
      <c r="E733" s="224"/>
      <c r="F733" s="221"/>
      <c r="G733" s="221"/>
      <c r="H733" s="221"/>
      <c r="I733" s="221"/>
      <c r="J733" s="221"/>
      <c r="K733" s="221"/>
      <c r="L733" s="221"/>
      <c r="M733" s="221"/>
      <c r="N733" s="220"/>
      <c r="O733" s="220"/>
      <c r="P733" s="220"/>
      <c r="Q733" s="220"/>
      <c r="R733" s="221"/>
      <c r="S733" s="221"/>
      <c r="T733" s="221"/>
      <c r="U733" s="221"/>
      <c r="V733" s="221"/>
      <c r="W733" s="221"/>
      <c r="X733" s="221"/>
      <c r="Y733" s="221"/>
      <c r="Z733" s="210"/>
      <c r="AA733" s="210"/>
      <c r="AB733" s="210"/>
      <c r="AC733" s="210"/>
      <c r="AD733" s="210"/>
      <c r="AE733" s="210"/>
      <c r="AF733" s="210"/>
      <c r="AG733" s="210" t="s">
        <v>224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17"/>
      <c r="B734" s="218"/>
      <c r="C734" s="262" t="s">
        <v>730</v>
      </c>
      <c r="D734" s="223"/>
      <c r="E734" s="224">
        <v>230.9238</v>
      </c>
      <c r="F734" s="221"/>
      <c r="G734" s="221"/>
      <c r="H734" s="221"/>
      <c r="I734" s="221"/>
      <c r="J734" s="221"/>
      <c r="K734" s="221"/>
      <c r="L734" s="221"/>
      <c r="M734" s="221"/>
      <c r="N734" s="220"/>
      <c r="O734" s="220"/>
      <c r="P734" s="220"/>
      <c r="Q734" s="220"/>
      <c r="R734" s="221"/>
      <c r="S734" s="221"/>
      <c r="T734" s="221"/>
      <c r="U734" s="221"/>
      <c r="V734" s="221"/>
      <c r="W734" s="221"/>
      <c r="X734" s="221"/>
      <c r="Y734" s="221"/>
      <c r="Z734" s="210"/>
      <c r="AA734" s="210"/>
      <c r="AB734" s="210"/>
      <c r="AC734" s="210"/>
      <c r="AD734" s="210"/>
      <c r="AE734" s="210"/>
      <c r="AF734" s="210"/>
      <c r="AG734" s="210" t="s">
        <v>224</v>
      </c>
      <c r="AH734" s="210">
        <v>5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">
      <c r="A735" s="217"/>
      <c r="B735" s="218"/>
      <c r="C735" s="262" t="s">
        <v>236</v>
      </c>
      <c r="D735" s="223"/>
      <c r="E735" s="224"/>
      <c r="F735" s="221"/>
      <c r="G735" s="221"/>
      <c r="H735" s="221"/>
      <c r="I735" s="221"/>
      <c r="J735" s="221"/>
      <c r="K735" s="221"/>
      <c r="L735" s="221"/>
      <c r="M735" s="221"/>
      <c r="N735" s="220"/>
      <c r="O735" s="220"/>
      <c r="P735" s="220"/>
      <c r="Q735" s="220"/>
      <c r="R735" s="221"/>
      <c r="S735" s="221"/>
      <c r="T735" s="221"/>
      <c r="U735" s="221"/>
      <c r="V735" s="221"/>
      <c r="W735" s="221"/>
      <c r="X735" s="221"/>
      <c r="Y735" s="221"/>
      <c r="Z735" s="210"/>
      <c r="AA735" s="210"/>
      <c r="AB735" s="210"/>
      <c r="AC735" s="210"/>
      <c r="AD735" s="210"/>
      <c r="AE735" s="210"/>
      <c r="AF735" s="210"/>
      <c r="AG735" s="210" t="s">
        <v>224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">
      <c r="A736" s="217"/>
      <c r="B736" s="218"/>
      <c r="C736" s="262" t="s">
        <v>704</v>
      </c>
      <c r="D736" s="223"/>
      <c r="E736" s="224"/>
      <c r="F736" s="221"/>
      <c r="G736" s="221"/>
      <c r="H736" s="221"/>
      <c r="I736" s="221"/>
      <c r="J736" s="221"/>
      <c r="K736" s="221"/>
      <c r="L736" s="221"/>
      <c r="M736" s="221"/>
      <c r="N736" s="220"/>
      <c r="O736" s="220"/>
      <c r="P736" s="220"/>
      <c r="Q736" s="220"/>
      <c r="R736" s="221"/>
      <c r="S736" s="221"/>
      <c r="T736" s="221"/>
      <c r="U736" s="221"/>
      <c r="V736" s="221"/>
      <c r="W736" s="221"/>
      <c r="X736" s="221"/>
      <c r="Y736" s="221"/>
      <c r="Z736" s="210"/>
      <c r="AA736" s="210"/>
      <c r="AB736" s="210"/>
      <c r="AC736" s="210"/>
      <c r="AD736" s="210"/>
      <c r="AE736" s="210"/>
      <c r="AF736" s="210"/>
      <c r="AG736" s="210" t="s">
        <v>224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">
      <c r="A737" s="217"/>
      <c r="B737" s="218"/>
      <c r="C737" s="262" t="s">
        <v>705</v>
      </c>
      <c r="D737" s="223"/>
      <c r="E737" s="224">
        <v>12.004</v>
      </c>
      <c r="F737" s="221"/>
      <c r="G737" s="221"/>
      <c r="H737" s="221"/>
      <c r="I737" s="221"/>
      <c r="J737" s="221"/>
      <c r="K737" s="221"/>
      <c r="L737" s="221"/>
      <c r="M737" s="221"/>
      <c r="N737" s="220"/>
      <c r="O737" s="220"/>
      <c r="P737" s="220"/>
      <c r="Q737" s="220"/>
      <c r="R737" s="221"/>
      <c r="S737" s="221"/>
      <c r="T737" s="221"/>
      <c r="U737" s="221"/>
      <c r="V737" s="221"/>
      <c r="W737" s="221"/>
      <c r="X737" s="221"/>
      <c r="Y737" s="221"/>
      <c r="Z737" s="210"/>
      <c r="AA737" s="210"/>
      <c r="AB737" s="210"/>
      <c r="AC737" s="210"/>
      <c r="AD737" s="210"/>
      <c r="AE737" s="210"/>
      <c r="AF737" s="210"/>
      <c r="AG737" s="210" t="s">
        <v>224</v>
      </c>
      <c r="AH737" s="210">
        <v>5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">
      <c r="A738" s="217"/>
      <c r="B738" s="218"/>
      <c r="C738" s="262" t="s">
        <v>236</v>
      </c>
      <c r="D738" s="223"/>
      <c r="E738" s="224"/>
      <c r="F738" s="221"/>
      <c r="G738" s="221"/>
      <c r="H738" s="221"/>
      <c r="I738" s="221"/>
      <c r="J738" s="221"/>
      <c r="K738" s="221"/>
      <c r="L738" s="221"/>
      <c r="M738" s="221"/>
      <c r="N738" s="220"/>
      <c r="O738" s="220"/>
      <c r="P738" s="220"/>
      <c r="Q738" s="220"/>
      <c r="R738" s="221"/>
      <c r="S738" s="221"/>
      <c r="T738" s="221"/>
      <c r="U738" s="221"/>
      <c r="V738" s="221"/>
      <c r="W738" s="221"/>
      <c r="X738" s="221"/>
      <c r="Y738" s="221"/>
      <c r="Z738" s="210"/>
      <c r="AA738" s="210"/>
      <c r="AB738" s="210"/>
      <c r="AC738" s="210"/>
      <c r="AD738" s="210"/>
      <c r="AE738" s="210"/>
      <c r="AF738" s="210"/>
      <c r="AG738" s="210" t="s">
        <v>224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17"/>
      <c r="B739" s="218"/>
      <c r="C739" s="262" t="s">
        <v>706</v>
      </c>
      <c r="D739" s="223"/>
      <c r="E739" s="224"/>
      <c r="F739" s="221"/>
      <c r="G739" s="221"/>
      <c r="H739" s="221"/>
      <c r="I739" s="221"/>
      <c r="J739" s="221"/>
      <c r="K739" s="221"/>
      <c r="L739" s="221"/>
      <c r="M739" s="221"/>
      <c r="N739" s="220"/>
      <c r="O739" s="220"/>
      <c r="P739" s="220"/>
      <c r="Q739" s="220"/>
      <c r="R739" s="221"/>
      <c r="S739" s="221"/>
      <c r="T739" s="221"/>
      <c r="U739" s="221"/>
      <c r="V739" s="221"/>
      <c r="W739" s="221"/>
      <c r="X739" s="221"/>
      <c r="Y739" s="221"/>
      <c r="Z739" s="210"/>
      <c r="AA739" s="210"/>
      <c r="AB739" s="210"/>
      <c r="AC739" s="210"/>
      <c r="AD739" s="210"/>
      <c r="AE739" s="210"/>
      <c r="AF739" s="210"/>
      <c r="AG739" s="210" t="s">
        <v>224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">
      <c r="A740" s="217"/>
      <c r="B740" s="218"/>
      <c r="C740" s="262" t="s">
        <v>698</v>
      </c>
      <c r="D740" s="223"/>
      <c r="E740" s="224">
        <v>2.9962</v>
      </c>
      <c r="F740" s="221"/>
      <c r="G740" s="221"/>
      <c r="H740" s="221"/>
      <c r="I740" s="221"/>
      <c r="J740" s="221"/>
      <c r="K740" s="221"/>
      <c r="L740" s="221"/>
      <c r="M740" s="221"/>
      <c r="N740" s="220"/>
      <c r="O740" s="220"/>
      <c r="P740" s="220"/>
      <c r="Q740" s="220"/>
      <c r="R740" s="221"/>
      <c r="S740" s="221"/>
      <c r="T740" s="221"/>
      <c r="U740" s="221"/>
      <c r="V740" s="221"/>
      <c r="W740" s="221"/>
      <c r="X740" s="221"/>
      <c r="Y740" s="221"/>
      <c r="Z740" s="210"/>
      <c r="AA740" s="210"/>
      <c r="AB740" s="210"/>
      <c r="AC740" s="210"/>
      <c r="AD740" s="210"/>
      <c r="AE740" s="210"/>
      <c r="AF740" s="210"/>
      <c r="AG740" s="210" t="s">
        <v>224</v>
      </c>
      <c r="AH740" s="210">
        <v>5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">
      <c r="A741" s="217"/>
      <c r="B741" s="218"/>
      <c r="C741" s="262" t="s">
        <v>236</v>
      </c>
      <c r="D741" s="223"/>
      <c r="E741" s="224"/>
      <c r="F741" s="221"/>
      <c r="G741" s="221"/>
      <c r="H741" s="221"/>
      <c r="I741" s="221"/>
      <c r="J741" s="221"/>
      <c r="K741" s="221"/>
      <c r="L741" s="221"/>
      <c r="M741" s="221"/>
      <c r="N741" s="220"/>
      <c r="O741" s="220"/>
      <c r="P741" s="220"/>
      <c r="Q741" s="220"/>
      <c r="R741" s="221"/>
      <c r="S741" s="221"/>
      <c r="T741" s="221"/>
      <c r="U741" s="221"/>
      <c r="V741" s="221"/>
      <c r="W741" s="221"/>
      <c r="X741" s="221"/>
      <c r="Y741" s="221"/>
      <c r="Z741" s="210"/>
      <c r="AA741" s="210"/>
      <c r="AB741" s="210"/>
      <c r="AC741" s="210"/>
      <c r="AD741" s="210"/>
      <c r="AE741" s="210"/>
      <c r="AF741" s="210"/>
      <c r="AG741" s="210" t="s">
        <v>224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">
      <c r="A742" s="217"/>
      <c r="B742" s="218"/>
      <c r="C742" s="262" t="s">
        <v>707</v>
      </c>
      <c r="D742" s="223"/>
      <c r="E742" s="224"/>
      <c r="F742" s="221"/>
      <c r="G742" s="221"/>
      <c r="H742" s="221"/>
      <c r="I742" s="221"/>
      <c r="J742" s="221"/>
      <c r="K742" s="221"/>
      <c r="L742" s="221"/>
      <c r="M742" s="221"/>
      <c r="N742" s="220"/>
      <c r="O742" s="220"/>
      <c r="P742" s="220"/>
      <c r="Q742" s="220"/>
      <c r="R742" s="221"/>
      <c r="S742" s="221"/>
      <c r="T742" s="221"/>
      <c r="U742" s="221"/>
      <c r="V742" s="221"/>
      <c r="W742" s="221"/>
      <c r="X742" s="221"/>
      <c r="Y742" s="221"/>
      <c r="Z742" s="210"/>
      <c r="AA742" s="210"/>
      <c r="AB742" s="210"/>
      <c r="AC742" s="210"/>
      <c r="AD742" s="210"/>
      <c r="AE742" s="210"/>
      <c r="AF742" s="210"/>
      <c r="AG742" s="210" t="s">
        <v>224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">
      <c r="A743" s="217"/>
      <c r="B743" s="218"/>
      <c r="C743" s="262" t="s">
        <v>708</v>
      </c>
      <c r="D743" s="223"/>
      <c r="E743" s="224">
        <v>152.18875</v>
      </c>
      <c r="F743" s="221"/>
      <c r="G743" s="221"/>
      <c r="H743" s="221"/>
      <c r="I743" s="221"/>
      <c r="J743" s="221"/>
      <c r="K743" s="221"/>
      <c r="L743" s="221"/>
      <c r="M743" s="221"/>
      <c r="N743" s="220"/>
      <c r="O743" s="220"/>
      <c r="P743" s="220"/>
      <c r="Q743" s="220"/>
      <c r="R743" s="221"/>
      <c r="S743" s="221"/>
      <c r="T743" s="221"/>
      <c r="U743" s="221"/>
      <c r="V743" s="221"/>
      <c r="W743" s="221"/>
      <c r="X743" s="221"/>
      <c r="Y743" s="221"/>
      <c r="Z743" s="210"/>
      <c r="AA743" s="210"/>
      <c r="AB743" s="210"/>
      <c r="AC743" s="210"/>
      <c r="AD743" s="210"/>
      <c r="AE743" s="210"/>
      <c r="AF743" s="210"/>
      <c r="AG743" s="210" t="s">
        <v>224</v>
      </c>
      <c r="AH743" s="210">
        <v>5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">
      <c r="A744" s="217"/>
      <c r="B744" s="218"/>
      <c r="C744" s="262" t="s">
        <v>236</v>
      </c>
      <c r="D744" s="223"/>
      <c r="E744" s="224"/>
      <c r="F744" s="221"/>
      <c r="G744" s="221"/>
      <c r="H744" s="221"/>
      <c r="I744" s="221"/>
      <c r="J744" s="221"/>
      <c r="K744" s="221"/>
      <c r="L744" s="221"/>
      <c r="M744" s="221"/>
      <c r="N744" s="220"/>
      <c r="O744" s="220"/>
      <c r="P744" s="220"/>
      <c r="Q744" s="220"/>
      <c r="R744" s="221"/>
      <c r="S744" s="221"/>
      <c r="T744" s="221"/>
      <c r="U744" s="221"/>
      <c r="V744" s="221"/>
      <c r="W744" s="221"/>
      <c r="X744" s="221"/>
      <c r="Y744" s="221"/>
      <c r="Z744" s="210"/>
      <c r="AA744" s="210"/>
      <c r="AB744" s="210"/>
      <c r="AC744" s="210"/>
      <c r="AD744" s="210"/>
      <c r="AE744" s="210"/>
      <c r="AF744" s="210"/>
      <c r="AG744" s="210" t="s">
        <v>224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">
      <c r="A745" s="217"/>
      <c r="B745" s="218"/>
      <c r="C745" s="262" t="s">
        <v>734</v>
      </c>
      <c r="D745" s="223"/>
      <c r="E745" s="224"/>
      <c r="F745" s="221"/>
      <c r="G745" s="221"/>
      <c r="H745" s="221"/>
      <c r="I745" s="221"/>
      <c r="J745" s="221"/>
      <c r="K745" s="221"/>
      <c r="L745" s="221"/>
      <c r="M745" s="221"/>
      <c r="N745" s="220"/>
      <c r="O745" s="220"/>
      <c r="P745" s="220"/>
      <c r="Q745" s="220"/>
      <c r="R745" s="221"/>
      <c r="S745" s="221"/>
      <c r="T745" s="221"/>
      <c r="U745" s="221"/>
      <c r="V745" s="221"/>
      <c r="W745" s="221"/>
      <c r="X745" s="221"/>
      <c r="Y745" s="221"/>
      <c r="Z745" s="210"/>
      <c r="AA745" s="210"/>
      <c r="AB745" s="210"/>
      <c r="AC745" s="210"/>
      <c r="AD745" s="210"/>
      <c r="AE745" s="210"/>
      <c r="AF745" s="210"/>
      <c r="AG745" s="210" t="s">
        <v>224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">
      <c r="A746" s="217"/>
      <c r="B746" s="218"/>
      <c r="C746" s="262" t="s">
        <v>710</v>
      </c>
      <c r="D746" s="223"/>
      <c r="E746" s="224">
        <v>14.706250000000001</v>
      </c>
      <c r="F746" s="221"/>
      <c r="G746" s="221"/>
      <c r="H746" s="221"/>
      <c r="I746" s="221"/>
      <c r="J746" s="221"/>
      <c r="K746" s="221"/>
      <c r="L746" s="221"/>
      <c r="M746" s="221"/>
      <c r="N746" s="220"/>
      <c r="O746" s="220"/>
      <c r="P746" s="220"/>
      <c r="Q746" s="220"/>
      <c r="R746" s="221"/>
      <c r="S746" s="221"/>
      <c r="T746" s="221"/>
      <c r="U746" s="221"/>
      <c r="V746" s="221"/>
      <c r="W746" s="221"/>
      <c r="X746" s="221"/>
      <c r="Y746" s="221"/>
      <c r="Z746" s="210"/>
      <c r="AA746" s="210"/>
      <c r="AB746" s="210"/>
      <c r="AC746" s="210"/>
      <c r="AD746" s="210"/>
      <c r="AE746" s="210"/>
      <c r="AF746" s="210"/>
      <c r="AG746" s="210" t="s">
        <v>224</v>
      </c>
      <c r="AH746" s="210">
        <v>5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">
      <c r="A747" s="217"/>
      <c r="B747" s="218"/>
      <c r="C747" s="262" t="s">
        <v>236</v>
      </c>
      <c r="D747" s="223"/>
      <c r="E747" s="224"/>
      <c r="F747" s="221"/>
      <c r="G747" s="221"/>
      <c r="H747" s="221"/>
      <c r="I747" s="221"/>
      <c r="J747" s="221"/>
      <c r="K747" s="221"/>
      <c r="L747" s="221"/>
      <c r="M747" s="221"/>
      <c r="N747" s="220"/>
      <c r="O747" s="220"/>
      <c r="P747" s="220"/>
      <c r="Q747" s="220"/>
      <c r="R747" s="221"/>
      <c r="S747" s="221"/>
      <c r="T747" s="221"/>
      <c r="U747" s="221"/>
      <c r="V747" s="221"/>
      <c r="W747" s="221"/>
      <c r="X747" s="221"/>
      <c r="Y747" s="221"/>
      <c r="Z747" s="210"/>
      <c r="AA747" s="210"/>
      <c r="AB747" s="210"/>
      <c r="AC747" s="210"/>
      <c r="AD747" s="210"/>
      <c r="AE747" s="210"/>
      <c r="AF747" s="210"/>
      <c r="AG747" s="210" t="s">
        <v>224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">
      <c r="A748" s="217"/>
      <c r="B748" s="218"/>
      <c r="C748" s="262" t="s">
        <v>711</v>
      </c>
      <c r="D748" s="223"/>
      <c r="E748" s="224"/>
      <c r="F748" s="221"/>
      <c r="G748" s="221"/>
      <c r="H748" s="221"/>
      <c r="I748" s="221"/>
      <c r="J748" s="221"/>
      <c r="K748" s="221"/>
      <c r="L748" s="221"/>
      <c r="M748" s="221"/>
      <c r="N748" s="220"/>
      <c r="O748" s="220"/>
      <c r="P748" s="220"/>
      <c r="Q748" s="220"/>
      <c r="R748" s="221"/>
      <c r="S748" s="221"/>
      <c r="T748" s="221"/>
      <c r="U748" s="221"/>
      <c r="V748" s="221"/>
      <c r="W748" s="221"/>
      <c r="X748" s="221"/>
      <c r="Y748" s="221"/>
      <c r="Z748" s="210"/>
      <c r="AA748" s="210"/>
      <c r="AB748" s="210"/>
      <c r="AC748" s="210"/>
      <c r="AD748" s="210"/>
      <c r="AE748" s="210"/>
      <c r="AF748" s="210"/>
      <c r="AG748" s="210" t="s">
        <v>224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">
      <c r="A749" s="217"/>
      <c r="B749" s="218"/>
      <c r="C749" s="262" t="s">
        <v>712</v>
      </c>
      <c r="D749" s="223"/>
      <c r="E749" s="224">
        <v>17.04</v>
      </c>
      <c r="F749" s="221"/>
      <c r="G749" s="221"/>
      <c r="H749" s="221"/>
      <c r="I749" s="221"/>
      <c r="J749" s="221"/>
      <c r="K749" s="221"/>
      <c r="L749" s="221"/>
      <c r="M749" s="221"/>
      <c r="N749" s="220"/>
      <c r="O749" s="220"/>
      <c r="P749" s="220"/>
      <c r="Q749" s="220"/>
      <c r="R749" s="221"/>
      <c r="S749" s="221"/>
      <c r="T749" s="221"/>
      <c r="U749" s="221"/>
      <c r="V749" s="221"/>
      <c r="W749" s="221"/>
      <c r="X749" s="221"/>
      <c r="Y749" s="221"/>
      <c r="Z749" s="210"/>
      <c r="AA749" s="210"/>
      <c r="AB749" s="210"/>
      <c r="AC749" s="210"/>
      <c r="AD749" s="210"/>
      <c r="AE749" s="210"/>
      <c r="AF749" s="210"/>
      <c r="AG749" s="210" t="s">
        <v>224</v>
      </c>
      <c r="AH749" s="210">
        <v>5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ht="22.5" outlineLevel="1" x14ac:dyDescent="0.2">
      <c r="A750" s="239">
        <v>55</v>
      </c>
      <c r="B750" s="240" t="s">
        <v>803</v>
      </c>
      <c r="C750" s="260" t="s">
        <v>804</v>
      </c>
      <c r="D750" s="241" t="s">
        <v>215</v>
      </c>
      <c r="E750" s="242">
        <v>60.308999999999997</v>
      </c>
      <c r="F750" s="243"/>
      <c r="G750" s="244">
        <f>ROUND(E750*F750,2)</f>
        <v>0</v>
      </c>
      <c r="H750" s="243"/>
      <c r="I750" s="244">
        <f>ROUND(E750*H750,2)</f>
        <v>0</v>
      </c>
      <c r="J750" s="243"/>
      <c r="K750" s="244">
        <f>ROUND(E750*J750,2)</f>
        <v>0</v>
      </c>
      <c r="L750" s="244">
        <v>21</v>
      </c>
      <c r="M750" s="244">
        <f>G750*(1+L750/100)</f>
        <v>0</v>
      </c>
      <c r="N750" s="242">
        <v>0</v>
      </c>
      <c r="O750" s="242">
        <f>ROUND(E750*N750,2)</f>
        <v>0</v>
      </c>
      <c r="P750" s="242">
        <v>0</v>
      </c>
      <c r="Q750" s="242">
        <f>ROUND(E750*P750,2)</f>
        <v>0</v>
      </c>
      <c r="R750" s="244" t="s">
        <v>805</v>
      </c>
      <c r="S750" s="244" t="s">
        <v>217</v>
      </c>
      <c r="T750" s="245" t="s">
        <v>217</v>
      </c>
      <c r="U750" s="221">
        <v>7.0000000000000007E-2</v>
      </c>
      <c r="V750" s="221">
        <f>ROUND(E750*U750,2)</f>
        <v>4.22</v>
      </c>
      <c r="W750" s="221"/>
      <c r="X750" s="221" t="s">
        <v>218</v>
      </c>
      <c r="Y750" s="221" t="s">
        <v>219</v>
      </c>
      <c r="Z750" s="210"/>
      <c r="AA750" s="210"/>
      <c r="AB750" s="210"/>
      <c r="AC750" s="210"/>
      <c r="AD750" s="210"/>
      <c r="AE750" s="210"/>
      <c r="AF750" s="210"/>
      <c r="AG750" s="210" t="s">
        <v>220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2" x14ac:dyDescent="0.2">
      <c r="A751" s="217"/>
      <c r="B751" s="218"/>
      <c r="C751" s="262" t="s">
        <v>806</v>
      </c>
      <c r="D751" s="223"/>
      <c r="E751" s="224"/>
      <c r="F751" s="221"/>
      <c r="G751" s="221"/>
      <c r="H751" s="221"/>
      <c r="I751" s="221"/>
      <c r="J751" s="221"/>
      <c r="K751" s="221"/>
      <c r="L751" s="221"/>
      <c r="M751" s="221"/>
      <c r="N751" s="220"/>
      <c r="O751" s="220"/>
      <c r="P751" s="220"/>
      <c r="Q751" s="220"/>
      <c r="R751" s="221"/>
      <c r="S751" s="221"/>
      <c r="T751" s="221"/>
      <c r="U751" s="221"/>
      <c r="V751" s="221"/>
      <c r="W751" s="221"/>
      <c r="X751" s="221"/>
      <c r="Y751" s="221"/>
      <c r="Z751" s="210"/>
      <c r="AA751" s="210"/>
      <c r="AB751" s="210"/>
      <c r="AC751" s="210"/>
      <c r="AD751" s="210"/>
      <c r="AE751" s="210"/>
      <c r="AF751" s="210"/>
      <c r="AG751" s="210" t="s">
        <v>224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3" x14ac:dyDescent="0.2">
      <c r="A752" s="217"/>
      <c r="B752" s="218"/>
      <c r="C752" s="265" t="s">
        <v>807</v>
      </c>
      <c r="D752" s="225"/>
      <c r="E752" s="226"/>
      <c r="F752" s="221"/>
      <c r="G752" s="221"/>
      <c r="H752" s="221"/>
      <c r="I752" s="221"/>
      <c r="J752" s="221"/>
      <c r="K752" s="221"/>
      <c r="L752" s="221"/>
      <c r="M752" s="221"/>
      <c r="N752" s="220"/>
      <c r="O752" s="220"/>
      <c r="P752" s="220"/>
      <c r="Q752" s="220"/>
      <c r="R752" s="221"/>
      <c r="S752" s="221"/>
      <c r="T752" s="221"/>
      <c r="U752" s="221"/>
      <c r="V752" s="221"/>
      <c r="W752" s="221"/>
      <c r="X752" s="221"/>
      <c r="Y752" s="221"/>
      <c r="Z752" s="210"/>
      <c r="AA752" s="210"/>
      <c r="AB752" s="210"/>
      <c r="AC752" s="210"/>
      <c r="AD752" s="210"/>
      <c r="AE752" s="210"/>
      <c r="AF752" s="210"/>
      <c r="AG752" s="210" t="s">
        <v>224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3" x14ac:dyDescent="0.2">
      <c r="A753" s="217"/>
      <c r="B753" s="218"/>
      <c r="C753" s="266" t="s">
        <v>808</v>
      </c>
      <c r="D753" s="225"/>
      <c r="E753" s="226"/>
      <c r="F753" s="221"/>
      <c r="G753" s="221"/>
      <c r="H753" s="221"/>
      <c r="I753" s="221"/>
      <c r="J753" s="221"/>
      <c r="K753" s="221"/>
      <c r="L753" s="221"/>
      <c r="M753" s="221"/>
      <c r="N753" s="220"/>
      <c r="O753" s="220"/>
      <c r="P753" s="220"/>
      <c r="Q753" s="220"/>
      <c r="R753" s="221"/>
      <c r="S753" s="221"/>
      <c r="T753" s="221"/>
      <c r="U753" s="221"/>
      <c r="V753" s="221"/>
      <c r="W753" s="221"/>
      <c r="X753" s="221"/>
      <c r="Y753" s="221"/>
      <c r="Z753" s="210"/>
      <c r="AA753" s="210"/>
      <c r="AB753" s="210"/>
      <c r="AC753" s="210"/>
      <c r="AD753" s="210"/>
      <c r="AE753" s="210"/>
      <c r="AF753" s="210"/>
      <c r="AG753" s="210" t="s">
        <v>224</v>
      </c>
      <c r="AH753" s="210">
        <v>2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3" x14ac:dyDescent="0.2">
      <c r="A754" s="217"/>
      <c r="B754" s="218"/>
      <c r="C754" s="266" t="s">
        <v>809</v>
      </c>
      <c r="D754" s="225"/>
      <c r="E754" s="226">
        <v>12.25</v>
      </c>
      <c r="F754" s="221"/>
      <c r="G754" s="221"/>
      <c r="H754" s="221"/>
      <c r="I754" s="221"/>
      <c r="J754" s="221"/>
      <c r="K754" s="221"/>
      <c r="L754" s="221"/>
      <c r="M754" s="221"/>
      <c r="N754" s="220"/>
      <c r="O754" s="220"/>
      <c r="P754" s="220"/>
      <c r="Q754" s="220"/>
      <c r="R754" s="221"/>
      <c r="S754" s="221"/>
      <c r="T754" s="221"/>
      <c r="U754" s="221"/>
      <c r="V754" s="221"/>
      <c r="W754" s="221"/>
      <c r="X754" s="221"/>
      <c r="Y754" s="221"/>
      <c r="Z754" s="210"/>
      <c r="AA754" s="210"/>
      <c r="AB754" s="210"/>
      <c r="AC754" s="210"/>
      <c r="AD754" s="210"/>
      <c r="AE754" s="210"/>
      <c r="AF754" s="210"/>
      <c r="AG754" s="210" t="s">
        <v>224</v>
      </c>
      <c r="AH754" s="210">
        <v>2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3" x14ac:dyDescent="0.2">
      <c r="A755" s="217"/>
      <c r="B755" s="218"/>
      <c r="C755" s="266" t="s">
        <v>810</v>
      </c>
      <c r="D755" s="225"/>
      <c r="E755" s="226">
        <v>12.39</v>
      </c>
      <c r="F755" s="221"/>
      <c r="G755" s="221"/>
      <c r="H755" s="221"/>
      <c r="I755" s="221"/>
      <c r="J755" s="221"/>
      <c r="K755" s="221"/>
      <c r="L755" s="221"/>
      <c r="M755" s="221"/>
      <c r="N755" s="220"/>
      <c r="O755" s="220"/>
      <c r="P755" s="220"/>
      <c r="Q755" s="220"/>
      <c r="R755" s="221"/>
      <c r="S755" s="221"/>
      <c r="T755" s="221"/>
      <c r="U755" s="221"/>
      <c r="V755" s="221"/>
      <c r="W755" s="221"/>
      <c r="X755" s="221"/>
      <c r="Y755" s="221"/>
      <c r="Z755" s="210"/>
      <c r="AA755" s="210"/>
      <c r="AB755" s="210"/>
      <c r="AC755" s="210"/>
      <c r="AD755" s="210"/>
      <c r="AE755" s="210"/>
      <c r="AF755" s="210"/>
      <c r="AG755" s="210" t="s">
        <v>224</v>
      </c>
      <c r="AH755" s="210">
        <v>2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3" x14ac:dyDescent="0.2">
      <c r="A756" s="217"/>
      <c r="B756" s="218"/>
      <c r="C756" s="266" t="s">
        <v>811</v>
      </c>
      <c r="D756" s="225"/>
      <c r="E756" s="226"/>
      <c r="F756" s="221"/>
      <c r="G756" s="221"/>
      <c r="H756" s="221"/>
      <c r="I756" s="221"/>
      <c r="J756" s="221"/>
      <c r="K756" s="221"/>
      <c r="L756" s="221"/>
      <c r="M756" s="221"/>
      <c r="N756" s="220"/>
      <c r="O756" s="220"/>
      <c r="P756" s="220"/>
      <c r="Q756" s="220"/>
      <c r="R756" s="221"/>
      <c r="S756" s="221"/>
      <c r="T756" s="221"/>
      <c r="U756" s="221"/>
      <c r="V756" s="221"/>
      <c r="W756" s="221"/>
      <c r="X756" s="221"/>
      <c r="Y756" s="221"/>
      <c r="Z756" s="210"/>
      <c r="AA756" s="210"/>
      <c r="AB756" s="210"/>
      <c r="AC756" s="210"/>
      <c r="AD756" s="210"/>
      <c r="AE756" s="210"/>
      <c r="AF756" s="210"/>
      <c r="AG756" s="210" t="s">
        <v>224</v>
      </c>
      <c r="AH756" s="210">
        <v>2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3" x14ac:dyDescent="0.2">
      <c r="A757" s="217"/>
      <c r="B757" s="218"/>
      <c r="C757" s="266" t="s">
        <v>810</v>
      </c>
      <c r="D757" s="225"/>
      <c r="E757" s="226">
        <v>12.39</v>
      </c>
      <c r="F757" s="221"/>
      <c r="G757" s="221"/>
      <c r="H757" s="221"/>
      <c r="I757" s="221"/>
      <c r="J757" s="221"/>
      <c r="K757" s="221"/>
      <c r="L757" s="221"/>
      <c r="M757" s="221"/>
      <c r="N757" s="220"/>
      <c r="O757" s="220"/>
      <c r="P757" s="220"/>
      <c r="Q757" s="220"/>
      <c r="R757" s="221"/>
      <c r="S757" s="221"/>
      <c r="T757" s="221"/>
      <c r="U757" s="221"/>
      <c r="V757" s="221"/>
      <c r="W757" s="221"/>
      <c r="X757" s="221"/>
      <c r="Y757" s="221"/>
      <c r="Z757" s="210"/>
      <c r="AA757" s="210"/>
      <c r="AB757" s="210"/>
      <c r="AC757" s="210"/>
      <c r="AD757" s="210"/>
      <c r="AE757" s="210"/>
      <c r="AF757" s="210"/>
      <c r="AG757" s="210" t="s">
        <v>224</v>
      </c>
      <c r="AH757" s="210">
        <v>2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3" x14ac:dyDescent="0.2">
      <c r="A758" s="217"/>
      <c r="B758" s="218"/>
      <c r="C758" s="266" t="s">
        <v>812</v>
      </c>
      <c r="D758" s="225"/>
      <c r="E758" s="226"/>
      <c r="F758" s="221"/>
      <c r="G758" s="221"/>
      <c r="H758" s="221"/>
      <c r="I758" s="221"/>
      <c r="J758" s="221"/>
      <c r="K758" s="221"/>
      <c r="L758" s="221"/>
      <c r="M758" s="221"/>
      <c r="N758" s="220"/>
      <c r="O758" s="220"/>
      <c r="P758" s="220"/>
      <c r="Q758" s="220"/>
      <c r="R758" s="221"/>
      <c r="S758" s="221"/>
      <c r="T758" s="221"/>
      <c r="U758" s="221"/>
      <c r="V758" s="221"/>
      <c r="W758" s="221"/>
      <c r="X758" s="221"/>
      <c r="Y758" s="221"/>
      <c r="Z758" s="210"/>
      <c r="AA758" s="210"/>
      <c r="AB758" s="210"/>
      <c r="AC758" s="210"/>
      <c r="AD758" s="210"/>
      <c r="AE758" s="210"/>
      <c r="AF758" s="210"/>
      <c r="AG758" s="210" t="s">
        <v>224</v>
      </c>
      <c r="AH758" s="210">
        <v>2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3" x14ac:dyDescent="0.2">
      <c r="A759" s="217"/>
      <c r="B759" s="218"/>
      <c r="C759" s="266" t="s">
        <v>813</v>
      </c>
      <c r="D759" s="225"/>
      <c r="E759" s="226"/>
      <c r="F759" s="221"/>
      <c r="G759" s="221"/>
      <c r="H759" s="221"/>
      <c r="I759" s="221"/>
      <c r="J759" s="221"/>
      <c r="K759" s="221"/>
      <c r="L759" s="221"/>
      <c r="M759" s="221"/>
      <c r="N759" s="220"/>
      <c r="O759" s="220"/>
      <c r="P759" s="220"/>
      <c r="Q759" s="220"/>
      <c r="R759" s="221"/>
      <c r="S759" s="221"/>
      <c r="T759" s="221"/>
      <c r="U759" s="221"/>
      <c r="V759" s="221"/>
      <c r="W759" s="221"/>
      <c r="X759" s="221"/>
      <c r="Y759" s="221"/>
      <c r="Z759" s="210"/>
      <c r="AA759" s="210"/>
      <c r="AB759" s="210"/>
      <c r="AC759" s="210"/>
      <c r="AD759" s="210"/>
      <c r="AE759" s="210"/>
      <c r="AF759" s="210"/>
      <c r="AG759" s="210" t="s">
        <v>224</v>
      </c>
      <c r="AH759" s="210">
        <v>2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3" x14ac:dyDescent="0.2">
      <c r="A760" s="217"/>
      <c r="B760" s="218"/>
      <c r="C760" s="266" t="s">
        <v>814</v>
      </c>
      <c r="D760" s="225"/>
      <c r="E760" s="226">
        <v>11.6</v>
      </c>
      <c r="F760" s="221"/>
      <c r="G760" s="221"/>
      <c r="H760" s="221"/>
      <c r="I760" s="221"/>
      <c r="J760" s="221"/>
      <c r="K760" s="221"/>
      <c r="L760" s="221"/>
      <c r="M760" s="221"/>
      <c r="N760" s="220"/>
      <c r="O760" s="220"/>
      <c r="P760" s="220"/>
      <c r="Q760" s="220"/>
      <c r="R760" s="221"/>
      <c r="S760" s="221"/>
      <c r="T760" s="221"/>
      <c r="U760" s="221"/>
      <c r="V760" s="221"/>
      <c r="W760" s="221"/>
      <c r="X760" s="221"/>
      <c r="Y760" s="221"/>
      <c r="Z760" s="210"/>
      <c r="AA760" s="210"/>
      <c r="AB760" s="210"/>
      <c r="AC760" s="210"/>
      <c r="AD760" s="210"/>
      <c r="AE760" s="210"/>
      <c r="AF760" s="210"/>
      <c r="AG760" s="210" t="s">
        <v>224</v>
      </c>
      <c r="AH760" s="210">
        <v>2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3" x14ac:dyDescent="0.2">
      <c r="A761" s="217"/>
      <c r="B761" s="218"/>
      <c r="C761" s="266" t="s">
        <v>815</v>
      </c>
      <c r="D761" s="225"/>
      <c r="E761" s="226">
        <v>9.6</v>
      </c>
      <c r="F761" s="221"/>
      <c r="G761" s="221"/>
      <c r="H761" s="221"/>
      <c r="I761" s="221"/>
      <c r="J761" s="221"/>
      <c r="K761" s="221"/>
      <c r="L761" s="221"/>
      <c r="M761" s="221"/>
      <c r="N761" s="220"/>
      <c r="O761" s="220"/>
      <c r="P761" s="220"/>
      <c r="Q761" s="220"/>
      <c r="R761" s="221"/>
      <c r="S761" s="221"/>
      <c r="T761" s="221"/>
      <c r="U761" s="221"/>
      <c r="V761" s="221"/>
      <c r="W761" s="221"/>
      <c r="X761" s="221"/>
      <c r="Y761" s="221"/>
      <c r="Z761" s="210"/>
      <c r="AA761" s="210"/>
      <c r="AB761" s="210"/>
      <c r="AC761" s="210"/>
      <c r="AD761" s="210"/>
      <c r="AE761" s="210"/>
      <c r="AF761" s="210"/>
      <c r="AG761" s="210" t="s">
        <v>224</v>
      </c>
      <c r="AH761" s="210">
        <v>2</v>
      </c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3" x14ac:dyDescent="0.2">
      <c r="A762" s="217"/>
      <c r="B762" s="218"/>
      <c r="C762" s="266" t="s">
        <v>816</v>
      </c>
      <c r="D762" s="225"/>
      <c r="E762" s="226"/>
      <c r="F762" s="221"/>
      <c r="G762" s="221"/>
      <c r="H762" s="221"/>
      <c r="I762" s="221"/>
      <c r="J762" s="221"/>
      <c r="K762" s="221"/>
      <c r="L762" s="221"/>
      <c r="M762" s="221"/>
      <c r="N762" s="220"/>
      <c r="O762" s="220"/>
      <c r="P762" s="220"/>
      <c r="Q762" s="220"/>
      <c r="R762" s="221"/>
      <c r="S762" s="221"/>
      <c r="T762" s="221"/>
      <c r="U762" s="221"/>
      <c r="V762" s="221"/>
      <c r="W762" s="221"/>
      <c r="X762" s="221"/>
      <c r="Y762" s="221"/>
      <c r="Z762" s="210"/>
      <c r="AA762" s="210"/>
      <c r="AB762" s="210"/>
      <c r="AC762" s="210"/>
      <c r="AD762" s="210"/>
      <c r="AE762" s="210"/>
      <c r="AF762" s="210"/>
      <c r="AG762" s="210" t="s">
        <v>224</v>
      </c>
      <c r="AH762" s="210">
        <v>2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3" x14ac:dyDescent="0.2">
      <c r="A763" s="217"/>
      <c r="B763" s="218"/>
      <c r="C763" s="266" t="s">
        <v>817</v>
      </c>
      <c r="D763" s="225"/>
      <c r="E763" s="226">
        <v>13.68</v>
      </c>
      <c r="F763" s="221"/>
      <c r="G763" s="221"/>
      <c r="H763" s="221"/>
      <c r="I763" s="221"/>
      <c r="J763" s="221"/>
      <c r="K763" s="221"/>
      <c r="L763" s="221"/>
      <c r="M763" s="221"/>
      <c r="N763" s="220"/>
      <c r="O763" s="220"/>
      <c r="P763" s="220"/>
      <c r="Q763" s="220"/>
      <c r="R763" s="221"/>
      <c r="S763" s="221"/>
      <c r="T763" s="221"/>
      <c r="U763" s="221"/>
      <c r="V763" s="221"/>
      <c r="W763" s="221"/>
      <c r="X763" s="221"/>
      <c r="Y763" s="221"/>
      <c r="Z763" s="210"/>
      <c r="AA763" s="210"/>
      <c r="AB763" s="210"/>
      <c r="AC763" s="210"/>
      <c r="AD763" s="210"/>
      <c r="AE763" s="210"/>
      <c r="AF763" s="210"/>
      <c r="AG763" s="210" t="s">
        <v>224</v>
      </c>
      <c r="AH763" s="210">
        <v>2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3" x14ac:dyDescent="0.2">
      <c r="A764" s="217"/>
      <c r="B764" s="218"/>
      <c r="C764" s="266" t="s">
        <v>818</v>
      </c>
      <c r="D764" s="225"/>
      <c r="E764" s="226">
        <v>10.8</v>
      </c>
      <c r="F764" s="221"/>
      <c r="G764" s="221"/>
      <c r="H764" s="221"/>
      <c r="I764" s="221"/>
      <c r="J764" s="221"/>
      <c r="K764" s="221"/>
      <c r="L764" s="221"/>
      <c r="M764" s="221"/>
      <c r="N764" s="220"/>
      <c r="O764" s="220"/>
      <c r="P764" s="220"/>
      <c r="Q764" s="220"/>
      <c r="R764" s="221"/>
      <c r="S764" s="221"/>
      <c r="T764" s="221"/>
      <c r="U764" s="221"/>
      <c r="V764" s="221"/>
      <c r="W764" s="221"/>
      <c r="X764" s="221"/>
      <c r="Y764" s="221"/>
      <c r="Z764" s="210"/>
      <c r="AA764" s="210"/>
      <c r="AB764" s="210"/>
      <c r="AC764" s="210"/>
      <c r="AD764" s="210"/>
      <c r="AE764" s="210"/>
      <c r="AF764" s="210"/>
      <c r="AG764" s="210" t="s">
        <v>224</v>
      </c>
      <c r="AH764" s="210">
        <v>2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3" x14ac:dyDescent="0.2">
      <c r="A765" s="217"/>
      <c r="B765" s="218"/>
      <c r="C765" s="266" t="s">
        <v>819</v>
      </c>
      <c r="D765" s="225"/>
      <c r="E765" s="226">
        <v>2.36</v>
      </c>
      <c r="F765" s="221"/>
      <c r="G765" s="221"/>
      <c r="H765" s="221"/>
      <c r="I765" s="221"/>
      <c r="J765" s="221"/>
      <c r="K765" s="221"/>
      <c r="L765" s="221"/>
      <c r="M765" s="221"/>
      <c r="N765" s="220"/>
      <c r="O765" s="220"/>
      <c r="P765" s="220"/>
      <c r="Q765" s="220"/>
      <c r="R765" s="221"/>
      <c r="S765" s="221"/>
      <c r="T765" s="221"/>
      <c r="U765" s="221"/>
      <c r="V765" s="221"/>
      <c r="W765" s="221"/>
      <c r="X765" s="221"/>
      <c r="Y765" s="221"/>
      <c r="Z765" s="210"/>
      <c r="AA765" s="210"/>
      <c r="AB765" s="210"/>
      <c r="AC765" s="210"/>
      <c r="AD765" s="210"/>
      <c r="AE765" s="210"/>
      <c r="AF765" s="210"/>
      <c r="AG765" s="210" t="s">
        <v>224</v>
      </c>
      <c r="AH765" s="210">
        <v>2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3" x14ac:dyDescent="0.2">
      <c r="A766" s="217"/>
      <c r="B766" s="218"/>
      <c r="C766" s="266" t="s">
        <v>812</v>
      </c>
      <c r="D766" s="225"/>
      <c r="E766" s="226"/>
      <c r="F766" s="221"/>
      <c r="G766" s="221"/>
      <c r="H766" s="221"/>
      <c r="I766" s="221"/>
      <c r="J766" s="221"/>
      <c r="K766" s="221"/>
      <c r="L766" s="221"/>
      <c r="M766" s="221"/>
      <c r="N766" s="220"/>
      <c r="O766" s="220"/>
      <c r="P766" s="220"/>
      <c r="Q766" s="220"/>
      <c r="R766" s="221"/>
      <c r="S766" s="221"/>
      <c r="T766" s="221"/>
      <c r="U766" s="221"/>
      <c r="V766" s="221"/>
      <c r="W766" s="221"/>
      <c r="X766" s="221"/>
      <c r="Y766" s="221"/>
      <c r="Z766" s="210"/>
      <c r="AA766" s="210"/>
      <c r="AB766" s="210"/>
      <c r="AC766" s="210"/>
      <c r="AD766" s="210"/>
      <c r="AE766" s="210"/>
      <c r="AF766" s="210"/>
      <c r="AG766" s="210" t="s">
        <v>224</v>
      </c>
      <c r="AH766" s="210">
        <v>2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3" x14ac:dyDescent="0.2">
      <c r="A767" s="217"/>
      <c r="B767" s="218"/>
      <c r="C767" s="266" t="s">
        <v>820</v>
      </c>
      <c r="D767" s="225"/>
      <c r="E767" s="226"/>
      <c r="F767" s="221"/>
      <c r="G767" s="221"/>
      <c r="H767" s="221"/>
      <c r="I767" s="221"/>
      <c r="J767" s="221"/>
      <c r="K767" s="221"/>
      <c r="L767" s="221"/>
      <c r="M767" s="221"/>
      <c r="N767" s="220"/>
      <c r="O767" s="220"/>
      <c r="P767" s="220"/>
      <c r="Q767" s="220"/>
      <c r="R767" s="221"/>
      <c r="S767" s="221"/>
      <c r="T767" s="221"/>
      <c r="U767" s="221"/>
      <c r="V767" s="221"/>
      <c r="W767" s="221"/>
      <c r="X767" s="221"/>
      <c r="Y767" s="221"/>
      <c r="Z767" s="210"/>
      <c r="AA767" s="210"/>
      <c r="AB767" s="210"/>
      <c r="AC767" s="210"/>
      <c r="AD767" s="210"/>
      <c r="AE767" s="210"/>
      <c r="AF767" s="210"/>
      <c r="AG767" s="210" t="s">
        <v>224</v>
      </c>
      <c r="AH767" s="210">
        <v>2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3" x14ac:dyDescent="0.2">
      <c r="A768" s="217"/>
      <c r="B768" s="218"/>
      <c r="C768" s="266" t="s">
        <v>821</v>
      </c>
      <c r="D768" s="225"/>
      <c r="E768" s="226">
        <v>6</v>
      </c>
      <c r="F768" s="221"/>
      <c r="G768" s="221"/>
      <c r="H768" s="221"/>
      <c r="I768" s="221"/>
      <c r="J768" s="221"/>
      <c r="K768" s="221"/>
      <c r="L768" s="221"/>
      <c r="M768" s="221"/>
      <c r="N768" s="220"/>
      <c r="O768" s="220"/>
      <c r="P768" s="220"/>
      <c r="Q768" s="220"/>
      <c r="R768" s="221"/>
      <c r="S768" s="221"/>
      <c r="T768" s="221"/>
      <c r="U768" s="221"/>
      <c r="V768" s="221"/>
      <c r="W768" s="221"/>
      <c r="X768" s="221"/>
      <c r="Y768" s="221"/>
      <c r="Z768" s="210"/>
      <c r="AA768" s="210"/>
      <c r="AB768" s="210"/>
      <c r="AC768" s="210"/>
      <c r="AD768" s="210"/>
      <c r="AE768" s="210"/>
      <c r="AF768" s="210"/>
      <c r="AG768" s="210" t="s">
        <v>224</v>
      </c>
      <c r="AH768" s="210">
        <v>2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3" x14ac:dyDescent="0.2">
      <c r="A769" s="217"/>
      <c r="B769" s="218"/>
      <c r="C769" s="266" t="s">
        <v>822</v>
      </c>
      <c r="D769" s="225"/>
      <c r="E769" s="226">
        <v>8.26</v>
      </c>
      <c r="F769" s="221"/>
      <c r="G769" s="221"/>
      <c r="H769" s="221"/>
      <c r="I769" s="221"/>
      <c r="J769" s="221"/>
      <c r="K769" s="221"/>
      <c r="L769" s="221"/>
      <c r="M769" s="221"/>
      <c r="N769" s="220"/>
      <c r="O769" s="220"/>
      <c r="P769" s="220"/>
      <c r="Q769" s="220"/>
      <c r="R769" s="221"/>
      <c r="S769" s="221"/>
      <c r="T769" s="221"/>
      <c r="U769" s="221"/>
      <c r="V769" s="221"/>
      <c r="W769" s="221"/>
      <c r="X769" s="221"/>
      <c r="Y769" s="221"/>
      <c r="Z769" s="210"/>
      <c r="AA769" s="210"/>
      <c r="AB769" s="210"/>
      <c r="AC769" s="210"/>
      <c r="AD769" s="210"/>
      <c r="AE769" s="210"/>
      <c r="AF769" s="210"/>
      <c r="AG769" s="210" t="s">
        <v>224</v>
      </c>
      <c r="AH769" s="210">
        <v>2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3" x14ac:dyDescent="0.2">
      <c r="A770" s="217"/>
      <c r="B770" s="218"/>
      <c r="C770" s="266" t="s">
        <v>823</v>
      </c>
      <c r="D770" s="225"/>
      <c r="E770" s="226">
        <v>7.16</v>
      </c>
      <c r="F770" s="221"/>
      <c r="G770" s="221"/>
      <c r="H770" s="221"/>
      <c r="I770" s="221"/>
      <c r="J770" s="221"/>
      <c r="K770" s="221"/>
      <c r="L770" s="221"/>
      <c r="M770" s="221"/>
      <c r="N770" s="220"/>
      <c r="O770" s="220"/>
      <c r="P770" s="220"/>
      <c r="Q770" s="220"/>
      <c r="R770" s="221"/>
      <c r="S770" s="221"/>
      <c r="T770" s="221"/>
      <c r="U770" s="221"/>
      <c r="V770" s="221"/>
      <c r="W770" s="221"/>
      <c r="X770" s="221"/>
      <c r="Y770" s="221"/>
      <c r="Z770" s="210"/>
      <c r="AA770" s="210"/>
      <c r="AB770" s="210"/>
      <c r="AC770" s="210"/>
      <c r="AD770" s="210"/>
      <c r="AE770" s="210"/>
      <c r="AF770" s="210"/>
      <c r="AG770" s="210" t="s">
        <v>224</v>
      </c>
      <c r="AH770" s="210">
        <v>2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3" x14ac:dyDescent="0.2">
      <c r="A771" s="217"/>
      <c r="B771" s="218"/>
      <c r="C771" s="266" t="s">
        <v>824</v>
      </c>
      <c r="D771" s="225"/>
      <c r="E771" s="226">
        <v>5.92</v>
      </c>
      <c r="F771" s="221"/>
      <c r="G771" s="221"/>
      <c r="H771" s="221"/>
      <c r="I771" s="221"/>
      <c r="J771" s="221"/>
      <c r="K771" s="221"/>
      <c r="L771" s="221"/>
      <c r="M771" s="221"/>
      <c r="N771" s="220"/>
      <c r="O771" s="220"/>
      <c r="P771" s="220"/>
      <c r="Q771" s="220"/>
      <c r="R771" s="221"/>
      <c r="S771" s="221"/>
      <c r="T771" s="221"/>
      <c r="U771" s="221"/>
      <c r="V771" s="221"/>
      <c r="W771" s="221"/>
      <c r="X771" s="221"/>
      <c r="Y771" s="221"/>
      <c r="Z771" s="210"/>
      <c r="AA771" s="210"/>
      <c r="AB771" s="210"/>
      <c r="AC771" s="210"/>
      <c r="AD771" s="210"/>
      <c r="AE771" s="210"/>
      <c r="AF771" s="210"/>
      <c r="AG771" s="210" t="s">
        <v>224</v>
      </c>
      <c r="AH771" s="210">
        <v>2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3" x14ac:dyDescent="0.2">
      <c r="A772" s="217"/>
      <c r="B772" s="218"/>
      <c r="C772" s="266" t="s">
        <v>825</v>
      </c>
      <c r="D772" s="225"/>
      <c r="E772" s="226">
        <v>10.66</v>
      </c>
      <c r="F772" s="221"/>
      <c r="G772" s="221"/>
      <c r="H772" s="221"/>
      <c r="I772" s="221"/>
      <c r="J772" s="221"/>
      <c r="K772" s="221"/>
      <c r="L772" s="221"/>
      <c r="M772" s="221"/>
      <c r="N772" s="220"/>
      <c r="O772" s="220"/>
      <c r="P772" s="220"/>
      <c r="Q772" s="220"/>
      <c r="R772" s="221"/>
      <c r="S772" s="221"/>
      <c r="T772" s="221"/>
      <c r="U772" s="221"/>
      <c r="V772" s="221"/>
      <c r="W772" s="221"/>
      <c r="X772" s="221"/>
      <c r="Y772" s="221"/>
      <c r="Z772" s="210"/>
      <c r="AA772" s="210"/>
      <c r="AB772" s="210"/>
      <c r="AC772" s="210"/>
      <c r="AD772" s="210"/>
      <c r="AE772" s="210"/>
      <c r="AF772" s="210"/>
      <c r="AG772" s="210" t="s">
        <v>224</v>
      </c>
      <c r="AH772" s="210">
        <v>2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3" x14ac:dyDescent="0.2">
      <c r="A773" s="217"/>
      <c r="B773" s="218"/>
      <c r="C773" s="266" t="s">
        <v>826</v>
      </c>
      <c r="D773" s="225"/>
      <c r="E773" s="226">
        <v>4.72</v>
      </c>
      <c r="F773" s="221"/>
      <c r="G773" s="221"/>
      <c r="H773" s="221"/>
      <c r="I773" s="221"/>
      <c r="J773" s="221"/>
      <c r="K773" s="221"/>
      <c r="L773" s="221"/>
      <c r="M773" s="221"/>
      <c r="N773" s="220"/>
      <c r="O773" s="220"/>
      <c r="P773" s="220"/>
      <c r="Q773" s="220"/>
      <c r="R773" s="221"/>
      <c r="S773" s="221"/>
      <c r="T773" s="221"/>
      <c r="U773" s="221"/>
      <c r="V773" s="221"/>
      <c r="W773" s="221"/>
      <c r="X773" s="221"/>
      <c r="Y773" s="221"/>
      <c r="Z773" s="210"/>
      <c r="AA773" s="210"/>
      <c r="AB773" s="210"/>
      <c r="AC773" s="210"/>
      <c r="AD773" s="210"/>
      <c r="AE773" s="210"/>
      <c r="AF773" s="210"/>
      <c r="AG773" s="210" t="s">
        <v>224</v>
      </c>
      <c r="AH773" s="210">
        <v>2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3" x14ac:dyDescent="0.2">
      <c r="A774" s="217"/>
      <c r="B774" s="218"/>
      <c r="C774" s="266" t="s">
        <v>827</v>
      </c>
      <c r="D774" s="225"/>
      <c r="E774" s="226">
        <v>4.8</v>
      </c>
      <c r="F774" s="221"/>
      <c r="G774" s="221"/>
      <c r="H774" s="221"/>
      <c r="I774" s="221"/>
      <c r="J774" s="221"/>
      <c r="K774" s="221"/>
      <c r="L774" s="221"/>
      <c r="M774" s="221"/>
      <c r="N774" s="220"/>
      <c r="O774" s="220"/>
      <c r="P774" s="220"/>
      <c r="Q774" s="220"/>
      <c r="R774" s="221"/>
      <c r="S774" s="221"/>
      <c r="T774" s="221"/>
      <c r="U774" s="221"/>
      <c r="V774" s="221"/>
      <c r="W774" s="221"/>
      <c r="X774" s="221"/>
      <c r="Y774" s="221"/>
      <c r="Z774" s="210"/>
      <c r="AA774" s="210"/>
      <c r="AB774" s="210"/>
      <c r="AC774" s="210"/>
      <c r="AD774" s="210"/>
      <c r="AE774" s="210"/>
      <c r="AF774" s="210"/>
      <c r="AG774" s="210" t="s">
        <v>224</v>
      </c>
      <c r="AH774" s="210">
        <v>2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3" x14ac:dyDescent="0.2">
      <c r="A775" s="217"/>
      <c r="B775" s="218"/>
      <c r="C775" s="266" t="s">
        <v>828</v>
      </c>
      <c r="D775" s="225"/>
      <c r="E775" s="226">
        <v>6</v>
      </c>
      <c r="F775" s="221"/>
      <c r="G775" s="221"/>
      <c r="H775" s="221"/>
      <c r="I775" s="221"/>
      <c r="J775" s="221"/>
      <c r="K775" s="221"/>
      <c r="L775" s="221"/>
      <c r="M775" s="221"/>
      <c r="N775" s="220"/>
      <c r="O775" s="220"/>
      <c r="P775" s="220"/>
      <c r="Q775" s="220"/>
      <c r="R775" s="221"/>
      <c r="S775" s="221"/>
      <c r="T775" s="221"/>
      <c r="U775" s="221"/>
      <c r="V775" s="221"/>
      <c r="W775" s="221"/>
      <c r="X775" s="221"/>
      <c r="Y775" s="221"/>
      <c r="Z775" s="210"/>
      <c r="AA775" s="210"/>
      <c r="AB775" s="210"/>
      <c r="AC775" s="210"/>
      <c r="AD775" s="210"/>
      <c r="AE775" s="210"/>
      <c r="AF775" s="210"/>
      <c r="AG775" s="210" t="s">
        <v>224</v>
      </c>
      <c r="AH775" s="210">
        <v>2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3" x14ac:dyDescent="0.2">
      <c r="A776" s="217"/>
      <c r="B776" s="218"/>
      <c r="C776" s="266" t="s">
        <v>829</v>
      </c>
      <c r="D776" s="225"/>
      <c r="E776" s="226"/>
      <c r="F776" s="221"/>
      <c r="G776" s="221"/>
      <c r="H776" s="221"/>
      <c r="I776" s="221"/>
      <c r="J776" s="221"/>
      <c r="K776" s="221"/>
      <c r="L776" s="221"/>
      <c r="M776" s="221"/>
      <c r="N776" s="220"/>
      <c r="O776" s="220"/>
      <c r="P776" s="220"/>
      <c r="Q776" s="220"/>
      <c r="R776" s="221"/>
      <c r="S776" s="221"/>
      <c r="T776" s="221"/>
      <c r="U776" s="221"/>
      <c r="V776" s="221"/>
      <c r="W776" s="221"/>
      <c r="X776" s="221"/>
      <c r="Y776" s="221"/>
      <c r="Z776" s="210"/>
      <c r="AA776" s="210"/>
      <c r="AB776" s="210"/>
      <c r="AC776" s="210"/>
      <c r="AD776" s="210"/>
      <c r="AE776" s="210"/>
      <c r="AF776" s="210"/>
      <c r="AG776" s="210" t="s">
        <v>224</v>
      </c>
      <c r="AH776" s="210">
        <v>2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3" x14ac:dyDescent="0.2">
      <c r="A777" s="217"/>
      <c r="B777" s="218"/>
      <c r="C777" s="266" t="s">
        <v>821</v>
      </c>
      <c r="D777" s="225"/>
      <c r="E777" s="226">
        <v>6</v>
      </c>
      <c r="F777" s="221"/>
      <c r="G777" s="221"/>
      <c r="H777" s="221"/>
      <c r="I777" s="221"/>
      <c r="J777" s="221"/>
      <c r="K777" s="221"/>
      <c r="L777" s="221"/>
      <c r="M777" s="221"/>
      <c r="N777" s="220"/>
      <c r="O777" s="220"/>
      <c r="P777" s="220"/>
      <c r="Q777" s="220"/>
      <c r="R777" s="221"/>
      <c r="S777" s="221"/>
      <c r="T777" s="221"/>
      <c r="U777" s="221"/>
      <c r="V777" s="221"/>
      <c r="W777" s="221"/>
      <c r="X777" s="221"/>
      <c r="Y777" s="221"/>
      <c r="Z777" s="210"/>
      <c r="AA777" s="210"/>
      <c r="AB777" s="210"/>
      <c r="AC777" s="210"/>
      <c r="AD777" s="210"/>
      <c r="AE777" s="210"/>
      <c r="AF777" s="210"/>
      <c r="AG777" s="210" t="s">
        <v>224</v>
      </c>
      <c r="AH777" s="210">
        <v>2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3" x14ac:dyDescent="0.2">
      <c r="A778" s="217"/>
      <c r="B778" s="218"/>
      <c r="C778" s="266" t="s">
        <v>830</v>
      </c>
      <c r="D778" s="225"/>
      <c r="E778" s="226">
        <v>9.42</v>
      </c>
      <c r="F778" s="221"/>
      <c r="G778" s="221"/>
      <c r="H778" s="221"/>
      <c r="I778" s="221"/>
      <c r="J778" s="221"/>
      <c r="K778" s="221"/>
      <c r="L778" s="221"/>
      <c r="M778" s="221"/>
      <c r="N778" s="220"/>
      <c r="O778" s="220"/>
      <c r="P778" s="220"/>
      <c r="Q778" s="220"/>
      <c r="R778" s="221"/>
      <c r="S778" s="221"/>
      <c r="T778" s="221"/>
      <c r="U778" s="221"/>
      <c r="V778" s="221"/>
      <c r="W778" s="221"/>
      <c r="X778" s="221"/>
      <c r="Y778" s="221"/>
      <c r="Z778" s="210"/>
      <c r="AA778" s="210"/>
      <c r="AB778" s="210"/>
      <c r="AC778" s="210"/>
      <c r="AD778" s="210"/>
      <c r="AE778" s="210"/>
      <c r="AF778" s="210"/>
      <c r="AG778" s="210" t="s">
        <v>224</v>
      </c>
      <c r="AH778" s="210">
        <v>2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3" x14ac:dyDescent="0.2">
      <c r="A779" s="217"/>
      <c r="B779" s="218"/>
      <c r="C779" s="266" t="s">
        <v>823</v>
      </c>
      <c r="D779" s="225"/>
      <c r="E779" s="226">
        <v>7.16</v>
      </c>
      <c r="F779" s="221"/>
      <c r="G779" s="221"/>
      <c r="H779" s="221"/>
      <c r="I779" s="221"/>
      <c r="J779" s="221"/>
      <c r="K779" s="221"/>
      <c r="L779" s="221"/>
      <c r="M779" s="221"/>
      <c r="N779" s="220"/>
      <c r="O779" s="220"/>
      <c r="P779" s="220"/>
      <c r="Q779" s="220"/>
      <c r="R779" s="221"/>
      <c r="S779" s="221"/>
      <c r="T779" s="221"/>
      <c r="U779" s="221"/>
      <c r="V779" s="221"/>
      <c r="W779" s="221"/>
      <c r="X779" s="221"/>
      <c r="Y779" s="221"/>
      <c r="Z779" s="210"/>
      <c r="AA779" s="210"/>
      <c r="AB779" s="210"/>
      <c r="AC779" s="210"/>
      <c r="AD779" s="210"/>
      <c r="AE779" s="210"/>
      <c r="AF779" s="210"/>
      <c r="AG779" s="210" t="s">
        <v>224</v>
      </c>
      <c r="AH779" s="210">
        <v>2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3" x14ac:dyDescent="0.2">
      <c r="A780" s="217"/>
      <c r="B780" s="218"/>
      <c r="C780" s="266" t="s">
        <v>824</v>
      </c>
      <c r="D780" s="225"/>
      <c r="E780" s="226">
        <v>5.92</v>
      </c>
      <c r="F780" s="221"/>
      <c r="G780" s="221"/>
      <c r="H780" s="221"/>
      <c r="I780" s="221"/>
      <c r="J780" s="221"/>
      <c r="K780" s="221"/>
      <c r="L780" s="221"/>
      <c r="M780" s="221"/>
      <c r="N780" s="220"/>
      <c r="O780" s="220"/>
      <c r="P780" s="220"/>
      <c r="Q780" s="220"/>
      <c r="R780" s="221"/>
      <c r="S780" s="221"/>
      <c r="T780" s="221"/>
      <c r="U780" s="221"/>
      <c r="V780" s="221"/>
      <c r="W780" s="221"/>
      <c r="X780" s="221"/>
      <c r="Y780" s="221"/>
      <c r="Z780" s="210"/>
      <c r="AA780" s="210"/>
      <c r="AB780" s="210"/>
      <c r="AC780" s="210"/>
      <c r="AD780" s="210"/>
      <c r="AE780" s="210"/>
      <c r="AF780" s="210"/>
      <c r="AG780" s="210" t="s">
        <v>224</v>
      </c>
      <c r="AH780" s="210">
        <v>2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3" x14ac:dyDescent="0.2">
      <c r="A781" s="217"/>
      <c r="B781" s="218"/>
      <c r="C781" s="266" t="s">
        <v>825</v>
      </c>
      <c r="D781" s="225"/>
      <c r="E781" s="226">
        <v>10.66</v>
      </c>
      <c r="F781" s="221"/>
      <c r="G781" s="221"/>
      <c r="H781" s="221"/>
      <c r="I781" s="221"/>
      <c r="J781" s="221"/>
      <c r="K781" s="221"/>
      <c r="L781" s="221"/>
      <c r="M781" s="221"/>
      <c r="N781" s="220"/>
      <c r="O781" s="220"/>
      <c r="P781" s="220"/>
      <c r="Q781" s="220"/>
      <c r="R781" s="221"/>
      <c r="S781" s="221"/>
      <c r="T781" s="221"/>
      <c r="U781" s="221"/>
      <c r="V781" s="221"/>
      <c r="W781" s="221"/>
      <c r="X781" s="221"/>
      <c r="Y781" s="221"/>
      <c r="Z781" s="210"/>
      <c r="AA781" s="210"/>
      <c r="AB781" s="210"/>
      <c r="AC781" s="210"/>
      <c r="AD781" s="210"/>
      <c r="AE781" s="210"/>
      <c r="AF781" s="210"/>
      <c r="AG781" s="210" t="s">
        <v>224</v>
      </c>
      <c r="AH781" s="210">
        <v>2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3" x14ac:dyDescent="0.2">
      <c r="A782" s="217"/>
      <c r="B782" s="218"/>
      <c r="C782" s="266" t="s">
        <v>826</v>
      </c>
      <c r="D782" s="225"/>
      <c r="E782" s="226">
        <v>4.72</v>
      </c>
      <c r="F782" s="221"/>
      <c r="G782" s="221"/>
      <c r="H782" s="221"/>
      <c r="I782" s="221"/>
      <c r="J782" s="221"/>
      <c r="K782" s="221"/>
      <c r="L782" s="221"/>
      <c r="M782" s="221"/>
      <c r="N782" s="220"/>
      <c r="O782" s="220"/>
      <c r="P782" s="220"/>
      <c r="Q782" s="220"/>
      <c r="R782" s="221"/>
      <c r="S782" s="221"/>
      <c r="T782" s="221"/>
      <c r="U782" s="221"/>
      <c r="V782" s="221"/>
      <c r="W782" s="221"/>
      <c r="X782" s="221"/>
      <c r="Y782" s="221"/>
      <c r="Z782" s="210"/>
      <c r="AA782" s="210"/>
      <c r="AB782" s="210"/>
      <c r="AC782" s="210"/>
      <c r="AD782" s="210"/>
      <c r="AE782" s="210"/>
      <c r="AF782" s="210"/>
      <c r="AG782" s="210" t="s">
        <v>224</v>
      </c>
      <c r="AH782" s="210">
        <v>2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3" x14ac:dyDescent="0.2">
      <c r="A783" s="217"/>
      <c r="B783" s="218"/>
      <c r="C783" s="266" t="s">
        <v>831</v>
      </c>
      <c r="D783" s="225"/>
      <c r="E783" s="226">
        <v>6</v>
      </c>
      <c r="F783" s="221"/>
      <c r="G783" s="221"/>
      <c r="H783" s="221"/>
      <c r="I783" s="221"/>
      <c r="J783" s="221"/>
      <c r="K783" s="221"/>
      <c r="L783" s="221"/>
      <c r="M783" s="221"/>
      <c r="N783" s="220"/>
      <c r="O783" s="220"/>
      <c r="P783" s="220"/>
      <c r="Q783" s="220"/>
      <c r="R783" s="221"/>
      <c r="S783" s="221"/>
      <c r="T783" s="221"/>
      <c r="U783" s="221"/>
      <c r="V783" s="221"/>
      <c r="W783" s="221"/>
      <c r="X783" s="221"/>
      <c r="Y783" s="221"/>
      <c r="Z783" s="210"/>
      <c r="AA783" s="210"/>
      <c r="AB783" s="210"/>
      <c r="AC783" s="210"/>
      <c r="AD783" s="210"/>
      <c r="AE783" s="210"/>
      <c r="AF783" s="210"/>
      <c r="AG783" s="210" t="s">
        <v>224</v>
      </c>
      <c r="AH783" s="210">
        <v>2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3" x14ac:dyDescent="0.2">
      <c r="A784" s="217"/>
      <c r="B784" s="218"/>
      <c r="C784" s="266" t="s">
        <v>832</v>
      </c>
      <c r="D784" s="225"/>
      <c r="E784" s="226">
        <v>7.2</v>
      </c>
      <c r="F784" s="221"/>
      <c r="G784" s="221"/>
      <c r="H784" s="221"/>
      <c r="I784" s="221"/>
      <c r="J784" s="221"/>
      <c r="K784" s="221"/>
      <c r="L784" s="221"/>
      <c r="M784" s="221"/>
      <c r="N784" s="220"/>
      <c r="O784" s="220"/>
      <c r="P784" s="220"/>
      <c r="Q784" s="220"/>
      <c r="R784" s="221"/>
      <c r="S784" s="221"/>
      <c r="T784" s="221"/>
      <c r="U784" s="221"/>
      <c r="V784" s="221"/>
      <c r="W784" s="221"/>
      <c r="X784" s="221"/>
      <c r="Y784" s="221"/>
      <c r="Z784" s="210"/>
      <c r="AA784" s="210"/>
      <c r="AB784" s="210"/>
      <c r="AC784" s="210"/>
      <c r="AD784" s="210"/>
      <c r="AE784" s="210"/>
      <c r="AF784" s="210"/>
      <c r="AG784" s="210" t="s">
        <v>224</v>
      </c>
      <c r="AH784" s="210">
        <v>2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3" x14ac:dyDescent="0.2">
      <c r="A785" s="217"/>
      <c r="B785" s="218"/>
      <c r="C785" s="266" t="s">
        <v>812</v>
      </c>
      <c r="D785" s="225"/>
      <c r="E785" s="226"/>
      <c r="F785" s="221"/>
      <c r="G785" s="221"/>
      <c r="H785" s="221"/>
      <c r="I785" s="221"/>
      <c r="J785" s="221"/>
      <c r="K785" s="221"/>
      <c r="L785" s="221"/>
      <c r="M785" s="221"/>
      <c r="N785" s="220"/>
      <c r="O785" s="220"/>
      <c r="P785" s="220"/>
      <c r="Q785" s="220"/>
      <c r="R785" s="221"/>
      <c r="S785" s="221"/>
      <c r="T785" s="221"/>
      <c r="U785" s="221"/>
      <c r="V785" s="221"/>
      <c r="W785" s="221"/>
      <c r="X785" s="221"/>
      <c r="Y785" s="221"/>
      <c r="Z785" s="210"/>
      <c r="AA785" s="210"/>
      <c r="AB785" s="210"/>
      <c r="AC785" s="210"/>
      <c r="AD785" s="210"/>
      <c r="AE785" s="210"/>
      <c r="AF785" s="210"/>
      <c r="AG785" s="210" t="s">
        <v>224</v>
      </c>
      <c r="AH785" s="210">
        <v>2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3" x14ac:dyDescent="0.2">
      <c r="A786" s="217"/>
      <c r="B786" s="218"/>
      <c r="C786" s="266" t="s">
        <v>833</v>
      </c>
      <c r="D786" s="225"/>
      <c r="E786" s="226"/>
      <c r="F786" s="221"/>
      <c r="G786" s="221"/>
      <c r="H786" s="221"/>
      <c r="I786" s="221"/>
      <c r="J786" s="221"/>
      <c r="K786" s="221"/>
      <c r="L786" s="221"/>
      <c r="M786" s="221"/>
      <c r="N786" s="220"/>
      <c r="O786" s="220"/>
      <c r="P786" s="220"/>
      <c r="Q786" s="220"/>
      <c r="R786" s="221"/>
      <c r="S786" s="221"/>
      <c r="T786" s="221"/>
      <c r="U786" s="221"/>
      <c r="V786" s="221"/>
      <c r="W786" s="221"/>
      <c r="X786" s="221"/>
      <c r="Y786" s="221"/>
      <c r="Z786" s="210"/>
      <c r="AA786" s="210"/>
      <c r="AB786" s="210"/>
      <c r="AC786" s="210"/>
      <c r="AD786" s="210"/>
      <c r="AE786" s="210"/>
      <c r="AF786" s="210"/>
      <c r="AG786" s="210" t="s">
        <v>224</v>
      </c>
      <c r="AH786" s="210">
        <v>2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3" x14ac:dyDescent="0.2">
      <c r="A787" s="217"/>
      <c r="B787" s="218"/>
      <c r="C787" s="266" t="s">
        <v>834</v>
      </c>
      <c r="D787" s="225"/>
      <c r="E787" s="226">
        <v>8.4</v>
      </c>
      <c r="F787" s="221"/>
      <c r="G787" s="221"/>
      <c r="H787" s="221"/>
      <c r="I787" s="221"/>
      <c r="J787" s="221"/>
      <c r="K787" s="221"/>
      <c r="L787" s="221"/>
      <c r="M787" s="221"/>
      <c r="N787" s="220"/>
      <c r="O787" s="220"/>
      <c r="P787" s="220"/>
      <c r="Q787" s="220"/>
      <c r="R787" s="221"/>
      <c r="S787" s="221"/>
      <c r="T787" s="221"/>
      <c r="U787" s="221"/>
      <c r="V787" s="221"/>
      <c r="W787" s="221"/>
      <c r="X787" s="221"/>
      <c r="Y787" s="221"/>
      <c r="Z787" s="210"/>
      <c r="AA787" s="210"/>
      <c r="AB787" s="210"/>
      <c r="AC787" s="210"/>
      <c r="AD787" s="210"/>
      <c r="AE787" s="210"/>
      <c r="AF787" s="210"/>
      <c r="AG787" s="210" t="s">
        <v>224</v>
      </c>
      <c r="AH787" s="210">
        <v>2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3" x14ac:dyDescent="0.2">
      <c r="A788" s="217"/>
      <c r="B788" s="218"/>
      <c r="C788" s="266" t="s">
        <v>835</v>
      </c>
      <c r="D788" s="225"/>
      <c r="E788" s="226">
        <v>6</v>
      </c>
      <c r="F788" s="221"/>
      <c r="G788" s="221"/>
      <c r="H788" s="221"/>
      <c r="I788" s="221"/>
      <c r="J788" s="221"/>
      <c r="K788" s="221"/>
      <c r="L788" s="221"/>
      <c r="M788" s="221"/>
      <c r="N788" s="220"/>
      <c r="O788" s="220"/>
      <c r="P788" s="220"/>
      <c r="Q788" s="220"/>
      <c r="R788" s="221"/>
      <c r="S788" s="221"/>
      <c r="T788" s="221"/>
      <c r="U788" s="221"/>
      <c r="V788" s="221"/>
      <c r="W788" s="221"/>
      <c r="X788" s="221"/>
      <c r="Y788" s="221"/>
      <c r="Z788" s="210"/>
      <c r="AA788" s="210"/>
      <c r="AB788" s="210"/>
      <c r="AC788" s="210"/>
      <c r="AD788" s="210"/>
      <c r="AE788" s="210"/>
      <c r="AF788" s="210"/>
      <c r="AG788" s="210" t="s">
        <v>224</v>
      </c>
      <c r="AH788" s="210">
        <v>2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3" x14ac:dyDescent="0.2">
      <c r="A789" s="217"/>
      <c r="B789" s="218"/>
      <c r="C789" s="266" t="s">
        <v>836</v>
      </c>
      <c r="D789" s="225"/>
      <c r="E789" s="226">
        <v>9.44</v>
      </c>
      <c r="F789" s="221"/>
      <c r="G789" s="221"/>
      <c r="H789" s="221"/>
      <c r="I789" s="221"/>
      <c r="J789" s="221"/>
      <c r="K789" s="221"/>
      <c r="L789" s="221"/>
      <c r="M789" s="221"/>
      <c r="N789" s="220"/>
      <c r="O789" s="220"/>
      <c r="P789" s="220"/>
      <c r="Q789" s="220"/>
      <c r="R789" s="221"/>
      <c r="S789" s="221"/>
      <c r="T789" s="221"/>
      <c r="U789" s="221"/>
      <c r="V789" s="221"/>
      <c r="W789" s="221"/>
      <c r="X789" s="221"/>
      <c r="Y789" s="221"/>
      <c r="Z789" s="210"/>
      <c r="AA789" s="210"/>
      <c r="AB789" s="210"/>
      <c r="AC789" s="210"/>
      <c r="AD789" s="210"/>
      <c r="AE789" s="210"/>
      <c r="AF789" s="210"/>
      <c r="AG789" s="210" t="s">
        <v>224</v>
      </c>
      <c r="AH789" s="210">
        <v>2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3" x14ac:dyDescent="0.2">
      <c r="A790" s="217"/>
      <c r="B790" s="218"/>
      <c r="C790" s="266" t="s">
        <v>837</v>
      </c>
      <c r="D790" s="225"/>
      <c r="E790" s="226">
        <v>8.36</v>
      </c>
      <c r="F790" s="221"/>
      <c r="G790" s="221"/>
      <c r="H790" s="221"/>
      <c r="I790" s="221"/>
      <c r="J790" s="221"/>
      <c r="K790" s="221"/>
      <c r="L790" s="221"/>
      <c r="M790" s="221"/>
      <c r="N790" s="220"/>
      <c r="O790" s="220"/>
      <c r="P790" s="220"/>
      <c r="Q790" s="220"/>
      <c r="R790" s="221"/>
      <c r="S790" s="221"/>
      <c r="T790" s="221"/>
      <c r="U790" s="221"/>
      <c r="V790" s="221"/>
      <c r="W790" s="221"/>
      <c r="X790" s="221"/>
      <c r="Y790" s="221"/>
      <c r="Z790" s="210"/>
      <c r="AA790" s="210"/>
      <c r="AB790" s="210"/>
      <c r="AC790" s="210"/>
      <c r="AD790" s="210"/>
      <c r="AE790" s="210"/>
      <c r="AF790" s="210"/>
      <c r="AG790" s="210" t="s">
        <v>224</v>
      </c>
      <c r="AH790" s="210">
        <v>2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17"/>
      <c r="B791" s="218"/>
      <c r="C791" s="266" t="s">
        <v>838</v>
      </c>
      <c r="D791" s="225"/>
      <c r="E791" s="226">
        <v>1.72</v>
      </c>
      <c r="F791" s="221"/>
      <c r="G791" s="221"/>
      <c r="H791" s="221"/>
      <c r="I791" s="221"/>
      <c r="J791" s="221"/>
      <c r="K791" s="221"/>
      <c r="L791" s="221"/>
      <c r="M791" s="221"/>
      <c r="N791" s="220"/>
      <c r="O791" s="220"/>
      <c r="P791" s="220"/>
      <c r="Q791" s="220"/>
      <c r="R791" s="221"/>
      <c r="S791" s="221"/>
      <c r="T791" s="221"/>
      <c r="U791" s="221"/>
      <c r="V791" s="221"/>
      <c r="W791" s="221"/>
      <c r="X791" s="221"/>
      <c r="Y791" s="221"/>
      <c r="Z791" s="210"/>
      <c r="AA791" s="210"/>
      <c r="AB791" s="210"/>
      <c r="AC791" s="210"/>
      <c r="AD791" s="210"/>
      <c r="AE791" s="210"/>
      <c r="AF791" s="210"/>
      <c r="AG791" s="210" t="s">
        <v>224</v>
      </c>
      <c r="AH791" s="210">
        <v>2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3" x14ac:dyDescent="0.2">
      <c r="A792" s="217"/>
      <c r="B792" s="218"/>
      <c r="C792" s="266" t="s">
        <v>839</v>
      </c>
      <c r="D792" s="225"/>
      <c r="E792" s="226">
        <v>3.6</v>
      </c>
      <c r="F792" s="221"/>
      <c r="G792" s="221"/>
      <c r="H792" s="221"/>
      <c r="I792" s="221"/>
      <c r="J792" s="221"/>
      <c r="K792" s="221"/>
      <c r="L792" s="221"/>
      <c r="M792" s="221"/>
      <c r="N792" s="220"/>
      <c r="O792" s="220"/>
      <c r="P792" s="220"/>
      <c r="Q792" s="220"/>
      <c r="R792" s="221"/>
      <c r="S792" s="221"/>
      <c r="T792" s="221"/>
      <c r="U792" s="221"/>
      <c r="V792" s="221"/>
      <c r="W792" s="221"/>
      <c r="X792" s="221"/>
      <c r="Y792" s="221"/>
      <c r="Z792" s="210"/>
      <c r="AA792" s="210"/>
      <c r="AB792" s="210"/>
      <c r="AC792" s="210"/>
      <c r="AD792" s="210"/>
      <c r="AE792" s="210"/>
      <c r="AF792" s="210"/>
      <c r="AG792" s="210" t="s">
        <v>224</v>
      </c>
      <c r="AH792" s="210">
        <v>2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3" x14ac:dyDescent="0.2">
      <c r="A793" s="217"/>
      <c r="B793" s="218"/>
      <c r="C793" s="266" t="s">
        <v>840</v>
      </c>
      <c r="D793" s="225"/>
      <c r="E793" s="226">
        <v>9.48</v>
      </c>
      <c r="F793" s="221"/>
      <c r="G793" s="221"/>
      <c r="H793" s="221"/>
      <c r="I793" s="221"/>
      <c r="J793" s="221"/>
      <c r="K793" s="221"/>
      <c r="L793" s="221"/>
      <c r="M793" s="221"/>
      <c r="N793" s="220"/>
      <c r="O793" s="220"/>
      <c r="P793" s="220"/>
      <c r="Q793" s="220"/>
      <c r="R793" s="221"/>
      <c r="S793" s="221"/>
      <c r="T793" s="221"/>
      <c r="U793" s="221"/>
      <c r="V793" s="221"/>
      <c r="W793" s="221"/>
      <c r="X793" s="221"/>
      <c r="Y793" s="221"/>
      <c r="Z793" s="210"/>
      <c r="AA793" s="210"/>
      <c r="AB793" s="210"/>
      <c r="AC793" s="210"/>
      <c r="AD793" s="210"/>
      <c r="AE793" s="210"/>
      <c r="AF793" s="210"/>
      <c r="AG793" s="210" t="s">
        <v>224</v>
      </c>
      <c r="AH793" s="210">
        <v>2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3" x14ac:dyDescent="0.2">
      <c r="A794" s="217"/>
      <c r="B794" s="218"/>
      <c r="C794" s="266" t="s">
        <v>826</v>
      </c>
      <c r="D794" s="225"/>
      <c r="E794" s="226">
        <v>4.72</v>
      </c>
      <c r="F794" s="221"/>
      <c r="G794" s="221"/>
      <c r="H794" s="221"/>
      <c r="I794" s="221"/>
      <c r="J794" s="221"/>
      <c r="K794" s="221"/>
      <c r="L794" s="221"/>
      <c r="M794" s="221"/>
      <c r="N794" s="220"/>
      <c r="O794" s="220"/>
      <c r="P794" s="220"/>
      <c r="Q794" s="220"/>
      <c r="R794" s="221"/>
      <c r="S794" s="221"/>
      <c r="T794" s="221"/>
      <c r="U794" s="221"/>
      <c r="V794" s="221"/>
      <c r="W794" s="221"/>
      <c r="X794" s="221"/>
      <c r="Y794" s="221"/>
      <c r="Z794" s="210"/>
      <c r="AA794" s="210"/>
      <c r="AB794" s="210"/>
      <c r="AC794" s="210"/>
      <c r="AD794" s="210"/>
      <c r="AE794" s="210"/>
      <c r="AF794" s="210"/>
      <c r="AG794" s="210" t="s">
        <v>224</v>
      </c>
      <c r="AH794" s="210">
        <v>2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3" x14ac:dyDescent="0.2">
      <c r="A795" s="217"/>
      <c r="B795" s="218"/>
      <c r="C795" s="266" t="s">
        <v>827</v>
      </c>
      <c r="D795" s="225"/>
      <c r="E795" s="226">
        <v>4.8</v>
      </c>
      <c r="F795" s="221"/>
      <c r="G795" s="221"/>
      <c r="H795" s="221"/>
      <c r="I795" s="221"/>
      <c r="J795" s="221"/>
      <c r="K795" s="221"/>
      <c r="L795" s="221"/>
      <c r="M795" s="221"/>
      <c r="N795" s="220"/>
      <c r="O795" s="220"/>
      <c r="P795" s="220"/>
      <c r="Q795" s="220"/>
      <c r="R795" s="221"/>
      <c r="S795" s="221"/>
      <c r="T795" s="221"/>
      <c r="U795" s="221"/>
      <c r="V795" s="221"/>
      <c r="W795" s="221"/>
      <c r="X795" s="221"/>
      <c r="Y795" s="221"/>
      <c r="Z795" s="210"/>
      <c r="AA795" s="210"/>
      <c r="AB795" s="210"/>
      <c r="AC795" s="210"/>
      <c r="AD795" s="210"/>
      <c r="AE795" s="210"/>
      <c r="AF795" s="210"/>
      <c r="AG795" s="210" t="s">
        <v>224</v>
      </c>
      <c r="AH795" s="210">
        <v>2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3" x14ac:dyDescent="0.2">
      <c r="A796" s="217"/>
      <c r="B796" s="218"/>
      <c r="C796" s="266" t="s">
        <v>839</v>
      </c>
      <c r="D796" s="225"/>
      <c r="E796" s="226">
        <v>3.6</v>
      </c>
      <c r="F796" s="221"/>
      <c r="G796" s="221"/>
      <c r="H796" s="221"/>
      <c r="I796" s="221"/>
      <c r="J796" s="221"/>
      <c r="K796" s="221"/>
      <c r="L796" s="221"/>
      <c r="M796" s="221"/>
      <c r="N796" s="220"/>
      <c r="O796" s="220"/>
      <c r="P796" s="220"/>
      <c r="Q796" s="220"/>
      <c r="R796" s="221"/>
      <c r="S796" s="221"/>
      <c r="T796" s="221"/>
      <c r="U796" s="221"/>
      <c r="V796" s="221"/>
      <c r="W796" s="221"/>
      <c r="X796" s="221"/>
      <c r="Y796" s="221"/>
      <c r="Z796" s="210"/>
      <c r="AA796" s="210"/>
      <c r="AB796" s="210"/>
      <c r="AC796" s="210"/>
      <c r="AD796" s="210"/>
      <c r="AE796" s="210"/>
      <c r="AF796" s="210"/>
      <c r="AG796" s="210" t="s">
        <v>224</v>
      </c>
      <c r="AH796" s="210">
        <v>2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3" x14ac:dyDescent="0.2">
      <c r="A797" s="217"/>
      <c r="B797" s="218"/>
      <c r="C797" s="266" t="s">
        <v>841</v>
      </c>
      <c r="D797" s="225"/>
      <c r="E797" s="226">
        <v>1.2</v>
      </c>
      <c r="F797" s="221"/>
      <c r="G797" s="221"/>
      <c r="H797" s="221"/>
      <c r="I797" s="221"/>
      <c r="J797" s="221"/>
      <c r="K797" s="221"/>
      <c r="L797" s="221"/>
      <c r="M797" s="221"/>
      <c r="N797" s="220"/>
      <c r="O797" s="220"/>
      <c r="P797" s="220"/>
      <c r="Q797" s="220"/>
      <c r="R797" s="221"/>
      <c r="S797" s="221"/>
      <c r="T797" s="221"/>
      <c r="U797" s="221"/>
      <c r="V797" s="221"/>
      <c r="W797" s="221"/>
      <c r="X797" s="221"/>
      <c r="Y797" s="221"/>
      <c r="Z797" s="210"/>
      <c r="AA797" s="210"/>
      <c r="AB797" s="210"/>
      <c r="AC797" s="210"/>
      <c r="AD797" s="210"/>
      <c r="AE797" s="210"/>
      <c r="AF797" s="210"/>
      <c r="AG797" s="210" t="s">
        <v>224</v>
      </c>
      <c r="AH797" s="210">
        <v>2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3" x14ac:dyDescent="0.2">
      <c r="A798" s="217"/>
      <c r="B798" s="218"/>
      <c r="C798" s="266" t="s">
        <v>842</v>
      </c>
      <c r="D798" s="225"/>
      <c r="E798" s="226">
        <v>2.4</v>
      </c>
      <c r="F798" s="221"/>
      <c r="G798" s="221"/>
      <c r="H798" s="221"/>
      <c r="I798" s="221"/>
      <c r="J798" s="221"/>
      <c r="K798" s="221"/>
      <c r="L798" s="221"/>
      <c r="M798" s="221"/>
      <c r="N798" s="220"/>
      <c r="O798" s="220"/>
      <c r="P798" s="220"/>
      <c r="Q798" s="220"/>
      <c r="R798" s="221"/>
      <c r="S798" s="221"/>
      <c r="T798" s="221"/>
      <c r="U798" s="221"/>
      <c r="V798" s="221"/>
      <c r="W798" s="221"/>
      <c r="X798" s="221"/>
      <c r="Y798" s="221"/>
      <c r="Z798" s="210"/>
      <c r="AA798" s="210"/>
      <c r="AB798" s="210"/>
      <c r="AC798" s="210"/>
      <c r="AD798" s="210"/>
      <c r="AE798" s="210"/>
      <c r="AF798" s="210"/>
      <c r="AG798" s="210" t="s">
        <v>224</v>
      </c>
      <c r="AH798" s="210">
        <v>2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17"/>
      <c r="B799" s="218"/>
      <c r="C799" s="266" t="s">
        <v>843</v>
      </c>
      <c r="D799" s="225"/>
      <c r="E799" s="226"/>
      <c r="F799" s="221"/>
      <c r="G799" s="221"/>
      <c r="H799" s="221"/>
      <c r="I799" s="221"/>
      <c r="J799" s="221"/>
      <c r="K799" s="221"/>
      <c r="L799" s="221"/>
      <c r="M799" s="221"/>
      <c r="N799" s="220"/>
      <c r="O799" s="220"/>
      <c r="P799" s="220"/>
      <c r="Q799" s="220"/>
      <c r="R799" s="221"/>
      <c r="S799" s="221"/>
      <c r="T799" s="221"/>
      <c r="U799" s="221"/>
      <c r="V799" s="221"/>
      <c r="W799" s="221"/>
      <c r="X799" s="221"/>
      <c r="Y799" s="221"/>
      <c r="Z799" s="210"/>
      <c r="AA799" s="210"/>
      <c r="AB799" s="210"/>
      <c r="AC799" s="210"/>
      <c r="AD799" s="210"/>
      <c r="AE799" s="210"/>
      <c r="AF799" s="210"/>
      <c r="AG799" s="210" t="s">
        <v>224</v>
      </c>
      <c r="AH799" s="210">
        <v>2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17"/>
      <c r="B800" s="218"/>
      <c r="C800" s="266" t="s">
        <v>844</v>
      </c>
      <c r="D800" s="225"/>
      <c r="E800" s="226">
        <v>10.8</v>
      </c>
      <c r="F800" s="221"/>
      <c r="G800" s="221"/>
      <c r="H800" s="221"/>
      <c r="I800" s="221"/>
      <c r="J800" s="221"/>
      <c r="K800" s="221"/>
      <c r="L800" s="221"/>
      <c r="M800" s="221"/>
      <c r="N800" s="220"/>
      <c r="O800" s="220"/>
      <c r="P800" s="220"/>
      <c r="Q800" s="220"/>
      <c r="R800" s="221"/>
      <c r="S800" s="221"/>
      <c r="T800" s="221"/>
      <c r="U800" s="221"/>
      <c r="V800" s="221"/>
      <c r="W800" s="221"/>
      <c r="X800" s="221"/>
      <c r="Y800" s="221"/>
      <c r="Z800" s="210"/>
      <c r="AA800" s="210"/>
      <c r="AB800" s="210"/>
      <c r="AC800" s="210"/>
      <c r="AD800" s="210"/>
      <c r="AE800" s="210"/>
      <c r="AF800" s="210"/>
      <c r="AG800" s="210" t="s">
        <v>224</v>
      </c>
      <c r="AH800" s="210">
        <v>2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17"/>
      <c r="B801" s="218"/>
      <c r="C801" s="266" t="s">
        <v>845</v>
      </c>
      <c r="D801" s="225"/>
      <c r="E801" s="226">
        <v>6</v>
      </c>
      <c r="F801" s="221"/>
      <c r="G801" s="221"/>
      <c r="H801" s="221"/>
      <c r="I801" s="221"/>
      <c r="J801" s="221"/>
      <c r="K801" s="221"/>
      <c r="L801" s="221"/>
      <c r="M801" s="221"/>
      <c r="N801" s="220"/>
      <c r="O801" s="220"/>
      <c r="P801" s="220"/>
      <c r="Q801" s="220"/>
      <c r="R801" s="221"/>
      <c r="S801" s="221"/>
      <c r="T801" s="221"/>
      <c r="U801" s="221"/>
      <c r="V801" s="221"/>
      <c r="W801" s="221"/>
      <c r="X801" s="221"/>
      <c r="Y801" s="221"/>
      <c r="Z801" s="210"/>
      <c r="AA801" s="210"/>
      <c r="AB801" s="210"/>
      <c r="AC801" s="210"/>
      <c r="AD801" s="210"/>
      <c r="AE801" s="210"/>
      <c r="AF801" s="210"/>
      <c r="AG801" s="210" t="s">
        <v>224</v>
      </c>
      <c r="AH801" s="210">
        <v>2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17"/>
      <c r="B802" s="218"/>
      <c r="C802" s="266" t="s">
        <v>836</v>
      </c>
      <c r="D802" s="225"/>
      <c r="E802" s="226">
        <v>9.44</v>
      </c>
      <c r="F802" s="221"/>
      <c r="G802" s="221"/>
      <c r="H802" s="221"/>
      <c r="I802" s="221"/>
      <c r="J802" s="221"/>
      <c r="K802" s="221"/>
      <c r="L802" s="221"/>
      <c r="M802" s="221"/>
      <c r="N802" s="220"/>
      <c r="O802" s="220"/>
      <c r="P802" s="220"/>
      <c r="Q802" s="220"/>
      <c r="R802" s="221"/>
      <c r="S802" s="221"/>
      <c r="T802" s="221"/>
      <c r="U802" s="221"/>
      <c r="V802" s="221"/>
      <c r="W802" s="221"/>
      <c r="X802" s="221"/>
      <c r="Y802" s="221"/>
      <c r="Z802" s="210"/>
      <c r="AA802" s="210"/>
      <c r="AB802" s="210"/>
      <c r="AC802" s="210"/>
      <c r="AD802" s="210"/>
      <c r="AE802" s="210"/>
      <c r="AF802" s="210"/>
      <c r="AG802" s="210" t="s">
        <v>224</v>
      </c>
      <c r="AH802" s="210">
        <v>2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17"/>
      <c r="B803" s="218"/>
      <c r="C803" s="266" t="s">
        <v>837</v>
      </c>
      <c r="D803" s="225"/>
      <c r="E803" s="226">
        <v>8.36</v>
      </c>
      <c r="F803" s="221"/>
      <c r="G803" s="221"/>
      <c r="H803" s="221"/>
      <c r="I803" s="221"/>
      <c r="J803" s="221"/>
      <c r="K803" s="221"/>
      <c r="L803" s="221"/>
      <c r="M803" s="221"/>
      <c r="N803" s="220"/>
      <c r="O803" s="220"/>
      <c r="P803" s="220"/>
      <c r="Q803" s="220"/>
      <c r="R803" s="221"/>
      <c r="S803" s="221"/>
      <c r="T803" s="221"/>
      <c r="U803" s="221"/>
      <c r="V803" s="221"/>
      <c r="W803" s="221"/>
      <c r="X803" s="221"/>
      <c r="Y803" s="221"/>
      <c r="Z803" s="210"/>
      <c r="AA803" s="210"/>
      <c r="AB803" s="210"/>
      <c r="AC803" s="210"/>
      <c r="AD803" s="210"/>
      <c r="AE803" s="210"/>
      <c r="AF803" s="210"/>
      <c r="AG803" s="210" t="s">
        <v>224</v>
      </c>
      <c r="AH803" s="210">
        <v>2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3" x14ac:dyDescent="0.2">
      <c r="A804" s="217"/>
      <c r="B804" s="218"/>
      <c r="C804" s="266" t="s">
        <v>846</v>
      </c>
      <c r="D804" s="225"/>
      <c r="E804" s="226">
        <v>2.36</v>
      </c>
      <c r="F804" s="221"/>
      <c r="G804" s="221"/>
      <c r="H804" s="221"/>
      <c r="I804" s="221"/>
      <c r="J804" s="221"/>
      <c r="K804" s="221"/>
      <c r="L804" s="221"/>
      <c r="M804" s="221"/>
      <c r="N804" s="220"/>
      <c r="O804" s="220"/>
      <c r="P804" s="220"/>
      <c r="Q804" s="220"/>
      <c r="R804" s="221"/>
      <c r="S804" s="221"/>
      <c r="T804" s="221"/>
      <c r="U804" s="221"/>
      <c r="V804" s="221"/>
      <c r="W804" s="221"/>
      <c r="X804" s="221"/>
      <c r="Y804" s="221"/>
      <c r="Z804" s="210"/>
      <c r="AA804" s="210"/>
      <c r="AB804" s="210"/>
      <c r="AC804" s="210"/>
      <c r="AD804" s="210"/>
      <c r="AE804" s="210"/>
      <c r="AF804" s="210"/>
      <c r="AG804" s="210" t="s">
        <v>224</v>
      </c>
      <c r="AH804" s="210">
        <v>2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3" x14ac:dyDescent="0.2">
      <c r="A805" s="217"/>
      <c r="B805" s="218"/>
      <c r="C805" s="266" t="s">
        <v>847</v>
      </c>
      <c r="D805" s="225"/>
      <c r="E805" s="226">
        <v>2.92</v>
      </c>
      <c r="F805" s="221"/>
      <c r="G805" s="221"/>
      <c r="H805" s="221"/>
      <c r="I805" s="221"/>
      <c r="J805" s="221"/>
      <c r="K805" s="221"/>
      <c r="L805" s="221"/>
      <c r="M805" s="221"/>
      <c r="N805" s="220"/>
      <c r="O805" s="220"/>
      <c r="P805" s="220"/>
      <c r="Q805" s="220"/>
      <c r="R805" s="221"/>
      <c r="S805" s="221"/>
      <c r="T805" s="221"/>
      <c r="U805" s="221"/>
      <c r="V805" s="221"/>
      <c r="W805" s="221"/>
      <c r="X805" s="221"/>
      <c r="Y805" s="221"/>
      <c r="Z805" s="210"/>
      <c r="AA805" s="210"/>
      <c r="AB805" s="210"/>
      <c r="AC805" s="210"/>
      <c r="AD805" s="210"/>
      <c r="AE805" s="210"/>
      <c r="AF805" s="210"/>
      <c r="AG805" s="210" t="s">
        <v>224</v>
      </c>
      <c r="AH805" s="210">
        <v>2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3" x14ac:dyDescent="0.2">
      <c r="A806" s="217"/>
      <c r="B806" s="218"/>
      <c r="C806" s="266" t="s">
        <v>839</v>
      </c>
      <c r="D806" s="225"/>
      <c r="E806" s="226">
        <v>3.6</v>
      </c>
      <c r="F806" s="221"/>
      <c r="G806" s="221"/>
      <c r="H806" s="221"/>
      <c r="I806" s="221"/>
      <c r="J806" s="221"/>
      <c r="K806" s="221"/>
      <c r="L806" s="221"/>
      <c r="M806" s="221"/>
      <c r="N806" s="220"/>
      <c r="O806" s="220"/>
      <c r="P806" s="220"/>
      <c r="Q806" s="220"/>
      <c r="R806" s="221"/>
      <c r="S806" s="221"/>
      <c r="T806" s="221"/>
      <c r="U806" s="221"/>
      <c r="V806" s="221"/>
      <c r="W806" s="221"/>
      <c r="X806" s="221"/>
      <c r="Y806" s="221"/>
      <c r="Z806" s="210"/>
      <c r="AA806" s="210"/>
      <c r="AB806" s="210"/>
      <c r="AC806" s="210"/>
      <c r="AD806" s="210"/>
      <c r="AE806" s="210"/>
      <c r="AF806" s="210"/>
      <c r="AG806" s="210" t="s">
        <v>224</v>
      </c>
      <c r="AH806" s="210">
        <v>2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3" x14ac:dyDescent="0.2">
      <c r="A807" s="217"/>
      <c r="B807" s="218"/>
      <c r="C807" s="266" t="s">
        <v>825</v>
      </c>
      <c r="D807" s="225"/>
      <c r="E807" s="226">
        <v>10.66</v>
      </c>
      <c r="F807" s="221"/>
      <c r="G807" s="221"/>
      <c r="H807" s="221"/>
      <c r="I807" s="221"/>
      <c r="J807" s="221"/>
      <c r="K807" s="221"/>
      <c r="L807" s="221"/>
      <c r="M807" s="221"/>
      <c r="N807" s="220"/>
      <c r="O807" s="220"/>
      <c r="P807" s="220"/>
      <c r="Q807" s="220"/>
      <c r="R807" s="221"/>
      <c r="S807" s="221"/>
      <c r="T807" s="221"/>
      <c r="U807" s="221"/>
      <c r="V807" s="221"/>
      <c r="W807" s="221"/>
      <c r="X807" s="221"/>
      <c r="Y807" s="221"/>
      <c r="Z807" s="210"/>
      <c r="AA807" s="210"/>
      <c r="AB807" s="210"/>
      <c r="AC807" s="210"/>
      <c r="AD807" s="210"/>
      <c r="AE807" s="210"/>
      <c r="AF807" s="210"/>
      <c r="AG807" s="210" t="s">
        <v>224</v>
      </c>
      <c r="AH807" s="210">
        <v>2</v>
      </c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3" x14ac:dyDescent="0.2">
      <c r="A808" s="217"/>
      <c r="B808" s="218"/>
      <c r="C808" s="266" t="s">
        <v>826</v>
      </c>
      <c r="D808" s="225"/>
      <c r="E808" s="226">
        <v>4.72</v>
      </c>
      <c r="F808" s="221"/>
      <c r="G808" s="221"/>
      <c r="H808" s="221"/>
      <c r="I808" s="221"/>
      <c r="J808" s="221"/>
      <c r="K808" s="221"/>
      <c r="L808" s="221"/>
      <c r="M808" s="221"/>
      <c r="N808" s="220"/>
      <c r="O808" s="220"/>
      <c r="P808" s="220"/>
      <c r="Q808" s="220"/>
      <c r="R808" s="221"/>
      <c r="S808" s="221"/>
      <c r="T808" s="221"/>
      <c r="U808" s="221"/>
      <c r="V808" s="221"/>
      <c r="W808" s="221"/>
      <c r="X808" s="221"/>
      <c r="Y808" s="221"/>
      <c r="Z808" s="210"/>
      <c r="AA808" s="210"/>
      <c r="AB808" s="210"/>
      <c r="AC808" s="210"/>
      <c r="AD808" s="210"/>
      <c r="AE808" s="210"/>
      <c r="AF808" s="210"/>
      <c r="AG808" s="210" t="s">
        <v>224</v>
      </c>
      <c r="AH808" s="210">
        <v>2</v>
      </c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3" x14ac:dyDescent="0.2">
      <c r="A809" s="217"/>
      <c r="B809" s="218"/>
      <c r="C809" s="266" t="s">
        <v>831</v>
      </c>
      <c r="D809" s="225"/>
      <c r="E809" s="226">
        <v>6</v>
      </c>
      <c r="F809" s="221"/>
      <c r="G809" s="221"/>
      <c r="H809" s="221"/>
      <c r="I809" s="221"/>
      <c r="J809" s="221"/>
      <c r="K809" s="221"/>
      <c r="L809" s="221"/>
      <c r="M809" s="221"/>
      <c r="N809" s="220"/>
      <c r="O809" s="220"/>
      <c r="P809" s="220"/>
      <c r="Q809" s="220"/>
      <c r="R809" s="221"/>
      <c r="S809" s="221"/>
      <c r="T809" s="221"/>
      <c r="U809" s="221"/>
      <c r="V809" s="221"/>
      <c r="W809" s="221"/>
      <c r="X809" s="221"/>
      <c r="Y809" s="221"/>
      <c r="Z809" s="210"/>
      <c r="AA809" s="210"/>
      <c r="AB809" s="210"/>
      <c r="AC809" s="210"/>
      <c r="AD809" s="210"/>
      <c r="AE809" s="210"/>
      <c r="AF809" s="210"/>
      <c r="AG809" s="210" t="s">
        <v>224</v>
      </c>
      <c r="AH809" s="210">
        <v>2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3" x14ac:dyDescent="0.2">
      <c r="A810" s="217"/>
      <c r="B810" s="218"/>
      <c r="C810" s="266" t="s">
        <v>848</v>
      </c>
      <c r="D810" s="225"/>
      <c r="E810" s="226">
        <v>4.8</v>
      </c>
      <c r="F810" s="221"/>
      <c r="G810" s="221"/>
      <c r="H810" s="221"/>
      <c r="I810" s="221"/>
      <c r="J810" s="221"/>
      <c r="K810" s="221"/>
      <c r="L810" s="221"/>
      <c r="M810" s="221"/>
      <c r="N810" s="220"/>
      <c r="O810" s="220"/>
      <c r="P810" s="220"/>
      <c r="Q810" s="220"/>
      <c r="R810" s="221"/>
      <c r="S810" s="221"/>
      <c r="T810" s="221"/>
      <c r="U810" s="221"/>
      <c r="V810" s="221"/>
      <c r="W810" s="221"/>
      <c r="X810" s="221"/>
      <c r="Y810" s="221"/>
      <c r="Z810" s="210"/>
      <c r="AA810" s="210"/>
      <c r="AB810" s="210"/>
      <c r="AC810" s="210"/>
      <c r="AD810" s="210"/>
      <c r="AE810" s="210"/>
      <c r="AF810" s="210"/>
      <c r="AG810" s="210" t="s">
        <v>224</v>
      </c>
      <c r="AH810" s="210">
        <v>2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3" x14ac:dyDescent="0.2">
      <c r="A811" s="217"/>
      <c r="B811" s="218"/>
      <c r="C811" s="266" t="s">
        <v>841</v>
      </c>
      <c r="D811" s="225"/>
      <c r="E811" s="226">
        <v>1.2</v>
      </c>
      <c r="F811" s="221"/>
      <c r="G811" s="221"/>
      <c r="H811" s="221"/>
      <c r="I811" s="221"/>
      <c r="J811" s="221"/>
      <c r="K811" s="221"/>
      <c r="L811" s="221"/>
      <c r="M811" s="221"/>
      <c r="N811" s="220"/>
      <c r="O811" s="220"/>
      <c r="P811" s="220"/>
      <c r="Q811" s="220"/>
      <c r="R811" s="221"/>
      <c r="S811" s="221"/>
      <c r="T811" s="221"/>
      <c r="U811" s="221"/>
      <c r="V811" s="221"/>
      <c r="W811" s="221"/>
      <c r="X811" s="221"/>
      <c r="Y811" s="221"/>
      <c r="Z811" s="210"/>
      <c r="AA811" s="210"/>
      <c r="AB811" s="210"/>
      <c r="AC811" s="210"/>
      <c r="AD811" s="210"/>
      <c r="AE811" s="210"/>
      <c r="AF811" s="210"/>
      <c r="AG811" s="210" t="s">
        <v>224</v>
      </c>
      <c r="AH811" s="210">
        <v>2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3" x14ac:dyDescent="0.2">
      <c r="A812" s="217"/>
      <c r="B812" s="218"/>
      <c r="C812" s="266" t="s">
        <v>848</v>
      </c>
      <c r="D812" s="225"/>
      <c r="E812" s="226">
        <v>4.8</v>
      </c>
      <c r="F812" s="221"/>
      <c r="G812" s="221"/>
      <c r="H812" s="221"/>
      <c r="I812" s="221"/>
      <c r="J812" s="221"/>
      <c r="K812" s="221"/>
      <c r="L812" s="221"/>
      <c r="M812" s="221"/>
      <c r="N812" s="220"/>
      <c r="O812" s="220"/>
      <c r="P812" s="220"/>
      <c r="Q812" s="220"/>
      <c r="R812" s="221"/>
      <c r="S812" s="221"/>
      <c r="T812" s="221"/>
      <c r="U812" s="221"/>
      <c r="V812" s="221"/>
      <c r="W812" s="221"/>
      <c r="X812" s="221"/>
      <c r="Y812" s="221"/>
      <c r="Z812" s="210"/>
      <c r="AA812" s="210"/>
      <c r="AB812" s="210"/>
      <c r="AC812" s="210"/>
      <c r="AD812" s="210"/>
      <c r="AE812" s="210"/>
      <c r="AF812" s="210"/>
      <c r="AG812" s="210" t="s">
        <v>224</v>
      </c>
      <c r="AH812" s="210">
        <v>2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3" x14ac:dyDescent="0.2">
      <c r="A813" s="217"/>
      <c r="B813" s="218"/>
      <c r="C813" s="267" t="s">
        <v>849</v>
      </c>
      <c r="D813" s="227"/>
      <c r="E813" s="228">
        <v>335.05</v>
      </c>
      <c r="F813" s="221"/>
      <c r="G813" s="221"/>
      <c r="H813" s="221"/>
      <c r="I813" s="221"/>
      <c r="J813" s="221"/>
      <c r="K813" s="221"/>
      <c r="L813" s="221"/>
      <c r="M813" s="221"/>
      <c r="N813" s="220"/>
      <c r="O813" s="220"/>
      <c r="P813" s="220"/>
      <c r="Q813" s="220"/>
      <c r="R813" s="221"/>
      <c r="S813" s="221"/>
      <c r="T813" s="221"/>
      <c r="U813" s="221"/>
      <c r="V813" s="221"/>
      <c r="W813" s="221"/>
      <c r="X813" s="221"/>
      <c r="Y813" s="221"/>
      <c r="Z813" s="210"/>
      <c r="AA813" s="210"/>
      <c r="AB813" s="210"/>
      <c r="AC813" s="210"/>
      <c r="AD813" s="210"/>
      <c r="AE813" s="210"/>
      <c r="AF813" s="210"/>
      <c r="AG813" s="210" t="s">
        <v>224</v>
      </c>
      <c r="AH813" s="210">
        <v>3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3" x14ac:dyDescent="0.2">
      <c r="A814" s="217"/>
      <c r="B814" s="218"/>
      <c r="C814" s="265" t="s">
        <v>850</v>
      </c>
      <c r="D814" s="225"/>
      <c r="E814" s="226"/>
      <c r="F814" s="221"/>
      <c r="G814" s="221"/>
      <c r="H814" s="221"/>
      <c r="I814" s="221"/>
      <c r="J814" s="221"/>
      <c r="K814" s="221"/>
      <c r="L814" s="221"/>
      <c r="M814" s="221"/>
      <c r="N814" s="220"/>
      <c r="O814" s="220"/>
      <c r="P814" s="220"/>
      <c r="Q814" s="220"/>
      <c r="R814" s="221"/>
      <c r="S814" s="221"/>
      <c r="T814" s="221"/>
      <c r="U814" s="221"/>
      <c r="V814" s="221"/>
      <c r="W814" s="221"/>
      <c r="X814" s="221"/>
      <c r="Y814" s="221"/>
      <c r="Z814" s="210"/>
      <c r="AA814" s="210"/>
      <c r="AB814" s="210"/>
      <c r="AC814" s="210"/>
      <c r="AD814" s="210"/>
      <c r="AE814" s="210"/>
      <c r="AF814" s="210"/>
      <c r="AG814" s="210" t="s">
        <v>224</v>
      </c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3" x14ac:dyDescent="0.2">
      <c r="A815" s="217"/>
      <c r="B815" s="218"/>
      <c r="C815" s="262" t="s">
        <v>851</v>
      </c>
      <c r="D815" s="223"/>
      <c r="E815" s="224">
        <v>60.308999999999997</v>
      </c>
      <c r="F815" s="221"/>
      <c r="G815" s="221"/>
      <c r="H815" s="221"/>
      <c r="I815" s="221"/>
      <c r="J815" s="221"/>
      <c r="K815" s="221"/>
      <c r="L815" s="221"/>
      <c r="M815" s="221"/>
      <c r="N815" s="220"/>
      <c r="O815" s="220"/>
      <c r="P815" s="220"/>
      <c r="Q815" s="220"/>
      <c r="R815" s="221"/>
      <c r="S815" s="221"/>
      <c r="T815" s="221"/>
      <c r="U815" s="221"/>
      <c r="V815" s="221"/>
      <c r="W815" s="221"/>
      <c r="X815" s="221"/>
      <c r="Y815" s="221"/>
      <c r="Z815" s="210"/>
      <c r="AA815" s="210"/>
      <c r="AB815" s="210"/>
      <c r="AC815" s="210"/>
      <c r="AD815" s="210"/>
      <c r="AE815" s="210"/>
      <c r="AF815" s="210"/>
      <c r="AG815" s="210" t="s">
        <v>224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50">
        <v>56</v>
      </c>
      <c r="B816" s="251" t="s">
        <v>852</v>
      </c>
      <c r="C816" s="268" t="s">
        <v>853</v>
      </c>
      <c r="D816" s="252" t="s">
        <v>854</v>
      </c>
      <c r="E816" s="253">
        <v>1</v>
      </c>
      <c r="F816" s="254"/>
      <c r="G816" s="255">
        <f>ROUND(E816*F816,2)</f>
        <v>0</v>
      </c>
      <c r="H816" s="254"/>
      <c r="I816" s="255">
        <f>ROUND(E816*H816,2)</f>
        <v>0</v>
      </c>
      <c r="J816" s="254"/>
      <c r="K816" s="255">
        <f>ROUND(E816*J816,2)</f>
        <v>0</v>
      </c>
      <c r="L816" s="255">
        <v>21</v>
      </c>
      <c r="M816" s="255">
        <f>G816*(1+L816/100)</f>
        <v>0</v>
      </c>
      <c r="N816" s="253">
        <v>0</v>
      </c>
      <c r="O816" s="253">
        <f>ROUND(E816*N816,2)</f>
        <v>0</v>
      </c>
      <c r="P816" s="253">
        <v>0</v>
      </c>
      <c r="Q816" s="253">
        <f>ROUND(E816*P816,2)</f>
        <v>0</v>
      </c>
      <c r="R816" s="255"/>
      <c r="S816" s="255" t="s">
        <v>438</v>
      </c>
      <c r="T816" s="256" t="s">
        <v>439</v>
      </c>
      <c r="U816" s="221">
        <v>0</v>
      </c>
      <c r="V816" s="221">
        <f>ROUND(E816*U816,2)</f>
        <v>0</v>
      </c>
      <c r="W816" s="221"/>
      <c r="X816" s="221" t="s">
        <v>218</v>
      </c>
      <c r="Y816" s="221" t="s">
        <v>219</v>
      </c>
      <c r="Z816" s="210"/>
      <c r="AA816" s="210"/>
      <c r="AB816" s="210"/>
      <c r="AC816" s="210"/>
      <c r="AD816" s="210"/>
      <c r="AE816" s="210"/>
      <c r="AF816" s="210"/>
      <c r="AG816" s="210" t="s">
        <v>220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ht="22.5" outlineLevel="1" x14ac:dyDescent="0.2">
      <c r="A817" s="239">
        <v>57</v>
      </c>
      <c r="B817" s="240" t="s">
        <v>855</v>
      </c>
      <c r="C817" s="260" t="s">
        <v>856</v>
      </c>
      <c r="D817" s="241" t="s">
        <v>215</v>
      </c>
      <c r="E817" s="242">
        <v>2143.8412800000001</v>
      </c>
      <c r="F817" s="243"/>
      <c r="G817" s="244">
        <f>ROUND(E817*F817,2)</f>
        <v>0</v>
      </c>
      <c r="H817" s="243"/>
      <c r="I817" s="244">
        <f>ROUND(E817*H817,2)</f>
        <v>0</v>
      </c>
      <c r="J817" s="243"/>
      <c r="K817" s="244">
        <f>ROUND(E817*J817,2)</f>
        <v>0</v>
      </c>
      <c r="L817" s="244">
        <v>21</v>
      </c>
      <c r="M817" s="244">
        <f>G817*(1+L817/100)</f>
        <v>0</v>
      </c>
      <c r="N817" s="242">
        <v>1.4120000000000001E-2</v>
      </c>
      <c r="O817" s="242">
        <f>ROUND(E817*N817,2)</f>
        <v>30.27</v>
      </c>
      <c r="P817" s="242">
        <v>0</v>
      </c>
      <c r="Q817" s="242">
        <f>ROUND(E817*P817,2)</f>
        <v>0</v>
      </c>
      <c r="R817" s="244"/>
      <c r="S817" s="244" t="s">
        <v>438</v>
      </c>
      <c r="T817" s="245" t="s">
        <v>439</v>
      </c>
      <c r="U817" s="221">
        <v>1.26</v>
      </c>
      <c r="V817" s="221">
        <f>ROUND(E817*U817,2)</f>
        <v>2701.24</v>
      </c>
      <c r="W817" s="221"/>
      <c r="X817" s="221" t="s">
        <v>218</v>
      </c>
      <c r="Y817" s="221" t="s">
        <v>219</v>
      </c>
      <c r="Z817" s="210"/>
      <c r="AA817" s="210"/>
      <c r="AB817" s="210"/>
      <c r="AC817" s="210"/>
      <c r="AD817" s="210"/>
      <c r="AE817" s="210"/>
      <c r="AF817" s="210"/>
      <c r="AG817" s="210" t="s">
        <v>594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2" x14ac:dyDescent="0.2">
      <c r="A818" s="217"/>
      <c r="B818" s="218"/>
      <c r="C818" s="264" t="s">
        <v>857</v>
      </c>
      <c r="D818" s="249"/>
      <c r="E818" s="249"/>
      <c r="F818" s="249"/>
      <c r="G818" s="249"/>
      <c r="H818" s="221"/>
      <c r="I818" s="221"/>
      <c r="J818" s="221"/>
      <c r="K818" s="221"/>
      <c r="L818" s="221"/>
      <c r="M818" s="221"/>
      <c r="N818" s="220"/>
      <c r="O818" s="220"/>
      <c r="P818" s="220"/>
      <c r="Q818" s="220"/>
      <c r="R818" s="221"/>
      <c r="S818" s="221"/>
      <c r="T818" s="221"/>
      <c r="U818" s="221"/>
      <c r="V818" s="221"/>
      <c r="W818" s="221"/>
      <c r="X818" s="221"/>
      <c r="Y818" s="221"/>
      <c r="Z818" s="210"/>
      <c r="AA818" s="210"/>
      <c r="AB818" s="210"/>
      <c r="AC818" s="210"/>
      <c r="AD818" s="210"/>
      <c r="AE818" s="210"/>
      <c r="AF818" s="210"/>
      <c r="AG818" s="210" t="s">
        <v>305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47" t="str">
        <f>C818</f>
        <v>Penetrace akrylátová; funkce: proti tvorbě skvrn, úprava savosti, adhezní můstek; ředidlo: voda (disperzní),</v>
      </c>
      <c r="BB818" s="210"/>
      <c r="BC818" s="210"/>
      <c r="BD818" s="210"/>
      <c r="BE818" s="210"/>
      <c r="BF818" s="210"/>
      <c r="BG818" s="210"/>
      <c r="BH818" s="210"/>
    </row>
    <row r="819" spans="1:60" ht="33.75" outlineLevel="3" x14ac:dyDescent="0.2">
      <c r="A819" s="217"/>
      <c r="B819" s="218"/>
      <c r="C819" s="263" t="s">
        <v>858</v>
      </c>
      <c r="D819" s="248"/>
      <c r="E819" s="248"/>
      <c r="F819" s="248"/>
      <c r="G819" s="248"/>
      <c r="H819" s="221"/>
      <c r="I819" s="221"/>
      <c r="J819" s="221"/>
      <c r="K819" s="221"/>
      <c r="L819" s="221"/>
      <c r="M819" s="221"/>
      <c r="N819" s="220"/>
      <c r="O819" s="220"/>
      <c r="P819" s="220"/>
      <c r="Q819" s="220"/>
      <c r="R819" s="221"/>
      <c r="S819" s="221"/>
      <c r="T819" s="221"/>
      <c r="U819" s="221"/>
      <c r="V819" s="221"/>
      <c r="W819" s="221"/>
      <c r="X819" s="221"/>
      <c r="Y819" s="221"/>
      <c r="Z819" s="210"/>
      <c r="AA819" s="210"/>
      <c r="AB819" s="210"/>
      <c r="AC819" s="210"/>
      <c r="AD819" s="210"/>
      <c r="AE819" s="210"/>
      <c r="AF819" s="210"/>
      <c r="AG819" s="210" t="s">
        <v>305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47" t="str">
        <f>C819</f>
        <v>Nanesení lepicího tmelu na izolační desky, nalepení desek, zajištění zapouštěcími talířovými hmoždinkami (6 ks/m2), zátka pro zapuštěnou montáž ze shodného druhu izolantu (průměr 65 mm), přebroušení desek EPS, nebo kašírování u minerálních desek, natažení stěrky, vtlačení výztužné tkaniny, přehlazení stěrky. Včetně rohových lišt na hranách budov.</v>
      </c>
      <c r="BB819" s="210"/>
      <c r="BC819" s="210"/>
      <c r="BD819" s="210"/>
      <c r="BE819" s="210"/>
      <c r="BF819" s="210"/>
      <c r="BG819" s="210"/>
      <c r="BH819" s="210"/>
    </row>
    <row r="820" spans="1:60" outlineLevel="2" x14ac:dyDescent="0.2">
      <c r="A820" s="217"/>
      <c r="B820" s="218"/>
      <c r="C820" s="262" t="s">
        <v>859</v>
      </c>
      <c r="D820" s="223"/>
      <c r="E820" s="224"/>
      <c r="F820" s="221"/>
      <c r="G820" s="221"/>
      <c r="H820" s="221"/>
      <c r="I820" s="221"/>
      <c r="J820" s="221"/>
      <c r="K820" s="221"/>
      <c r="L820" s="221"/>
      <c r="M820" s="221"/>
      <c r="N820" s="220"/>
      <c r="O820" s="220"/>
      <c r="P820" s="220"/>
      <c r="Q820" s="220"/>
      <c r="R820" s="221"/>
      <c r="S820" s="221"/>
      <c r="T820" s="221"/>
      <c r="U820" s="221"/>
      <c r="V820" s="221"/>
      <c r="W820" s="221"/>
      <c r="X820" s="221"/>
      <c r="Y820" s="221"/>
      <c r="Z820" s="210"/>
      <c r="AA820" s="210"/>
      <c r="AB820" s="210"/>
      <c r="AC820" s="210"/>
      <c r="AD820" s="210"/>
      <c r="AE820" s="210"/>
      <c r="AF820" s="210"/>
      <c r="AG820" s="210" t="s">
        <v>224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3" x14ac:dyDescent="0.2">
      <c r="A821" s="217"/>
      <c r="B821" s="218"/>
      <c r="C821" s="262" t="s">
        <v>860</v>
      </c>
      <c r="D821" s="223"/>
      <c r="E821" s="224">
        <v>267.85257999999999</v>
      </c>
      <c r="F821" s="221"/>
      <c r="G821" s="221"/>
      <c r="H821" s="221"/>
      <c r="I821" s="221"/>
      <c r="J821" s="221"/>
      <c r="K821" s="221"/>
      <c r="L821" s="221"/>
      <c r="M821" s="221"/>
      <c r="N821" s="220"/>
      <c r="O821" s="220"/>
      <c r="P821" s="220"/>
      <c r="Q821" s="220"/>
      <c r="R821" s="221"/>
      <c r="S821" s="221"/>
      <c r="T821" s="221"/>
      <c r="U821" s="221"/>
      <c r="V821" s="221"/>
      <c r="W821" s="221"/>
      <c r="X821" s="221"/>
      <c r="Y821" s="221"/>
      <c r="Z821" s="210"/>
      <c r="AA821" s="210"/>
      <c r="AB821" s="210"/>
      <c r="AC821" s="210"/>
      <c r="AD821" s="210"/>
      <c r="AE821" s="210"/>
      <c r="AF821" s="210"/>
      <c r="AG821" s="210" t="s">
        <v>224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3" x14ac:dyDescent="0.2">
      <c r="A822" s="217"/>
      <c r="B822" s="218"/>
      <c r="C822" s="262" t="s">
        <v>861</v>
      </c>
      <c r="D822" s="223"/>
      <c r="E822" s="224">
        <v>265.60395</v>
      </c>
      <c r="F822" s="221"/>
      <c r="G822" s="221"/>
      <c r="H822" s="221"/>
      <c r="I822" s="221"/>
      <c r="J822" s="221"/>
      <c r="K822" s="221"/>
      <c r="L822" s="221"/>
      <c r="M822" s="221"/>
      <c r="N822" s="220"/>
      <c r="O822" s="220"/>
      <c r="P822" s="220"/>
      <c r="Q822" s="220"/>
      <c r="R822" s="221"/>
      <c r="S822" s="221"/>
      <c r="T822" s="221"/>
      <c r="U822" s="221"/>
      <c r="V822" s="221"/>
      <c r="W822" s="221"/>
      <c r="X822" s="221"/>
      <c r="Y822" s="221"/>
      <c r="Z822" s="210"/>
      <c r="AA822" s="210"/>
      <c r="AB822" s="210"/>
      <c r="AC822" s="210"/>
      <c r="AD822" s="210"/>
      <c r="AE822" s="210"/>
      <c r="AF822" s="210"/>
      <c r="AG822" s="210" t="s">
        <v>224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3" x14ac:dyDescent="0.2">
      <c r="A823" s="217"/>
      <c r="B823" s="218"/>
      <c r="C823" s="262" t="s">
        <v>862</v>
      </c>
      <c r="D823" s="223"/>
      <c r="E823" s="224">
        <v>406.07459999999998</v>
      </c>
      <c r="F823" s="221"/>
      <c r="G823" s="221"/>
      <c r="H823" s="221"/>
      <c r="I823" s="221"/>
      <c r="J823" s="221"/>
      <c r="K823" s="221"/>
      <c r="L823" s="221"/>
      <c r="M823" s="221"/>
      <c r="N823" s="220"/>
      <c r="O823" s="220"/>
      <c r="P823" s="220"/>
      <c r="Q823" s="220"/>
      <c r="R823" s="221"/>
      <c r="S823" s="221"/>
      <c r="T823" s="221"/>
      <c r="U823" s="221"/>
      <c r="V823" s="221"/>
      <c r="W823" s="221"/>
      <c r="X823" s="221"/>
      <c r="Y823" s="221"/>
      <c r="Z823" s="210"/>
      <c r="AA823" s="210"/>
      <c r="AB823" s="210"/>
      <c r="AC823" s="210"/>
      <c r="AD823" s="210"/>
      <c r="AE823" s="210"/>
      <c r="AF823" s="210"/>
      <c r="AG823" s="210" t="s">
        <v>224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3" x14ac:dyDescent="0.2">
      <c r="A824" s="217"/>
      <c r="B824" s="218"/>
      <c r="C824" s="262" t="s">
        <v>863</v>
      </c>
      <c r="D824" s="223"/>
      <c r="E824" s="224">
        <v>829.32449999999994</v>
      </c>
      <c r="F824" s="221"/>
      <c r="G824" s="221"/>
      <c r="H824" s="221"/>
      <c r="I824" s="221"/>
      <c r="J824" s="221"/>
      <c r="K824" s="221"/>
      <c r="L824" s="221"/>
      <c r="M824" s="221"/>
      <c r="N824" s="220"/>
      <c r="O824" s="220"/>
      <c r="P824" s="220"/>
      <c r="Q824" s="220"/>
      <c r="R824" s="221"/>
      <c r="S824" s="221"/>
      <c r="T824" s="221"/>
      <c r="U824" s="221"/>
      <c r="V824" s="221"/>
      <c r="W824" s="221"/>
      <c r="X824" s="221"/>
      <c r="Y824" s="221"/>
      <c r="Z824" s="210"/>
      <c r="AA824" s="210"/>
      <c r="AB824" s="210"/>
      <c r="AC824" s="210"/>
      <c r="AD824" s="210"/>
      <c r="AE824" s="210"/>
      <c r="AF824" s="210"/>
      <c r="AG824" s="210" t="s">
        <v>224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3" x14ac:dyDescent="0.2">
      <c r="A825" s="217"/>
      <c r="B825" s="218"/>
      <c r="C825" s="262" t="s">
        <v>864</v>
      </c>
      <c r="D825" s="223"/>
      <c r="E825" s="224">
        <v>619.31299999999999</v>
      </c>
      <c r="F825" s="221"/>
      <c r="G825" s="221"/>
      <c r="H825" s="221"/>
      <c r="I825" s="221"/>
      <c r="J825" s="221"/>
      <c r="K825" s="221"/>
      <c r="L825" s="221"/>
      <c r="M825" s="221"/>
      <c r="N825" s="220"/>
      <c r="O825" s="220"/>
      <c r="P825" s="220"/>
      <c r="Q825" s="220"/>
      <c r="R825" s="221"/>
      <c r="S825" s="221"/>
      <c r="T825" s="221"/>
      <c r="U825" s="221"/>
      <c r="V825" s="221"/>
      <c r="W825" s="221"/>
      <c r="X825" s="221"/>
      <c r="Y825" s="221"/>
      <c r="Z825" s="210"/>
      <c r="AA825" s="210"/>
      <c r="AB825" s="210"/>
      <c r="AC825" s="210"/>
      <c r="AD825" s="210"/>
      <c r="AE825" s="210"/>
      <c r="AF825" s="210"/>
      <c r="AG825" s="210" t="s">
        <v>224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3" x14ac:dyDescent="0.2">
      <c r="A826" s="217"/>
      <c r="B826" s="218"/>
      <c r="C826" s="262" t="s">
        <v>865</v>
      </c>
      <c r="D826" s="223"/>
      <c r="E826" s="224">
        <v>484.07900000000001</v>
      </c>
      <c r="F826" s="221"/>
      <c r="G826" s="221"/>
      <c r="H826" s="221"/>
      <c r="I826" s="221"/>
      <c r="J826" s="221"/>
      <c r="K826" s="221"/>
      <c r="L826" s="221"/>
      <c r="M826" s="221"/>
      <c r="N826" s="220"/>
      <c r="O826" s="220"/>
      <c r="P826" s="220"/>
      <c r="Q826" s="220"/>
      <c r="R826" s="221"/>
      <c r="S826" s="221"/>
      <c r="T826" s="221"/>
      <c r="U826" s="221"/>
      <c r="V826" s="221"/>
      <c r="W826" s="221"/>
      <c r="X826" s="221"/>
      <c r="Y826" s="221"/>
      <c r="Z826" s="210"/>
      <c r="AA826" s="210"/>
      <c r="AB826" s="210"/>
      <c r="AC826" s="210"/>
      <c r="AD826" s="210"/>
      <c r="AE826" s="210"/>
      <c r="AF826" s="210"/>
      <c r="AG826" s="210" t="s">
        <v>224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">
      <c r="A827" s="217"/>
      <c r="B827" s="218"/>
      <c r="C827" s="262" t="s">
        <v>236</v>
      </c>
      <c r="D827" s="223"/>
      <c r="E827" s="224"/>
      <c r="F827" s="221"/>
      <c r="G827" s="221"/>
      <c r="H827" s="221"/>
      <c r="I827" s="221"/>
      <c r="J827" s="221"/>
      <c r="K827" s="221"/>
      <c r="L827" s="221"/>
      <c r="M827" s="221"/>
      <c r="N827" s="220"/>
      <c r="O827" s="220"/>
      <c r="P827" s="220"/>
      <c r="Q827" s="220"/>
      <c r="R827" s="221"/>
      <c r="S827" s="221"/>
      <c r="T827" s="221"/>
      <c r="U827" s="221"/>
      <c r="V827" s="221"/>
      <c r="W827" s="221"/>
      <c r="X827" s="221"/>
      <c r="Y827" s="221"/>
      <c r="Z827" s="210"/>
      <c r="AA827" s="210"/>
      <c r="AB827" s="210"/>
      <c r="AC827" s="210"/>
      <c r="AD827" s="210"/>
      <c r="AE827" s="210"/>
      <c r="AF827" s="210"/>
      <c r="AG827" s="210" t="s">
        <v>224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3" x14ac:dyDescent="0.2">
      <c r="A828" s="217"/>
      <c r="B828" s="218"/>
      <c r="C828" s="262" t="s">
        <v>866</v>
      </c>
      <c r="D828" s="223"/>
      <c r="E828" s="224"/>
      <c r="F828" s="221"/>
      <c r="G828" s="221"/>
      <c r="H828" s="221"/>
      <c r="I828" s="221"/>
      <c r="J828" s="221"/>
      <c r="K828" s="221"/>
      <c r="L828" s="221"/>
      <c r="M828" s="221"/>
      <c r="N828" s="220"/>
      <c r="O828" s="220"/>
      <c r="P828" s="220"/>
      <c r="Q828" s="220"/>
      <c r="R828" s="221"/>
      <c r="S828" s="221"/>
      <c r="T828" s="221"/>
      <c r="U828" s="221"/>
      <c r="V828" s="221"/>
      <c r="W828" s="221"/>
      <c r="X828" s="221"/>
      <c r="Y828" s="221"/>
      <c r="Z828" s="210"/>
      <c r="AA828" s="210"/>
      <c r="AB828" s="210"/>
      <c r="AC828" s="210"/>
      <c r="AD828" s="210"/>
      <c r="AE828" s="210"/>
      <c r="AF828" s="210"/>
      <c r="AG828" s="210" t="s">
        <v>224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3" x14ac:dyDescent="0.2">
      <c r="A829" s="217"/>
      <c r="B829" s="218"/>
      <c r="C829" s="262" t="s">
        <v>867</v>
      </c>
      <c r="D829" s="223"/>
      <c r="E829" s="224">
        <v>-696.66010000000006</v>
      </c>
      <c r="F829" s="221"/>
      <c r="G829" s="221"/>
      <c r="H829" s="221"/>
      <c r="I829" s="221"/>
      <c r="J829" s="221"/>
      <c r="K829" s="221"/>
      <c r="L829" s="221"/>
      <c r="M829" s="221"/>
      <c r="N829" s="220"/>
      <c r="O829" s="220"/>
      <c r="P829" s="220"/>
      <c r="Q829" s="220"/>
      <c r="R829" s="221"/>
      <c r="S829" s="221"/>
      <c r="T829" s="221"/>
      <c r="U829" s="221"/>
      <c r="V829" s="221"/>
      <c r="W829" s="221"/>
      <c r="X829" s="221"/>
      <c r="Y829" s="221"/>
      <c r="Z829" s="210"/>
      <c r="AA829" s="210"/>
      <c r="AB829" s="210"/>
      <c r="AC829" s="210"/>
      <c r="AD829" s="210"/>
      <c r="AE829" s="210"/>
      <c r="AF829" s="210"/>
      <c r="AG829" s="210" t="s">
        <v>224</v>
      </c>
      <c r="AH829" s="210">
        <v>5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3" x14ac:dyDescent="0.2">
      <c r="A830" s="217"/>
      <c r="B830" s="218"/>
      <c r="C830" s="262" t="s">
        <v>236</v>
      </c>
      <c r="D830" s="223"/>
      <c r="E830" s="224"/>
      <c r="F830" s="221"/>
      <c r="G830" s="221"/>
      <c r="H830" s="221"/>
      <c r="I830" s="221"/>
      <c r="J830" s="221"/>
      <c r="K830" s="221"/>
      <c r="L830" s="221"/>
      <c r="M830" s="221"/>
      <c r="N830" s="220"/>
      <c r="O830" s="220"/>
      <c r="P830" s="220"/>
      <c r="Q830" s="220"/>
      <c r="R830" s="221"/>
      <c r="S830" s="221"/>
      <c r="T830" s="221"/>
      <c r="U830" s="221"/>
      <c r="V830" s="221"/>
      <c r="W830" s="221"/>
      <c r="X830" s="221"/>
      <c r="Y830" s="221"/>
      <c r="Z830" s="210"/>
      <c r="AA830" s="210"/>
      <c r="AB830" s="210"/>
      <c r="AC830" s="210"/>
      <c r="AD830" s="210"/>
      <c r="AE830" s="210"/>
      <c r="AF830" s="210"/>
      <c r="AG830" s="210" t="s">
        <v>224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3" x14ac:dyDescent="0.2">
      <c r="A831" s="217"/>
      <c r="B831" s="218"/>
      <c r="C831" s="262" t="s">
        <v>868</v>
      </c>
      <c r="D831" s="223"/>
      <c r="E831" s="224"/>
      <c r="F831" s="221"/>
      <c r="G831" s="221"/>
      <c r="H831" s="221"/>
      <c r="I831" s="221"/>
      <c r="J831" s="221"/>
      <c r="K831" s="221"/>
      <c r="L831" s="221"/>
      <c r="M831" s="221"/>
      <c r="N831" s="220"/>
      <c r="O831" s="220"/>
      <c r="P831" s="220"/>
      <c r="Q831" s="220"/>
      <c r="R831" s="221"/>
      <c r="S831" s="221"/>
      <c r="T831" s="221"/>
      <c r="U831" s="221"/>
      <c r="V831" s="221"/>
      <c r="W831" s="221"/>
      <c r="X831" s="221"/>
      <c r="Y831" s="221"/>
      <c r="Z831" s="210"/>
      <c r="AA831" s="210"/>
      <c r="AB831" s="210"/>
      <c r="AC831" s="210"/>
      <c r="AD831" s="210"/>
      <c r="AE831" s="210"/>
      <c r="AF831" s="210"/>
      <c r="AG831" s="210" t="s">
        <v>224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3" x14ac:dyDescent="0.2">
      <c r="A832" s="217"/>
      <c r="B832" s="218"/>
      <c r="C832" s="262" t="s">
        <v>869</v>
      </c>
      <c r="D832" s="223"/>
      <c r="E832" s="224">
        <v>-14.706250000000001</v>
      </c>
      <c r="F832" s="221"/>
      <c r="G832" s="221"/>
      <c r="H832" s="221"/>
      <c r="I832" s="221"/>
      <c r="J832" s="221"/>
      <c r="K832" s="221"/>
      <c r="L832" s="221"/>
      <c r="M832" s="221"/>
      <c r="N832" s="220"/>
      <c r="O832" s="220"/>
      <c r="P832" s="220"/>
      <c r="Q832" s="220"/>
      <c r="R832" s="221"/>
      <c r="S832" s="221"/>
      <c r="T832" s="221"/>
      <c r="U832" s="221"/>
      <c r="V832" s="221"/>
      <c r="W832" s="221"/>
      <c r="X832" s="221"/>
      <c r="Y832" s="221"/>
      <c r="Z832" s="210"/>
      <c r="AA832" s="210"/>
      <c r="AB832" s="210"/>
      <c r="AC832" s="210"/>
      <c r="AD832" s="210"/>
      <c r="AE832" s="210"/>
      <c r="AF832" s="210"/>
      <c r="AG832" s="210" t="s">
        <v>224</v>
      </c>
      <c r="AH832" s="210">
        <v>5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3" x14ac:dyDescent="0.2">
      <c r="A833" s="217"/>
      <c r="B833" s="218"/>
      <c r="C833" s="262" t="s">
        <v>236</v>
      </c>
      <c r="D833" s="223"/>
      <c r="E833" s="224"/>
      <c r="F833" s="221"/>
      <c r="G833" s="221"/>
      <c r="H833" s="221"/>
      <c r="I833" s="221"/>
      <c r="J833" s="221"/>
      <c r="K833" s="221"/>
      <c r="L833" s="221"/>
      <c r="M833" s="221"/>
      <c r="N833" s="220"/>
      <c r="O833" s="220"/>
      <c r="P833" s="220"/>
      <c r="Q833" s="220"/>
      <c r="R833" s="221"/>
      <c r="S833" s="221"/>
      <c r="T833" s="221"/>
      <c r="U833" s="221"/>
      <c r="V833" s="221"/>
      <c r="W833" s="221"/>
      <c r="X833" s="221"/>
      <c r="Y833" s="221"/>
      <c r="Z833" s="210"/>
      <c r="AA833" s="210"/>
      <c r="AB833" s="210"/>
      <c r="AC833" s="210"/>
      <c r="AD833" s="210"/>
      <c r="AE833" s="210"/>
      <c r="AF833" s="210"/>
      <c r="AG833" s="210" t="s">
        <v>224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3" x14ac:dyDescent="0.2">
      <c r="A834" s="217"/>
      <c r="B834" s="218"/>
      <c r="C834" s="262" t="s">
        <v>870</v>
      </c>
      <c r="D834" s="223"/>
      <c r="E834" s="224"/>
      <c r="F834" s="221"/>
      <c r="G834" s="221"/>
      <c r="H834" s="221"/>
      <c r="I834" s="221"/>
      <c r="J834" s="221"/>
      <c r="K834" s="221"/>
      <c r="L834" s="221"/>
      <c r="M834" s="221"/>
      <c r="N834" s="220"/>
      <c r="O834" s="220"/>
      <c r="P834" s="220"/>
      <c r="Q834" s="220"/>
      <c r="R834" s="221"/>
      <c r="S834" s="221"/>
      <c r="T834" s="221"/>
      <c r="U834" s="221"/>
      <c r="V834" s="221"/>
      <c r="W834" s="221"/>
      <c r="X834" s="221"/>
      <c r="Y834" s="221"/>
      <c r="Z834" s="210"/>
      <c r="AA834" s="210"/>
      <c r="AB834" s="210"/>
      <c r="AC834" s="210"/>
      <c r="AD834" s="210"/>
      <c r="AE834" s="210"/>
      <c r="AF834" s="210"/>
      <c r="AG834" s="210" t="s">
        <v>224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3" x14ac:dyDescent="0.2">
      <c r="A835" s="217"/>
      <c r="B835" s="218"/>
      <c r="C835" s="262" t="s">
        <v>871</v>
      </c>
      <c r="D835" s="223"/>
      <c r="E835" s="224">
        <v>-17.04</v>
      </c>
      <c r="F835" s="221"/>
      <c r="G835" s="221"/>
      <c r="H835" s="221"/>
      <c r="I835" s="221"/>
      <c r="J835" s="221"/>
      <c r="K835" s="221"/>
      <c r="L835" s="221"/>
      <c r="M835" s="221"/>
      <c r="N835" s="220"/>
      <c r="O835" s="220"/>
      <c r="P835" s="220"/>
      <c r="Q835" s="220"/>
      <c r="R835" s="221"/>
      <c r="S835" s="221"/>
      <c r="T835" s="221"/>
      <c r="U835" s="221"/>
      <c r="V835" s="221"/>
      <c r="W835" s="221"/>
      <c r="X835" s="221"/>
      <c r="Y835" s="221"/>
      <c r="Z835" s="210"/>
      <c r="AA835" s="210"/>
      <c r="AB835" s="210"/>
      <c r="AC835" s="210"/>
      <c r="AD835" s="210"/>
      <c r="AE835" s="210"/>
      <c r="AF835" s="210"/>
      <c r="AG835" s="210" t="s">
        <v>224</v>
      </c>
      <c r="AH835" s="210">
        <v>5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ht="22.5" outlineLevel="1" x14ac:dyDescent="0.2">
      <c r="A836" s="239">
        <v>58</v>
      </c>
      <c r="B836" s="240" t="s">
        <v>872</v>
      </c>
      <c r="C836" s="260" t="s">
        <v>873</v>
      </c>
      <c r="D836" s="241" t="s">
        <v>215</v>
      </c>
      <c r="E836" s="242">
        <v>42.630200000000002</v>
      </c>
      <c r="F836" s="243"/>
      <c r="G836" s="244">
        <f>ROUND(E836*F836,2)</f>
        <v>0</v>
      </c>
      <c r="H836" s="243"/>
      <c r="I836" s="244">
        <f>ROUND(E836*H836,2)</f>
        <v>0</v>
      </c>
      <c r="J836" s="243"/>
      <c r="K836" s="244">
        <f>ROUND(E836*J836,2)</f>
        <v>0</v>
      </c>
      <c r="L836" s="244">
        <v>21</v>
      </c>
      <c r="M836" s="244">
        <f>G836*(1+L836/100)</f>
        <v>0</v>
      </c>
      <c r="N836" s="242">
        <v>1.3390000000000001E-2</v>
      </c>
      <c r="O836" s="242">
        <f>ROUND(E836*N836,2)</f>
        <v>0.56999999999999995</v>
      </c>
      <c r="P836" s="242">
        <v>0</v>
      </c>
      <c r="Q836" s="242">
        <f>ROUND(E836*P836,2)</f>
        <v>0</v>
      </c>
      <c r="R836" s="244"/>
      <c r="S836" s="244" t="s">
        <v>438</v>
      </c>
      <c r="T836" s="245" t="s">
        <v>439</v>
      </c>
      <c r="U836" s="221">
        <v>2.9</v>
      </c>
      <c r="V836" s="221">
        <f>ROUND(E836*U836,2)</f>
        <v>123.63</v>
      </c>
      <c r="W836" s="221"/>
      <c r="X836" s="221" t="s">
        <v>218</v>
      </c>
      <c r="Y836" s="221" t="s">
        <v>219</v>
      </c>
      <c r="Z836" s="210"/>
      <c r="AA836" s="210"/>
      <c r="AB836" s="210"/>
      <c r="AC836" s="210"/>
      <c r="AD836" s="210"/>
      <c r="AE836" s="210"/>
      <c r="AF836" s="210"/>
      <c r="AG836" s="210" t="s">
        <v>220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2" x14ac:dyDescent="0.2">
      <c r="A837" s="217"/>
      <c r="B837" s="218"/>
      <c r="C837" s="264" t="s">
        <v>857</v>
      </c>
      <c r="D837" s="249"/>
      <c r="E837" s="249"/>
      <c r="F837" s="249"/>
      <c r="G837" s="249"/>
      <c r="H837" s="221"/>
      <c r="I837" s="221"/>
      <c r="J837" s="221"/>
      <c r="K837" s="221"/>
      <c r="L837" s="221"/>
      <c r="M837" s="221"/>
      <c r="N837" s="220"/>
      <c r="O837" s="220"/>
      <c r="P837" s="220"/>
      <c r="Q837" s="220"/>
      <c r="R837" s="221"/>
      <c r="S837" s="221"/>
      <c r="T837" s="221"/>
      <c r="U837" s="221"/>
      <c r="V837" s="221"/>
      <c r="W837" s="221"/>
      <c r="X837" s="221"/>
      <c r="Y837" s="221"/>
      <c r="Z837" s="210"/>
      <c r="AA837" s="210"/>
      <c r="AB837" s="210"/>
      <c r="AC837" s="210"/>
      <c r="AD837" s="210"/>
      <c r="AE837" s="210"/>
      <c r="AF837" s="210"/>
      <c r="AG837" s="210" t="s">
        <v>305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47" t="str">
        <f>C837</f>
        <v>Penetrace akrylátová; funkce: proti tvorbě skvrn, úprava savosti, adhezní můstek; ředidlo: voda (disperzní),</v>
      </c>
      <c r="BB837" s="210"/>
      <c r="BC837" s="210"/>
      <c r="BD837" s="210"/>
      <c r="BE837" s="210"/>
      <c r="BF837" s="210"/>
      <c r="BG837" s="210"/>
      <c r="BH837" s="210"/>
    </row>
    <row r="838" spans="1:60" ht="22.5" outlineLevel="3" x14ac:dyDescent="0.2">
      <c r="A838" s="217"/>
      <c r="B838" s="218"/>
      <c r="C838" s="263" t="s">
        <v>874</v>
      </c>
      <c r="D838" s="248"/>
      <c r="E838" s="248"/>
      <c r="F838" s="248"/>
      <c r="G838" s="248"/>
      <c r="H838" s="221"/>
      <c r="I838" s="221"/>
      <c r="J838" s="221"/>
      <c r="K838" s="221"/>
      <c r="L838" s="221"/>
      <c r="M838" s="221"/>
      <c r="N838" s="220"/>
      <c r="O838" s="220"/>
      <c r="P838" s="220"/>
      <c r="Q838" s="220"/>
      <c r="R838" s="221"/>
      <c r="S838" s="221"/>
      <c r="T838" s="221"/>
      <c r="U838" s="221"/>
      <c r="V838" s="221"/>
      <c r="W838" s="221"/>
      <c r="X838" s="221"/>
      <c r="Y838" s="221"/>
      <c r="Z838" s="210"/>
      <c r="AA838" s="210"/>
      <c r="AB838" s="210"/>
      <c r="AC838" s="210"/>
      <c r="AD838" s="210"/>
      <c r="AE838" s="210"/>
      <c r="AF838" s="210"/>
      <c r="AG838" s="210" t="s">
        <v>305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47" t="str">
        <f>C838</f>
        <v>Nanesení nízkoexpanzní PUR pěny na izolační desky, nalepení desek, přebroušení desek EPS, nebo kašírování u minerálních desek, natažení stěrky, vtlačení výztužné tkaniny, přehlazení stěrky. Včetně nadpražní lišty s okapničkou.</v>
      </c>
      <c r="BB838" s="210"/>
      <c r="BC838" s="210"/>
      <c r="BD838" s="210"/>
      <c r="BE838" s="210"/>
      <c r="BF838" s="210"/>
      <c r="BG838" s="210"/>
      <c r="BH838" s="210"/>
    </row>
    <row r="839" spans="1:60" outlineLevel="2" x14ac:dyDescent="0.2">
      <c r="A839" s="217"/>
      <c r="B839" s="218"/>
      <c r="C839" s="262" t="s">
        <v>859</v>
      </c>
      <c r="D839" s="223"/>
      <c r="E839" s="224"/>
      <c r="F839" s="221"/>
      <c r="G839" s="221"/>
      <c r="H839" s="221"/>
      <c r="I839" s="221"/>
      <c r="J839" s="221"/>
      <c r="K839" s="221"/>
      <c r="L839" s="221"/>
      <c r="M839" s="221"/>
      <c r="N839" s="220"/>
      <c r="O839" s="220"/>
      <c r="P839" s="220"/>
      <c r="Q839" s="220"/>
      <c r="R839" s="221"/>
      <c r="S839" s="221"/>
      <c r="T839" s="221"/>
      <c r="U839" s="221"/>
      <c r="V839" s="221"/>
      <c r="W839" s="221"/>
      <c r="X839" s="221"/>
      <c r="Y839" s="221"/>
      <c r="Z839" s="210"/>
      <c r="AA839" s="210"/>
      <c r="AB839" s="210"/>
      <c r="AC839" s="210"/>
      <c r="AD839" s="210"/>
      <c r="AE839" s="210"/>
      <c r="AF839" s="210"/>
      <c r="AG839" s="210" t="s">
        <v>224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3" x14ac:dyDescent="0.2">
      <c r="A840" s="217"/>
      <c r="B840" s="218"/>
      <c r="C840" s="262" t="s">
        <v>875</v>
      </c>
      <c r="D840" s="223"/>
      <c r="E840" s="224"/>
      <c r="F840" s="221"/>
      <c r="G840" s="221"/>
      <c r="H840" s="221"/>
      <c r="I840" s="221"/>
      <c r="J840" s="221"/>
      <c r="K840" s="221"/>
      <c r="L840" s="221"/>
      <c r="M840" s="221"/>
      <c r="N840" s="220"/>
      <c r="O840" s="220"/>
      <c r="P840" s="220"/>
      <c r="Q840" s="220"/>
      <c r="R840" s="221"/>
      <c r="S840" s="221"/>
      <c r="T840" s="221"/>
      <c r="U840" s="221"/>
      <c r="V840" s="221"/>
      <c r="W840" s="221"/>
      <c r="X840" s="221"/>
      <c r="Y840" s="221"/>
      <c r="Z840" s="210"/>
      <c r="AA840" s="210"/>
      <c r="AB840" s="210"/>
      <c r="AC840" s="210"/>
      <c r="AD840" s="210"/>
      <c r="AE840" s="210"/>
      <c r="AF840" s="210"/>
      <c r="AG840" s="210" t="s">
        <v>224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3" x14ac:dyDescent="0.2">
      <c r="A841" s="217"/>
      <c r="B841" s="218"/>
      <c r="C841" s="262" t="s">
        <v>876</v>
      </c>
      <c r="D841" s="223"/>
      <c r="E841" s="224">
        <v>10.416</v>
      </c>
      <c r="F841" s="221"/>
      <c r="G841" s="221"/>
      <c r="H841" s="221"/>
      <c r="I841" s="221"/>
      <c r="J841" s="221"/>
      <c r="K841" s="221"/>
      <c r="L841" s="221"/>
      <c r="M841" s="221"/>
      <c r="N841" s="220"/>
      <c r="O841" s="220"/>
      <c r="P841" s="220"/>
      <c r="Q841" s="220"/>
      <c r="R841" s="221"/>
      <c r="S841" s="221"/>
      <c r="T841" s="221"/>
      <c r="U841" s="221"/>
      <c r="V841" s="221"/>
      <c r="W841" s="221"/>
      <c r="X841" s="221"/>
      <c r="Y841" s="221"/>
      <c r="Z841" s="210"/>
      <c r="AA841" s="210"/>
      <c r="AB841" s="210"/>
      <c r="AC841" s="210"/>
      <c r="AD841" s="210"/>
      <c r="AE841" s="210"/>
      <c r="AF841" s="210"/>
      <c r="AG841" s="210" t="s">
        <v>224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3" x14ac:dyDescent="0.2">
      <c r="A842" s="217"/>
      <c r="B842" s="218"/>
      <c r="C842" s="262" t="s">
        <v>877</v>
      </c>
      <c r="D842" s="223"/>
      <c r="E842" s="224">
        <v>11.894399999999999</v>
      </c>
      <c r="F842" s="221"/>
      <c r="G842" s="221"/>
      <c r="H842" s="221"/>
      <c r="I842" s="221"/>
      <c r="J842" s="221"/>
      <c r="K842" s="221"/>
      <c r="L842" s="221"/>
      <c r="M842" s="221"/>
      <c r="N842" s="220"/>
      <c r="O842" s="220"/>
      <c r="P842" s="220"/>
      <c r="Q842" s="220"/>
      <c r="R842" s="221"/>
      <c r="S842" s="221"/>
      <c r="T842" s="221"/>
      <c r="U842" s="221"/>
      <c r="V842" s="221"/>
      <c r="W842" s="221"/>
      <c r="X842" s="221"/>
      <c r="Y842" s="221"/>
      <c r="Z842" s="210"/>
      <c r="AA842" s="210"/>
      <c r="AB842" s="210"/>
      <c r="AC842" s="210"/>
      <c r="AD842" s="210"/>
      <c r="AE842" s="210"/>
      <c r="AF842" s="210"/>
      <c r="AG842" s="210" t="s">
        <v>224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3" x14ac:dyDescent="0.2">
      <c r="A843" s="217"/>
      <c r="B843" s="218"/>
      <c r="C843" s="262" t="s">
        <v>878</v>
      </c>
      <c r="D843" s="223"/>
      <c r="E843" s="224">
        <v>1.1648000000000001</v>
      </c>
      <c r="F843" s="221"/>
      <c r="G843" s="221"/>
      <c r="H843" s="221"/>
      <c r="I843" s="221"/>
      <c r="J843" s="221"/>
      <c r="K843" s="221"/>
      <c r="L843" s="221"/>
      <c r="M843" s="221"/>
      <c r="N843" s="220"/>
      <c r="O843" s="220"/>
      <c r="P843" s="220"/>
      <c r="Q843" s="220"/>
      <c r="R843" s="221"/>
      <c r="S843" s="221"/>
      <c r="T843" s="221"/>
      <c r="U843" s="221"/>
      <c r="V843" s="221"/>
      <c r="W843" s="221"/>
      <c r="X843" s="221"/>
      <c r="Y843" s="221"/>
      <c r="Z843" s="210"/>
      <c r="AA843" s="210"/>
      <c r="AB843" s="210"/>
      <c r="AC843" s="210"/>
      <c r="AD843" s="210"/>
      <c r="AE843" s="210"/>
      <c r="AF843" s="210"/>
      <c r="AG843" s="210" t="s">
        <v>224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3" x14ac:dyDescent="0.2">
      <c r="A844" s="217"/>
      <c r="B844" s="218"/>
      <c r="C844" s="262" t="s">
        <v>236</v>
      </c>
      <c r="D844" s="223"/>
      <c r="E844" s="224"/>
      <c r="F844" s="221"/>
      <c r="G844" s="221"/>
      <c r="H844" s="221"/>
      <c r="I844" s="221"/>
      <c r="J844" s="221"/>
      <c r="K844" s="221"/>
      <c r="L844" s="221"/>
      <c r="M844" s="221"/>
      <c r="N844" s="220"/>
      <c r="O844" s="220"/>
      <c r="P844" s="220"/>
      <c r="Q844" s="220"/>
      <c r="R844" s="221"/>
      <c r="S844" s="221"/>
      <c r="T844" s="221"/>
      <c r="U844" s="221"/>
      <c r="V844" s="221"/>
      <c r="W844" s="221"/>
      <c r="X844" s="221"/>
      <c r="Y844" s="221"/>
      <c r="Z844" s="210"/>
      <c r="AA844" s="210"/>
      <c r="AB844" s="210"/>
      <c r="AC844" s="210"/>
      <c r="AD844" s="210"/>
      <c r="AE844" s="210"/>
      <c r="AF844" s="210"/>
      <c r="AG844" s="210" t="s">
        <v>224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3" x14ac:dyDescent="0.2">
      <c r="A845" s="217"/>
      <c r="B845" s="218"/>
      <c r="C845" s="262" t="s">
        <v>879</v>
      </c>
      <c r="D845" s="223"/>
      <c r="E845" s="224"/>
      <c r="F845" s="221"/>
      <c r="G845" s="221"/>
      <c r="H845" s="221"/>
      <c r="I845" s="221"/>
      <c r="J845" s="221"/>
      <c r="K845" s="221"/>
      <c r="L845" s="221"/>
      <c r="M845" s="221"/>
      <c r="N845" s="220"/>
      <c r="O845" s="220"/>
      <c r="P845" s="220"/>
      <c r="Q845" s="220"/>
      <c r="R845" s="221"/>
      <c r="S845" s="221"/>
      <c r="T845" s="221"/>
      <c r="U845" s="221"/>
      <c r="V845" s="221"/>
      <c r="W845" s="221"/>
      <c r="X845" s="221"/>
      <c r="Y845" s="221"/>
      <c r="Z845" s="210"/>
      <c r="AA845" s="210"/>
      <c r="AB845" s="210"/>
      <c r="AC845" s="210"/>
      <c r="AD845" s="210"/>
      <c r="AE845" s="210"/>
      <c r="AF845" s="210"/>
      <c r="AG845" s="210" t="s">
        <v>224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3" x14ac:dyDescent="0.2">
      <c r="A846" s="217"/>
      <c r="B846" s="218"/>
      <c r="C846" s="262" t="s">
        <v>880</v>
      </c>
      <c r="D846" s="223"/>
      <c r="E846" s="224">
        <v>9.5790000000000006</v>
      </c>
      <c r="F846" s="221"/>
      <c r="G846" s="221"/>
      <c r="H846" s="221"/>
      <c r="I846" s="221"/>
      <c r="J846" s="221"/>
      <c r="K846" s="221"/>
      <c r="L846" s="221"/>
      <c r="M846" s="221"/>
      <c r="N846" s="220"/>
      <c r="O846" s="220"/>
      <c r="P846" s="220"/>
      <c r="Q846" s="220"/>
      <c r="R846" s="221"/>
      <c r="S846" s="221"/>
      <c r="T846" s="221"/>
      <c r="U846" s="221"/>
      <c r="V846" s="221"/>
      <c r="W846" s="221"/>
      <c r="X846" s="221"/>
      <c r="Y846" s="221"/>
      <c r="Z846" s="210"/>
      <c r="AA846" s="210"/>
      <c r="AB846" s="210"/>
      <c r="AC846" s="210"/>
      <c r="AD846" s="210"/>
      <c r="AE846" s="210"/>
      <c r="AF846" s="210"/>
      <c r="AG846" s="210" t="s">
        <v>224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3" x14ac:dyDescent="0.2">
      <c r="A847" s="217"/>
      <c r="B847" s="218"/>
      <c r="C847" s="262" t="s">
        <v>881</v>
      </c>
      <c r="D847" s="223"/>
      <c r="E847" s="224">
        <v>8.6940000000000008</v>
      </c>
      <c r="F847" s="221"/>
      <c r="G847" s="221"/>
      <c r="H847" s="221"/>
      <c r="I847" s="221"/>
      <c r="J847" s="221"/>
      <c r="K847" s="221"/>
      <c r="L847" s="221"/>
      <c r="M847" s="221"/>
      <c r="N847" s="220"/>
      <c r="O847" s="220"/>
      <c r="P847" s="220"/>
      <c r="Q847" s="220"/>
      <c r="R847" s="221"/>
      <c r="S847" s="221"/>
      <c r="T847" s="221"/>
      <c r="U847" s="221"/>
      <c r="V847" s="221"/>
      <c r="W847" s="221"/>
      <c r="X847" s="221"/>
      <c r="Y847" s="221"/>
      <c r="Z847" s="210"/>
      <c r="AA847" s="210"/>
      <c r="AB847" s="210"/>
      <c r="AC847" s="210"/>
      <c r="AD847" s="210"/>
      <c r="AE847" s="210"/>
      <c r="AF847" s="210"/>
      <c r="AG847" s="210" t="s">
        <v>224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3" x14ac:dyDescent="0.2">
      <c r="A848" s="217"/>
      <c r="B848" s="218"/>
      <c r="C848" s="262" t="s">
        <v>882</v>
      </c>
      <c r="D848" s="223"/>
      <c r="E848" s="224">
        <v>0.88200000000000001</v>
      </c>
      <c r="F848" s="221"/>
      <c r="G848" s="221"/>
      <c r="H848" s="221"/>
      <c r="I848" s="221"/>
      <c r="J848" s="221"/>
      <c r="K848" s="221"/>
      <c r="L848" s="221"/>
      <c r="M848" s="221"/>
      <c r="N848" s="220"/>
      <c r="O848" s="220"/>
      <c r="P848" s="220"/>
      <c r="Q848" s="220"/>
      <c r="R848" s="221"/>
      <c r="S848" s="221"/>
      <c r="T848" s="221"/>
      <c r="U848" s="221"/>
      <c r="V848" s="221"/>
      <c r="W848" s="221"/>
      <c r="X848" s="221"/>
      <c r="Y848" s="221"/>
      <c r="Z848" s="210"/>
      <c r="AA848" s="210"/>
      <c r="AB848" s="210"/>
      <c r="AC848" s="210"/>
      <c r="AD848" s="210"/>
      <c r="AE848" s="210"/>
      <c r="AF848" s="210"/>
      <c r="AG848" s="210" t="s">
        <v>224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ht="22.5" outlineLevel="1" x14ac:dyDescent="0.2">
      <c r="A849" s="239">
        <v>59</v>
      </c>
      <c r="B849" s="240" t="s">
        <v>883</v>
      </c>
      <c r="C849" s="260" t="s">
        <v>884</v>
      </c>
      <c r="D849" s="241" t="s">
        <v>215</v>
      </c>
      <c r="E849" s="242">
        <v>14.706250000000001</v>
      </c>
      <c r="F849" s="243"/>
      <c r="G849" s="244">
        <f>ROUND(E849*F849,2)</f>
        <v>0</v>
      </c>
      <c r="H849" s="243"/>
      <c r="I849" s="244">
        <f>ROUND(E849*H849,2)</f>
        <v>0</v>
      </c>
      <c r="J849" s="243"/>
      <c r="K849" s="244">
        <f>ROUND(E849*J849,2)</f>
        <v>0</v>
      </c>
      <c r="L849" s="244">
        <v>21</v>
      </c>
      <c r="M849" s="244">
        <f>G849*(1+L849/100)</f>
        <v>0</v>
      </c>
      <c r="N849" s="242">
        <v>1.3259999999999999E-2</v>
      </c>
      <c r="O849" s="242">
        <f>ROUND(E849*N849,2)</f>
        <v>0.2</v>
      </c>
      <c r="P849" s="242">
        <v>0</v>
      </c>
      <c r="Q849" s="242">
        <f>ROUND(E849*P849,2)</f>
        <v>0</v>
      </c>
      <c r="R849" s="244"/>
      <c r="S849" s="244" t="s">
        <v>438</v>
      </c>
      <c r="T849" s="245" t="s">
        <v>439</v>
      </c>
      <c r="U849" s="221">
        <v>0.85699999999999998</v>
      </c>
      <c r="V849" s="221">
        <f>ROUND(E849*U849,2)</f>
        <v>12.6</v>
      </c>
      <c r="W849" s="221"/>
      <c r="X849" s="221" t="s">
        <v>218</v>
      </c>
      <c r="Y849" s="221" t="s">
        <v>219</v>
      </c>
      <c r="Z849" s="210"/>
      <c r="AA849" s="210"/>
      <c r="AB849" s="210"/>
      <c r="AC849" s="210"/>
      <c r="AD849" s="210"/>
      <c r="AE849" s="210"/>
      <c r="AF849" s="210"/>
      <c r="AG849" s="210" t="s">
        <v>220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33.75" outlineLevel="2" x14ac:dyDescent="0.2">
      <c r="A850" s="217"/>
      <c r="B850" s="218"/>
      <c r="C850" s="264" t="s">
        <v>885</v>
      </c>
      <c r="D850" s="249"/>
      <c r="E850" s="249"/>
      <c r="F850" s="249"/>
      <c r="G850" s="249"/>
      <c r="H850" s="221"/>
      <c r="I850" s="221"/>
      <c r="J850" s="221"/>
      <c r="K850" s="221"/>
      <c r="L850" s="221"/>
      <c r="M850" s="221"/>
      <c r="N850" s="220"/>
      <c r="O850" s="220"/>
      <c r="P850" s="220"/>
      <c r="Q850" s="220"/>
      <c r="R850" s="221"/>
      <c r="S850" s="221"/>
      <c r="T850" s="221"/>
      <c r="U850" s="221"/>
      <c r="V850" s="221"/>
      <c r="W850" s="221"/>
      <c r="X850" s="221"/>
      <c r="Y850" s="221"/>
      <c r="Z850" s="210"/>
      <c r="AA850" s="210"/>
      <c r="AB850" s="210"/>
      <c r="AC850" s="210"/>
      <c r="AD850" s="210"/>
      <c r="AE850" s="210"/>
      <c r="AF850" s="210"/>
      <c r="AG850" s="210" t="s">
        <v>305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47" t="str">
        <f>C850</f>
        <v>Nanesení lepicího tmelu na izolační desky, nalepení desek, zajištění zapouštěcími talířovými hmoždinkami (6 ks/m2), zátka  pro zapuštěnou montáž ze shodného druhu izolantu(průměr 65 mm), přebroušení desek, natažení stěrky, vtlačení výztužné tkaniny, přehlazení stěrky. Včetně rohových lišt na hranách budov.</v>
      </c>
      <c r="BB850" s="210"/>
      <c r="BC850" s="210"/>
      <c r="BD850" s="210"/>
      <c r="BE850" s="210"/>
      <c r="BF850" s="210"/>
      <c r="BG850" s="210"/>
      <c r="BH850" s="210"/>
    </row>
    <row r="851" spans="1:60" outlineLevel="2" x14ac:dyDescent="0.2">
      <c r="A851" s="217"/>
      <c r="B851" s="218"/>
      <c r="C851" s="262" t="s">
        <v>886</v>
      </c>
      <c r="D851" s="223"/>
      <c r="E851" s="224"/>
      <c r="F851" s="221"/>
      <c r="G851" s="221"/>
      <c r="H851" s="221"/>
      <c r="I851" s="221"/>
      <c r="J851" s="221"/>
      <c r="K851" s="221"/>
      <c r="L851" s="221"/>
      <c r="M851" s="221"/>
      <c r="N851" s="220"/>
      <c r="O851" s="220"/>
      <c r="P851" s="220"/>
      <c r="Q851" s="220"/>
      <c r="R851" s="221"/>
      <c r="S851" s="221"/>
      <c r="T851" s="221"/>
      <c r="U851" s="221"/>
      <c r="V851" s="221"/>
      <c r="W851" s="221"/>
      <c r="X851" s="221"/>
      <c r="Y851" s="221"/>
      <c r="Z851" s="210"/>
      <c r="AA851" s="210"/>
      <c r="AB851" s="210"/>
      <c r="AC851" s="210"/>
      <c r="AD851" s="210"/>
      <c r="AE851" s="210"/>
      <c r="AF851" s="210"/>
      <c r="AG851" s="210" t="s">
        <v>224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3" x14ac:dyDescent="0.2">
      <c r="A852" s="217"/>
      <c r="B852" s="218"/>
      <c r="C852" s="262" t="s">
        <v>887</v>
      </c>
      <c r="D852" s="223"/>
      <c r="E852" s="224"/>
      <c r="F852" s="221"/>
      <c r="G852" s="221"/>
      <c r="H852" s="221"/>
      <c r="I852" s="221"/>
      <c r="J852" s="221"/>
      <c r="K852" s="221"/>
      <c r="L852" s="221"/>
      <c r="M852" s="221"/>
      <c r="N852" s="220"/>
      <c r="O852" s="220"/>
      <c r="P852" s="220"/>
      <c r="Q852" s="220"/>
      <c r="R852" s="221"/>
      <c r="S852" s="221"/>
      <c r="T852" s="221"/>
      <c r="U852" s="221"/>
      <c r="V852" s="221"/>
      <c r="W852" s="221"/>
      <c r="X852" s="221"/>
      <c r="Y852" s="221"/>
      <c r="Z852" s="210"/>
      <c r="AA852" s="210"/>
      <c r="AB852" s="210"/>
      <c r="AC852" s="210"/>
      <c r="AD852" s="210"/>
      <c r="AE852" s="210"/>
      <c r="AF852" s="210"/>
      <c r="AG852" s="210" t="s">
        <v>224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3" x14ac:dyDescent="0.2">
      <c r="A853" s="217"/>
      <c r="B853" s="218"/>
      <c r="C853" s="262" t="s">
        <v>888</v>
      </c>
      <c r="D853" s="223"/>
      <c r="E853" s="224">
        <v>14.706250000000001</v>
      </c>
      <c r="F853" s="221"/>
      <c r="G853" s="221"/>
      <c r="H853" s="221"/>
      <c r="I853" s="221"/>
      <c r="J853" s="221"/>
      <c r="K853" s="221"/>
      <c r="L853" s="221"/>
      <c r="M853" s="221"/>
      <c r="N853" s="220"/>
      <c r="O853" s="220"/>
      <c r="P853" s="220"/>
      <c r="Q853" s="220"/>
      <c r="R853" s="221"/>
      <c r="S853" s="221"/>
      <c r="T853" s="221"/>
      <c r="U853" s="221"/>
      <c r="V853" s="221"/>
      <c r="W853" s="221"/>
      <c r="X853" s="221"/>
      <c r="Y853" s="221"/>
      <c r="Z853" s="210"/>
      <c r="AA853" s="210"/>
      <c r="AB853" s="210"/>
      <c r="AC853" s="210"/>
      <c r="AD853" s="210"/>
      <c r="AE853" s="210"/>
      <c r="AF853" s="210"/>
      <c r="AG853" s="210" t="s">
        <v>224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ht="22.5" outlineLevel="1" x14ac:dyDescent="0.2">
      <c r="A854" s="239">
        <v>60</v>
      </c>
      <c r="B854" s="240" t="s">
        <v>889</v>
      </c>
      <c r="C854" s="260" t="s">
        <v>890</v>
      </c>
      <c r="D854" s="241" t="s">
        <v>215</v>
      </c>
      <c r="E854" s="242">
        <v>17.04</v>
      </c>
      <c r="F854" s="243"/>
      <c r="G854" s="244">
        <f>ROUND(E854*F854,2)</f>
        <v>0</v>
      </c>
      <c r="H854" s="243"/>
      <c r="I854" s="244">
        <f>ROUND(E854*H854,2)</f>
        <v>0</v>
      </c>
      <c r="J854" s="243"/>
      <c r="K854" s="244">
        <f>ROUND(E854*J854,2)</f>
        <v>0</v>
      </c>
      <c r="L854" s="244">
        <v>21</v>
      </c>
      <c r="M854" s="244">
        <f>G854*(1+L854/100)</f>
        <v>0</v>
      </c>
      <c r="N854" s="242">
        <v>1.3979999999999999E-2</v>
      </c>
      <c r="O854" s="242">
        <f>ROUND(E854*N854,2)</f>
        <v>0.24</v>
      </c>
      <c r="P854" s="242">
        <v>0</v>
      </c>
      <c r="Q854" s="242">
        <f>ROUND(E854*P854,2)</f>
        <v>0</v>
      </c>
      <c r="R854" s="244"/>
      <c r="S854" s="244" t="s">
        <v>438</v>
      </c>
      <c r="T854" s="245" t="s">
        <v>439</v>
      </c>
      <c r="U854" s="221">
        <v>0.85699999999999998</v>
      </c>
      <c r="V854" s="221">
        <f>ROUND(E854*U854,2)</f>
        <v>14.6</v>
      </c>
      <c r="W854" s="221"/>
      <c r="X854" s="221" t="s">
        <v>218</v>
      </c>
      <c r="Y854" s="221" t="s">
        <v>219</v>
      </c>
      <c r="Z854" s="210"/>
      <c r="AA854" s="210"/>
      <c r="AB854" s="210"/>
      <c r="AC854" s="210"/>
      <c r="AD854" s="210"/>
      <c r="AE854" s="210"/>
      <c r="AF854" s="210"/>
      <c r="AG854" s="210" t="s">
        <v>220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ht="33.75" outlineLevel="2" x14ac:dyDescent="0.2">
      <c r="A855" s="217"/>
      <c r="B855" s="218"/>
      <c r="C855" s="264" t="s">
        <v>885</v>
      </c>
      <c r="D855" s="249"/>
      <c r="E855" s="249"/>
      <c r="F855" s="249"/>
      <c r="G855" s="249"/>
      <c r="H855" s="221"/>
      <c r="I855" s="221"/>
      <c r="J855" s="221"/>
      <c r="K855" s="221"/>
      <c r="L855" s="221"/>
      <c r="M855" s="221"/>
      <c r="N855" s="220"/>
      <c r="O855" s="220"/>
      <c r="P855" s="220"/>
      <c r="Q855" s="220"/>
      <c r="R855" s="221"/>
      <c r="S855" s="221"/>
      <c r="T855" s="221"/>
      <c r="U855" s="221"/>
      <c r="V855" s="221"/>
      <c r="W855" s="221"/>
      <c r="X855" s="221"/>
      <c r="Y855" s="221"/>
      <c r="Z855" s="210"/>
      <c r="AA855" s="210"/>
      <c r="AB855" s="210"/>
      <c r="AC855" s="210"/>
      <c r="AD855" s="210"/>
      <c r="AE855" s="210"/>
      <c r="AF855" s="210"/>
      <c r="AG855" s="210" t="s">
        <v>305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47" t="str">
        <f>C855</f>
        <v>Nanesení lepicího tmelu na izolační desky, nalepení desek, zajištění zapouštěcími talířovými hmoždinkami (6 ks/m2), zátka  pro zapuštěnou montáž ze shodného druhu izolantu(průměr 65 mm), přebroušení desek, natažení stěrky, vtlačení výztužné tkaniny, přehlazení stěrky. Včetně rohových lišt na hranách budov.</v>
      </c>
      <c r="BB855" s="210"/>
      <c r="BC855" s="210"/>
      <c r="BD855" s="210"/>
      <c r="BE855" s="210"/>
      <c r="BF855" s="210"/>
      <c r="BG855" s="210"/>
      <c r="BH855" s="210"/>
    </row>
    <row r="856" spans="1:60" outlineLevel="2" x14ac:dyDescent="0.2">
      <c r="A856" s="217"/>
      <c r="B856" s="218"/>
      <c r="C856" s="262" t="s">
        <v>886</v>
      </c>
      <c r="D856" s="223"/>
      <c r="E856" s="224"/>
      <c r="F856" s="221"/>
      <c r="G856" s="221"/>
      <c r="H856" s="221"/>
      <c r="I856" s="221"/>
      <c r="J856" s="221"/>
      <c r="K856" s="221"/>
      <c r="L856" s="221"/>
      <c r="M856" s="221"/>
      <c r="N856" s="220"/>
      <c r="O856" s="220"/>
      <c r="P856" s="220"/>
      <c r="Q856" s="220"/>
      <c r="R856" s="221"/>
      <c r="S856" s="221"/>
      <c r="T856" s="221"/>
      <c r="U856" s="221"/>
      <c r="V856" s="221"/>
      <c r="W856" s="221"/>
      <c r="X856" s="221"/>
      <c r="Y856" s="221"/>
      <c r="Z856" s="210"/>
      <c r="AA856" s="210"/>
      <c r="AB856" s="210"/>
      <c r="AC856" s="210"/>
      <c r="AD856" s="210"/>
      <c r="AE856" s="210"/>
      <c r="AF856" s="210"/>
      <c r="AG856" s="210" t="s">
        <v>224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3" x14ac:dyDescent="0.2">
      <c r="A857" s="217"/>
      <c r="B857" s="218"/>
      <c r="C857" s="262" t="s">
        <v>887</v>
      </c>
      <c r="D857" s="223"/>
      <c r="E857" s="224"/>
      <c r="F857" s="221"/>
      <c r="G857" s="221"/>
      <c r="H857" s="221"/>
      <c r="I857" s="221"/>
      <c r="J857" s="221"/>
      <c r="K857" s="221"/>
      <c r="L857" s="221"/>
      <c r="M857" s="221"/>
      <c r="N857" s="220"/>
      <c r="O857" s="220"/>
      <c r="P857" s="220"/>
      <c r="Q857" s="220"/>
      <c r="R857" s="221"/>
      <c r="S857" s="221"/>
      <c r="T857" s="221"/>
      <c r="U857" s="221"/>
      <c r="V857" s="221"/>
      <c r="W857" s="221"/>
      <c r="X857" s="221"/>
      <c r="Y857" s="221"/>
      <c r="Z857" s="210"/>
      <c r="AA857" s="210"/>
      <c r="AB857" s="210"/>
      <c r="AC857" s="210"/>
      <c r="AD857" s="210"/>
      <c r="AE857" s="210"/>
      <c r="AF857" s="210"/>
      <c r="AG857" s="210" t="s">
        <v>224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3" x14ac:dyDescent="0.2">
      <c r="A858" s="217"/>
      <c r="B858" s="218"/>
      <c r="C858" s="262" t="s">
        <v>891</v>
      </c>
      <c r="D858" s="223"/>
      <c r="E858" s="224">
        <v>12.425000000000001</v>
      </c>
      <c r="F858" s="221"/>
      <c r="G858" s="221"/>
      <c r="H858" s="221"/>
      <c r="I858" s="221"/>
      <c r="J858" s="221"/>
      <c r="K858" s="221"/>
      <c r="L858" s="221"/>
      <c r="M858" s="221"/>
      <c r="N858" s="220"/>
      <c r="O858" s="220"/>
      <c r="P858" s="220"/>
      <c r="Q858" s="220"/>
      <c r="R858" s="221"/>
      <c r="S858" s="221"/>
      <c r="T858" s="221"/>
      <c r="U858" s="221"/>
      <c r="V858" s="221"/>
      <c r="W858" s="221"/>
      <c r="X858" s="221"/>
      <c r="Y858" s="221"/>
      <c r="Z858" s="210"/>
      <c r="AA858" s="210"/>
      <c r="AB858" s="210"/>
      <c r="AC858" s="210"/>
      <c r="AD858" s="210"/>
      <c r="AE858" s="210"/>
      <c r="AF858" s="210"/>
      <c r="AG858" s="210" t="s">
        <v>224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3" x14ac:dyDescent="0.2">
      <c r="A859" s="217"/>
      <c r="B859" s="218"/>
      <c r="C859" s="262" t="s">
        <v>892</v>
      </c>
      <c r="D859" s="223"/>
      <c r="E859" s="224">
        <v>1.8149999999999999</v>
      </c>
      <c r="F859" s="221"/>
      <c r="G859" s="221"/>
      <c r="H859" s="221"/>
      <c r="I859" s="221"/>
      <c r="J859" s="221"/>
      <c r="K859" s="221"/>
      <c r="L859" s="221"/>
      <c r="M859" s="221"/>
      <c r="N859" s="220"/>
      <c r="O859" s="220"/>
      <c r="P859" s="220"/>
      <c r="Q859" s="220"/>
      <c r="R859" s="221"/>
      <c r="S859" s="221"/>
      <c r="T859" s="221"/>
      <c r="U859" s="221"/>
      <c r="V859" s="221"/>
      <c r="W859" s="221"/>
      <c r="X859" s="221"/>
      <c r="Y859" s="221"/>
      <c r="Z859" s="210"/>
      <c r="AA859" s="210"/>
      <c r="AB859" s="210"/>
      <c r="AC859" s="210"/>
      <c r="AD859" s="210"/>
      <c r="AE859" s="210"/>
      <c r="AF859" s="210"/>
      <c r="AG859" s="210" t="s">
        <v>224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3" x14ac:dyDescent="0.2">
      <c r="A860" s="217"/>
      <c r="B860" s="218"/>
      <c r="C860" s="262" t="s">
        <v>893</v>
      </c>
      <c r="D860" s="223"/>
      <c r="E860" s="224">
        <v>2.8</v>
      </c>
      <c r="F860" s="221"/>
      <c r="G860" s="221"/>
      <c r="H860" s="221"/>
      <c r="I860" s="221"/>
      <c r="J860" s="221"/>
      <c r="K860" s="221"/>
      <c r="L860" s="221"/>
      <c r="M860" s="221"/>
      <c r="N860" s="220"/>
      <c r="O860" s="220"/>
      <c r="P860" s="220"/>
      <c r="Q860" s="220"/>
      <c r="R860" s="221"/>
      <c r="S860" s="221"/>
      <c r="T860" s="221"/>
      <c r="U860" s="221"/>
      <c r="V860" s="221"/>
      <c r="W860" s="221"/>
      <c r="X860" s="221"/>
      <c r="Y860" s="221"/>
      <c r="Z860" s="210"/>
      <c r="AA860" s="210"/>
      <c r="AB860" s="210"/>
      <c r="AC860" s="210"/>
      <c r="AD860" s="210"/>
      <c r="AE860" s="210"/>
      <c r="AF860" s="210"/>
      <c r="AG860" s="210" t="s">
        <v>224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39">
        <v>61</v>
      </c>
      <c r="B861" s="240" t="s">
        <v>894</v>
      </c>
      <c r="C861" s="260" t="s">
        <v>895</v>
      </c>
      <c r="D861" s="241" t="s">
        <v>215</v>
      </c>
      <c r="E861" s="242">
        <v>195.67124999999999</v>
      </c>
      <c r="F861" s="243"/>
      <c r="G861" s="244">
        <f>ROUND(E861*F861,2)</f>
        <v>0</v>
      </c>
      <c r="H861" s="243"/>
      <c r="I861" s="244">
        <f>ROUND(E861*H861,2)</f>
        <v>0</v>
      </c>
      <c r="J861" s="243"/>
      <c r="K861" s="244">
        <f>ROUND(E861*J861,2)</f>
        <v>0</v>
      </c>
      <c r="L861" s="244">
        <v>21</v>
      </c>
      <c r="M861" s="244">
        <f>G861*(1+L861/100)</f>
        <v>0</v>
      </c>
      <c r="N861" s="242">
        <v>0</v>
      </c>
      <c r="O861" s="242">
        <f>ROUND(E861*N861,2)</f>
        <v>0</v>
      </c>
      <c r="P861" s="242">
        <v>0</v>
      </c>
      <c r="Q861" s="242">
        <f>ROUND(E861*P861,2)</f>
        <v>0</v>
      </c>
      <c r="R861" s="244"/>
      <c r="S861" s="244" t="s">
        <v>438</v>
      </c>
      <c r="T861" s="245" t="s">
        <v>439</v>
      </c>
      <c r="U861" s="221">
        <v>0.49299999999999999</v>
      </c>
      <c r="V861" s="221">
        <f>ROUND(E861*U861,2)</f>
        <v>96.47</v>
      </c>
      <c r="W861" s="221"/>
      <c r="X861" s="221" t="s">
        <v>218</v>
      </c>
      <c r="Y861" s="221" t="s">
        <v>219</v>
      </c>
      <c r="Z861" s="210"/>
      <c r="AA861" s="210"/>
      <c r="AB861" s="210"/>
      <c r="AC861" s="210"/>
      <c r="AD861" s="210"/>
      <c r="AE861" s="210"/>
      <c r="AF861" s="210"/>
      <c r="AG861" s="210" t="s">
        <v>220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2" x14ac:dyDescent="0.2">
      <c r="A862" s="217"/>
      <c r="B862" s="218"/>
      <c r="C862" s="264" t="s">
        <v>896</v>
      </c>
      <c r="D862" s="249"/>
      <c r="E862" s="249"/>
      <c r="F862" s="249"/>
      <c r="G862" s="249"/>
      <c r="H862" s="221"/>
      <c r="I862" s="221"/>
      <c r="J862" s="221"/>
      <c r="K862" s="221"/>
      <c r="L862" s="221"/>
      <c r="M862" s="221"/>
      <c r="N862" s="220"/>
      <c r="O862" s="220"/>
      <c r="P862" s="220"/>
      <c r="Q862" s="220"/>
      <c r="R862" s="221"/>
      <c r="S862" s="221"/>
      <c r="T862" s="221"/>
      <c r="U862" s="221"/>
      <c r="V862" s="221"/>
      <c r="W862" s="221"/>
      <c r="X862" s="221"/>
      <c r="Y862" s="221"/>
      <c r="Z862" s="210"/>
      <c r="AA862" s="210"/>
      <c r="AB862" s="210"/>
      <c r="AC862" s="210"/>
      <c r="AD862" s="210"/>
      <c r="AE862" s="210"/>
      <c r="AF862" s="210"/>
      <c r="AG862" s="210" t="s">
        <v>305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47" t="str">
        <f>C862</f>
        <v>Nanesení lepicího tmelu na izolační desky, nalepení desek, zajištění talířovými hmoždinkami (6 ks/m2),</v>
      </c>
      <c r="BB862" s="210"/>
      <c r="BC862" s="210"/>
      <c r="BD862" s="210"/>
      <c r="BE862" s="210"/>
      <c r="BF862" s="210"/>
      <c r="BG862" s="210"/>
      <c r="BH862" s="210"/>
    </row>
    <row r="863" spans="1:60" outlineLevel="3" x14ac:dyDescent="0.2">
      <c r="A863" s="217"/>
      <c r="B863" s="218"/>
      <c r="C863" s="263" t="s">
        <v>897</v>
      </c>
      <c r="D863" s="248"/>
      <c r="E863" s="248"/>
      <c r="F863" s="248"/>
      <c r="G863" s="248"/>
      <c r="H863" s="221"/>
      <c r="I863" s="221"/>
      <c r="J863" s="221"/>
      <c r="K863" s="221"/>
      <c r="L863" s="221"/>
      <c r="M863" s="221"/>
      <c r="N863" s="220"/>
      <c r="O863" s="220"/>
      <c r="P863" s="220"/>
      <c r="Q863" s="220"/>
      <c r="R863" s="221"/>
      <c r="S863" s="221"/>
      <c r="T863" s="221"/>
      <c r="U863" s="221"/>
      <c r="V863" s="221"/>
      <c r="W863" s="221"/>
      <c r="X863" s="221"/>
      <c r="Y863" s="221"/>
      <c r="Z863" s="210"/>
      <c r="AA863" s="210"/>
      <c r="AB863" s="210"/>
      <c r="AC863" s="210"/>
      <c r="AD863" s="210"/>
      <c r="AE863" s="210"/>
      <c r="AF863" s="210"/>
      <c r="AG863" s="210" t="s">
        <v>305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2" x14ac:dyDescent="0.2">
      <c r="A864" s="217"/>
      <c r="B864" s="218"/>
      <c r="C864" s="262" t="s">
        <v>898</v>
      </c>
      <c r="D864" s="223"/>
      <c r="E864" s="224"/>
      <c r="F864" s="221"/>
      <c r="G864" s="221"/>
      <c r="H864" s="221"/>
      <c r="I864" s="221"/>
      <c r="J864" s="221"/>
      <c r="K864" s="221"/>
      <c r="L864" s="221"/>
      <c r="M864" s="221"/>
      <c r="N864" s="220"/>
      <c r="O864" s="220"/>
      <c r="P864" s="220"/>
      <c r="Q864" s="220"/>
      <c r="R864" s="221"/>
      <c r="S864" s="221"/>
      <c r="T864" s="221"/>
      <c r="U864" s="221"/>
      <c r="V864" s="221"/>
      <c r="W864" s="221"/>
      <c r="X864" s="221"/>
      <c r="Y864" s="221"/>
      <c r="Z864" s="210"/>
      <c r="AA864" s="210"/>
      <c r="AB864" s="210"/>
      <c r="AC864" s="210"/>
      <c r="AD864" s="210"/>
      <c r="AE864" s="210"/>
      <c r="AF864" s="210"/>
      <c r="AG864" s="210" t="s">
        <v>224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3" x14ac:dyDescent="0.2">
      <c r="A865" s="217"/>
      <c r="B865" s="218"/>
      <c r="C865" s="262" t="s">
        <v>899</v>
      </c>
      <c r="D865" s="223"/>
      <c r="E865" s="224">
        <v>37.295999999999999</v>
      </c>
      <c r="F865" s="221"/>
      <c r="G865" s="221"/>
      <c r="H865" s="221"/>
      <c r="I865" s="221"/>
      <c r="J865" s="221"/>
      <c r="K865" s="221"/>
      <c r="L865" s="221"/>
      <c r="M865" s="221"/>
      <c r="N865" s="220"/>
      <c r="O865" s="220"/>
      <c r="P865" s="220"/>
      <c r="Q865" s="220"/>
      <c r="R865" s="221"/>
      <c r="S865" s="221"/>
      <c r="T865" s="221"/>
      <c r="U865" s="221"/>
      <c r="V865" s="221"/>
      <c r="W865" s="221"/>
      <c r="X865" s="221"/>
      <c r="Y865" s="221"/>
      <c r="Z865" s="210"/>
      <c r="AA865" s="210"/>
      <c r="AB865" s="210"/>
      <c r="AC865" s="210"/>
      <c r="AD865" s="210"/>
      <c r="AE865" s="210"/>
      <c r="AF865" s="210"/>
      <c r="AG865" s="210" t="s">
        <v>224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3" x14ac:dyDescent="0.2">
      <c r="A866" s="217"/>
      <c r="B866" s="218"/>
      <c r="C866" s="262" t="s">
        <v>900</v>
      </c>
      <c r="D866" s="223"/>
      <c r="E866" s="224">
        <v>26.662500000000001</v>
      </c>
      <c r="F866" s="221"/>
      <c r="G866" s="221"/>
      <c r="H866" s="221"/>
      <c r="I866" s="221"/>
      <c r="J866" s="221"/>
      <c r="K866" s="221"/>
      <c r="L866" s="221"/>
      <c r="M866" s="221"/>
      <c r="N866" s="220"/>
      <c r="O866" s="220"/>
      <c r="P866" s="220"/>
      <c r="Q866" s="220"/>
      <c r="R866" s="221"/>
      <c r="S866" s="221"/>
      <c r="T866" s="221"/>
      <c r="U866" s="221"/>
      <c r="V866" s="221"/>
      <c r="W866" s="221"/>
      <c r="X866" s="221"/>
      <c r="Y866" s="221"/>
      <c r="Z866" s="210"/>
      <c r="AA866" s="210"/>
      <c r="AB866" s="210"/>
      <c r="AC866" s="210"/>
      <c r="AD866" s="210"/>
      <c r="AE866" s="210"/>
      <c r="AF866" s="210"/>
      <c r="AG866" s="210" t="s">
        <v>224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">
      <c r="A867" s="217"/>
      <c r="B867" s="218"/>
      <c r="C867" s="262" t="s">
        <v>901</v>
      </c>
      <c r="D867" s="223"/>
      <c r="E867" s="224">
        <v>55.545749999999998</v>
      </c>
      <c r="F867" s="221"/>
      <c r="G867" s="221"/>
      <c r="H867" s="221"/>
      <c r="I867" s="221"/>
      <c r="J867" s="221"/>
      <c r="K867" s="221"/>
      <c r="L867" s="221"/>
      <c r="M867" s="221"/>
      <c r="N867" s="220"/>
      <c r="O867" s="220"/>
      <c r="P867" s="220"/>
      <c r="Q867" s="220"/>
      <c r="R867" s="221"/>
      <c r="S867" s="221"/>
      <c r="T867" s="221"/>
      <c r="U867" s="221"/>
      <c r="V867" s="221"/>
      <c r="W867" s="221"/>
      <c r="X867" s="221"/>
      <c r="Y867" s="221"/>
      <c r="Z867" s="210"/>
      <c r="AA867" s="210"/>
      <c r="AB867" s="210"/>
      <c r="AC867" s="210"/>
      <c r="AD867" s="210"/>
      <c r="AE867" s="210"/>
      <c r="AF867" s="210"/>
      <c r="AG867" s="210" t="s">
        <v>224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">
      <c r="A868" s="217"/>
      <c r="B868" s="218"/>
      <c r="C868" s="262" t="s">
        <v>902</v>
      </c>
      <c r="D868" s="223"/>
      <c r="E868" s="224">
        <v>41.4405</v>
      </c>
      <c r="F868" s="221"/>
      <c r="G868" s="221"/>
      <c r="H868" s="221"/>
      <c r="I868" s="221"/>
      <c r="J868" s="221"/>
      <c r="K868" s="221"/>
      <c r="L868" s="221"/>
      <c r="M868" s="221"/>
      <c r="N868" s="220"/>
      <c r="O868" s="220"/>
      <c r="P868" s="220"/>
      <c r="Q868" s="220"/>
      <c r="R868" s="221"/>
      <c r="S868" s="221"/>
      <c r="T868" s="221"/>
      <c r="U868" s="221"/>
      <c r="V868" s="221"/>
      <c r="W868" s="221"/>
      <c r="X868" s="221"/>
      <c r="Y868" s="221"/>
      <c r="Z868" s="210"/>
      <c r="AA868" s="210"/>
      <c r="AB868" s="210"/>
      <c r="AC868" s="210"/>
      <c r="AD868" s="210"/>
      <c r="AE868" s="210"/>
      <c r="AF868" s="210"/>
      <c r="AG868" s="210" t="s">
        <v>224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">
      <c r="A869" s="217"/>
      <c r="B869" s="218"/>
      <c r="C869" s="262" t="s">
        <v>903</v>
      </c>
      <c r="D869" s="223"/>
      <c r="E869" s="224">
        <v>34.726500000000001</v>
      </c>
      <c r="F869" s="221"/>
      <c r="G869" s="221"/>
      <c r="H869" s="221"/>
      <c r="I869" s="221"/>
      <c r="J869" s="221"/>
      <c r="K869" s="221"/>
      <c r="L869" s="221"/>
      <c r="M869" s="221"/>
      <c r="N869" s="220"/>
      <c r="O869" s="220"/>
      <c r="P869" s="220"/>
      <c r="Q869" s="220"/>
      <c r="R869" s="221"/>
      <c r="S869" s="221"/>
      <c r="T869" s="221"/>
      <c r="U869" s="221"/>
      <c r="V869" s="221"/>
      <c r="W869" s="221"/>
      <c r="X869" s="221"/>
      <c r="Y869" s="221"/>
      <c r="Z869" s="210"/>
      <c r="AA869" s="210"/>
      <c r="AB869" s="210"/>
      <c r="AC869" s="210"/>
      <c r="AD869" s="210"/>
      <c r="AE869" s="210"/>
      <c r="AF869" s="210"/>
      <c r="AG869" s="210" t="s">
        <v>224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2.5" outlineLevel="1" x14ac:dyDescent="0.2">
      <c r="A870" s="239">
        <v>62</v>
      </c>
      <c r="B870" s="240" t="s">
        <v>904</v>
      </c>
      <c r="C870" s="260" t="s">
        <v>905</v>
      </c>
      <c r="D870" s="241" t="s">
        <v>215</v>
      </c>
      <c r="E870" s="242">
        <v>152.18875</v>
      </c>
      <c r="F870" s="243"/>
      <c r="G870" s="244">
        <f>ROUND(E870*F870,2)</f>
        <v>0</v>
      </c>
      <c r="H870" s="243"/>
      <c r="I870" s="244">
        <f>ROUND(E870*H870,2)</f>
        <v>0</v>
      </c>
      <c r="J870" s="243"/>
      <c r="K870" s="244">
        <f>ROUND(E870*J870,2)</f>
        <v>0</v>
      </c>
      <c r="L870" s="244">
        <v>21</v>
      </c>
      <c r="M870" s="244">
        <f>G870*(1+L870/100)</f>
        <v>0</v>
      </c>
      <c r="N870" s="242">
        <v>0</v>
      </c>
      <c r="O870" s="242">
        <f>ROUND(E870*N870,2)</f>
        <v>0</v>
      </c>
      <c r="P870" s="242">
        <v>0</v>
      </c>
      <c r="Q870" s="242">
        <f>ROUND(E870*P870,2)</f>
        <v>0</v>
      </c>
      <c r="R870" s="244"/>
      <c r="S870" s="244" t="s">
        <v>438</v>
      </c>
      <c r="T870" s="245" t="s">
        <v>439</v>
      </c>
      <c r="U870" s="221">
        <v>1.2558</v>
      </c>
      <c r="V870" s="221">
        <f>ROUND(E870*U870,2)</f>
        <v>191.12</v>
      </c>
      <c r="W870" s="221"/>
      <c r="X870" s="221" t="s">
        <v>218</v>
      </c>
      <c r="Y870" s="221" t="s">
        <v>219</v>
      </c>
      <c r="Z870" s="210"/>
      <c r="AA870" s="210"/>
      <c r="AB870" s="210"/>
      <c r="AC870" s="210"/>
      <c r="AD870" s="210"/>
      <c r="AE870" s="210"/>
      <c r="AF870" s="210"/>
      <c r="AG870" s="210" t="s">
        <v>220</v>
      </c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22.5" outlineLevel="2" x14ac:dyDescent="0.2">
      <c r="A871" s="217"/>
      <c r="B871" s="218"/>
      <c r="C871" s="264" t="s">
        <v>1774</v>
      </c>
      <c r="D871" s="249"/>
      <c r="E871" s="249"/>
      <c r="F871" s="249"/>
      <c r="G871" s="249"/>
      <c r="H871" s="221"/>
      <c r="I871" s="221"/>
      <c r="J871" s="221"/>
      <c r="K871" s="221"/>
      <c r="L871" s="221"/>
      <c r="M871" s="221"/>
      <c r="N871" s="220"/>
      <c r="O871" s="220"/>
      <c r="P871" s="220"/>
      <c r="Q871" s="220"/>
      <c r="R871" s="221"/>
      <c r="S871" s="221"/>
      <c r="T871" s="221"/>
      <c r="U871" s="221"/>
      <c r="V871" s="221"/>
      <c r="W871" s="221"/>
      <c r="X871" s="221"/>
      <c r="Y871" s="221"/>
      <c r="Z871" s="210"/>
      <c r="AA871" s="210"/>
      <c r="AB871" s="210"/>
      <c r="AC871" s="210"/>
      <c r="AD871" s="210"/>
      <c r="AE871" s="210"/>
      <c r="AF871" s="210"/>
      <c r="AG871" s="210" t="s">
        <v>305</v>
      </c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47" t="str">
        <f>C871</f>
        <v>Nanesení lepicího tmelu na izolační desky, nalepení desek, zajištění talířovými hmoždinkami (6 ks/m2), přebroušení desek, natažení stěrky, vtlačení výztužné tkaniny (1,15 m2/m2), osazení rohových lišt (0,14 m/m2), přehlazení stěrky, kontaktní nátěr, marmolitová omítka.</v>
      </c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">
      <c r="A872" s="217"/>
      <c r="B872" s="218"/>
      <c r="C872" s="263" t="s">
        <v>897</v>
      </c>
      <c r="D872" s="248"/>
      <c r="E872" s="248"/>
      <c r="F872" s="248"/>
      <c r="G872" s="248"/>
      <c r="H872" s="221"/>
      <c r="I872" s="221"/>
      <c r="J872" s="221"/>
      <c r="K872" s="221"/>
      <c r="L872" s="221"/>
      <c r="M872" s="221"/>
      <c r="N872" s="220"/>
      <c r="O872" s="220"/>
      <c r="P872" s="220"/>
      <c r="Q872" s="220"/>
      <c r="R872" s="221"/>
      <c r="S872" s="221"/>
      <c r="T872" s="221"/>
      <c r="U872" s="221"/>
      <c r="V872" s="221"/>
      <c r="W872" s="221"/>
      <c r="X872" s="221"/>
      <c r="Y872" s="221"/>
      <c r="Z872" s="210"/>
      <c r="AA872" s="210"/>
      <c r="AB872" s="210"/>
      <c r="AC872" s="210"/>
      <c r="AD872" s="210"/>
      <c r="AE872" s="210"/>
      <c r="AF872" s="210"/>
      <c r="AG872" s="210" t="s">
        <v>305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2" x14ac:dyDescent="0.2">
      <c r="A873" s="217"/>
      <c r="B873" s="218"/>
      <c r="C873" s="262" t="s">
        <v>906</v>
      </c>
      <c r="D873" s="223"/>
      <c r="E873" s="224"/>
      <c r="F873" s="221"/>
      <c r="G873" s="221"/>
      <c r="H873" s="221"/>
      <c r="I873" s="221"/>
      <c r="J873" s="221"/>
      <c r="K873" s="221"/>
      <c r="L873" s="221"/>
      <c r="M873" s="221"/>
      <c r="N873" s="220"/>
      <c r="O873" s="220"/>
      <c r="P873" s="220"/>
      <c r="Q873" s="220"/>
      <c r="R873" s="221"/>
      <c r="S873" s="221"/>
      <c r="T873" s="221"/>
      <c r="U873" s="221"/>
      <c r="V873" s="221"/>
      <c r="W873" s="221"/>
      <c r="X873" s="221"/>
      <c r="Y873" s="221"/>
      <c r="Z873" s="210"/>
      <c r="AA873" s="210"/>
      <c r="AB873" s="210"/>
      <c r="AC873" s="210"/>
      <c r="AD873" s="210"/>
      <c r="AE873" s="210"/>
      <c r="AF873" s="210"/>
      <c r="AG873" s="210" t="s">
        <v>224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">
      <c r="A874" s="217"/>
      <c r="B874" s="218"/>
      <c r="C874" s="262" t="s">
        <v>886</v>
      </c>
      <c r="D874" s="223"/>
      <c r="E874" s="224"/>
      <c r="F874" s="221"/>
      <c r="G874" s="221"/>
      <c r="H874" s="221"/>
      <c r="I874" s="221"/>
      <c r="J874" s="221"/>
      <c r="K874" s="221"/>
      <c r="L874" s="221"/>
      <c r="M874" s="221"/>
      <c r="N874" s="220"/>
      <c r="O874" s="220"/>
      <c r="P874" s="220"/>
      <c r="Q874" s="220"/>
      <c r="R874" s="221"/>
      <c r="S874" s="221"/>
      <c r="T874" s="221"/>
      <c r="U874" s="221"/>
      <c r="V874" s="221"/>
      <c r="W874" s="221"/>
      <c r="X874" s="221"/>
      <c r="Y874" s="221"/>
      <c r="Z874" s="210"/>
      <c r="AA874" s="210"/>
      <c r="AB874" s="210"/>
      <c r="AC874" s="210"/>
      <c r="AD874" s="210"/>
      <c r="AE874" s="210"/>
      <c r="AF874" s="210"/>
      <c r="AG874" s="210" t="s">
        <v>224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">
      <c r="A875" s="217"/>
      <c r="B875" s="218"/>
      <c r="C875" s="262" t="s">
        <v>907</v>
      </c>
      <c r="D875" s="223"/>
      <c r="E875" s="224">
        <v>16.576000000000001</v>
      </c>
      <c r="F875" s="221"/>
      <c r="G875" s="221"/>
      <c r="H875" s="221"/>
      <c r="I875" s="221"/>
      <c r="J875" s="221"/>
      <c r="K875" s="221"/>
      <c r="L875" s="221"/>
      <c r="M875" s="221"/>
      <c r="N875" s="220"/>
      <c r="O875" s="220"/>
      <c r="P875" s="220"/>
      <c r="Q875" s="220"/>
      <c r="R875" s="221"/>
      <c r="S875" s="221"/>
      <c r="T875" s="221"/>
      <c r="U875" s="221"/>
      <c r="V875" s="221"/>
      <c r="W875" s="221"/>
      <c r="X875" s="221"/>
      <c r="Y875" s="221"/>
      <c r="Z875" s="210"/>
      <c r="AA875" s="210"/>
      <c r="AB875" s="210"/>
      <c r="AC875" s="210"/>
      <c r="AD875" s="210"/>
      <c r="AE875" s="210"/>
      <c r="AF875" s="210"/>
      <c r="AG875" s="210" t="s">
        <v>224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">
      <c r="A876" s="217"/>
      <c r="B876" s="218"/>
      <c r="C876" s="262" t="s">
        <v>908</v>
      </c>
      <c r="D876" s="223"/>
      <c r="E876" s="224">
        <v>11.85</v>
      </c>
      <c r="F876" s="221"/>
      <c r="G876" s="221"/>
      <c r="H876" s="221"/>
      <c r="I876" s="221"/>
      <c r="J876" s="221"/>
      <c r="K876" s="221"/>
      <c r="L876" s="221"/>
      <c r="M876" s="221"/>
      <c r="N876" s="220"/>
      <c r="O876" s="220"/>
      <c r="P876" s="220"/>
      <c r="Q876" s="220"/>
      <c r="R876" s="221"/>
      <c r="S876" s="221"/>
      <c r="T876" s="221"/>
      <c r="U876" s="221"/>
      <c r="V876" s="221"/>
      <c r="W876" s="221"/>
      <c r="X876" s="221"/>
      <c r="Y876" s="221"/>
      <c r="Z876" s="210"/>
      <c r="AA876" s="210"/>
      <c r="AB876" s="210"/>
      <c r="AC876" s="210"/>
      <c r="AD876" s="210"/>
      <c r="AE876" s="210"/>
      <c r="AF876" s="210"/>
      <c r="AG876" s="210" t="s">
        <v>224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">
      <c r="A877" s="217"/>
      <c r="B877" s="218"/>
      <c r="C877" s="262" t="s">
        <v>909</v>
      </c>
      <c r="D877" s="223"/>
      <c r="E877" s="224">
        <v>24.687000000000001</v>
      </c>
      <c r="F877" s="221"/>
      <c r="G877" s="221"/>
      <c r="H877" s="221"/>
      <c r="I877" s="221"/>
      <c r="J877" s="221"/>
      <c r="K877" s="221"/>
      <c r="L877" s="221"/>
      <c r="M877" s="221"/>
      <c r="N877" s="220"/>
      <c r="O877" s="220"/>
      <c r="P877" s="220"/>
      <c r="Q877" s="220"/>
      <c r="R877" s="221"/>
      <c r="S877" s="221"/>
      <c r="T877" s="221"/>
      <c r="U877" s="221"/>
      <c r="V877" s="221"/>
      <c r="W877" s="221"/>
      <c r="X877" s="221"/>
      <c r="Y877" s="221"/>
      <c r="Z877" s="210"/>
      <c r="AA877" s="210"/>
      <c r="AB877" s="210"/>
      <c r="AC877" s="210"/>
      <c r="AD877" s="210"/>
      <c r="AE877" s="210"/>
      <c r="AF877" s="210"/>
      <c r="AG877" s="210" t="s">
        <v>224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">
      <c r="A878" s="217"/>
      <c r="B878" s="218"/>
      <c r="C878" s="262" t="s">
        <v>910</v>
      </c>
      <c r="D878" s="223"/>
      <c r="E878" s="224">
        <v>18.417999999999999</v>
      </c>
      <c r="F878" s="221"/>
      <c r="G878" s="221"/>
      <c r="H878" s="221"/>
      <c r="I878" s="221"/>
      <c r="J878" s="221"/>
      <c r="K878" s="221"/>
      <c r="L878" s="221"/>
      <c r="M878" s="221"/>
      <c r="N878" s="220"/>
      <c r="O878" s="220"/>
      <c r="P878" s="220"/>
      <c r="Q878" s="220"/>
      <c r="R878" s="221"/>
      <c r="S878" s="221"/>
      <c r="T878" s="221"/>
      <c r="U878" s="221"/>
      <c r="V878" s="221"/>
      <c r="W878" s="221"/>
      <c r="X878" s="221"/>
      <c r="Y878" s="221"/>
      <c r="Z878" s="210"/>
      <c r="AA878" s="210"/>
      <c r="AB878" s="210"/>
      <c r="AC878" s="210"/>
      <c r="AD878" s="210"/>
      <c r="AE878" s="210"/>
      <c r="AF878" s="210"/>
      <c r="AG878" s="210" t="s">
        <v>224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">
      <c r="A879" s="217"/>
      <c r="B879" s="218"/>
      <c r="C879" s="262" t="s">
        <v>911</v>
      </c>
      <c r="D879" s="223"/>
      <c r="E879" s="224">
        <v>15.433999999999999</v>
      </c>
      <c r="F879" s="221"/>
      <c r="G879" s="221"/>
      <c r="H879" s="221"/>
      <c r="I879" s="221"/>
      <c r="J879" s="221"/>
      <c r="K879" s="221"/>
      <c r="L879" s="221"/>
      <c r="M879" s="221"/>
      <c r="N879" s="220"/>
      <c r="O879" s="220"/>
      <c r="P879" s="220"/>
      <c r="Q879" s="220"/>
      <c r="R879" s="221"/>
      <c r="S879" s="221"/>
      <c r="T879" s="221"/>
      <c r="U879" s="221"/>
      <c r="V879" s="221"/>
      <c r="W879" s="221"/>
      <c r="X879" s="221"/>
      <c r="Y879" s="221"/>
      <c r="Z879" s="210"/>
      <c r="AA879" s="210"/>
      <c r="AB879" s="210"/>
      <c r="AC879" s="210"/>
      <c r="AD879" s="210"/>
      <c r="AE879" s="210"/>
      <c r="AF879" s="210"/>
      <c r="AG879" s="210" t="s">
        <v>224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3" x14ac:dyDescent="0.2">
      <c r="A880" s="217"/>
      <c r="B880" s="218"/>
      <c r="C880" s="262" t="s">
        <v>236</v>
      </c>
      <c r="D880" s="223"/>
      <c r="E880" s="224"/>
      <c r="F880" s="221"/>
      <c r="G880" s="221"/>
      <c r="H880" s="221"/>
      <c r="I880" s="221"/>
      <c r="J880" s="221"/>
      <c r="K880" s="221"/>
      <c r="L880" s="221"/>
      <c r="M880" s="221"/>
      <c r="N880" s="220"/>
      <c r="O880" s="220"/>
      <c r="P880" s="220"/>
      <c r="Q880" s="220"/>
      <c r="R880" s="221"/>
      <c r="S880" s="221"/>
      <c r="T880" s="221"/>
      <c r="U880" s="221"/>
      <c r="V880" s="221"/>
      <c r="W880" s="221"/>
      <c r="X880" s="221"/>
      <c r="Y880" s="221"/>
      <c r="Z880" s="210"/>
      <c r="AA880" s="210"/>
      <c r="AB880" s="210"/>
      <c r="AC880" s="210"/>
      <c r="AD880" s="210"/>
      <c r="AE880" s="210"/>
      <c r="AF880" s="210"/>
      <c r="AG880" s="210" t="s">
        <v>224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3" x14ac:dyDescent="0.2">
      <c r="A881" s="217"/>
      <c r="B881" s="218"/>
      <c r="C881" s="262" t="s">
        <v>912</v>
      </c>
      <c r="D881" s="223"/>
      <c r="E881" s="224"/>
      <c r="F881" s="221"/>
      <c r="G881" s="221"/>
      <c r="H881" s="221"/>
      <c r="I881" s="221"/>
      <c r="J881" s="221"/>
      <c r="K881" s="221"/>
      <c r="L881" s="221"/>
      <c r="M881" s="221"/>
      <c r="N881" s="220"/>
      <c r="O881" s="220"/>
      <c r="P881" s="220"/>
      <c r="Q881" s="220"/>
      <c r="R881" s="221"/>
      <c r="S881" s="221"/>
      <c r="T881" s="221"/>
      <c r="U881" s="221"/>
      <c r="V881" s="221"/>
      <c r="W881" s="221"/>
      <c r="X881" s="221"/>
      <c r="Y881" s="221"/>
      <c r="Z881" s="210"/>
      <c r="AA881" s="210"/>
      <c r="AB881" s="210"/>
      <c r="AC881" s="210"/>
      <c r="AD881" s="210"/>
      <c r="AE881" s="210"/>
      <c r="AF881" s="210"/>
      <c r="AG881" s="210" t="s">
        <v>224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3" x14ac:dyDescent="0.2">
      <c r="A882" s="217"/>
      <c r="B882" s="218"/>
      <c r="C882" s="262" t="s">
        <v>886</v>
      </c>
      <c r="D882" s="223"/>
      <c r="E882" s="224"/>
      <c r="F882" s="221"/>
      <c r="G882" s="221"/>
      <c r="H882" s="221"/>
      <c r="I882" s="221"/>
      <c r="J882" s="221"/>
      <c r="K882" s="221"/>
      <c r="L882" s="221"/>
      <c r="M882" s="221"/>
      <c r="N882" s="220"/>
      <c r="O882" s="220"/>
      <c r="P882" s="220"/>
      <c r="Q882" s="220"/>
      <c r="R882" s="221"/>
      <c r="S882" s="221"/>
      <c r="T882" s="221"/>
      <c r="U882" s="221"/>
      <c r="V882" s="221"/>
      <c r="W882" s="221"/>
      <c r="X882" s="221"/>
      <c r="Y882" s="221"/>
      <c r="Z882" s="210"/>
      <c r="AA882" s="210"/>
      <c r="AB882" s="210"/>
      <c r="AC882" s="210"/>
      <c r="AD882" s="210"/>
      <c r="AE882" s="210"/>
      <c r="AF882" s="210"/>
      <c r="AG882" s="210" t="s">
        <v>224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3" x14ac:dyDescent="0.2">
      <c r="A883" s="217"/>
      <c r="B883" s="218"/>
      <c r="C883" s="262" t="s">
        <v>913</v>
      </c>
      <c r="D883" s="223"/>
      <c r="E883" s="224">
        <v>12.432</v>
      </c>
      <c r="F883" s="221"/>
      <c r="G883" s="221"/>
      <c r="H883" s="221"/>
      <c r="I883" s="221"/>
      <c r="J883" s="221"/>
      <c r="K883" s="221"/>
      <c r="L883" s="221"/>
      <c r="M883" s="221"/>
      <c r="N883" s="220"/>
      <c r="O883" s="220"/>
      <c r="P883" s="220"/>
      <c r="Q883" s="220"/>
      <c r="R883" s="221"/>
      <c r="S883" s="221"/>
      <c r="T883" s="221"/>
      <c r="U883" s="221"/>
      <c r="V883" s="221"/>
      <c r="W883" s="221"/>
      <c r="X883" s="221"/>
      <c r="Y883" s="221"/>
      <c r="Z883" s="210"/>
      <c r="AA883" s="210"/>
      <c r="AB883" s="210"/>
      <c r="AC883" s="210"/>
      <c r="AD883" s="210"/>
      <c r="AE883" s="210"/>
      <c r="AF883" s="210"/>
      <c r="AG883" s="210" t="s">
        <v>224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3" x14ac:dyDescent="0.2">
      <c r="A884" s="217"/>
      <c r="B884" s="218"/>
      <c r="C884" s="262" t="s">
        <v>914</v>
      </c>
      <c r="D884" s="223"/>
      <c r="E884" s="224">
        <v>8.8874999999999993</v>
      </c>
      <c r="F884" s="221"/>
      <c r="G884" s="221"/>
      <c r="H884" s="221"/>
      <c r="I884" s="221"/>
      <c r="J884" s="221"/>
      <c r="K884" s="221"/>
      <c r="L884" s="221"/>
      <c r="M884" s="221"/>
      <c r="N884" s="220"/>
      <c r="O884" s="220"/>
      <c r="P884" s="220"/>
      <c r="Q884" s="220"/>
      <c r="R884" s="221"/>
      <c r="S884" s="221"/>
      <c r="T884" s="221"/>
      <c r="U884" s="221"/>
      <c r="V884" s="221"/>
      <c r="W884" s="221"/>
      <c r="X884" s="221"/>
      <c r="Y884" s="221"/>
      <c r="Z884" s="210"/>
      <c r="AA884" s="210"/>
      <c r="AB884" s="210"/>
      <c r="AC884" s="210"/>
      <c r="AD884" s="210"/>
      <c r="AE884" s="210"/>
      <c r="AF884" s="210"/>
      <c r="AG884" s="210" t="s">
        <v>224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3" x14ac:dyDescent="0.2">
      <c r="A885" s="217"/>
      <c r="B885" s="218"/>
      <c r="C885" s="262" t="s">
        <v>915</v>
      </c>
      <c r="D885" s="223"/>
      <c r="E885" s="224">
        <v>18.515250000000002</v>
      </c>
      <c r="F885" s="221"/>
      <c r="G885" s="221"/>
      <c r="H885" s="221"/>
      <c r="I885" s="221"/>
      <c r="J885" s="221"/>
      <c r="K885" s="221"/>
      <c r="L885" s="221"/>
      <c r="M885" s="221"/>
      <c r="N885" s="220"/>
      <c r="O885" s="220"/>
      <c r="P885" s="220"/>
      <c r="Q885" s="220"/>
      <c r="R885" s="221"/>
      <c r="S885" s="221"/>
      <c r="T885" s="221"/>
      <c r="U885" s="221"/>
      <c r="V885" s="221"/>
      <c r="W885" s="221"/>
      <c r="X885" s="221"/>
      <c r="Y885" s="221"/>
      <c r="Z885" s="210"/>
      <c r="AA885" s="210"/>
      <c r="AB885" s="210"/>
      <c r="AC885" s="210"/>
      <c r="AD885" s="210"/>
      <c r="AE885" s="210"/>
      <c r="AF885" s="210"/>
      <c r="AG885" s="210" t="s">
        <v>224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">
      <c r="A886" s="217"/>
      <c r="B886" s="218"/>
      <c r="C886" s="262" t="s">
        <v>916</v>
      </c>
      <c r="D886" s="223"/>
      <c r="E886" s="224">
        <v>13.813499999999999</v>
      </c>
      <c r="F886" s="221"/>
      <c r="G886" s="221"/>
      <c r="H886" s="221"/>
      <c r="I886" s="221"/>
      <c r="J886" s="221"/>
      <c r="K886" s="221"/>
      <c r="L886" s="221"/>
      <c r="M886" s="221"/>
      <c r="N886" s="220"/>
      <c r="O886" s="220"/>
      <c r="P886" s="220"/>
      <c r="Q886" s="220"/>
      <c r="R886" s="221"/>
      <c r="S886" s="221"/>
      <c r="T886" s="221"/>
      <c r="U886" s="221"/>
      <c r="V886" s="221"/>
      <c r="W886" s="221"/>
      <c r="X886" s="221"/>
      <c r="Y886" s="221"/>
      <c r="Z886" s="210"/>
      <c r="AA886" s="210"/>
      <c r="AB886" s="210"/>
      <c r="AC886" s="210"/>
      <c r="AD886" s="210"/>
      <c r="AE886" s="210"/>
      <c r="AF886" s="210"/>
      <c r="AG886" s="210" t="s">
        <v>224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3" x14ac:dyDescent="0.2">
      <c r="A887" s="217"/>
      <c r="B887" s="218"/>
      <c r="C887" s="262" t="s">
        <v>917</v>
      </c>
      <c r="D887" s="223"/>
      <c r="E887" s="224">
        <v>11.5755</v>
      </c>
      <c r="F887" s="221"/>
      <c r="G887" s="221"/>
      <c r="H887" s="221"/>
      <c r="I887" s="221"/>
      <c r="J887" s="221"/>
      <c r="K887" s="221"/>
      <c r="L887" s="221"/>
      <c r="M887" s="221"/>
      <c r="N887" s="220"/>
      <c r="O887" s="220"/>
      <c r="P887" s="220"/>
      <c r="Q887" s="220"/>
      <c r="R887" s="221"/>
      <c r="S887" s="221"/>
      <c r="T887" s="221"/>
      <c r="U887" s="221"/>
      <c r="V887" s="221"/>
      <c r="W887" s="221"/>
      <c r="X887" s="221"/>
      <c r="Y887" s="221"/>
      <c r="Z887" s="210"/>
      <c r="AA887" s="210"/>
      <c r="AB887" s="210"/>
      <c r="AC887" s="210"/>
      <c r="AD887" s="210"/>
      <c r="AE887" s="210"/>
      <c r="AF887" s="210"/>
      <c r="AG887" s="210" t="s">
        <v>224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">
      <c r="A888" s="239">
        <v>63</v>
      </c>
      <c r="B888" s="240" t="s">
        <v>918</v>
      </c>
      <c r="C888" s="260" t="s">
        <v>919</v>
      </c>
      <c r="D888" s="241" t="s">
        <v>920</v>
      </c>
      <c r="E888" s="242">
        <v>40</v>
      </c>
      <c r="F888" s="243"/>
      <c r="G888" s="244">
        <f>ROUND(E888*F888,2)</f>
        <v>0</v>
      </c>
      <c r="H888" s="243"/>
      <c r="I888" s="244">
        <f>ROUND(E888*H888,2)</f>
        <v>0</v>
      </c>
      <c r="J888" s="243"/>
      <c r="K888" s="244">
        <f>ROUND(E888*J888,2)</f>
        <v>0</v>
      </c>
      <c r="L888" s="244">
        <v>21</v>
      </c>
      <c r="M888" s="244">
        <f>G888*(1+L888/100)</f>
        <v>0</v>
      </c>
      <c r="N888" s="242">
        <v>0</v>
      </c>
      <c r="O888" s="242">
        <f>ROUND(E888*N888,2)</f>
        <v>0</v>
      </c>
      <c r="P888" s="242">
        <v>0</v>
      </c>
      <c r="Q888" s="242">
        <f>ROUND(E888*P888,2)</f>
        <v>0</v>
      </c>
      <c r="R888" s="244" t="s">
        <v>921</v>
      </c>
      <c r="S888" s="244" t="s">
        <v>217</v>
      </c>
      <c r="T888" s="245" t="s">
        <v>217</v>
      </c>
      <c r="U888" s="221">
        <v>1</v>
      </c>
      <c r="V888" s="221">
        <f>ROUND(E888*U888,2)</f>
        <v>40</v>
      </c>
      <c r="W888" s="221"/>
      <c r="X888" s="221" t="s">
        <v>922</v>
      </c>
      <c r="Y888" s="221" t="s">
        <v>219</v>
      </c>
      <c r="Z888" s="210"/>
      <c r="AA888" s="210"/>
      <c r="AB888" s="210"/>
      <c r="AC888" s="210"/>
      <c r="AD888" s="210"/>
      <c r="AE888" s="210"/>
      <c r="AF888" s="210"/>
      <c r="AG888" s="210" t="s">
        <v>923</v>
      </c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2" x14ac:dyDescent="0.2">
      <c r="A889" s="217"/>
      <c r="B889" s="218"/>
      <c r="C889" s="262" t="s">
        <v>924</v>
      </c>
      <c r="D889" s="223"/>
      <c r="E889" s="224"/>
      <c r="F889" s="221"/>
      <c r="G889" s="221"/>
      <c r="H889" s="221"/>
      <c r="I889" s="221"/>
      <c r="J889" s="221"/>
      <c r="K889" s="221"/>
      <c r="L889" s="221"/>
      <c r="M889" s="221"/>
      <c r="N889" s="220"/>
      <c r="O889" s="220"/>
      <c r="P889" s="220"/>
      <c r="Q889" s="220"/>
      <c r="R889" s="221"/>
      <c r="S889" s="221"/>
      <c r="T889" s="221"/>
      <c r="U889" s="221"/>
      <c r="V889" s="221"/>
      <c r="W889" s="221"/>
      <c r="X889" s="221"/>
      <c r="Y889" s="221"/>
      <c r="Z889" s="210"/>
      <c r="AA889" s="210"/>
      <c r="AB889" s="210"/>
      <c r="AC889" s="210"/>
      <c r="AD889" s="210"/>
      <c r="AE889" s="210"/>
      <c r="AF889" s="210"/>
      <c r="AG889" s="210" t="s">
        <v>224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3" x14ac:dyDescent="0.2">
      <c r="A890" s="217"/>
      <c r="B890" s="218"/>
      <c r="C890" s="262" t="s">
        <v>925</v>
      </c>
      <c r="D890" s="223"/>
      <c r="E890" s="224">
        <v>4</v>
      </c>
      <c r="F890" s="221"/>
      <c r="G890" s="221"/>
      <c r="H890" s="221"/>
      <c r="I890" s="221"/>
      <c r="J890" s="221"/>
      <c r="K890" s="221"/>
      <c r="L890" s="221"/>
      <c r="M890" s="221"/>
      <c r="N890" s="220"/>
      <c r="O890" s="220"/>
      <c r="P890" s="220"/>
      <c r="Q890" s="220"/>
      <c r="R890" s="221"/>
      <c r="S890" s="221"/>
      <c r="T890" s="221"/>
      <c r="U890" s="221"/>
      <c r="V890" s="221"/>
      <c r="W890" s="221"/>
      <c r="X890" s="221"/>
      <c r="Y890" s="221"/>
      <c r="Z890" s="210"/>
      <c r="AA890" s="210"/>
      <c r="AB890" s="210"/>
      <c r="AC890" s="210"/>
      <c r="AD890" s="210"/>
      <c r="AE890" s="210"/>
      <c r="AF890" s="210"/>
      <c r="AG890" s="210" t="s">
        <v>224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3" x14ac:dyDescent="0.2">
      <c r="A891" s="217"/>
      <c r="B891" s="218"/>
      <c r="C891" s="262" t="s">
        <v>926</v>
      </c>
      <c r="D891" s="223"/>
      <c r="E891" s="224">
        <v>8</v>
      </c>
      <c r="F891" s="221"/>
      <c r="G891" s="221"/>
      <c r="H891" s="221"/>
      <c r="I891" s="221"/>
      <c r="J891" s="221"/>
      <c r="K891" s="221"/>
      <c r="L891" s="221"/>
      <c r="M891" s="221"/>
      <c r="N891" s="220"/>
      <c r="O891" s="220"/>
      <c r="P891" s="220"/>
      <c r="Q891" s="220"/>
      <c r="R891" s="221"/>
      <c r="S891" s="221"/>
      <c r="T891" s="221"/>
      <c r="U891" s="221"/>
      <c r="V891" s="221"/>
      <c r="W891" s="221"/>
      <c r="X891" s="221"/>
      <c r="Y891" s="221"/>
      <c r="Z891" s="210"/>
      <c r="AA891" s="210"/>
      <c r="AB891" s="210"/>
      <c r="AC891" s="210"/>
      <c r="AD891" s="210"/>
      <c r="AE891" s="210"/>
      <c r="AF891" s="210"/>
      <c r="AG891" s="210" t="s">
        <v>224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3" x14ac:dyDescent="0.2">
      <c r="A892" s="217"/>
      <c r="B892" s="218"/>
      <c r="C892" s="262" t="s">
        <v>927</v>
      </c>
      <c r="D892" s="223"/>
      <c r="E892" s="224">
        <v>2</v>
      </c>
      <c r="F892" s="221"/>
      <c r="G892" s="221"/>
      <c r="H892" s="221"/>
      <c r="I892" s="221"/>
      <c r="J892" s="221"/>
      <c r="K892" s="221"/>
      <c r="L892" s="221"/>
      <c r="M892" s="221"/>
      <c r="N892" s="220"/>
      <c r="O892" s="220"/>
      <c r="P892" s="220"/>
      <c r="Q892" s="220"/>
      <c r="R892" s="221"/>
      <c r="S892" s="221"/>
      <c r="T892" s="221"/>
      <c r="U892" s="221"/>
      <c r="V892" s="221"/>
      <c r="W892" s="221"/>
      <c r="X892" s="221"/>
      <c r="Y892" s="221"/>
      <c r="Z892" s="210"/>
      <c r="AA892" s="210"/>
      <c r="AB892" s="210"/>
      <c r="AC892" s="210"/>
      <c r="AD892" s="210"/>
      <c r="AE892" s="210"/>
      <c r="AF892" s="210"/>
      <c r="AG892" s="210" t="s">
        <v>224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3" x14ac:dyDescent="0.2">
      <c r="A893" s="217"/>
      <c r="B893" s="218"/>
      <c r="C893" s="262" t="s">
        <v>928</v>
      </c>
      <c r="D893" s="223"/>
      <c r="E893" s="224">
        <v>2</v>
      </c>
      <c r="F893" s="221"/>
      <c r="G893" s="221"/>
      <c r="H893" s="221"/>
      <c r="I893" s="221"/>
      <c r="J893" s="221"/>
      <c r="K893" s="221"/>
      <c r="L893" s="221"/>
      <c r="M893" s="221"/>
      <c r="N893" s="220"/>
      <c r="O893" s="220"/>
      <c r="P893" s="220"/>
      <c r="Q893" s="220"/>
      <c r="R893" s="221"/>
      <c r="S893" s="221"/>
      <c r="T893" s="221"/>
      <c r="U893" s="221"/>
      <c r="V893" s="221"/>
      <c r="W893" s="221"/>
      <c r="X893" s="221"/>
      <c r="Y893" s="221"/>
      <c r="Z893" s="210"/>
      <c r="AA893" s="210"/>
      <c r="AB893" s="210"/>
      <c r="AC893" s="210"/>
      <c r="AD893" s="210"/>
      <c r="AE893" s="210"/>
      <c r="AF893" s="210"/>
      <c r="AG893" s="210" t="s">
        <v>224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3" x14ac:dyDescent="0.2">
      <c r="A894" s="217"/>
      <c r="B894" s="218"/>
      <c r="C894" s="262" t="s">
        <v>929</v>
      </c>
      <c r="D894" s="223"/>
      <c r="E894" s="224">
        <v>5</v>
      </c>
      <c r="F894" s="221"/>
      <c r="G894" s="221"/>
      <c r="H894" s="221"/>
      <c r="I894" s="221"/>
      <c r="J894" s="221"/>
      <c r="K894" s="221"/>
      <c r="L894" s="221"/>
      <c r="M894" s="221"/>
      <c r="N894" s="220"/>
      <c r="O894" s="220"/>
      <c r="P894" s="220"/>
      <c r="Q894" s="220"/>
      <c r="R894" s="221"/>
      <c r="S894" s="221"/>
      <c r="T894" s="221"/>
      <c r="U894" s="221"/>
      <c r="V894" s="221"/>
      <c r="W894" s="221"/>
      <c r="X894" s="221"/>
      <c r="Y894" s="221"/>
      <c r="Z894" s="210"/>
      <c r="AA894" s="210"/>
      <c r="AB894" s="210"/>
      <c r="AC894" s="210"/>
      <c r="AD894" s="210"/>
      <c r="AE894" s="210"/>
      <c r="AF894" s="210"/>
      <c r="AG894" s="210" t="s">
        <v>224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">
      <c r="A895" s="217"/>
      <c r="B895" s="218"/>
      <c r="C895" s="262" t="s">
        <v>930</v>
      </c>
      <c r="D895" s="223"/>
      <c r="E895" s="224">
        <v>4</v>
      </c>
      <c r="F895" s="221"/>
      <c r="G895" s="221"/>
      <c r="H895" s="221"/>
      <c r="I895" s="221"/>
      <c r="J895" s="221"/>
      <c r="K895" s="221"/>
      <c r="L895" s="221"/>
      <c r="M895" s="221"/>
      <c r="N895" s="220"/>
      <c r="O895" s="220"/>
      <c r="P895" s="220"/>
      <c r="Q895" s="220"/>
      <c r="R895" s="221"/>
      <c r="S895" s="221"/>
      <c r="T895" s="221"/>
      <c r="U895" s="221"/>
      <c r="V895" s="221"/>
      <c r="W895" s="221"/>
      <c r="X895" s="221"/>
      <c r="Y895" s="221"/>
      <c r="Z895" s="210"/>
      <c r="AA895" s="210"/>
      <c r="AB895" s="210"/>
      <c r="AC895" s="210"/>
      <c r="AD895" s="210"/>
      <c r="AE895" s="210"/>
      <c r="AF895" s="210"/>
      <c r="AG895" s="210" t="s">
        <v>224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">
      <c r="A896" s="217"/>
      <c r="B896" s="218"/>
      <c r="C896" s="262" t="s">
        <v>236</v>
      </c>
      <c r="D896" s="223"/>
      <c r="E896" s="224"/>
      <c r="F896" s="221"/>
      <c r="G896" s="221"/>
      <c r="H896" s="221"/>
      <c r="I896" s="221"/>
      <c r="J896" s="221"/>
      <c r="K896" s="221"/>
      <c r="L896" s="221"/>
      <c r="M896" s="221"/>
      <c r="N896" s="220"/>
      <c r="O896" s="220"/>
      <c r="P896" s="220"/>
      <c r="Q896" s="220"/>
      <c r="R896" s="221"/>
      <c r="S896" s="221"/>
      <c r="T896" s="221"/>
      <c r="U896" s="221"/>
      <c r="V896" s="221"/>
      <c r="W896" s="221"/>
      <c r="X896" s="221"/>
      <c r="Y896" s="221"/>
      <c r="Z896" s="210"/>
      <c r="AA896" s="210"/>
      <c r="AB896" s="210"/>
      <c r="AC896" s="210"/>
      <c r="AD896" s="210"/>
      <c r="AE896" s="210"/>
      <c r="AF896" s="210"/>
      <c r="AG896" s="210" t="s">
        <v>224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">
      <c r="A897" s="217"/>
      <c r="B897" s="218"/>
      <c r="C897" s="262" t="s">
        <v>931</v>
      </c>
      <c r="D897" s="223"/>
      <c r="E897" s="224"/>
      <c r="F897" s="221"/>
      <c r="G897" s="221"/>
      <c r="H897" s="221"/>
      <c r="I897" s="221"/>
      <c r="J897" s="221"/>
      <c r="K897" s="221"/>
      <c r="L897" s="221"/>
      <c r="M897" s="221"/>
      <c r="N897" s="220"/>
      <c r="O897" s="220"/>
      <c r="P897" s="220"/>
      <c r="Q897" s="220"/>
      <c r="R897" s="221"/>
      <c r="S897" s="221"/>
      <c r="T897" s="221"/>
      <c r="U897" s="221"/>
      <c r="V897" s="221"/>
      <c r="W897" s="221"/>
      <c r="X897" s="221"/>
      <c r="Y897" s="221"/>
      <c r="Z897" s="210"/>
      <c r="AA897" s="210"/>
      <c r="AB897" s="210"/>
      <c r="AC897" s="210"/>
      <c r="AD897" s="210"/>
      <c r="AE897" s="210"/>
      <c r="AF897" s="210"/>
      <c r="AG897" s="210" t="s">
        <v>224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">
      <c r="A898" s="217"/>
      <c r="B898" s="218"/>
      <c r="C898" s="262" t="s">
        <v>932</v>
      </c>
      <c r="D898" s="223"/>
      <c r="E898" s="224">
        <v>3</v>
      </c>
      <c r="F898" s="221"/>
      <c r="G898" s="221"/>
      <c r="H898" s="221"/>
      <c r="I898" s="221"/>
      <c r="J898" s="221"/>
      <c r="K898" s="221"/>
      <c r="L898" s="221"/>
      <c r="M898" s="221"/>
      <c r="N898" s="220"/>
      <c r="O898" s="220"/>
      <c r="P898" s="220"/>
      <c r="Q898" s="220"/>
      <c r="R898" s="221"/>
      <c r="S898" s="221"/>
      <c r="T898" s="221"/>
      <c r="U898" s="221"/>
      <c r="V898" s="221"/>
      <c r="W898" s="221"/>
      <c r="X898" s="221"/>
      <c r="Y898" s="221"/>
      <c r="Z898" s="210"/>
      <c r="AA898" s="210"/>
      <c r="AB898" s="210"/>
      <c r="AC898" s="210"/>
      <c r="AD898" s="210"/>
      <c r="AE898" s="210"/>
      <c r="AF898" s="210"/>
      <c r="AG898" s="210" t="s">
        <v>224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">
      <c r="A899" s="217"/>
      <c r="B899" s="218"/>
      <c r="C899" s="262" t="s">
        <v>933</v>
      </c>
      <c r="D899" s="223"/>
      <c r="E899" s="224">
        <v>3</v>
      </c>
      <c r="F899" s="221"/>
      <c r="G899" s="221"/>
      <c r="H899" s="221"/>
      <c r="I899" s="221"/>
      <c r="J899" s="221"/>
      <c r="K899" s="221"/>
      <c r="L899" s="221"/>
      <c r="M899" s="221"/>
      <c r="N899" s="220"/>
      <c r="O899" s="220"/>
      <c r="P899" s="220"/>
      <c r="Q899" s="220"/>
      <c r="R899" s="221"/>
      <c r="S899" s="221"/>
      <c r="T899" s="221"/>
      <c r="U899" s="221"/>
      <c r="V899" s="221"/>
      <c r="W899" s="221"/>
      <c r="X899" s="221"/>
      <c r="Y899" s="221"/>
      <c r="Z899" s="210"/>
      <c r="AA899" s="210"/>
      <c r="AB899" s="210"/>
      <c r="AC899" s="210"/>
      <c r="AD899" s="210"/>
      <c r="AE899" s="210"/>
      <c r="AF899" s="210"/>
      <c r="AG899" s="210" t="s">
        <v>224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">
      <c r="A900" s="217"/>
      <c r="B900" s="218"/>
      <c r="C900" s="262" t="s">
        <v>934</v>
      </c>
      <c r="D900" s="223"/>
      <c r="E900" s="224">
        <v>1</v>
      </c>
      <c r="F900" s="221"/>
      <c r="G900" s="221"/>
      <c r="H900" s="221"/>
      <c r="I900" s="221"/>
      <c r="J900" s="221"/>
      <c r="K900" s="221"/>
      <c r="L900" s="221"/>
      <c r="M900" s="221"/>
      <c r="N900" s="220"/>
      <c r="O900" s="220"/>
      <c r="P900" s="220"/>
      <c r="Q900" s="220"/>
      <c r="R900" s="221"/>
      <c r="S900" s="221"/>
      <c r="T900" s="221"/>
      <c r="U900" s="221"/>
      <c r="V900" s="221"/>
      <c r="W900" s="221"/>
      <c r="X900" s="221"/>
      <c r="Y900" s="221"/>
      <c r="Z900" s="210"/>
      <c r="AA900" s="210"/>
      <c r="AB900" s="210"/>
      <c r="AC900" s="210"/>
      <c r="AD900" s="210"/>
      <c r="AE900" s="210"/>
      <c r="AF900" s="210"/>
      <c r="AG900" s="210" t="s">
        <v>224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">
      <c r="A901" s="217"/>
      <c r="B901" s="218"/>
      <c r="C901" s="262" t="s">
        <v>935</v>
      </c>
      <c r="D901" s="223"/>
      <c r="E901" s="224">
        <v>1</v>
      </c>
      <c r="F901" s="221"/>
      <c r="G901" s="221"/>
      <c r="H901" s="221"/>
      <c r="I901" s="221"/>
      <c r="J901" s="221"/>
      <c r="K901" s="221"/>
      <c r="L901" s="221"/>
      <c r="M901" s="221"/>
      <c r="N901" s="220"/>
      <c r="O901" s="220"/>
      <c r="P901" s="220"/>
      <c r="Q901" s="220"/>
      <c r="R901" s="221"/>
      <c r="S901" s="221"/>
      <c r="T901" s="221"/>
      <c r="U901" s="221"/>
      <c r="V901" s="221"/>
      <c r="W901" s="221"/>
      <c r="X901" s="221"/>
      <c r="Y901" s="221"/>
      <c r="Z901" s="210"/>
      <c r="AA901" s="210"/>
      <c r="AB901" s="210"/>
      <c r="AC901" s="210"/>
      <c r="AD901" s="210"/>
      <c r="AE901" s="210"/>
      <c r="AF901" s="210"/>
      <c r="AG901" s="210" t="s">
        <v>224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">
      <c r="A902" s="217"/>
      <c r="B902" s="218"/>
      <c r="C902" s="262" t="s">
        <v>936</v>
      </c>
      <c r="D902" s="223"/>
      <c r="E902" s="224">
        <v>1</v>
      </c>
      <c r="F902" s="221"/>
      <c r="G902" s="221"/>
      <c r="H902" s="221"/>
      <c r="I902" s="221"/>
      <c r="J902" s="221"/>
      <c r="K902" s="221"/>
      <c r="L902" s="221"/>
      <c r="M902" s="221"/>
      <c r="N902" s="220"/>
      <c r="O902" s="220"/>
      <c r="P902" s="220"/>
      <c r="Q902" s="220"/>
      <c r="R902" s="221"/>
      <c r="S902" s="221"/>
      <c r="T902" s="221"/>
      <c r="U902" s="221"/>
      <c r="V902" s="221"/>
      <c r="W902" s="221"/>
      <c r="X902" s="221"/>
      <c r="Y902" s="221"/>
      <c r="Z902" s="210"/>
      <c r="AA902" s="210"/>
      <c r="AB902" s="210"/>
      <c r="AC902" s="210"/>
      <c r="AD902" s="210"/>
      <c r="AE902" s="210"/>
      <c r="AF902" s="210"/>
      <c r="AG902" s="210" t="s">
        <v>224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">
      <c r="A903" s="217"/>
      <c r="B903" s="218"/>
      <c r="C903" s="262" t="s">
        <v>937</v>
      </c>
      <c r="D903" s="223"/>
      <c r="E903" s="224">
        <v>3</v>
      </c>
      <c r="F903" s="221"/>
      <c r="G903" s="221"/>
      <c r="H903" s="221"/>
      <c r="I903" s="221"/>
      <c r="J903" s="221"/>
      <c r="K903" s="221"/>
      <c r="L903" s="221"/>
      <c r="M903" s="221"/>
      <c r="N903" s="220"/>
      <c r="O903" s="220"/>
      <c r="P903" s="220"/>
      <c r="Q903" s="220"/>
      <c r="R903" s="221"/>
      <c r="S903" s="221"/>
      <c r="T903" s="221"/>
      <c r="U903" s="221"/>
      <c r="V903" s="221"/>
      <c r="W903" s="221"/>
      <c r="X903" s="221"/>
      <c r="Y903" s="221"/>
      <c r="Z903" s="210"/>
      <c r="AA903" s="210"/>
      <c r="AB903" s="210"/>
      <c r="AC903" s="210"/>
      <c r="AD903" s="210"/>
      <c r="AE903" s="210"/>
      <c r="AF903" s="210"/>
      <c r="AG903" s="210" t="s">
        <v>224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">
      <c r="A904" s="217"/>
      <c r="B904" s="218"/>
      <c r="C904" s="262" t="s">
        <v>938</v>
      </c>
      <c r="D904" s="223"/>
      <c r="E904" s="224">
        <v>3</v>
      </c>
      <c r="F904" s="221"/>
      <c r="G904" s="221"/>
      <c r="H904" s="221"/>
      <c r="I904" s="221"/>
      <c r="J904" s="221"/>
      <c r="K904" s="221"/>
      <c r="L904" s="221"/>
      <c r="M904" s="221"/>
      <c r="N904" s="220"/>
      <c r="O904" s="220"/>
      <c r="P904" s="220"/>
      <c r="Q904" s="220"/>
      <c r="R904" s="221"/>
      <c r="S904" s="221"/>
      <c r="T904" s="221"/>
      <c r="U904" s="221"/>
      <c r="V904" s="221"/>
      <c r="W904" s="221"/>
      <c r="X904" s="221"/>
      <c r="Y904" s="221"/>
      <c r="Z904" s="210"/>
      <c r="AA904" s="210"/>
      <c r="AB904" s="210"/>
      <c r="AC904" s="210"/>
      <c r="AD904" s="210"/>
      <c r="AE904" s="210"/>
      <c r="AF904" s="210"/>
      <c r="AG904" s="210" t="s">
        <v>224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">
      <c r="A905" s="239">
        <v>64</v>
      </c>
      <c r="B905" s="240" t="s">
        <v>939</v>
      </c>
      <c r="C905" s="260" t="s">
        <v>940</v>
      </c>
      <c r="D905" s="241" t="s">
        <v>450</v>
      </c>
      <c r="E905" s="242">
        <v>402.06</v>
      </c>
      <c r="F905" s="243"/>
      <c r="G905" s="244">
        <f>ROUND(E905*F905,2)</f>
        <v>0</v>
      </c>
      <c r="H905" s="243"/>
      <c r="I905" s="244">
        <f>ROUND(E905*H905,2)</f>
        <v>0</v>
      </c>
      <c r="J905" s="243"/>
      <c r="K905" s="244">
        <f>ROUND(E905*J905,2)</f>
        <v>0</v>
      </c>
      <c r="L905" s="244">
        <v>21</v>
      </c>
      <c r="M905" s="244">
        <f>G905*(1+L905/100)</f>
        <v>0</v>
      </c>
      <c r="N905" s="242">
        <v>9.0000000000000006E-5</v>
      </c>
      <c r="O905" s="242">
        <f>ROUND(E905*N905,2)</f>
        <v>0.04</v>
      </c>
      <c r="P905" s="242">
        <v>0</v>
      </c>
      <c r="Q905" s="242">
        <f>ROUND(E905*P905,2)</f>
        <v>0</v>
      </c>
      <c r="R905" s="244" t="s">
        <v>354</v>
      </c>
      <c r="S905" s="244" t="s">
        <v>217</v>
      </c>
      <c r="T905" s="245" t="s">
        <v>217</v>
      </c>
      <c r="U905" s="221">
        <v>0</v>
      </c>
      <c r="V905" s="221">
        <f>ROUND(E905*U905,2)</f>
        <v>0</v>
      </c>
      <c r="W905" s="221"/>
      <c r="X905" s="221" t="s">
        <v>355</v>
      </c>
      <c r="Y905" s="221" t="s">
        <v>219</v>
      </c>
      <c r="Z905" s="210"/>
      <c r="AA905" s="210"/>
      <c r="AB905" s="210"/>
      <c r="AC905" s="210"/>
      <c r="AD905" s="210"/>
      <c r="AE905" s="210"/>
      <c r="AF905" s="210"/>
      <c r="AG905" s="210" t="s">
        <v>356</v>
      </c>
      <c r="AH905" s="210"/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2" x14ac:dyDescent="0.2">
      <c r="A906" s="217"/>
      <c r="B906" s="218"/>
      <c r="C906" s="262" t="s">
        <v>941</v>
      </c>
      <c r="D906" s="223"/>
      <c r="E906" s="224"/>
      <c r="F906" s="221"/>
      <c r="G906" s="221"/>
      <c r="H906" s="221"/>
      <c r="I906" s="221"/>
      <c r="J906" s="221"/>
      <c r="K906" s="221"/>
      <c r="L906" s="221"/>
      <c r="M906" s="221"/>
      <c r="N906" s="220"/>
      <c r="O906" s="220"/>
      <c r="P906" s="220"/>
      <c r="Q906" s="220"/>
      <c r="R906" s="221"/>
      <c r="S906" s="221"/>
      <c r="T906" s="221"/>
      <c r="U906" s="221"/>
      <c r="V906" s="221"/>
      <c r="W906" s="221"/>
      <c r="X906" s="221"/>
      <c r="Y906" s="221"/>
      <c r="Z906" s="210"/>
      <c r="AA906" s="210"/>
      <c r="AB906" s="210"/>
      <c r="AC906" s="210"/>
      <c r="AD906" s="210"/>
      <c r="AE906" s="210"/>
      <c r="AF906" s="210"/>
      <c r="AG906" s="210" t="s">
        <v>224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3" x14ac:dyDescent="0.2">
      <c r="A907" s="217"/>
      <c r="B907" s="218"/>
      <c r="C907" s="262" t="s">
        <v>596</v>
      </c>
      <c r="D907" s="223"/>
      <c r="E907" s="224"/>
      <c r="F907" s="221"/>
      <c r="G907" s="221"/>
      <c r="H907" s="221"/>
      <c r="I907" s="221"/>
      <c r="J907" s="221"/>
      <c r="K907" s="221"/>
      <c r="L907" s="221"/>
      <c r="M907" s="221"/>
      <c r="N907" s="220"/>
      <c r="O907" s="220"/>
      <c r="P907" s="220"/>
      <c r="Q907" s="220"/>
      <c r="R907" s="221"/>
      <c r="S907" s="221"/>
      <c r="T907" s="221"/>
      <c r="U907" s="221"/>
      <c r="V907" s="221"/>
      <c r="W907" s="221"/>
      <c r="X907" s="221"/>
      <c r="Y907" s="221"/>
      <c r="Z907" s="210"/>
      <c r="AA907" s="210"/>
      <c r="AB907" s="210"/>
      <c r="AC907" s="210"/>
      <c r="AD907" s="210"/>
      <c r="AE907" s="210"/>
      <c r="AF907" s="210"/>
      <c r="AG907" s="210" t="s">
        <v>224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3" x14ac:dyDescent="0.2">
      <c r="A908" s="217"/>
      <c r="B908" s="218"/>
      <c r="C908" s="262" t="s">
        <v>738</v>
      </c>
      <c r="D908" s="223"/>
      <c r="E908" s="224">
        <v>12.25</v>
      </c>
      <c r="F908" s="221"/>
      <c r="G908" s="221"/>
      <c r="H908" s="221"/>
      <c r="I908" s="221"/>
      <c r="J908" s="221"/>
      <c r="K908" s="221"/>
      <c r="L908" s="221"/>
      <c r="M908" s="221"/>
      <c r="N908" s="220"/>
      <c r="O908" s="220"/>
      <c r="P908" s="220"/>
      <c r="Q908" s="220"/>
      <c r="R908" s="221"/>
      <c r="S908" s="221"/>
      <c r="T908" s="221"/>
      <c r="U908" s="221"/>
      <c r="V908" s="221"/>
      <c r="W908" s="221"/>
      <c r="X908" s="221"/>
      <c r="Y908" s="221"/>
      <c r="Z908" s="210"/>
      <c r="AA908" s="210"/>
      <c r="AB908" s="210"/>
      <c r="AC908" s="210"/>
      <c r="AD908" s="210"/>
      <c r="AE908" s="210"/>
      <c r="AF908" s="210"/>
      <c r="AG908" s="210" t="s">
        <v>224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3" x14ac:dyDescent="0.2">
      <c r="A909" s="217"/>
      <c r="B909" s="218"/>
      <c r="C909" s="262" t="s">
        <v>739</v>
      </c>
      <c r="D909" s="223"/>
      <c r="E909" s="224">
        <v>12.39</v>
      </c>
      <c r="F909" s="221"/>
      <c r="G909" s="221"/>
      <c r="H909" s="221"/>
      <c r="I909" s="221"/>
      <c r="J909" s="221"/>
      <c r="K909" s="221"/>
      <c r="L909" s="221"/>
      <c r="M909" s="221"/>
      <c r="N909" s="220"/>
      <c r="O909" s="220"/>
      <c r="P909" s="220"/>
      <c r="Q909" s="220"/>
      <c r="R909" s="221"/>
      <c r="S909" s="221"/>
      <c r="T909" s="221"/>
      <c r="U909" s="221"/>
      <c r="V909" s="221"/>
      <c r="W909" s="221"/>
      <c r="X909" s="221"/>
      <c r="Y909" s="221"/>
      <c r="Z909" s="210"/>
      <c r="AA909" s="210"/>
      <c r="AB909" s="210"/>
      <c r="AC909" s="210"/>
      <c r="AD909" s="210"/>
      <c r="AE909" s="210"/>
      <c r="AF909" s="210"/>
      <c r="AG909" s="210" t="s">
        <v>224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3" x14ac:dyDescent="0.2">
      <c r="A910" s="217"/>
      <c r="B910" s="218"/>
      <c r="C910" s="262" t="s">
        <v>600</v>
      </c>
      <c r="D910" s="223"/>
      <c r="E910" s="224"/>
      <c r="F910" s="221"/>
      <c r="G910" s="221"/>
      <c r="H910" s="221"/>
      <c r="I910" s="221"/>
      <c r="J910" s="221"/>
      <c r="K910" s="221"/>
      <c r="L910" s="221"/>
      <c r="M910" s="221"/>
      <c r="N910" s="220"/>
      <c r="O910" s="220"/>
      <c r="P910" s="220"/>
      <c r="Q910" s="220"/>
      <c r="R910" s="221"/>
      <c r="S910" s="221"/>
      <c r="T910" s="221"/>
      <c r="U910" s="221"/>
      <c r="V910" s="221"/>
      <c r="W910" s="221"/>
      <c r="X910" s="221"/>
      <c r="Y910" s="221"/>
      <c r="Z910" s="210"/>
      <c r="AA910" s="210"/>
      <c r="AB910" s="210"/>
      <c r="AC910" s="210"/>
      <c r="AD910" s="210"/>
      <c r="AE910" s="210"/>
      <c r="AF910" s="210"/>
      <c r="AG910" s="210" t="s">
        <v>224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3" x14ac:dyDescent="0.2">
      <c r="A911" s="217"/>
      <c r="B911" s="218"/>
      <c r="C911" s="262" t="s">
        <v>739</v>
      </c>
      <c r="D911" s="223"/>
      <c r="E911" s="224">
        <v>12.39</v>
      </c>
      <c r="F911" s="221"/>
      <c r="G911" s="221"/>
      <c r="H911" s="221"/>
      <c r="I911" s="221"/>
      <c r="J911" s="221"/>
      <c r="K911" s="221"/>
      <c r="L911" s="221"/>
      <c r="M911" s="221"/>
      <c r="N911" s="220"/>
      <c r="O911" s="220"/>
      <c r="P911" s="220"/>
      <c r="Q911" s="220"/>
      <c r="R911" s="221"/>
      <c r="S911" s="221"/>
      <c r="T911" s="221"/>
      <c r="U911" s="221"/>
      <c r="V911" s="221"/>
      <c r="W911" s="221"/>
      <c r="X911" s="221"/>
      <c r="Y911" s="221"/>
      <c r="Z911" s="210"/>
      <c r="AA911" s="210"/>
      <c r="AB911" s="210"/>
      <c r="AC911" s="210"/>
      <c r="AD911" s="210"/>
      <c r="AE911" s="210"/>
      <c r="AF911" s="210"/>
      <c r="AG911" s="210" t="s">
        <v>224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3" x14ac:dyDescent="0.2">
      <c r="A912" s="217"/>
      <c r="B912" s="218"/>
      <c r="C912" s="262" t="s">
        <v>236</v>
      </c>
      <c r="D912" s="223"/>
      <c r="E912" s="224"/>
      <c r="F912" s="221"/>
      <c r="G912" s="221"/>
      <c r="H912" s="221"/>
      <c r="I912" s="221"/>
      <c r="J912" s="221"/>
      <c r="K912" s="221"/>
      <c r="L912" s="221"/>
      <c r="M912" s="221"/>
      <c r="N912" s="220"/>
      <c r="O912" s="220"/>
      <c r="P912" s="220"/>
      <c r="Q912" s="220"/>
      <c r="R912" s="221"/>
      <c r="S912" s="221"/>
      <c r="T912" s="221"/>
      <c r="U912" s="221"/>
      <c r="V912" s="221"/>
      <c r="W912" s="221"/>
      <c r="X912" s="221"/>
      <c r="Y912" s="221"/>
      <c r="Z912" s="210"/>
      <c r="AA912" s="210"/>
      <c r="AB912" s="210"/>
      <c r="AC912" s="210"/>
      <c r="AD912" s="210"/>
      <c r="AE912" s="210"/>
      <c r="AF912" s="210"/>
      <c r="AG912" s="210" t="s">
        <v>224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3" x14ac:dyDescent="0.2">
      <c r="A913" s="217"/>
      <c r="B913" s="218"/>
      <c r="C913" s="262" t="s">
        <v>602</v>
      </c>
      <c r="D913" s="223"/>
      <c r="E913" s="224"/>
      <c r="F913" s="221"/>
      <c r="G913" s="221"/>
      <c r="H913" s="221"/>
      <c r="I913" s="221"/>
      <c r="J913" s="221"/>
      <c r="K913" s="221"/>
      <c r="L913" s="221"/>
      <c r="M913" s="221"/>
      <c r="N913" s="220"/>
      <c r="O913" s="220"/>
      <c r="P913" s="220"/>
      <c r="Q913" s="220"/>
      <c r="R913" s="221"/>
      <c r="S913" s="221"/>
      <c r="T913" s="221"/>
      <c r="U913" s="221"/>
      <c r="V913" s="221"/>
      <c r="W913" s="221"/>
      <c r="X913" s="221"/>
      <c r="Y913" s="221"/>
      <c r="Z913" s="210"/>
      <c r="AA913" s="210"/>
      <c r="AB913" s="210"/>
      <c r="AC913" s="210"/>
      <c r="AD913" s="210"/>
      <c r="AE913" s="210"/>
      <c r="AF913" s="210"/>
      <c r="AG913" s="210" t="s">
        <v>224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3" x14ac:dyDescent="0.2">
      <c r="A914" s="217"/>
      <c r="B914" s="218"/>
      <c r="C914" s="262" t="s">
        <v>740</v>
      </c>
      <c r="D914" s="223"/>
      <c r="E914" s="224">
        <v>11.6</v>
      </c>
      <c r="F914" s="221"/>
      <c r="G914" s="221"/>
      <c r="H914" s="221"/>
      <c r="I914" s="221"/>
      <c r="J914" s="221"/>
      <c r="K914" s="221"/>
      <c r="L914" s="221"/>
      <c r="M914" s="221"/>
      <c r="N914" s="220"/>
      <c r="O914" s="220"/>
      <c r="P914" s="220"/>
      <c r="Q914" s="220"/>
      <c r="R914" s="221"/>
      <c r="S914" s="221"/>
      <c r="T914" s="221"/>
      <c r="U914" s="221"/>
      <c r="V914" s="221"/>
      <c r="W914" s="221"/>
      <c r="X914" s="221"/>
      <c r="Y914" s="221"/>
      <c r="Z914" s="210"/>
      <c r="AA914" s="210"/>
      <c r="AB914" s="210"/>
      <c r="AC914" s="210"/>
      <c r="AD914" s="210"/>
      <c r="AE914" s="210"/>
      <c r="AF914" s="210"/>
      <c r="AG914" s="210" t="s">
        <v>224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3" x14ac:dyDescent="0.2">
      <c r="A915" s="217"/>
      <c r="B915" s="218"/>
      <c r="C915" s="262" t="s">
        <v>741</v>
      </c>
      <c r="D915" s="223"/>
      <c r="E915" s="224">
        <v>9.6</v>
      </c>
      <c r="F915" s="221"/>
      <c r="G915" s="221"/>
      <c r="H915" s="221"/>
      <c r="I915" s="221"/>
      <c r="J915" s="221"/>
      <c r="K915" s="221"/>
      <c r="L915" s="221"/>
      <c r="M915" s="221"/>
      <c r="N915" s="220"/>
      <c r="O915" s="220"/>
      <c r="P915" s="220"/>
      <c r="Q915" s="220"/>
      <c r="R915" s="221"/>
      <c r="S915" s="221"/>
      <c r="T915" s="221"/>
      <c r="U915" s="221"/>
      <c r="V915" s="221"/>
      <c r="W915" s="221"/>
      <c r="X915" s="221"/>
      <c r="Y915" s="221"/>
      <c r="Z915" s="210"/>
      <c r="AA915" s="210"/>
      <c r="AB915" s="210"/>
      <c r="AC915" s="210"/>
      <c r="AD915" s="210"/>
      <c r="AE915" s="210"/>
      <c r="AF915" s="210"/>
      <c r="AG915" s="210" t="s">
        <v>224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3" x14ac:dyDescent="0.2">
      <c r="A916" s="217"/>
      <c r="B916" s="218"/>
      <c r="C916" s="262" t="s">
        <v>605</v>
      </c>
      <c r="D916" s="223"/>
      <c r="E916" s="224"/>
      <c r="F916" s="221"/>
      <c r="G916" s="221"/>
      <c r="H916" s="221"/>
      <c r="I916" s="221"/>
      <c r="J916" s="221"/>
      <c r="K916" s="221"/>
      <c r="L916" s="221"/>
      <c r="M916" s="221"/>
      <c r="N916" s="220"/>
      <c r="O916" s="220"/>
      <c r="P916" s="220"/>
      <c r="Q916" s="220"/>
      <c r="R916" s="221"/>
      <c r="S916" s="221"/>
      <c r="T916" s="221"/>
      <c r="U916" s="221"/>
      <c r="V916" s="221"/>
      <c r="W916" s="221"/>
      <c r="X916" s="221"/>
      <c r="Y916" s="221"/>
      <c r="Z916" s="210"/>
      <c r="AA916" s="210"/>
      <c r="AB916" s="210"/>
      <c r="AC916" s="210"/>
      <c r="AD916" s="210"/>
      <c r="AE916" s="210"/>
      <c r="AF916" s="210"/>
      <c r="AG916" s="210" t="s">
        <v>224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3" x14ac:dyDescent="0.2">
      <c r="A917" s="217"/>
      <c r="B917" s="218"/>
      <c r="C917" s="262" t="s">
        <v>742</v>
      </c>
      <c r="D917" s="223"/>
      <c r="E917" s="224">
        <v>13.68</v>
      </c>
      <c r="F917" s="221"/>
      <c r="G917" s="221"/>
      <c r="H917" s="221"/>
      <c r="I917" s="221"/>
      <c r="J917" s="221"/>
      <c r="K917" s="221"/>
      <c r="L917" s="221"/>
      <c r="M917" s="221"/>
      <c r="N917" s="220"/>
      <c r="O917" s="220"/>
      <c r="P917" s="220"/>
      <c r="Q917" s="220"/>
      <c r="R917" s="221"/>
      <c r="S917" s="221"/>
      <c r="T917" s="221"/>
      <c r="U917" s="221"/>
      <c r="V917" s="221"/>
      <c r="W917" s="221"/>
      <c r="X917" s="221"/>
      <c r="Y917" s="221"/>
      <c r="Z917" s="210"/>
      <c r="AA917" s="210"/>
      <c r="AB917" s="210"/>
      <c r="AC917" s="210"/>
      <c r="AD917" s="210"/>
      <c r="AE917" s="210"/>
      <c r="AF917" s="210"/>
      <c r="AG917" s="210" t="s">
        <v>224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3" x14ac:dyDescent="0.2">
      <c r="A918" s="217"/>
      <c r="B918" s="218"/>
      <c r="C918" s="262" t="s">
        <v>743</v>
      </c>
      <c r="D918" s="223"/>
      <c r="E918" s="224">
        <v>10.8</v>
      </c>
      <c r="F918" s="221"/>
      <c r="G918" s="221"/>
      <c r="H918" s="221"/>
      <c r="I918" s="221"/>
      <c r="J918" s="221"/>
      <c r="K918" s="221"/>
      <c r="L918" s="221"/>
      <c r="M918" s="221"/>
      <c r="N918" s="220"/>
      <c r="O918" s="220"/>
      <c r="P918" s="220"/>
      <c r="Q918" s="220"/>
      <c r="R918" s="221"/>
      <c r="S918" s="221"/>
      <c r="T918" s="221"/>
      <c r="U918" s="221"/>
      <c r="V918" s="221"/>
      <c r="W918" s="221"/>
      <c r="X918" s="221"/>
      <c r="Y918" s="221"/>
      <c r="Z918" s="210"/>
      <c r="AA918" s="210"/>
      <c r="AB918" s="210"/>
      <c r="AC918" s="210"/>
      <c r="AD918" s="210"/>
      <c r="AE918" s="210"/>
      <c r="AF918" s="210"/>
      <c r="AG918" s="210" t="s">
        <v>224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">
      <c r="A919" s="217"/>
      <c r="B919" s="218"/>
      <c r="C919" s="262" t="s">
        <v>744</v>
      </c>
      <c r="D919" s="223"/>
      <c r="E919" s="224">
        <v>2.36</v>
      </c>
      <c r="F919" s="221"/>
      <c r="G919" s="221"/>
      <c r="H919" s="221"/>
      <c r="I919" s="221"/>
      <c r="J919" s="221"/>
      <c r="K919" s="221"/>
      <c r="L919" s="221"/>
      <c r="M919" s="221"/>
      <c r="N919" s="220"/>
      <c r="O919" s="220"/>
      <c r="P919" s="220"/>
      <c r="Q919" s="220"/>
      <c r="R919" s="221"/>
      <c r="S919" s="221"/>
      <c r="T919" s="221"/>
      <c r="U919" s="221"/>
      <c r="V919" s="221"/>
      <c r="W919" s="221"/>
      <c r="X919" s="221"/>
      <c r="Y919" s="221"/>
      <c r="Z919" s="210"/>
      <c r="AA919" s="210"/>
      <c r="AB919" s="210"/>
      <c r="AC919" s="210"/>
      <c r="AD919" s="210"/>
      <c r="AE919" s="210"/>
      <c r="AF919" s="210"/>
      <c r="AG919" s="210" t="s">
        <v>224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3" x14ac:dyDescent="0.2">
      <c r="A920" s="217"/>
      <c r="B920" s="218"/>
      <c r="C920" s="262" t="s">
        <v>236</v>
      </c>
      <c r="D920" s="223"/>
      <c r="E920" s="224"/>
      <c r="F920" s="221"/>
      <c r="G920" s="221"/>
      <c r="H920" s="221"/>
      <c r="I920" s="221"/>
      <c r="J920" s="221"/>
      <c r="K920" s="221"/>
      <c r="L920" s="221"/>
      <c r="M920" s="221"/>
      <c r="N920" s="220"/>
      <c r="O920" s="220"/>
      <c r="P920" s="220"/>
      <c r="Q920" s="220"/>
      <c r="R920" s="221"/>
      <c r="S920" s="221"/>
      <c r="T920" s="221"/>
      <c r="U920" s="221"/>
      <c r="V920" s="221"/>
      <c r="W920" s="221"/>
      <c r="X920" s="221"/>
      <c r="Y920" s="221"/>
      <c r="Z920" s="210"/>
      <c r="AA920" s="210"/>
      <c r="AB920" s="210"/>
      <c r="AC920" s="210"/>
      <c r="AD920" s="210"/>
      <c r="AE920" s="210"/>
      <c r="AF920" s="210"/>
      <c r="AG920" s="210" t="s">
        <v>224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3" x14ac:dyDescent="0.2">
      <c r="A921" s="217"/>
      <c r="B921" s="218"/>
      <c r="C921" s="262" t="s">
        <v>609</v>
      </c>
      <c r="D921" s="223"/>
      <c r="E921" s="224"/>
      <c r="F921" s="221"/>
      <c r="G921" s="221"/>
      <c r="H921" s="221"/>
      <c r="I921" s="221"/>
      <c r="J921" s="221"/>
      <c r="K921" s="221"/>
      <c r="L921" s="221"/>
      <c r="M921" s="221"/>
      <c r="N921" s="220"/>
      <c r="O921" s="220"/>
      <c r="P921" s="220"/>
      <c r="Q921" s="220"/>
      <c r="R921" s="221"/>
      <c r="S921" s="221"/>
      <c r="T921" s="221"/>
      <c r="U921" s="221"/>
      <c r="V921" s="221"/>
      <c r="W921" s="221"/>
      <c r="X921" s="221"/>
      <c r="Y921" s="221"/>
      <c r="Z921" s="210"/>
      <c r="AA921" s="210"/>
      <c r="AB921" s="210"/>
      <c r="AC921" s="210"/>
      <c r="AD921" s="210"/>
      <c r="AE921" s="210"/>
      <c r="AF921" s="210"/>
      <c r="AG921" s="210" t="s">
        <v>224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3" x14ac:dyDescent="0.2">
      <c r="A922" s="217"/>
      <c r="B922" s="218"/>
      <c r="C922" s="262" t="s">
        <v>745</v>
      </c>
      <c r="D922" s="223"/>
      <c r="E922" s="224">
        <v>6</v>
      </c>
      <c r="F922" s="221"/>
      <c r="G922" s="221"/>
      <c r="H922" s="221"/>
      <c r="I922" s="221"/>
      <c r="J922" s="221"/>
      <c r="K922" s="221"/>
      <c r="L922" s="221"/>
      <c r="M922" s="221"/>
      <c r="N922" s="220"/>
      <c r="O922" s="220"/>
      <c r="P922" s="220"/>
      <c r="Q922" s="220"/>
      <c r="R922" s="221"/>
      <c r="S922" s="221"/>
      <c r="T922" s="221"/>
      <c r="U922" s="221"/>
      <c r="V922" s="221"/>
      <c r="W922" s="221"/>
      <c r="X922" s="221"/>
      <c r="Y922" s="221"/>
      <c r="Z922" s="210"/>
      <c r="AA922" s="210"/>
      <c r="AB922" s="210"/>
      <c r="AC922" s="210"/>
      <c r="AD922" s="210"/>
      <c r="AE922" s="210"/>
      <c r="AF922" s="210"/>
      <c r="AG922" s="210" t="s">
        <v>224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3" x14ac:dyDescent="0.2">
      <c r="A923" s="217"/>
      <c r="B923" s="218"/>
      <c r="C923" s="262" t="s">
        <v>746</v>
      </c>
      <c r="D923" s="223"/>
      <c r="E923" s="224">
        <v>8.26</v>
      </c>
      <c r="F923" s="221"/>
      <c r="G923" s="221"/>
      <c r="H923" s="221"/>
      <c r="I923" s="221"/>
      <c r="J923" s="221"/>
      <c r="K923" s="221"/>
      <c r="L923" s="221"/>
      <c r="M923" s="221"/>
      <c r="N923" s="220"/>
      <c r="O923" s="220"/>
      <c r="P923" s="220"/>
      <c r="Q923" s="220"/>
      <c r="R923" s="221"/>
      <c r="S923" s="221"/>
      <c r="T923" s="221"/>
      <c r="U923" s="221"/>
      <c r="V923" s="221"/>
      <c r="W923" s="221"/>
      <c r="X923" s="221"/>
      <c r="Y923" s="221"/>
      <c r="Z923" s="210"/>
      <c r="AA923" s="210"/>
      <c r="AB923" s="210"/>
      <c r="AC923" s="210"/>
      <c r="AD923" s="210"/>
      <c r="AE923" s="210"/>
      <c r="AF923" s="210"/>
      <c r="AG923" s="210" t="s">
        <v>224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3" x14ac:dyDescent="0.2">
      <c r="A924" s="217"/>
      <c r="B924" s="218"/>
      <c r="C924" s="262" t="s">
        <v>747</v>
      </c>
      <c r="D924" s="223"/>
      <c r="E924" s="224">
        <v>7.16</v>
      </c>
      <c r="F924" s="221"/>
      <c r="G924" s="221"/>
      <c r="H924" s="221"/>
      <c r="I924" s="221"/>
      <c r="J924" s="221"/>
      <c r="K924" s="221"/>
      <c r="L924" s="221"/>
      <c r="M924" s="221"/>
      <c r="N924" s="220"/>
      <c r="O924" s="220"/>
      <c r="P924" s="220"/>
      <c r="Q924" s="220"/>
      <c r="R924" s="221"/>
      <c r="S924" s="221"/>
      <c r="T924" s="221"/>
      <c r="U924" s="221"/>
      <c r="V924" s="221"/>
      <c r="W924" s="221"/>
      <c r="X924" s="221"/>
      <c r="Y924" s="221"/>
      <c r="Z924" s="210"/>
      <c r="AA924" s="210"/>
      <c r="AB924" s="210"/>
      <c r="AC924" s="210"/>
      <c r="AD924" s="210"/>
      <c r="AE924" s="210"/>
      <c r="AF924" s="210"/>
      <c r="AG924" s="210" t="s">
        <v>224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">
      <c r="A925" s="217"/>
      <c r="B925" s="218"/>
      <c r="C925" s="262" t="s">
        <v>748</v>
      </c>
      <c r="D925" s="223"/>
      <c r="E925" s="224">
        <v>5.92</v>
      </c>
      <c r="F925" s="221"/>
      <c r="G925" s="221"/>
      <c r="H925" s="221"/>
      <c r="I925" s="221"/>
      <c r="J925" s="221"/>
      <c r="K925" s="221"/>
      <c r="L925" s="221"/>
      <c r="M925" s="221"/>
      <c r="N925" s="220"/>
      <c r="O925" s="220"/>
      <c r="P925" s="220"/>
      <c r="Q925" s="220"/>
      <c r="R925" s="221"/>
      <c r="S925" s="221"/>
      <c r="T925" s="221"/>
      <c r="U925" s="221"/>
      <c r="V925" s="221"/>
      <c r="W925" s="221"/>
      <c r="X925" s="221"/>
      <c r="Y925" s="221"/>
      <c r="Z925" s="210"/>
      <c r="AA925" s="210"/>
      <c r="AB925" s="210"/>
      <c r="AC925" s="210"/>
      <c r="AD925" s="210"/>
      <c r="AE925" s="210"/>
      <c r="AF925" s="210"/>
      <c r="AG925" s="210" t="s">
        <v>224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3" x14ac:dyDescent="0.2">
      <c r="A926" s="217"/>
      <c r="B926" s="218"/>
      <c r="C926" s="262" t="s">
        <v>749</v>
      </c>
      <c r="D926" s="223"/>
      <c r="E926" s="224">
        <v>10.66</v>
      </c>
      <c r="F926" s="221"/>
      <c r="G926" s="221"/>
      <c r="H926" s="221"/>
      <c r="I926" s="221"/>
      <c r="J926" s="221"/>
      <c r="K926" s="221"/>
      <c r="L926" s="221"/>
      <c r="M926" s="221"/>
      <c r="N926" s="220"/>
      <c r="O926" s="220"/>
      <c r="P926" s="220"/>
      <c r="Q926" s="220"/>
      <c r="R926" s="221"/>
      <c r="S926" s="221"/>
      <c r="T926" s="221"/>
      <c r="U926" s="221"/>
      <c r="V926" s="221"/>
      <c r="W926" s="221"/>
      <c r="X926" s="221"/>
      <c r="Y926" s="221"/>
      <c r="Z926" s="210"/>
      <c r="AA926" s="210"/>
      <c r="AB926" s="210"/>
      <c r="AC926" s="210"/>
      <c r="AD926" s="210"/>
      <c r="AE926" s="210"/>
      <c r="AF926" s="210"/>
      <c r="AG926" s="210" t="s">
        <v>224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3" x14ac:dyDescent="0.2">
      <c r="A927" s="217"/>
      <c r="B927" s="218"/>
      <c r="C927" s="262" t="s">
        <v>750</v>
      </c>
      <c r="D927" s="223"/>
      <c r="E927" s="224">
        <v>4.72</v>
      </c>
      <c r="F927" s="221"/>
      <c r="G927" s="221"/>
      <c r="H927" s="221"/>
      <c r="I927" s="221"/>
      <c r="J927" s="221"/>
      <c r="K927" s="221"/>
      <c r="L927" s="221"/>
      <c r="M927" s="221"/>
      <c r="N927" s="220"/>
      <c r="O927" s="220"/>
      <c r="P927" s="220"/>
      <c r="Q927" s="220"/>
      <c r="R927" s="221"/>
      <c r="S927" s="221"/>
      <c r="T927" s="221"/>
      <c r="U927" s="221"/>
      <c r="V927" s="221"/>
      <c r="W927" s="221"/>
      <c r="X927" s="221"/>
      <c r="Y927" s="221"/>
      <c r="Z927" s="210"/>
      <c r="AA927" s="210"/>
      <c r="AB927" s="210"/>
      <c r="AC927" s="210"/>
      <c r="AD927" s="210"/>
      <c r="AE927" s="210"/>
      <c r="AF927" s="210"/>
      <c r="AG927" s="210" t="s">
        <v>224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3" x14ac:dyDescent="0.2">
      <c r="A928" s="217"/>
      <c r="B928" s="218"/>
      <c r="C928" s="262" t="s">
        <v>751</v>
      </c>
      <c r="D928" s="223"/>
      <c r="E928" s="224">
        <v>4.8</v>
      </c>
      <c r="F928" s="221"/>
      <c r="G928" s="221"/>
      <c r="H928" s="221"/>
      <c r="I928" s="221"/>
      <c r="J928" s="221"/>
      <c r="K928" s="221"/>
      <c r="L928" s="221"/>
      <c r="M928" s="221"/>
      <c r="N928" s="220"/>
      <c r="O928" s="220"/>
      <c r="P928" s="220"/>
      <c r="Q928" s="220"/>
      <c r="R928" s="221"/>
      <c r="S928" s="221"/>
      <c r="T928" s="221"/>
      <c r="U928" s="221"/>
      <c r="V928" s="221"/>
      <c r="W928" s="221"/>
      <c r="X928" s="221"/>
      <c r="Y928" s="221"/>
      <c r="Z928" s="210"/>
      <c r="AA928" s="210"/>
      <c r="AB928" s="210"/>
      <c r="AC928" s="210"/>
      <c r="AD928" s="210"/>
      <c r="AE928" s="210"/>
      <c r="AF928" s="210"/>
      <c r="AG928" s="210" t="s">
        <v>224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3" x14ac:dyDescent="0.2">
      <c r="A929" s="217"/>
      <c r="B929" s="218"/>
      <c r="C929" s="262" t="s">
        <v>752</v>
      </c>
      <c r="D929" s="223"/>
      <c r="E929" s="224">
        <v>6</v>
      </c>
      <c r="F929" s="221"/>
      <c r="G929" s="221"/>
      <c r="H929" s="221"/>
      <c r="I929" s="221"/>
      <c r="J929" s="221"/>
      <c r="K929" s="221"/>
      <c r="L929" s="221"/>
      <c r="M929" s="221"/>
      <c r="N929" s="220"/>
      <c r="O929" s="220"/>
      <c r="P929" s="220"/>
      <c r="Q929" s="220"/>
      <c r="R929" s="221"/>
      <c r="S929" s="221"/>
      <c r="T929" s="221"/>
      <c r="U929" s="221"/>
      <c r="V929" s="221"/>
      <c r="W929" s="221"/>
      <c r="X929" s="221"/>
      <c r="Y929" s="221"/>
      <c r="Z929" s="210"/>
      <c r="AA929" s="210"/>
      <c r="AB929" s="210"/>
      <c r="AC929" s="210"/>
      <c r="AD929" s="210"/>
      <c r="AE929" s="210"/>
      <c r="AF929" s="210"/>
      <c r="AG929" s="210" t="s">
        <v>224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">
      <c r="A930" s="217"/>
      <c r="B930" s="218"/>
      <c r="C930" s="262" t="s">
        <v>618</v>
      </c>
      <c r="D930" s="223"/>
      <c r="E930" s="224"/>
      <c r="F930" s="221"/>
      <c r="G930" s="221"/>
      <c r="H930" s="221"/>
      <c r="I930" s="221"/>
      <c r="J930" s="221"/>
      <c r="K930" s="221"/>
      <c r="L930" s="221"/>
      <c r="M930" s="221"/>
      <c r="N930" s="220"/>
      <c r="O930" s="220"/>
      <c r="P930" s="220"/>
      <c r="Q930" s="220"/>
      <c r="R930" s="221"/>
      <c r="S930" s="221"/>
      <c r="T930" s="221"/>
      <c r="U930" s="221"/>
      <c r="V930" s="221"/>
      <c r="W930" s="221"/>
      <c r="X930" s="221"/>
      <c r="Y930" s="221"/>
      <c r="Z930" s="210"/>
      <c r="AA930" s="210"/>
      <c r="AB930" s="210"/>
      <c r="AC930" s="210"/>
      <c r="AD930" s="210"/>
      <c r="AE930" s="210"/>
      <c r="AF930" s="210"/>
      <c r="AG930" s="210" t="s">
        <v>224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3" x14ac:dyDescent="0.2">
      <c r="A931" s="217"/>
      <c r="B931" s="218"/>
      <c r="C931" s="262" t="s">
        <v>745</v>
      </c>
      <c r="D931" s="223"/>
      <c r="E931" s="224">
        <v>6</v>
      </c>
      <c r="F931" s="221"/>
      <c r="G931" s="221"/>
      <c r="H931" s="221"/>
      <c r="I931" s="221"/>
      <c r="J931" s="221"/>
      <c r="K931" s="221"/>
      <c r="L931" s="221"/>
      <c r="M931" s="221"/>
      <c r="N931" s="220"/>
      <c r="O931" s="220"/>
      <c r="P931" s="220"/>
      <c r="Q931" s="220"/>
      <c r="R931" s="221"/>
      <c r="S931" s="221"/>
      <c r="T931" s="221"/>
      <c r="U931" s="221"/>
      <c r="V931" s="221"/>
      <c r="W931" s="221"/>
      <c r="X931" s="221"/>
      <c r="Y931" s="221"/>
      <c r="Z931" s="210"/>
      <c r="AA931" s="210"/>
      <c r="AB931" s="210"/>
      <c r="AC931" s="210"/>
      <c r="AD931" s="210"/>
      <c r="AE931" s="210"/>
      <c r="AF931" s="210"/>
      <c r="AG931" s="210" t="s">
        <v>224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3" x14ac:dyDescent="0.2">
      <c r="A932" s="217"/>
      <c r="B932" s="218"/>
      <c r="C932" s="262" t="s">
        <v>753</v>
      </c>
      <c r="D932" s="223"/>
      <c r="E932" s="224">
        <v>9.42</v>
      </c>
      <c r="F932" s="221"/>
      <c r="G932" s="221"/>
      <c r="H932" s="221"/>
      <c r="I932" s="221"/>
      <c r="J932" s="221"/>
      <c r="K932" s="221"/>
      <c r="L932" s="221"/>
      <c r="M932" s="221"/>
      <c r="N932" s="220"/>
      <c r="O932" s="220"/>
      <c r="P932" s="220"/>
      <c r="Q932" s="220"/>
      <c r="R932" s="221"/>
      <c r="S932" s="221"/>
      <c r="T932" s="221"/>
      <c r="U932" s="221"/>
      <c r="V932" s="221"/>
      <c r="W932" s="221"/>
      <c r="X932" s="221"/>
      <c r="Y932" s="221"/>
      <c r="Z932" s="210"/>
      <c r="AA932" s="210"/>
      <c r="AB932" s="210"/>
      <c r="AC932" s="210"/>
      <c r="AD932" s="210"/>
      <c r="AE932" s="210"/>
      <c r="AF932" s="210"/>
      <c r="AG932" s="210" t="s">
        <v>224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">
      <c r="A933" s="217"/>
      <c r="B933" s="218"/>
      <c r="C933" s="262" t="s">
        <v>747</v>
      </c>
      <c r="D933" s="223"/>
      <c r="E933" s="224">
        <v>7.16</v>
      </c>
      <c r="F933" s="221"/>
      <c r="G933" s="221"/>
      <c r="H933" s="221"/>
      <c r="I933" s="221"/>
      <c r="J933" s="221"/>
      <c r="K933" s="221"/>
      <c r="L933" s="221"/>
      <c r="M933" s="221"/>
      <c r="N933" s="220"/>
      <c r="O933" s="220"/>
      <c r="P933" s="220"/>
      <c r="Q933" s="220"/>
      <c r="R933" s="221"/>
      <c r="S933" s="221"/>
      <c r="T933" s="221"/>
      <c r="U933" s="221"/>
      <c r="V933" s="221"/>
      <c r="W933" s="221"/>
      <c r="X933" s="221"/>
      <c r="Y933" s="221"/>
      <c r="Z933" s="210"/>
      <c r="AA933" s="210"/>
      <c r="AB933" s="210"/>
      <c r="AC933" s="210"/>
      <c r="AD933" s="210"/>
      <c r="AE933" s="210"/>
      <c r="AF933" s="210"/>
      <c r="AG933" s="210" t="s">
        <v>224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">
      <c r="A934" s="217"/>
      <c r="B934" s="218"/>
      <c r="C934" s="262" t="s">
        <v>748</v>
      </c>
      <c r="D934" s="223"/>
      <c r="E934" s="224">
        <v>5.92</v>
      </c>
      <c r="F934" s="221"/>
      <c r="G934" s="221"/>
      <c r="H934" s="221"/>
      <c r="I934" s="221"/>
      <c r="J934" s="221"/>
      <c r="K934" s="221"/>
      <c r="L934" s="221"/>
      <c r="M934" s="221"/>
      <c r="N934" s="220"/>
      <c r="O934" s="220"/>
      <c r="P934" s="220"/>
      <c r="Q934" s="220"/>
      <c r="R934" s="221"/>
      <c r="S934" s="221"/>
      <c r="T934" s="221"/>
      <c r="U934" s="221"/>
      <c r="V934" s="221"/>
      <c r="W934" s="221"/>
      <c r="X934" s="221"/>
      <c r="Y934" s="221"/>
      <c r="Z934" s="210"/>
      <c r="AA934" s="210"/>
      <c r="AB934" s="210"/>
      <c r="AC934" s="210"/>
      <c r="AD934" s="210"/>
      <c r="AE934" s="210"/>
      <c r="AF934" s="210"/>
      <c r="AG934" s="210" t="s">
        <v>224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">
      <c r="A935" s="217"/>
      <c r="B935" s="218"/>
      <c r="C935" s="262" t="s">
        <v>749</v>
      </c>
      <c r="D935" s="223"/>
      <c r="E935" s="224">
        <v>10.66</v>
      </c>
      <c r="F935" s="221"/>
      <c r="G935" s="221"/>
      <c r="H935" s="221"/>
      <c r="I935" s="221"/>
      <c r="J935" s="221"/>
      <c r="K935" s="221"/>
      <c r="L935" s="221"/>
      <c r="M935" s="221"/>
      <c r="N935" s="220"/>
      <c r="O935" s="220"/>
      <c r="P935" s="220"/>
      <c r="Q935" s="220"/>
      <c r="R935" s="221"/>
      <c r="S935" s="221"/>
      <c r="T935" s="221"/>
      <c r="U935" s="221"/>
      <c r="V935" s="221"/>
      <c r="W935" s="221"/>
      <c r="X935" s="221"/>
      <c r="Y935" s="221"/>
      <c r="Z935" s="210"/>
      <c r="AA935" s="210"/>
      <c r="AB935" s="210"/>
      <c r="AC935" s="210"/>
      <c r="AD935" s="210"/>
      <c r="AE935" s="210"/>
      <c r="AF935" s="210"/>
      <c r="AG935" s="210" t="s">
        <v>224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">
      <c r="A936" s="217"/>
      <c r="B936" s="218"/>
      <c r="C936" s="262" t="s">
        <v>750</v>
      </c>
      <c r="D936" s="223"/>
      <c r="E936" s="224">
        <v>4.72</v>
      </c>
      <c r="F936" s="221"/>
      <c r="G936" s="221"/>
      <c r="H936" s="221"/>
      <c r="I936" s="221"/>
      <c r="J936" s="221"/>
      <c r="K936" s="221"/>
      <c r="L936" s="221"/>
      <c r="M936" s="221"/>
      <c r="N936" s="220"/>
      <c r="O936" s="220"/>
      <c r="P936" s="220"/>
      <c r="Q936" s="220"/>
      <c r="R936" s="221"/>
      <c r="S936" s="221"/>
      <c r="T936" s="221"/>
      <c r="U936" s="221"/>
      <c r="V936" s="221"/>
      <c r="W936" s="221"/>
      <c r="X936" s="221"/>
      <c r="Y936" s="221"/>
      <c r="Z936" s="210"/>
      <c r="AA936" s="210"/>
      <c r="AB936" s="210"/>
      <c r="AC936" s="210"/>
      <c r="AD936" s="210"/>
      <c r="AE936" s="210"/>
      <c r="AF936" s="210"/>
      <c r="AG936" s="210" t="s">
        <v>224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">
      <c r="A937" s="217"/>
      <c r="B937" s="218"/>
      <c r="C937" s="262" t="s">
        <v>754</v>
      </c>
      <c r="D937" s="223"/>
      <c r="E937" s="224">
        <v>6</v>
      </c>
      <c r="F937" s="221"/>
      <c r="G937" s="221"/>
      <c r="H937" s="221"/>
      <c r="I937" s="221"/>
      <c r="J937" s="221"/>
      <c r="K937" s="221"/>
      <c r="L937" s="221"/>
      <c r="M937" s="221"/>
      <c r="N937" s="220"/>
      <c r="O937" s="220"/>
      <c r="P937" s="220"/>
      <c r="Q937" s="220"/>
      <c r="R937" s="221"/>
      <c r="S937" s="221"/>
      <c r="T937" s="221"/>
      <c r="U937" s="221"/>
      <c r="V937" s="221"/>
      <c r="W937" s="221"/>
      <c r="X937" s="221"/>
      <c r="Y937" s="221"/>
      <c r="Z937" s="210"/>
      <c r="AA937" s="210"/>
      <c r="AB937" s="210"/>
      <c r="AC937" s="210"/>
      <c r="AD937" s="210"/>
      <c r="AE937" s="210"/>
      <c r="AF937" s="210"/>
      <c r="AG937" s="210" t="s">
        <v>224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">
      <c r="A938" s="217"/>
      <c r="B938" s="218"/>
      <c r="C938" s="262" t="s">
        <v>755</v>
      </c>
      <c r="D938" s="223"/>
      <c r="E938" s="224">
        <v>7.2</v>
      </c>
      <c r="F938" s="221"/>
      <c r="G938" s="221"/>
      <c r="H938" s="221"/>
      <c r="I938" s="221"/>
      <c r="J938" s="221"/>
      <c r="K938" s="221"/>
      <c r="L938" s="221"/>
      <c r="M938" s="221"/>
      <c r="N938" s="220"/>
      <c r="O938" s="220"/>
      <c r="P938" s="220"/>
      <c r="Q938" s="220"/>
      <c r="R938" s="221"/>
      <c r="S938" s="221"/>
      <c r="T938" s="221"/>
      <c r="U938" s="221"/>
      <c r="V938" s="221"/>
      <c r="W938" s="221"/>
      <c r="X938" s="221"/>
      <c r="Y938" s="221"/>
      <c r="Z938" s="210"/>
      <c r="AA938" s="210"/>
      <c r="AB938" s="210"/>
      <c r="AC938" s="210"/>
      <c r="AD938" s="210"/>
      <c r="AE938" s="210"/>
      <c r="AF938" s="210"/>
      <c r="AG938" s="210" t="s">
        <v>224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3" x14ac:dyDescent="0.2">
      <c r="A939" s="217"/>
      <c r="B939" s="218"/>
      <c r="C939" s="262" t="s">
        <v>236</v>
      </c>
      <c r="D939" s="223"/>
      <c r="E939" s="224"/>
      <c r="F939" s="221"/>
      <c r="G939" s="221"/>
      <c r="H939" s="221"/>
      <c r="I939" s="221"/>
      <c r="J939" s="221"/>
      <c r="K939" s="221"/>
      <c r="L939" s="221"/>
      <c r="M939" s="221"/>
      <c r="N939" s="220"/>
      <c r="O939" s="220"/>
      <c r="P939" s="220"/>
      <c r="Q939" s="220"/>
      <c r="R939" s="221"/>
      <c r="S939" s="221"/>
      <c r="T939" s="221"/>
      <c r="U939" s="221"/>
      <c r="V939" s="221"/>
      <c r="W939" s="221"/>
      <c r="X939" s="221"/>
      <c r="Y939" s="221"/>
      <c r="Z939" s="210"/>
      <c r="AA939" s="210"/>
      <c r="AB939" s="210"/>
      <c r="AC939" s="210"/>
      <c r="AD939" s="210"/>
      <c r="AE939" s="210"/>
      <c r="AF939" s="210"/>
      <c r="AG939" s="210" t="s">
        <v>224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3" x14ac:dyDescent="0.2">
      <c r="A940" s="217"/>
      <c r="B940" s="218"/>
      <c r="C940" s="262" t="s">
        <v>622</v>
      </c>
      <c r="D940" s="223"/>
      <c r="E940" s="224"/>
      <c r="F940" s="221"/>
      <c r="G940" s="221"/>
      <c r="H940" s="221"/>
      <c r="I940" s="221"/>
      <c r="J940" s="221"/>
      <c r="K940" s="221"/>
      <c r="L940" s="221"/>
      <c r="M940" s="221"/>
      <c r="N940" s="220"/>
      <c r="O940" s="220"/>
      <c r="P940" s="220"/>
      <c r="Q940" s="220"/>
      <c r="R940" s="221"/>
      <c r="S940" s="221"/>
      <c r="T940" s="221"/>
      <c r="U940" s="221"/>
      <c r="V940" s="221"/>
      <c r="W940" s="221"/>
      <c r="X940" s="221"/>
      <c r="Y940" s="221"/>
      <c r="Z940" s="210"/>
      <c r="AA940" s="210"/>
      <c r="AB940" s="210"/>
      <c r="AC940" s="210"/>
      <c r="AD940" s="210"/>
      <c r="AE940" s="210"/>
      <c r="AF940" s="210"/>
      <c r="AG940" s="210" t="s">
        <v>224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3" x14ac:dyDescent="0.2">
      <c r="A941" s="217"/>
      <c r="B941" s="218"/>
      <c r="C941" s="262" t="s">
        <v>756</v>
      </c>
      <c r="D941" s="223"/>
      <c r="E941" s="224">
        <v>8.4</v>
      </c>
      <c r="F941" s="221"/>
      <c r="G941" s="221"/>
      <c r="H941" s="221"/>
      <c r="I941" s="221"/>
      <c r="J941" s="221"/>
      <c r="K941" s="221"/>
      <c r="L941" s="221"/>
      <c r="M941" s="221"/>
      <c r="N941" s="220"/>
      <c r="O941" s="220"/>
      <c r="P941" s="220"/>
      <c r="Q941" s="220"/>
      <c r="R941" s="221"/>
      <c r="S941" s="221"/>
      <c r="T941" s="221"/>
      <c r="U941" s="221"/>
      <c r="V941" s="221"/>
      <c r="W941" s="221"/>
      <c r="X941" s="221"/>
      <c r="Y941" s="221"/>
      <c r="Z941" s="210"/>
      <c r="AA941" s="210"/>
      <c r="AB941" s="210"/>
      <c r="AC941" s="210"/>
      <c r="AD941" s="210"/>
      <c r="AE941" s="210"/>
      <c r="AF941" s="210"/>
      <c r="AG941" s="210" t="s">
        <v>224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3" x14ac:dyDescent="0.2">
      <c r="A942" s="217"/>
      <c r="B942" s="218"/>
      <c r="C942" s="262" t="s">
        <v>757</v>
      </c>
      <c r="D942" s="223"/>
      <c r="E942" s="224">
        <v>6</v>
      </c>
      <c r="F942" s="221"/>
      <c r="G942" s="221"/>
      <c r="H942" s="221"/>
      <c r="I942" s="221"/>
      <c r="J942" s="221"/>
      <c r="K942" s="221"/>
      <c r="L942" s="221"/>
      <c r="M942" s="221"/>
      <c r="N942" s="220"/>
      <c r="O942" s="220"/>
      <c r="P942" s="220"/>
      <c r="Q942" s="220"/>
      <c r="R942" s="221"/>
      <c r="S942" s="221"/>
      <c r="T942" s="221"/>
      <c r="U942" s="221"/>
      <c r="V942" s="221"/>
      <c r="W942" s="221"/>
      <c r="X942" s="221"/>
      <c r="Y942" s="221"/>
      <c r="Z942" s="210"/>
      <c r="AA942" s="210"/>
      <c r="AB942" s="210"/>
      <c r="AC942" s="210"/>
      <c r="AD942" s="210"/>
      <c r="AE942" s="210"/>
      <c r="AF942" s="210"/>
      <c r="AG942" s="210" t="s">
        <v>224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">
      <c r="A943" s="217"/>
      <c r="B943" s="218"/>
      <c r="C943" s="262" t="s">
        <v>758</v>
      </c>
      <c r="D943" s="223"/>
      <c r="E943" s="224">
        <v>9.44</v>
      </c>
      <c r="F943" s="221"/>
      <c r="G943" s="221"/>
      <c r="H943" s="221"/>
      <c r="I943" s="221"/>
      <c r="J943" s="221"/>
      <c r="K943" s="221"/>
      <c r="L943" s="221"/>
      <c r="M943" s="221"/>
      <c r="N943" s="220"/>
      <c r="O943" s="220"/>
      <c r="P943" s="220"/>
      <c r="Q943" s="220"/>
      <c r="R943" s="221"/>
      <c r="S943" s="221"/>
      <c r="T943" s="221"/>
      <c r="U943" s="221"/>
      <c r="V943" s="221"/>
      <c r="W943" s="221"/>
      <c r="X943" s="221"/>
      <c r="Y943" s="221"/>
      <c r="Z943" s="210"/>
      <c r="AA943" s="210"/>
      <c r="AB943" s="210"/>
      <c r="AC943" s="210"/>
      <c r="AD943" s="210"/>
      <c r="AE943" s="210"/>
      <c r="AF943" s="210"/>
      <c r="AG943" s="210" t="s">
        <v>224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3" x14ac:dyDescent="0.2">
      <c r="A944" s="217"/>
      <c r="B944" s="218"/>
      <c r="C944" s="262" t="s">
        <v>759</v>
      </c>
      <c r="D944" s="223"/>
      <c r="E944" s="224">
        <v>8.36</v>
      </c>
      <c r="F944" s="221"/>
      <c r="G944" s="221"/>
      <c r="H944" s="221"/>
      <c r="I944" s="221"/>
      <c r="J944" s="221"/>
      <c r="K944" s="221"/>
      <c r="L944" s="221"/>
      <c r="M944" s="221"/>
      <c r="N944" s="220"/>
      <c r="O944" s="220"/>
      <c r="P944" s="220"/>
      <c r="Q944" s="220"/>
      <c r="R944" s="221"/>
      <c r="S944" s="221"/>
      <c r="T944" s="221"/>
      <c r="U944" s="221"/>
      <c r="V944" s="221"/>
      <c r="W944" s="221"/>
      <c r="X944" s="221"/>
      <c r="Y944" s="221"/>
      <c r="Z944" s="210"/>
      <c r="AA944" s="210"/>
      <c r="AB944" s="210"/>
      <c r="AC944" s="210"/>
      <c r="AD944" s="210"/>
      <c r="AE944" s="210"/>
      <c r="AF944" s="210"/>
      <c r="AG944" s="210" t="s">
        <v>224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3" x14ac:dyDescent="0.2">
      <c r="A945" s="217"/>
      <c r="B945" s="218"/>
      <c r="C945" s="262" t="s">
        <v>760</v>
      </c>
      <c r="D945" s="223"/>
      <c r="E945" s="224">
        <v>1.72</v>
      </c>
      <c r="F945" s="221"/>
      <c r="G945" s="221"/>
      <c r="H945" s="221"/>
      <c r="I945" s="221"/>
      <c r="J945" s="221"/>
      <c r="K945" s="221"/>
      <c r="L945" s="221"/>
      <c r="M945" s="221"/>
      <c r="N945" s="220"/>
      <c r="O945" s="220"/>
      <c r="P945" s="220"/>
      <c r="Q945" s="220"/>
      <c r="R945" s="221"/>
      <c r="S945" s="221"/>
      <c r="T945" s="221"/>
      <c r="U945" s="221"/>
      <c r="V945" s="221"/>
      <c r="W945" s="221"/>
      <c r="X945" s="221"/>
      <c r="Y945" s="221"/>
      <c r="Z945" s="210"/>
      <c r="AA945" s="210"/>
      <c r="AB945" s="210"/>
      <c r="AC945" s="210"/>
      <c r="AD945" s="210"/>
      <c r="AE945" s="210"/>
      <c r="AF945" s="210"/>
      <c r="AG945" s="210" t="s">
        <v>224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3" x14ac:dyDescent="0.2">
      <c r="A946" s="217"/>
      <c r="B946" s="218"/>
      <c r="C946" s="262" t="s">
        <v>761</v>
      </c>
      <c r="D946" s="223"/>
      <c r="E946" s="224">
        <v>3.6</v>
      </c>
      <c r="F946" s="221"/>
      <c r="G946" s="221"/>
      <c r="H946" s="221"/>
      <c r="I946" s="221"/>
      <c r="J946" s="221"/>
      <c r="K946" s="221"/>
      <c r="L946" s="221"/>
      <c r="M946" s="221"/>
      <c r="N946" s="220"/>
      <c r="O946" s="220"/>
      <c r="P946" s="220"/>
      <c r="Q946" s="220"/>
      <c r="R946" s="221"/>
      <c r="S946" s="221"/>
      <c r="T946" s="221"/>
      <c r="U946" s="221"/>
      <c r="V946" s="221"/>
      <c r="W946" s="221"/>
      <c r="X946" s="221"/>
      <c r="Y946" s="221"/>
      <c r="Z946" s="210"/>
      <c r="AA946" s="210"/>
      <c r="AB946" s="210"/>
      <c r="AC946" s="210"/>
      <c r="AD946" s="210"/>
      <c r="AE946" s="210"/>
      <c r="AF946" s="210"/>
      <c r="AG946" s="210" t="s">
        <v>224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3" x14ac:dyDescent="0.2">
      <c r="A947" s="217"/>
      <c r="B947" s="218"/>
      <c r="C947" s="262" t="s">
        <v>762</v>
      </c>
      <c r="D947" s="223"/>
      <c r="E947" s="224">
        <v>9.48</v>
      </c>
      <c r="F947" s="221"/>
      <c r="G947" s="221"/>
      <c r="H947" s="221"/>
      <c r="I947" s="221"/>
      <c r="J947" s="221"/>
      <c r="K947" s="221"/>
      <c r="L947" s="221"/>
      <c r="M947" s="221"/>
      <c r="N947" s="220"/>
      <c r="O947" s="220"/>
      <c r="P947" s="220"/>
      <c r="Q947" s="220"/>
      <c r="R947" s="221"/>
      <c r="S947" s="221"/>
      <c r="T947" s="221"/>
      <c r="U947" s="221"/>
      <c r="V947" s="221"/>
      <c r="W947" s="221"/>
      <c r="X947" s="221"/>
      <c r="Y947" s="221"/>
      <c r="Z947" s="210"/>
      <c r="AA947" s="210"/>
      <c r="AB947" s="210"/>
      <c r="AC947" s="210"/>
      <c r="AD947" s="210"/>
      <c r="AE947" s="210"/>
      <c r="AF947" s="210"/>
      <c r="AG947" s="210" t="s">
        <v>224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3" x14ac:dyDescent="0.2">
      <c r="A948" s="217"/>
      <c r="B948" s="218"/>
      <c r="C948" s="262" t="s">
        <v>750</v>
      </c>
      <c r="D948" s="223"/>
      <c r="E948" s="224">
        <v>4.72</v>
      </c>
      <c r="F948" s="221"/>
      <c r="G948" s="221"/>
      <c r="H948" s="221"/>
      <c r="I948" s="221"/>
      <c r="J948" s="221"/>
      <c r="K948" s="221"/>
      <c r="L948" s="221"/>
      <c r="M948" s="221"/>
      <c r="N948" s="220"/>
      <c r="O948" s="220"/>
      <c r="P948" s="220"/>
      <c r="Q948" s="220"/>
      <c r="R948" s="221"/>
      <c r="S948" s="221"/>
      <c r="T948" s="221"/>
      <c r="U948" s="221"/>
      <c r="V948" s="221"/>
      <c r="W948" s="221"/>
      <c r="X948" s="221"/>
      <c r="Y948" s="221"/>
      <c r="Z948" s="210"/>
      <c r="AA948" s="210"/>
      <c r="AB948" s="210"/>
      <c r="AC948" s="210"/>
      <c r="AD948" s="210"/>
      <c r="AE948" s="210"/>
      <c r="AF948" s="210"/>
      <c r="AG948" s="210" t="s">
        <v>224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3" x14ac:dyDescent="0.2">
      <c r="A949" s="217"/>
      <c r="B949" s="218"/>
      <c r="C949" s="262" t="s">
        <v>751</v>
      </c>
      <c r="D949" s="223"/>
      <c r="E949" s="224">
        <v>4.8</v>
      </c>
      <c r="F949" s="221"/>
      <c r="G949" s="221"/>
      <c r="H949" s="221"/>
      <c r="I949" s="221"/>
      <c r="J949" s="221"/>
      <c r="K949" s="221"/>
      <c r="L949" s="221"/>
      <c r="M949" s="221"/>
      <c r="N949" s="220"/>
      <c r="O949" s="220"/>
      <c r="P949" s="220"/>
      <c r="Q949" s="220"/>
      <c r="R949" s="221"/>
      <c r="S949" s="221"/>
      <c r="T949" s="221"/>
      <c r="U949" s="221"/>
      <c r="V949" s="221"/>
      <c r="W949" s="221"/>
      <c r="X949" s="221"/>
      <c r="Y949" s="221"/>
      <c r="Z949" s="210"/>
      <c r="AA949" s="210"/>
      <c r="AB949" s="210"/>
      <c r="AC949" s="210"/>
      <c r="AD949" s="210"/>
      <c r="AE949" s="210"/>
      <c r="AF949" s="210"/>
      <c r="AG949" s="210" t="s">
        <v>224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3" x14ac:dyDescent="0.2">
      <c r="A950" s="217"/>
      <c r="B950" s="218"/>
      <c r="C950" s="262" t="s">
        <v>761</v>
      </c>
      <c r="D950" s="223"/>
      <c r="E950" s="224">
        <v>3.6</v>
      </c>
      <c r="F950" s="221"/>
      <c r="G950" s="221"/>
      <c r="H950" s="221"/>
      <c r="I950" s="221"/>
      <c r="J950" s="221"/>
      <c r="K950" s="221"/>
      <c r="L950" s="221"/>
      <c r="M950" s="221"/>
      <c r="N950" s="220"/>
      <c r="O950" s="220"/>
      <c r="P950" s="220"/>
      <c r="Q950" s="220"/>
      <c r="R950" s="221"/>
      <c r="S950" s="221"/>
      <c r="T950" s="221"/>
      <c r="U950" s="221"/>
      <c r="V950" s="221"/>
      <c r="W950" s="221"/>
      <c r="X950" s="221"/>
      <c r="Y950" s="221"/>
      <c r="Z950" s="210"/>
      <c r="AA950" s="210"/>
      <c r="AB950" s="210"/>
      <c r="AC950" s="210"/>
      <c r="AD950" s="210"/>
      <c r="AE950" s="210"/>
      <c r="AF950" s="210"/>
      <c r="AG950" s="210" t="s">
        <v>224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3" x14ac:dyDescent="0.2">
      <c r="A951" s="217"/>
      <c r="B951" s="218"/>
      <c r="C951" s="262" t="s">
        <v>763</v>
      </c>
      <c r="D951" s="223"/>
      <c r="E951" s="224">
        <v>1.2</v>
      </c>
      <c r="F951" s="221"/>
      <c r="G951" s="221"/>
      <c r="H951" s="221"/>
      <c r="I951" s="221"/>
      <c r="J951" s="221"/>
      <c r="K951" s="221"/>
      <c r="L951" s="221"/>
      <c r="M951" s="221"/>
      <c r="N951" s="220"/>
      <c r="O951" s="220"/>
      <c r="P951" s="220"/>
      <c r="Q951" s="220"/>
      <c r="R951" s="221"/>
      <c r="S951" s="221"/>
      <c r="T951" s="221"/>
      <c r="U951" s="221"/>
      <c r="V951" s="221"/>
      <c r="W951" s="221"/>
      <c r="X951" s="221"/>
      <c r="Y951" s="221"/>
      <c r="Z951" s="210"/>
      <c r="AA951" s="210"/>
      <c r="AB951" s="210"/>
      <c r="AC951" s="210"/>
      <c r="AD951" s="210"/>
      <c r="AE951" s="210"/>
      <c r="AF951" s="210"/>
      <c r="AG951" s="210" t="s">
        <v>224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3" x14ac:dyDescent="0.2">
      <c r="A952" s="217"/>
      <c r="B952" s="218"/>
      <c r="C952" s="262" t="s">
        <v>764</v>
      </c>
      <c r="D952" s="223"/>
      <c r="E952" s="224">
        <v>2.4</v>
      </c>
      <c r="F952" s="221"/>
      <c r="G952" s="221"/>
      <c r="H952" s="221"/>
      <c r="I952" s="221"/>
      <c r="J952" s="221"/>
      <c r="K952" s="221"/>
      <c r="L952" s="221"/>
      <c r="M952" s="221"/>
      <c r="N952" s="220"/>
      <c r="O952" s="220"/>
      <c r="P952" s="220"/>
      <c r="Q952" s="220"/>
      <c r="R952" s="221"/>
      <c r="S952" s="221"/>
      <c r="T952" s="221"/>
      <c r="U952" s="221"/>
      <c r="V952" s="221"/>
      <c r="W952" s="221"/>
      <c r="X952" s="221"/>
      <c r="Y952" s="221"/>
      <c r="Z952" s="210"/>
      <c r="AA952" s="210"/>
      <c r="AB952" s="210"/>
      <c r="AC952" s="210"/>
      <c r="AD952" s="210"/>
      <c r="AE952" s="210"/>
      <c r="AF952" s="210"/>
      <c r="AG952" s="210" t="s">
        <v>224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3" x14ac:dyDescent="0.2">
      <c r="A953" s="217"/>
      <c r="B953" s="218"/>
      <c r="C953" s="262" t="s">
        <v>634</v>
      </c>
      <c r="D953" s="223"/>
      <c r="E953" s="224"/>
      <c r="F953" s="221"/>
      <c r="G953" s="221"/>
      <c r="H953" s="221"/>
      <c r="I953" s="221"/>
      <c r="J953" s="221"/>
      <c r="K953" s="221"/>
      <c r="L953" s="221"/>
      <c r="M953" s="221"/>
      <c r="N953" s="220"/>
      <c r="O953" s="220"/>
      <c r="P953" s="220"/>
      <c r="Q953" s="220"/>
      <c r="R953" s="221"/>
      <c r="S953" s="221"/>
      <c r="T953" s="221"/>
      <c r="U953" s="221"/>
      <c r="V953" s="221"/>
      <c r="W953" s="221"/>
      <c r="X953" s="221"/>
      <c r="Y953" s="221"/>
      <c r="Z953" s="210"/>
      <c r="AA953" s="210"/>
      <c r="AB953" s="210"/>
      <c r="AC953" s="210"/>
      <c r="AD953" s="210"/>
      <c r="AE953" s="210"/>
      <c r="AF953" s="210"/>
      <c r="AG953" s="210" t="s">
        <v>224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3" x14ac:dyDescent="0.2">
      <c r="A954" s="217"/>
      <c r="B954" s="218"/>
      <c r="C954" s="262" t="s">
        <v>765</v>
      </c>
      <c r="D954" s="223"/>
      <c r="E954" s="224">
        <v>10.8</v>
      </c>
      <c r="F954" s="221"/>
      <c r="G954" s="221"/>
      <c r="H954" s="221"/>
      <c r="I954" s="221"/>
      <c r="J954" s="221"/>
      <c r="K954" s="221"/>
      <c r="L954" s="221"/>
      <c r="M954" s="221"/>
      <c r="N954" s="220"/>
      <c r="O954" s="220"/>
      <c r="P954" s="220"/>
      <c r="Q954" s="220"/>
      <c r="R954" s="221"/>
      <c r="S954" s="221"/>
      <c r="T954" s="221"/>
      <c r="U954" s="221"/>
      <c r="V954" s="221"/>
      <c r="W954" s="221"/>
      <c r="X954" s="221"/>
      <c r="Y954" s="221"/>
      <c r="Z954" s="210"/>
      <c r="AA954" s="210"/>
      <c r="AB954" s="210"/>
      <c r="AC954" s="210"/>
      <c r="AD954" s="210"/>
      <c r="AE954" s="210"/>
      <c r="AF954" s="210"/>
      <c r="AG954" s="210" t="s">
        <v>224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3" x14ac:dyDescent="0.2">
      <c r="A955" s="217"/>
      <c r="B955" s="218"/>
      <c r="C955" s="262" t="s">
        <v>766</v>
      </c>
      <c r="D955" s="223"/>
      <c r="E955" s="224">
        <v>6</v>
      </c>
      <c r="F955" s="221"/>
      <c r="G955" s="221"/>
      <c r="H955" s="221"/>
      <c r="I955" s="221"/>
      <c r="J955" s="221"/>
      <c r="K955" s="221"/>
      <c r="L955" s="221"/>
      <c r="M955" s="221"/>
      <c r="N955" s="220"/>
      <c r="O955" s="220"/>
      <c r="P955" s="220"/>
      <c r="Q955" s="220"/>
      <c r="R955" s="221"/>
      <c r="S955" s="221"/>
      <c r="T955" s="221"/>
      <c r="U955" s="221"/>
      <c r="V955" s="221"/>
      <c r="W955" s="221"/>
      <c r="X955" s="221"/>
      <c r="Y955" s="221"/>
      <c r="Z955" s="210"/>
      <c r="AA955" s="210"/>
      <c r="AB955" s="210"/>
      <c r="AC955" s="210"/>
      <c r="AD955" s="210"/>
      <c r="AE955" s="210"/>
      <c r="AF955" s="210"/>
      <c r="AG955" s="210" t="s">
        <v>224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3" x14ac:dyDescent="0.2">
      <c r="A956" s="217"/>
      <c r="B956" s="218"/>
      <c r="C956" s="262" t="s">
        <v>758</v>
      </c>
      <c r="D956" s="223"/>
      <c r="E956" s="224">
        <v>9.44</v>
      </c>
      <c r="F956" s="221"/>
      <c r="G956" s="221"/>
      <c r="H956" s="221"/>
      <c r="I956" s="221"/>
      <c r="J956" s="221"/>
      <c r="K956" s="221"/>
      <c r="L956" s="221"/>
      <c r="M956" s="221"/>
      <c r="N956" s="220"/>
      <c r="O956" s="220"/>
      <c r="P956" s="220"/>
      <c r="Q956" s="220"/>
      <c r="R956" s="221"/>
      <c r="S956" s="221"/>
      <c r="T956" s="221"/>
      <c r="U956" s="221"/>
      <c r="V956" s="221"/>
      <c r="W956" s="221"/>
      <c r="X956" s="221"/>
      <c r="Y956" s="221"/>
      <c r="Z956" s="210"/>
      <c r="AA956" s="210"/>
      <c r="AB956" s="210"/>
      <c r="AC956" s="210"/>
      <c r="AD956" s="210"/>
      <c r="AE956" s="210"/>
      <c r="AF956" s="210"/>
      <c r="AG956" s="210" t="s">
        <v>224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3" x14ac:dyDescent="0.2">
      <c r="A957" s="217"/>
      <c r="B957" s="218"/>
      <c r="C957" s="262" t="s">
        <v>759</v>
      </c>
      <c r="D957" s="223"/>
      <c r="E957" s="224">
        <v>8.36</v>
      </c>
      <c r="F957" s="221"/>
      <c r="G957" s="221"/>
      <c r="H957" s="221"/>
      <c r="I957" s="221"/>
      <c r="J957" s="221"/>
      <c r="K957" s="221"/>
      <c r="L957" s="221"/>
      <c r="M957" s="221"/>
      <c r="N957" s="220"/>
      <c r="O957" s="220"/>
      <c r="P957" s="220"/>
      <c r="Q957" s="220"/>
      <c r="R957" s="221"/>
      <c r="S957" s="221"/>
      <c r="T957" s="221"/>
      <c r="U957" s="221"/>
      <c r="V957" s="221"/>
      <c r="W957" s="221"/>
      <c r="X957" s="221"/>
      <c r="Y957" s="221"/>
      <c r="Z957" s="210"/>
      <c r="AA957" s="210"/>
      <c r="AB957" s="210"/>
      <c r="AC957" s="210"/>
      <c r="AD957" s="210"/>
      <c r="AE957" s="210"/>
      <c r="AF957" s="210"/>
      <c r="AG957" s="210" t="s">
        <v>224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3" x14ac:dyDescent="0.2">
      <c r="A958" s="217"/>
      <c r="B958" s="218"/>
      <c r="C958" s="262" t="s">
        <v>767</v>
      </c>
      <c r="D958" s="223"/>
      <c r="E958" s="224">
        <v>2.36</v>
      </c>
      <c r="F958" s="221"/>
      <c r="G958" s="221"/>
      <c r="H958" s="221"/>
      <c r="I958" s="221"/>
      <c r="J958" s="221"/>
      <c r="K958" s="221"/>
      <c r="L958" s="221"/>
      <c r="M958" s="221"/>
      <c r="N958" s="220"/>
      <c r="O958" s="220"/>
      <c r="P958" s="220"/>
      <c r="Q958" s="220"/>
      <c r="R958" s="221"/>
      <c r="S958" s="221"/>
      <c r="T958" s="221"/>
      <c r="U958" s="221"/>
      <c r="V958" s="221"/>
      <c r="W958" s="221"/>
      <c r="X958" s="221"/>
      <c r="Y958" s="221"/>
      <c r="Z958" s="210"/>
      <c r="AA958" s="210"/>
      <c r="AB958" s="210"/>
      <c r="AC958" s="210"/>
      <c r="AD958" s="210"/>
      <c r="AE958" s="210"/>
      <c r="AF958" s="210"/>
      <c r="AG958" s="210" t="s">
        <v>224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3" x14ac:dyDescent="0.2">
      <c r="A959" s="217"/>
      <c r="B959" s="218"/>
      <c r="C959" s="262" t="s">
        <v>768</v>
      </c>
      <c r="D959" s="223"/>
      <c r="E959" s="224">
        <v>2.92</v>
      </c>
      <c r="F959" s="221"/>
      <c r="G959" s="221"/>
      <c r="H959" s="221"/>
      <c r="I959" s="221"/>
      <c r="J959" s="221"/>
      <c r="K959" s="221"/>
      <c r="L959" s="221"/>
      <c r="M959" s="221"/>
      <c r="N959" s="220"/>
      <c r="O959" s="220"/>
      <c r="P959" s="220"/>
      <c r="Q959" s="220"/>
      <c r="R959" s="221"/>
      <c r="S959" s="221"/>
      <c r="T959" s="221"/>
      <c r="U959" s="221"/>
      <c r="V959" s="221"/>
      <c r="W959" s="221"/>
      <c r="X959" s="221"/>
      <c r="Y959" s="221"/>
      <c r="Z959" s="210"/>
      <c r="AA959" s="210"/>
      <c r="AB959" s="210"/>
      <c r="AC959" s="210"/>
      <c r="AD959" s="210"/>
      <c r="AE959" s="210"/>
      <c r="AF959" s="210"/>
      <c r="AG959" s="210" t="s">
        <v>224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3" x14ac:dyDescent="0.2">
      <c r="A960" s="217"/>
      <c r="B960" s="218"/>
      <c r="C960" s="262" t="s">
        <v>761</v>
      </c>
      <c r="D960" s="223"/>
      <c r="E960" s="224">
        <v>3.6</v>
      </c>
      <c r="F960" s="221"/>
      <c r="G960" s="221"/>
      <c r="H960" s="221"/>
      <c r="I960" s="221"/>
      <c r="J960" s="221"/>
      <c r="K960" s="221"/>
      <c r="L960" s="221"/>
      <c r="M960" s="221"/>
      <c r="N960" s="220"/>
      <c r="O960" s="220"/>
      <c r="P960" s="220"/>
      <c r="Q960" s="220"/>
      <c r="R960" s="221"/>
      <c r="S960" s="221"/>
      <c r="T960" s="221"/>
      <c r="U960" s="221"/>
      <c r="V960" s="221"/>
      <c r="W960" s="221"/>
      <c r="X960" s="221"/>
      <c r="Y960" s="221"/>
      <c r="Z960" s="210"/>
      <c r="AA960" s="210"/>
      <c r="AB960" s="210"/>
      <c r="AC960" s="210"/>
      <c r="AD960" s="210"/>
      <c r="AE960" s="210"/>
      <c r="AF960" s="210"/>
      <c r="AG960" s="210" t="s">
        <v>224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3" x14ac:dyDescent="0.2">
      <c r="A961" s="217"/>
      <c r="B961" s="218"/>
      <c r="C961" s="262" t="s">
        <v>749</v>
      </c>
      <c r="D961" s="223"/>
      <c r="E961" s="224">
        <v>10.66</v>
      </c>
      <c r="F961" s="221"/>
      <c r="G961" s="221"/>
      <c r="H961" s="221"/>
      <c r="I961" s="221"/>
      <c r="J961" s="221"/>
      <c r="K961" s="221"/>
      <c r="L961" s="221"/>
      <c r="M961" s="221"/>
      <c r="N961" s="220"/>
      <c r="O961" s="220"/>
      <c r="P961" s="220"/>
      <c r="Q961" s="220"/>
      <c r="R961" s="221"/>
      <c r="S961" s="221"/>
      <c r="T961" s="221"/>
      <c r="U961" s="221"/>
      <c r="V961" s="221"/>
      <c r="W961" s="221"/>
      <c r="X961" s="221"/>
      <c r="Y961" s="221"/>
      <c r="Z961" s="210"/>
      <c r="AA961" s="210"/>
      <c r="AB961" s="210"/>
      <c r="AC961" s="210"/>
      <c r="AD961" s="210"/>
      <c r="AE961" s="210"/>
      <c r="AF961" s="210"/>
      <c r="AG961" s="210" t="s">
        <v>224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3" x14ac:dyDescent="0.2">
      <c r="A962" s="217"/>
      <c r="B962" s="218"/>
      <c r="C962" s="262" t="s">
        <v>750</v>
      </c>
      <c r="D962" s="223"/>
      <c r="E962" s="224">
        <v>4.72</v>
      </c>
      <c r="F962" s="221"/>
      <c r="G962" s="221"/>
      <c r="H962" s="221"/>
      <c r="I962" s="221"/>
      <c r="J962" s="221"/>
      <c r="K962" s="221"/>
      <c r="L962" s="221"/>
      <c r="M962" s="221"/>
      <c r="N962" s="220"/>
      <c r="O962" s="220"/>
      <c r="P962" s="220"/>
      <c r="Q962" s="220"/>
      <c r="R962" s="221"/>
      <c r="S962" s="221"/>
      <c r="T962" s="221"/>
      <c r="U962" s="221"/>
      <c r="V962" s="221"/>
      <c r="W962" s="221"/>
      <c r="X962" s="221"/>
      <c r="Y962" s="221"/>
      <c r="Z962" s="210"/>
      <c r="AA962" s="210"/>
      <c r="AB962" s="210"/>
      <c r="AC962" s="210"/>
      <c r="AD962" s="210"/>
      <c r="AE962" s="210"/>
      <c r="AF962" s="210"/>
      <c r="AG962" s="210" t="s">
        <v>224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3" x14ac:dyDescent="0.2">
      <c r="A963" s="217"/>
      <c r="B963" s="218"/>
      <c r="C963" s="262" t="s">
        <v>754</v>
      </c>
      <c r="D963" s="223"/>
      <c r="E963" s="224">
        <v>6</v>
      </c>
      <c r="F963" s="221"/>
      <c r="G963" s="221"/>
      <c r="H963" s="221"/>
      <c r="I963" s="221"/>
      <c r="J963" s="221"/>
      <c r="K963" s="221"/>
      <c r="L963" s="221"/>
      <c r="M963" s="221"/>
      <c r="N963" s="220"/>
      <c r="O963" s="220"/>
      <c r="P963" s="220"/>
      <c r="Q963" s="220"/>
      <c r="R963" s="221"/>
      <c r="S963" s="221"/>
      <c r="T963" s="221"/>
      <c r="U963" s="221"/>
      <c r="V963" s="221"/>
      <c r="W963" s="221"/>
      <c r="X963" s="221"/>
      <c r="Y963" s="221"/>
      <c r="Z963" s="210"/>
      <c r="AA963" s="210"/>
      <c r="AB963" s="210"/>
      <c r="AC963" s="210"/>
      <c r="AD963" s="210"/>
      <c r="AE963" s="210"/>
      <c r="AF963" s="210"/>
      <c r="AG963" s="210" t="s">
        <v>224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3" x14ac:dyDescent="0.2">
      <c r="A964" s="217"/>
      <c r="B964" s="218"/>
      <c r="C964" s="262" t="s">
        <v>769</v>
      </c>
      <c r="D964" s="223"/>
      <c r="E964" s="224">
        <v>4.8</v>
      </c>
      <c r="F964" s="221"/>
      <c r="G964" s="221"/>
      <c r="H964" s="221"/>
      <c r="I964" s="221"/>
      <c r="J964" s="221"/>
      <c r="K964" s="221"/>
      <c r="L964" s="221"/>
      <c r="M964" s="221"/>
      <c r="N964" s="220"/>
      <c r="O964" s="220"/>
      <c r="P964" s="220"/>
      <c r="Q964" s="220"/>
      <c r="R964" s="221"/>
      <c r="S964" s="221"/>
      <c r="T964" s="221"/>
      <c r="U964" s="221"/>
      <c r="V964" s="221"/>
      <c r="W964" s="221"/>
      <c r="X964" s="221"/>
      <c r="Y964" s="221"/>
      <c r="Z964" s="210"/>
      <c r="AA964" s="210"/>
      <c r="AB964" s="210"/>
      <c r="AC964" s="210"/>
      <c r="AD964" s="210"/>
      <c r="AE964" s="210"/>
      <c r="AF964" s="210"/>
      <c r="AG964" s="210" t="s">
        <v>224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3" x14ac:dyDescent="0.2">
      <c r="A965" s="217"/>
      <c r="B965" s="218"/>
      <c r="C965" s="262" t="s">
        <v>763</v>
      </c>
      <c r="D965" s="223"/>
      <c r="E965" s="224">
        <v>1.2</v>
      </c>
      <c r="F965" s="221"/>
      <c r="G965" s="221"/>
      <c r="H965" s="221"/>
      <c r="I965" s="221"/>
      <c r="J965" s="221"/>
      <c r="K965" s="221"/>
      <c r="L965" s="221"/>
      <c r="M965" s="221"/>
      <c r="N965" s="220"/>
      <c r="O965" s="220"/>
      <c r="P965" s="220"/>
      <c r="Q965" s="220"/>
      <c r="R965" s="221"/>
      <c r="S965" s="221"/>
      <c r="T965" s="221"/>
      <c r="U965" s="221"/>
      <c r="V965" s="221"/>
      <c r="W965" s="221"/>
      <c r="X965" s="221"/>
      <c r="Y965" s="221"/>
      <c r="Z965" s="210"/>
      <c r="AA965" s="210"/>
      <c r="AB965" s="210"/>
      <c r="AC965" s="210"/>
      <c r="AD965" s="210"/>
      <c r="AE965" s="210"/>
      <c r="AF965" s="210"/>
      <c r="AG965" s="210" t="s">
        <v>224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3" x14ac:dyDescent="0.2">
      <c r="A966" s="217"/>
      <c r="B966" s="218"/>
      <c r="C966" s="262" t="s">
        <v>769</v>
      </c>
      <c r="D966" s="223"/>
      <c r="E966" s="224">
        <v>4.8</v>
      </c>
      <c r="F966" s="221"/>
      <c r="G966" s="221"/>
      <c r="H966" s="221"/>
      <c r="I966" s="221"/>
      <c r="J966" s="221"/>
      <c r="K966" s="221"/>
      <c r="L966" s="221"/>
      <c r="M966" s="221"/>
      <c r="N966" s="220"/>
      <c r="O966" s="220"/>
      <c r="P966" s="220"/>
      <c r="Q966" s="220"/>
      <c r="R966" s="221"/>
      <c r="S966" s="221"/>
      <c r="T966" s="221"/>
      <c r="U966" s="221"/>
      <c r="V966" s="221"/>
      <c r="W966" s="221"/>
      <c r="X966" s="221"/>
      <c r="Y966" s="221"/>
      <c r="Z966" s="210"/>
      <c r="AA966" s="210"/>
      <c r="AB966" s="210"/>
      <c r="AC966" s="210"/>
      <c r="AD966" s="210"/>
      <c r="AE966" s="210"/>
      <c r="AF966" s="210"/>
      <c r="AG966" s="210" t="s">
        <v>224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3" x14ac:dyDescent="0.2">
      <c r="A967" s="217"/>
      <c r="B967" s="218"/>
      <c r="C967" s="269" t="s">
        <v>942</v>
      </c>
      <c r="D967" s="229"/>
      <c r="E967" s="230">
        <v>335.05</v>
      </c>
      <c r="F967" s="221"/>
      <c r="G967" s="221"/>
      <c r="H967" s="221"/>
      <c r="I967" s="221"/>
      <c r="J967" s="221"/>
      <c r="K967" s="221"/>
      <c r="L967" s="221"/>
      <c r="M967" s="221"/>
      <c r="N967" s="220"/>
      <c r="O967" s="220"/>
      <c r="P967" s="220"/>
      <c r="Q967" s="220"/>
      <c r="R967" s="221"/>
      <c r="S967" s="221"/>
      <c r="T967" s="221"/>
      <c r="U967" s="221"/>
      <c r="V967" s="221"/>
      <c r="W967" s="221"/>
      <c r="X967" s="221"/>
      <c r="Y967" s="221"/>
      <c r="Z967" s="210"/>
      <c r="AA967" s="210"/>
      <c r="AB967" s="210"/>
      <c r="AC967" s="210"/>
      <c r="AD967" s="210"/>
      <c r="AE967" s="210"/>
      <c r="AF967" s="210"/>
      <c r="AG967" s="210" t="s">
        <v>224</v>
      </c>
      <c r="AH967" s="210">
        <v>1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3" x14ac:dyDescent="0.2">
      <c r="A968" s="217"/>
      <c r="B968" s="218"/>
      <c r="C968" s="262" t="s">
        <v>943</v>
      </c>
      <c r="D968" s="223"/>
      <c r="E968" s="224">
        <v>67.010000000000005</v>
      </c>
      <c r="F968" s="221"/>
      <c r="G968" s="221"/>
      <c r="H968" s="221"/>
      <c r="I968" s="221"/>
      <c r="J968" s="221"/>
      <c r="K968" s="221"/>
      <c r="L968" s="221"/>
      <c r="M968" s="221"/>
      <c r="N968" s="220"/>
      <c r="O968" s="220"/>
      <c r="P968" s="220"/>
      <c r="Q968" s="220"/>
      <c r="R968" s="221"/>
      <c r="S968" s="221"/>
      <c r="T968" s="221"/>
      <c r="U968" s="221"/>
      <c r="V968" s="221"/>
      <c r="W968" s="221"/>
      <c r="X968" s="221"/>
      <c r="Y968" s="221"/>
      <c r="Z968" s="210"/>
      <c r="AA968" s="210"/>
      <c r="AB968" s="210"/>
      <c r="AC968" s="210"/>
      <c r="AD968" s="210"/>
      <c r="AE968" s="210"/>
      <c r="AF968" s="210"/>
      <c r="AG968" s="210" t="s">
        <v>224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">
      <c r="A969" s="239">
        <v>65</v>
      </c>
      <c r="B969" s="240" t="s">
        <v>944</v>
      </c>
      <c r="C969" s="260" t="s">
        <v>940</v>
      </c>
      <c r="D969" s="241" t="s">
        <v>450</v>
      </c>
      <c r="E969" s="242">
        <v>96.552000000000007</v>
      </c>
      <c r="F969" s="243"/>
      <c r="G969" s="244">
        <f>ROUND(E969*F969,2)</f>
        <v>0</v>
      </c>
      <c r="H969" s="243"/>
      <c r="I969" s="244">
        <f>ROUND(E969*H969,2)</f>
        <v>0</v>
      </c>
      <c r="J969" s="243"/>
      <c r="K969" s="244">
        <f>ROUND(E969*J969,2)</f>
        <v>0</v>
      </c>
      <c r="L969" s="244">
        <v>21</v>
      </c>
      <c r="M969" s="244">
        <f>G969*(1+L969/100)</f>
        <v>0</v>
      </c>
      <c r="N969" s="242">
        <v>1E-4</v>
      </c>
      <c r="O969" s="242">
        <f>ROUND(E969*N969,2)</f>
        <v>0.01</v>
      </c>
      <c r="P969" s="242">
        <v>0</v>
      </c>
      <c r="Q969" s="242">
        <f>ROUND(E969*P969,2)</f>
        <v>0</v>
      </c>
      <c r="R969" s="244" t="s">
        <v>354</v>
      </c>
      <c r="S969" s="244" t="s">
        <v>217</v>
      </c>
      <c r="T969" s="245" t="s">
        <v>217</v>
      </c>
      <c r="U969" s="221">
        <v>0</v>
      </c>
      <c r="V969" s="221">
        <f>ROUND(E969*U969,2)</f>
        <v>0</v>
      </c>
      <c r="W969" s="221"/>
      <c r="X969" s="221" t="s">
        <v>355</v>
      </c>
      <c r="Y969" s="221" t="s">
        <v>219</v>
      </c>
      <c r="Z969" s="210"/>
      <c r="AA969" s="210"/>
      <c r="AB969" s="210"/>
      <c r="AC969" s="210"/>
      <c r="AD969" s="210"/>
      <c r="AE969" s="210"/>
      <c r="AF969" s="210"/>
      <c r="AG969" s="210" t="s">
        <v>945</v>
      </c>
      <c r="AH969" s="210"/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2" x14ac:dyDescent="0.2">
      <c r="A970" s="217"/>
      <c r="B970" s="218"/>
      <c r="C970" s="262" t="s">
        <v>946</v>
      </c>
      <c r="D970" s="223"/>
      <c r="E970" s="224"/>
      <c r="F970" s="221"/>
      <c r="G970" s="221"/>
      <c r="H970" s="221"/>
      <c r="I970" s="221"/>
      <c r="J970" s="221"/>
      <c r="K970" s="221"/>
      <c r="L970" s="221"/>
      <c r="M970" s="221"/>
      <c r="N970" s="220"/>
      <c r="O970" s="220"/>
      <c r="P970" s="220"/>
      <c r="Q970" s="220"/>
      <c r="R970" s="221"/>
      <c r="S970" s="221"/>
      <c r="T970" s="221"/>
      <c r="U970" s="221"/>
      <c r="V970" s="221"/>
      <c r="W970" s="221"/>
      <c r="X970" s="221"/>
      <c r="Y970" s="221"/>
      <c r="Z970" s="210"/>
      <c r="AA970" s="210"/>
      <c r="AB970" s="210"/>
      <c r="AC970" s="210"/>
      <c r="AD970" s="210"/>
      <c r="AE970" s="210"/>
      <c r="AF970" s="210"/>
      <c r="AG970" s="210" t="s">
        <v>224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3" x14ac:dyDescent="0.2">
      <c r="A971" s="217"/>
      <c r="B971" s="218"/>
      <c r="C971" s="262" t="s">
        <v>596</v>
      </c>
      <c r="D971" s="223"/>
      <c r="E971" s="224"/>
      <c r="F971" s="221"/>
      <c r="G971" s="221"/>
      <c r="H971" s="221"/>
      <c r="I971" s="221"/>
      <c r="J971" s="221"/>
      <c r="K971" s="221"/>
      <c r="L971" s="221"/>
      <c r="M971" s="221"/>
      <c r="N971" s="220"/>
      <c r="O971" s="220"/>
      <c r="P971" s="220"/>
      <c r="Q971" s="220"/>
      <c r="R971" s="221"/>
      <c r="S971" s="221"/>
      <c r="T971" s="221"/>
      <c r="U971" s="221"/>
      <c r="V971" s="221"/>
      <c r="W971" s="221"/>
      <c r="X971" s="221"/>
      <c r="Y971" s="221"/>
      <c r="Z971" s="210"/>
      <c r="AA971" s="210"/>
      <c r="AB971" s="210"/>
      <c r="AC971" s="210"/>
      <c r="AD971" s="210"/>
      <c r="AE971" s="210"/>
      <c r="AF971" s="210"/>
      <c r="AG971" s="210" t="s">
        <v>224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3" x14ac:dyDescent="0.2">
      <c r="A972" s="217"/>
      <c r="B972" s="218"/>
      <c r="C972" s="262" t="s">
        <v>771</v>
      </c>
      <c r="D972" s="223"/>
      <c r="E972" s="224">
        <v>2.52</v>
      </c>
      <c r="F972" s="221"/>
      <c r="G972" s="221"/>
      <c r="H972" s="221"/>
      <c r="I972" s="221"/>
      <c r="J972" s="221"/>
      <c r="K972" s="221"/>
      <c r="L972" s="221"/>
      <c r="M972" s="221"/>
      <c r="N972" s="220"/>
      <c r="O972" s="220"/>
      <c r="P972" s="220"/>
      <c r="Q972" s="220"/>
      <c r="R972" s="221"/>
      <c r="S972" s="221"/>
      <c r="T972" s="221"/>
      <c r="U972" s="221"/>
      <c r="V972" s="221"/>
      <c r="W972" s="221"/>
      <c r="X972" s="221"/>
      <c r="Y972" s="221"/>
      <c r="Z972" s="210"/>
      <c r="AA972" s="210"/>
      <c r="AB972" s="210"/>
      <c r="AC972" s="210"/>
      <c r="AD972" s="210"/>
      <c r="AE972" s="210"/>
      <c r="AF972" s="210"/>
      <c r="AG972" s="210" t="s">
        <v>224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3" x14ac:dyDescent="0.2">
      <c r="A973" s="217"/>
      <c r="B973" s="218"/>
      <c r="C973" s="262" t="s">
        <v>772</v>
      </c>
      <c r="D973" s="223"/>
      <c r="E973" s="224">
        <v>2.52</v>
      </c>
      <c r="F973" s="221"/>
      <c r="G973" s="221"/>
      <c r="H973" s="221"/>
      <c r="I973" s="221"/>
      <c r="J973" s="221"/>
      <c r="K973" s="221"/>
      <c r="L973" s="221"/>
      <c r="M973" s="221"/>
      <c r="N973" s="220"/>
      <c r="O973" s="220"/>
      <c r="P973" s="220"/>
      <c r="Q973" s="220"/>
      <c r="R973" s="221"/>
      <c r="S973" s="221"/>
      <c r="T973" s="221"/>
      <c r="U973" s="221"/>
      <c r="V973" s="221"/>
      <c r="W973" s="221"/>
      <c r="X973" s="221"/>
      <c r="Y973" s="221"/>
      <c r="Z973" s="210"/>
      <c r="AA973" s="210"/>
      <c r="AB973" s="210"/>
      <c r="AC973" s="210"/>
      <c r="AD973" s="210"/>
      <c r="AE973" s="210"/>
      <c r="AF973" s="210"/>
      <c r="AG973" s="210" t="s">
        <v>224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3" x14ac:dyDescent="0.2">
      <c r="A974" s="217"/>
      <c r="B974" s="218"/>
      <c r="C974" s="262" t="s">
        <v>600</v>
      </c>
      <c r="D974" s="223"/>
      <c r="E974" s="224"/>
      <c r="F974" s="221"/>
      <c r="G974" s="221"/>
      <c r="H974" s="221"/>
      <c r="I974" s="221"/>
      <c r="J974" s="221"/>
      <c r="K974" s="221"/>
      <c r="L974" s="221"/>
      <c r="M974" s="221"/>
      <c r="N974" s="220"/>
      <c r="O974" s="220"/>
      <c r="P974" s="220"/>
      <c r="Q974" s="220"/>
      <c r="R974" s="221"/>
      <c r="S974" s="221"/>
      <c r="T974" s="221"/>
      <c r="U974" s="221"/>
      <c r="V974" s="221"/>
      <c r="W974" s="221"/>
      <c r="X974" s="221"/>
      <c r="Y974" s="221"/>
      <c r="Z974" s="210"/>
      <c r="AA974" s="210"/>
      <c r="AB974" s="210"/>
      <c r="AC974" s="210"/>
      <c r="AD974" s="210"/>
      <c r="AE974" s="210"/>
      <c r="AF974" s="210"/>
      <c r="AG974" s="210" t="s">
        <v>224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3" x14ac:dyDescent="0.2">
      <c r="A975" s="217"/>
      <c r="B975" s="218"/>
      <c r="C975" s="262" t="s">
        <v>772</v>
      </c>
      <c r="D975" s="223"/>
      <c r="E975" s="224">
        <v>2.52</v>
      </c>
      <c r="F975" s="221"/>
      <c r="G975" s="221"/>
      <c r="H975" s="221"/>
      <c r="I975" s="221"/>
      <c r="J975" s="221"/>
      <c r="K975" s="221"/>
      <c r="L975" s="221"/>
      <c r="M975" s="221"/>
      <c r="N975" s="220"/>
      <c r="O975" s="220"/>
      <c r="P975" s="220"/>
      <c r="Q975" s="220"/>
      <c r="R975" s="221"/>
      <c r="S975" s="221"/>
      <c r="T975" s="221"/>
      <c r="U975" s="221"/>
      <c r="V975" s="221"/>
      <c r="W975" s="221"/>
      <c r="X975" s="221"/>
      <c r="Y975" s="221"/>
      <c r="Z975" s="210"/>
      <c r="AA975" s="210"/>
      <c r="AB975" s="210"/>
      <c r="AC975" s="210"/>
      <c r="AD975" s="210"/>
      <c r="AE975" s="210"/>
      <c r="AF975" s="210"/>
      <c r="AG975" s="210" t="s">
        <v>224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3" x14ac:dyDescent="0.2">
      <c r="A976" s="217"/>
      <c r="B976" s="218"/>
      <c r="C976" s="262" t="s">
        <v>236</v>
      </c>
      <c r="D976" s="223"/>
      <c r="E976" s="224"/>
      <c r="F976" s="221"/>
      <c r="G976" s="221"/>
      <c r="H976" s="221"/>
      <c r="I976" s="221"/>
      <c r="J976" s="221"/>
      <c r="K976" s="221"/>
      <c r="L976" s="221"/>
      <c r="M976" s="221"/>
      <c r="N976" s="220"/>
      <c r="O976" s="220"/>
      <c r="P976" s="220"/>
      <c r="Q976" s="220"/>
      <c r="R976" s="221"/>
      <c r="S976" s="221"/>
      <c r="T976" s="221"/>
      <c r="U976" s="221"/>
      <c r="V976" s="221"/>
      <c r="W976" s="221"/>
      <c r="X976" s="221"/>
      <c r="Y976" s="221"/>
      <c r="Z976" s="210"/>
      <c r="AA976" s="210"/>
      <c r="AB976" s="210"/>
      <c r="AC976" s="210"/>
      <c r="AD976" s="210"/>
      <c r="AE976" s="210"/>
      <c r="AF976" s="210"/>
      <c r="AG976" s="210" t="s">
        <v>224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3" x14ac:dyDescent="0.2">
      <c r="A977" s="217"/>
      <c r="B977" s="218"/>
      <c r="C977" s="262" t="s">
        <v>602</v>
      </c>
      <c r="D977" s="223"/>
      <c r="E977" s="224"/>
      <c r="F977" s="221"/>
      <c r="G977" s="221"/>
      <c r="H977" s="221"/>
      <c r="I977" s="221"/>
      <c r="J977" s="221"/>
      <c r="K977" s="221"/>
      <c r="L977" s="221"/>
      <c r="M977" s="221"/>
      <c r="N977" s="220"/>
      <c r="O977" s="220"/>
      <c r="P977" s="220"/>
      <c r="Q977" s="220"/>
      <c r="R977" s="221"/>
      <c r="S977" s="221"/>
      <c r="T977" s="221"/>
      <c r="U977" s="221"/>
      <c r="V977" s="221"/>
      <c r="W977" s="221"/>
      <c r="X977" s="221"/>
      <c r="Y977" s="221"/>
      <c r="Z977" s="210"/>
      <c r="AA977" s="210"/>
      <c r="AB977" s="210"/>
      <c r="AC977" s="210"/>
      <c r="AD977" s="210"/>
      <c r="AE977" s="210"/>
      <c r="AF977" s="210"/>
      <c r="AG977" s="210" t="s">
        <v>224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3" x14ac:dyDescent="0.2">
      <c r="A978" s="217"/>
      <c r="B978" s="218"/>
      <c r="C978" s="262" t="s">
        <v>773</v>
      </c>
      <c r="D978" s="223"/>
      <c r="E978" s="224">
        <v>2.52</v>
      </c>
      <c r="F978" s="221"/>
      <c r="G978" s="221"/>
      <c r="H978" s="221"/>
      <c r="I978" s="221"/>
      <c r="J978" s="221"/>
      <c r="K978" s="221"/>
      <c r="L978" s="221"/>
      <c r="M978" s="221"/>
      <c r="N978" s="220"/>
      <c r="O978" s="220"/>
      <c r="P978" s="220"/>
      <c r="Q978" s="220"/>
      <c r="R978" s="221"/>
      <c r="S978" s="221"/>
      <c r="T978" s="221"/>
      <c r="U978" s="221"/>
      <c r="V978" s="221"/>
      <c r="W978" s="221"/>
      <c r="X978" s="221"/>
      <c r="Y978" s="221"/>
      <c r="Z978" s="210"/>
      <c r="AA978" s="210"/>
      <c r="AB978" s="210"/>
      <c r="AC978" s="210"/>
      <c r="AD978" s="210"/>
      <c r="AE978" s="210"/>
      <c r="AF978" s="210"/>
      <c r="AG978" s="210" t="s">
        <v>224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3" x14ac:dyDescent="0.2">
      <c r="A979" s="217"/>
      <c r="B979" s="218"/>
      <c r="C979" s="262" t="s">
        <v>774</v>
      </c>
      <c r="D979" s="223"/>
      <c r="E979" s="224">
        <v>2.88</v>
      </c>
      <c r="F979" s="221"/>
      <c r="G979" s="221"/>
      <c r="H979" s="221"/>
      <c r="I979" s="221"/>
      <c r="J979" s="221"/>
      <c r="K979" s="221"/>
      <c r="L979" s="221"/>
      <c r="M979" s="221"/>
      <c r="N979" s="220"/>
      <c r="O979" s="220"/>
      <c r="P979" s="220"/>
      <c r="Q979" s="220"/>
      <c r="R979" s="221"/>
      <c r="S979" s="221"/>
      <c r="T979" s="221"/>
      <c r="U979" s="221"/>
      <c r="V979" s="221"/>
      <c r="W979" s="221"/>
      <c r="X979" s="221"/>
      <c r="Y979" s="221"/>
      <c r="Z979" s="210"/>
      <c r="AA979" s="210"/>
      <c r="AB979" s="210"/>
      <c r="AC979" s="210"/>
      <c r="AD979" s="210"/>
      <c r="AE979" s="210"/>
      <c r="AF979" s="210"/>
      <c r="AG979" s="210" t="s">
        <v>224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3" x14ac:dyDescent="0.2">
      <c r="A980" s="217"/>
      <c r="B980" s="218"/>
      <c r="C980" s="262" t="s">
        <v>605</v>
      </c>
      <c r="D980" s="223"/>
      <c r="E980" s="224"/>
      <c r="F980" s="221"/>
      <c r="G980" s="221"/>
      <c r="H980" s="221"/>
      <c r="I980" s="221"/>
      <c r="J980" s="221"/>
      <c r="K980" s="221"/>
      <c r="L980" s="221"/>
      <c r="M980" s="221"/>
      <c r="N980" s="220"/>
      <c r="O980" s="220"/>
      <c r="P980" s="220"/>
      <c r="Q980" s="220"/>
      <c r="R980" s="221"/>
      <c r="S980" s="221"/>
      <c r="T980" s="221"/>
      <c r="U980" s="221"/>
      <c r="V980" s="221"/>
      <c r="W980" s="221"/>
      <c r="X980" s="221"/>
      <c r="Y980" s="221"/>
      <c r="Z980" s="210"/>
      <c r="AA980" s="210"/>
      <c r="AB980" s="210"/>
      <c r="AC980" s="210"/>
      <c r="AD980" s="210"/>
      <c r="AE980" s="210"/>
      <c r="AF980" s="210"/>
      <c r="AG980" s="210" t="s">
        <v>224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3" x14ac:dyDescent="0.2">
      <c r="A981" s="217"/>
      <c r="B981" s="218"/>
      <c r="C981" s="262" t="s">
        <v>775</v>
      </c>
      <c r="D981" s="223"/>
      <c r="E981" s="224">
        <v>2.88</v>
      </c>
      <c r="F981" s="221"/>
      <c r="G981" s="221"/>
      <c r="H981" s="221"/>
      <c r="I981" s="221"/>
      <c r="J981" s="221"/>
      <c r="K981" s="221"/>
      <c r="L981" s="221"/>
      <c r="M981" s="221"/>
      <c r="N981" s="220"/>
      <c r="O981" s="220"/>
      <c r="P981" s="220"/>
      <c r="Q981" s="220"/>
      <c r="R981" s="221"/>
      <c r="S981" s="221"/>
      <c r="T981" s="221"/>
      <c r="U981" s="221"/>
      <c r="V981" s="221"/>
      <c r="W981" s="221"/>
      <c r="X981" s="221"/>
      <c r="Y981" s="221"/>
      <c r="Z981" s="210"/>
      <c r="AA981" s="210"/>
      <c r="AB981" s="210"/>
      <c r="AC981" s="210"/>
      <c r="AD981" s="210"/>
      <c r="AE981" s="210"/>
      <c r="AF981" s="210"/>
      <c r="AG981" s="210" t="s">
        <v>224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3" x14ac:dyDescent="0.2">
      <c r="A982" s="217"/>
      <c r="B982" s="218"/>
      <c r="C982" s="262" t="s">
        <v>776</v>
      </c>
      <c r="D982" s="223"/>
      <c r="E982" s="224">
        <v>3.24</v>
      </c>
      <c r="F982" s="221"/>
      <c r="G982" s="221"/>
      <c r="H982" s="221"/>
      <c r="I982" s="221"/>
      <c r="J982" s="221"/>
      <c r="K982" s="221"/>
      <c r="L982" s="221"/>
      <c r="M982" s="221"/>
      <c r="N982" s="220"/>
      <c r="O982" s="220"/>
      <c r="P982" s="220"/>
      <c r="Q982" s="220"/>
      <c r="R982" s="221"/>
      <c r="S982" s="221"/>
      <c r="T982" s="221"/>
      <c r="U982" s="221"/>
      <c r="V982" s="221"/>
      <c r="W982" s="221"/>
      <c r="X982" s="221"/>
      <c r="Y982" s="221"/>
      <c r="Z982" s="210"/>
      <c r="AA982" s="210"/>
      <c r="AB982" s="210"/>
      <c r="AC982" s="210"/>
      <c r="AD982" s="210"/>
      <c r="AE982" s="210"/>
      <c r="AF982" s="210"/>
      <c r="AG982" s="210" t="s">
        <v>224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3" x14ac:dyDescent="0.2">
      <c r="A983" s="217"/>
      <c r="B983" s="218"/>
      <c r="C983" s="262" t="s">
        <v>777</v>
      </c>
      <c r="D983" s="223"/>
      <c r="E983" s="224">
        <v>0.36</v>
      </c>
      <c r="F983" s="221"/>
      <c r="G983" s="221"/>
      <c r="H983" s="221"/>
      <c r="I983" s="221"/>
      <c r="J983" s="221"/>
      <c r="K983" s="221"/>
      <c r="L983" s="221"/>
      <c r="M983" s="221"/>
      <c r="N983" s="220"/>
      <c r="O983" s="220"/>
      <c r="P983" s="220"/>
      <c r="Q983" s="220"/>
      <c r="R983" s="221"/>
      <c r="S983" s="221"/>
      <c r="T983" s="221"/>
      <c r="U983" s="221"/>
      <c r="V983" s="221"/>
      <c r="W983" s="221"/>
      <c r="X983" s="221"/>
      <c r="Y983" s="221"/>
      <c r="Z983" s="210"/>
      <c r="AA983" s="210"/>
      <c r="AB983" s="210"/>
      <c r="AC983" s="210"/>
      <c r="AD983" s="210"/>
      <c r="AE983" s="210"/>
      <c r="AF983" s="210"/>
      <c r="AG983" s="210" t="s">
        <v>224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3" x14ac:dyDescent="0.2">
      <c r="A984" s="217"/>
      <c r="B984" s="218"/>
      <c r="C984" s="262" t="s">
        <v>236</v>
      </c>
      <c r="D984" s="223"/>
      <c r="E984" s="224"/>
      <c r="F984" s="221"/>
      <c r="G984" s="221"/>
      <c r="H984" s="221"/>
      <c r="I984" s="221"/>
      <c r="J984" s="221"/>
      <c r="K984" s="221"/>
      <c r="L984" s="221"/>
      <c r="M984" s="221"/>
      <c r="N984" s="220"/>
      <c r="O984" s="220"/>
      <c r="P984" s="220"/>
      <c r="Q984" s="220"/>
      <c r="R984" s="221"/>
      <c r="S984" s="221"/>
      <c r="T984" s="221"/>
      <c r="U984" s="221"/>
      <c r="V984" s="221"/>
      <c r="W984" s="221"/>
      <c r="X984" s="221"/>
      <c r="Y984" s="221"/>
      <c r="Z984" s="210"/>
      <c r="AA984" s="210"/>
      <c r="AB984" s="210"/>
      <c r="AC984" s="210"/>
      <c r="AD984" s="210"/>
      <c r="AE984" s="210"/>
      <c r="AF984" s="210"/>
      <c r="AG984" s="210" t="s">
        <v>224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3" x14ac:dyDescent="0.2">
      <c r="A985" s="217"/>
      <c r="B985" s="218"/>
      <c r="C985" s="262" t="s">
        <v>609</v>
      </c>
      <c r="D985" s="223"/>
      <c r="E985" s="224"/>
      <c r="F985" s="221"/>
      <c r="G985" s="221"/>
      <c r="H985" s="221"/>
      <c r="I985" s="221"/>
      <c r="J985" s="221"/>
      <c r="K985" s="221"/>
      <c r="L985" s="221"/>
      <c r="M985" s="221"/>
      <c r="N985" s="220"/>
      <c r="O985" s="220"/>
      <c r="P985" s="220"/>
      <c r="Q985" s="220"/>
      <c r="R985" s="221"/>
      <c r="S985" s="221"/>
      <c r="T985" s="221"/>
      <c r="U985" s="221"/>
      <c r="V985" s="221"/>
      <c r="W985" s="221"/>
      <c r="X985" s="221"/>
      <c r="Y985" s="221"/>
      <c r="Z985" s="210"/>
      <c r="AA985" s="210"/>
      <c r="AB985" s="210"/>
      <c r="AC985" s="210"/>
      <c r="AD985" s="210"/>
      <c r="AE985" s="210"/>
      <c r="AF985" s="210"/>
      <c r="AG985" s="210" t="s">
        <v>224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3" x14ac:dyDescent="0.2">
      <c r="A986" s="217"/>
      <c r="B986" s="218"/>
      <c r="C986" s="262" t="s">
        <v>778</v>
      </c>
      <c r="D986" s="223"/>
      <c r="E986" s="224">
        <v>1.8</v>
      </c>
      <c r="F986" s="221"/>
      <c r="G986" s="221"/>
      <c r="H986" s="221"/>
      <c r="I986" s="221"/>
      <c r="J986" s="221"/>
      <c r="K986" s="221"/>
      <c r="L986" s="221"/>
      <c r="M986" s="221"/>
      <c r="N986" s="220"/>
      <c r="O986" s="220"/>
      <c r="P986" s="220"/>
      <c r="Q986" s="220"/>
      <c r="R986" s="221"/>
      <c r="S986" s="221"/>
      <c r="T986" s="221"/>
      <c r="U986" s="221"/>
      <c r="V986" s="221"/>
      <c r="W986" s="221"/>
      <c r="X986" s="221"/>
      <c r="Y986" s="221"/>
      <c r="Z986" s="210"/>
      <c r="AA986" s="210"/>
      <c r="AB986" s="210"/>
      <c r="AC986" s="210"/>
      <c r="AD986" s="210"/>
      <c r="AE986" s="210"/>
      <c r="AF986" s="210"/>
      <c r="AG986" s="210" t="s">
        <v>224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3" x14ac:dyDescent="0.2">
      <c r="A987" s="217"/>
      <c r="B987" s="218"/>
      <c r="C987" s="262" t="s">
        <v>779</v>
      </c>
      <c r="D987" s="223"/>
      <c r="E987" s="224">
        <v>2.34</v>
      </c>
      <c r="F987" s="221"/>
      <c r="G987" s="221"/>
      <c r="H987" s="221"/>
      <c r="I987" s="221"/>
      <c r="J987" s="221"/>
      <c r="K987" s="221"/>
      <c r="L987" s="221"/>
      <c r="M987" s="221"/>
      <c r="N987" s="220"/>
      <c r="O987" s="220"/>
      <c r="P987" s="220"/>
      <c r="Q987" s="220"/>
      <c r="R987" s="221"/>
      <c r="S987" s="221"/>
      <c r="T987" s="221"/>
      <c r="U987" s="221"/>
      <c r="V987" s="221"/>
      <c r="W987" s="221"/>
      <c r="X987" s="221"/>
      <c r="Y987" s="221"/>
      <c r="Z987" s="210"/>
      <c r="AA987" s="210"/>
      <c r="AB987" s="210"/>
      <c r="AC987" s="210"/>
      <c r="AD987" s="210"/>
      <c r="AE987" s="210"/>
      <c r="AF987" s="210"/>
      <c r="AG987" s="210" t="s">
        <v>224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3" x14ac:dyDescent="0.2">
      <c r="A988" s="217"/>
      <c r="B988" s="218"/>
      <c r="C988" s="262" t="s">
        <v>780</v>
      </c>
      <c r="D988" s="223"/>
      <c r="E988" s="224">
        <v>1.8</v>
      </c>
      <c r="F988" s="221"/>
      <c r="G988" s="221"/>
      <c r="H988" s="221"/>
      <c r="I988" s="221"/>
      <c r="J988" s="221"/>
      <c r="K988" s="221"/>
      <c r="L988" s="221"/>
      <c r="M988" s="221"/>
      <c r="N988" s="220"/>
      <c r="O988" s="220"/>
      <c r="P988" s="220"/>
      <c r="Q988" s="220"/>
      <c r="R988" s="221"/>
      <c r="S988" s="221"/>
      <c r="T988" s="221"/>
      <c r="U988" s="221"/>
      <c r="V988" s="221"/>
      <c r="W988" s="221"/>
      <c r="X988" s="221"/>
      <c r="Y988" s="221"/>
      <c r="Z988" s="210"/>
      <c r="AA988" s="210"/>
      <c r="AB988" s="210"/>
      <c r="AC988" s="210"/>
      <c r="AD988" s="210"/>
      <c r="AE988" s="210"/>
      <c r="AF988" s="210"/>
      <c r="AG988" s="210" t="s">
        <v>224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3" x14ac:dyDescent="0.2">
      <c r="A989" s="217"/>
      <c r="B989" s="218"/>
      <c r="C989" s="262" t="s">
        <v>781</v>
      </c>
      <c r="D989" s="223"/>
      <c r="E989" s="224">
        <v>1.08</v>
      </c>
      <c r="F989" s="221"/>
      <c r="G989" s="221"/>
      <c r="H989" s="221"/>
      <c r="I989" s="221"/>
      <c r="J989" s="221"/>
      <c r="K989" s="221"/>
      <c r="L989" s="221"/>
      <c r="M989" s="221"/>
      <c r="N989" s="220"/>
      <c r="O989" s="220"/>
      <c r="P989" s="220"/>
      <c r="Q989" s="220"/>
      <c r="R989" s="221"/>
      <c r="S989" s="221"/>
      <c r="T989" s="221"/>
      <c r="U989" s="221"/>
      <c r="V989" s="221"/>
      <c r="W989" s="221"/>
      <c r="X989" s="221"/>
      <c r="Y989" s="221"/>
      <c r="Z989" s="210"/>
      <c r="AA989" s="210"/>
      <c r="AB989" s="210"/>
      <c r="AC989" s="210"/>
      <c r="AD989" s="210"/>
      <c r="AE989" s="210"/>
      <c r="AF989" s="210"/>
      <c r="AG989" s="210" t="s">
        <v>224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3" x14ac:dyDescent="0.2">
      <c r="A990" s="217"/>
      <c r="B990" s="218"/>
      <c r="C990" s="262" t="s">
        <v>782</v>
      </c>
      <c r="D990" s="223"/>
      <c r="E990" s="224">
        <v>1.8</v>
      </c>
      <c r="F990" s="221"/>
      <c r="G990" s="221"/>
      <c r="H990" s="221"/>
      <c r="I990" s="221"/>
      <c r="J990" s="221"/>
      <c r="K990" s="221"/>
      <c r="L990" s="221"/>
      <c r="M990" s="221"/>
      <c r="N990" s="220"/>
      <c r="O990" s="220"/>
      <c r="P990" s="220"/>
      <c r="Q990" s="220"/>
      <c r="R990" s="221"/>
      <c r="S990" s="221"/>
      <c r="T990" s="221"/>
      <c r="U990" s="221"/>
      <c r="V990" s="221"/>
      <c r="W990" s="221"/>
      <c r="X990" s="221"/>
      <c r="Y990" s="221"/>
      <c r="Z990" s="210"/>
      <c r="AA990" s="210"/>
      <c r="AB990" s="210"/>
      <c r="AC990" s="210"/>
      <c r="AD990" s="210"/>
      <c r="AE990" s="210"/>
      <c r="AF990" s="210"/>
      <c r="AG990" s="210" t="s">
        <v>224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3" x14ac:dyDescent="0.2">
      <c r="A991" s="217"/>
      <c r="B991" s="218"/>
      <c r="C991" s="262" t="s">
        <v>783</v>
      </c>
      <c r="D991" s="223"/>
      <c r="E991" s="224">
        <v>0.72</v>
      </c>
      <c r="F991" s="221"/>
      <c r="G991" s="221"/>
      <c r="H991" s="221"/>
      <c r="I991" s="221"/>
      <c r="J991" s="221"/>
      <c r="K991" s="221"/>
      <c r="L991" s="221"/>
      <c r="M991" s="221"/>
      <c r="N991" s="220"/>
      <c r="O991" s="220"/>
      <c r="P991" s="220"/>
      <c r="Q991" s="220"/>
      <c r="R991" s="221"/>
      <c r="S991" s="221"/>
      <c r="T991" s="221"/>
      <c r="U991" s="221"/>
      <c r="V991" s="221"/>
      <c r="W991" s="221"/>
      <c r="X991" s="221"/>
      <c r="Y991" s="221"/>
      <c r="Z991" s="210"/>
      <c r="AA991" s="210"/>
      <c r="AB991" s="210"/>
      <c r="AC991" s="210"/>
      <c r="AD991" s="210"/>
      <c r="AE991" s="210"/>
      <c r="AF991" s="210"/>
      <c r="AG991" s="210" t="s">
        <v>224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3" x14ac:dyDescent="0.2">
      <c r="A992" s="217"/>
      <c r="B992" s="218"/>
      <c r="C992" s="262" t="s">
        <v>784</v>
      </c>
      <c r="D992" s="223"/>
      <c r="E992" s="224">
        <v>1.44</v>
      </c>
      <c r="F992" s="221"/>
      <c r="G992" s="221"/>
      <c r="H992" s="221"/>
      <c r="I992" s="221"/>
      <c r="J992" s="221"/>
      <c r="K992" s="221"/>
      <c r="L992" s="221"/>
      <c r="M992" s="221"/>
      <c r="N992" s="220"/>
      <c r="O992" s="220"/>
      <c r="P992" s="220"/>
      <c r="Q992" s="220"/>
      <c r="R992" s="221"/>
      <c r="S992" s="221"/>
      <c r="T992" s="221"/>
      <c r="U992" s="221"/>
      <c r="V992" s="221"/>
      <c r="W992" s="221"/>
      <c r="X992" s="221"/>
      <c r="Y992" s="221"/>
      <c r="Z992" s="210"/>
      <c r="AA992" s="210"/>
      <c r="AB992" s="210"/>
      <c r="AC992" s="210"/>
      <c r="AD992" s="210"/>
      <c r="AE992" s="210"/>
      <c r="AF992" s="210"/>
      <c r="AG992" s="210" t="s">
        <v>224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3" x14ac:dyDescent="0.2">
      <c r="A993" s="217"/>
      <c r="B993" s="218"/>
      <c r="C993" s="262" t="s">
        <v>785</v>
      </c>
      <c r="D993" s="223"/>
      <c r="E993" s="224">
        <v>1.8</v>
      </c>
      <c r="F993" s="221"/>
      <c r="G993" s="221"/>
      <c r="H993" s="221"/>
      <c r="I993" s="221"/>
      <c r="J993" s="221"/>
      <c r="K993" s="221"/>
      <c r="L993" s="221"/>
      <c r="M993" s="221"/>
      <c r="N993" s="220"/>
      <c r="O993" s="220"/>
      <c r="P993" s="220"/>
      <c r="Q993" s="220"/>
      <c r="R993" s="221"/>
      <c r="S993" s="221"/>
      <c r="T993" s="221"/>
      <c r="U993" s="221"/>
      <c r="V993" s="221"/>
      <c r="W993" s="221"/>
      <c r="X993" s="221"/>
      <c r="Y993" s="221"/>
      <c r="Z993" s="210"/>
      <c r="AA993" s="210"/>
      <c r="AB993" s="210"/>
      <c r="AC993" s="210"/>
      <c r="AD993" s="210"/>
      <c r="AE993" s="210"/>
      <c r="AF993" s="210"/>
      <c r="AG993" s="210" t="s">
        <v>224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3" x14ac:dyDescent="0.2">
      <c r="A994" s="217"/>
      <c r="B994" s="218"/>
      <c r="C994" s="262" t="s">
        <v>618</v>
      </c>
      <c r="D994" s="223"/>
      <c r="E994" s="224"/>
      <c r="F994" s="221"/>
      <c r="G994" s="221"/>
      <c r="H994" s="221"/>
      <c r="I994" s="221"/>
      <c r="J994" s="221"/>
      <c r="K994" s="221"/>
      <c r="L994" s="221"/>
      <c r="M994" s="221"/>
      <c r="N994" s="220"/>
      <c r="O994" s="220"/>
      <c r="P994" s="220"/>
      <c r="Q994" s="220"/>
      <c r="R994" s="221"/>
      <c r="S994" s="221"/>
      <c r="T994" s="221"/>
      <c r="U994" s="221"/>
      <c r="V994" s="221"/>
      <c r="W994" s="221"/>
      <c r="X994" s="221"/>
      <c r="Y994" s="221"/>
      <c r="Z994" s="210"/>
      <c r="AA994" s="210"/>
      <c r="AB994" s="210"/>
      <c r="AC994" s="210"/>
      <c r="AD994" s="210"/>
      <c r="AE994" s="210"/>
      <c r="AF994" s="210"/>
      <c r="AG994" s="210" t="s">
        <v>224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3" x14ac:dyDescent="0.2">
      <c r="A995" s="217"/>
      <c r="B995" s="218"/>
      <c r="C995" s="262" t="s">
        <v>778</v>
      </c>
      <c r="D995" s="223"/>
      <c r="E995" s="224">
        <v>1.8</v>
      </c>
      <c r="F995" s="221"/>
      <c r="G995" s="221"/>
      <c r="H995" s="221"/>
      <c r="I995" s="221"/>
      <c r="J995" s="221"/>
      <c r="K995" s="221"/>
      <c r="L995" s="221"/>
      <c r="M995" s="221"/>
      <c r="N995" s="220"/>
      <c r="O995" s="220"/>
      <c r="P995" s="220"/>
      <c r="Q995" s="220"/>
      <c r="R995" s="221"/>
      <c r="S995" s="221"/>
      <c r="T995" s="221"/>
      <c r="U995" s="221"/>
      <c r="V995" s="221"/>
      <c r="W995" s="221"/>
      <c r="X995" s="221"/>
      <c r="Y995" s="221"/>
      <c r="Z995" s="210"/>
      <c r="AA995" s="210"/>
      <c r="AB995" s="210"/>
      <c r="AC995" s="210"/>
      <c r="AD995" s="210"/>
      <c r="AE995" s="210"/>
      <c r="AF995" s="210"/>
      <c r="AG995" s="210" t="s">
        <v>224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3" x14ac:dyDescent="0.2">
      <c r="A996" s="217"/>
      <c r="B996" s="218"/>
      <c r="C996" s="262" t="s">
        <v>786</v>
      </c>
      <c r="D996" s="223"/>
      <c r="E996" s="224">
        <v>2.52</v>
      </c>
      <c r="F996" s="221"/>
      <c r="G996" s="221"/>
      <c r="H996" s="221"/>
      <c r="I996" s="221"/>
      <c r="J996" s="221"/>
      <c r="K996" s="221"/>
      <c r="L996" s="221"/>
      <c r="M996" s="221"/>
      <c r="N996" s="220"/>
      <c r="O996" s="220"/>
      <c r="P996" s="220"/>
      <c r="Q996" s="220"/>
      <c r="R996" s="221"/>
      <c r="S996" s="221"/>
      <c r="T996" s="221"/>
      <c r="U996" s="221"/>
      <c r="V996" s="221"/>
      <c r="W996" s="221"/>
      <c r="X996" s="221"/>
      <c r="Y996" s="221"/>
      <c r="Z996" s="210"/>
      <c r="AA996" s="210"/>
      <c r="AB996" s="210"/>
      <c r="AC996" s="210"/>
      <c r="AD996" s="210"/>
      <c r="AE996" s="210"/>
      <c r="AF996" s="210"/>
      <c r="AG996" s="210" t="s">
        <v>224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3" x14ac:dyDescent="0.2">
      <c r="A997" s="217"/>
      <c r="B997" s="218"/>
      <c r="C997" s="262" t="s">
        <v>780</v>
      </c>
      <c r="D997" s="223"/>
      <c r="E997" s="224">
        <v>1.8</v>
      </c>
      <c r="F997" s="221"/>
      <c r="G997" s="221"/>
      <c r="H997" s="221"/>
      <c r="I997" s="221"/>
      <c r="J997" s="221"/>
      <c r="K997" s="221"/>
      <c r="L997" s="221"/>
      <c r="M997" s="221"/>
      <c r="N997" s="220"/>
      <c r="O997" s="220"/>
      <c r="P997" s="220"/>
      <c r="Q997" s="220"/>
      <c r="R997" s="221"/>
      <c r="S997" s="221"/>
      <c r="T997" s="221"/>
      <c r="U997" s="221"/>
      <c r="V997" s="221"/>
      <c r="W997" s="221"/>
      <c r="X997" s="221"/>
      <c r="Y997" s="221"/>
      <c r="Z997" s="210"/>
      <c r="AA997" s="210"/>
      <c r="AB997" s="210"/>
      <c r="AC997" s="210"/>
      <c r="AD997" s="210"/>
      <c r="AE997" s="210"/>
      <c r="AF997" s="210"/>
      <c r="AG997" s="210" t="s">
        <v>224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3" x14ac:dyDescent="0.2">
      <c r="A998" s="217"/>
      <c r="B998" s="218"/>
      <c r="C998" s="262" t="s">
        <v>781</v>
      </c>
      <c r="D998" s="223"/>
      <c r="E998" s="224">
        <v>1.08</v>
      </c>
      <c r="F998" s="221"/>
      <c r="G998" s="221"/>
      <c r="H998" s="221"/>
      <c r="I998" s="221"/>
      <c r="J998" s="221"/>
      <c r="K998" s="221"/>
      <c r="L998" s="221"/>
      <c r="M998" s="221"/>
      <c r="N998" s="220"/>
      <c r="O998" s="220"/>
      <c r="P998" s="220"/>
      <c r="Q998" s="220"/>
      <c r="R998" s="221"/>
      <c r="S998" s="221"/>
      <c r="T998" s="221"/>
      <c r="U998" s="221"/>
      <c r="V998" s="221"/>
      <c r="W998" s="221"/>
      <c r="X998" s="221"/>
      <c r="Y998" s="221"/>
      <c r="Z998" s="210"/>
      <c r="AA998" s="210"/>
      <c r="AB998" s="210"/>
      <c r="AC998" s="210"/>
      <c r="AD998" s="210"/>
      <c r="AE998" s="210"/>
      <c r="AF998" s="210"/>
      <c r="AG998" s="210" t="s">
        <v>224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3" x14ac:dyDescent="0.2">
      <c r="A999" s="217"/>
      <c r="B999" s="218"/>
      <c r="C999" s="262" t="s">
        <v>782</v>
      </c>
      <c r="D999" s="223"/>
      <c r="E999" s="224">
        <v>1.8</v>
      </c>
      <c r="F999" s="221"/>
      <c r="G999" s="221"/>
      <c r="H999" s="221"/>
      <c r="I999" s="221"/>
      <c r="J999" s="221"/>
      <c r="K999" s="221"/>
      <c r="L999" s="221"/>
      <c r="M999" s="221"/>
      <c r="N999" s="220"/>
      <c r="O999" s="220"/>
      <c r="P999" s="220"/>
      <c r="Q999" s="220"/>
      <c r="R999" s="221"/>
      <c r="S999" s="221"/>
      <c r="T999" s="221"/>
      <c r="U999" s="221"/>
      <c r="V999" s="221"/>
      <c r="W999" s="221"/>
      <c r="X999" s="221"/>
      <c r="Y999" s="221"/>
      <c r="Z999" s="210"/>
      <c r="AA999" s="210"/>
      <c r="AB999" s="210"/>
      <c r="AC999" s="210"/>
      <c r="AD999" s="210"/>
      <c r="AE999" s="210"/>
      <c r="AF999" s="210"/>
      <c r="AG999" s="210" t="s">
        <v>224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3" x14ac:dyDescent="0.2">
      <c r="A1000" s="217"/>
      <c r="B1000" s="218"/>
      <c r="C1000" s="262" t="s">
        <v>783</v>
      </c>
      <c r="D1000" s="223"/>
      <c r="E1000" s="224">
        <v>0.72</v>
      </c>
      <c r="F1000" s="221"/>
      <c r="G1000" s="221"/>
      <c r="H1000" s="221"/>
      <c r="I1000" s="221"/>
      <c r="J1000" s="221"/>
      <c r="K1000" s="221"/>
      <c r="L1000" s="221"/>
      <c r="M1000" s="221"/>
      <c r="N1000" s="220"/>
      <c r="O1000" s="220"/>
      <c r="P1000" s="220"/>
      <c r="Q1000" s="220"/>
      <c r="R1000" s="221"/>
      <c r="S1000" s="221"/>
      <c r="T1000" s="221"/>
      <c r="U1000" s="221"/>
      <c r="V1000" s="221"/>
      <c r="W1000" s="221"/>
      <c r="X1000" s="221"/>
      <c r="Y1000" s="221"/>
      <c r="Z1000" s="210"/>
      <c r="AA1000" s="210"/>
      <c r="AB1000" s="210"/>
      <c r="AC1000" s="210"/>
      <c r="AD1000" s="210"/>
      <c r="AE1000" s="210"/>
      <c r="AF1000" s="210"/>
      <c r="AG1000" s="210" t="s">
        <v>224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3" x14ac:dyDescent="0.2">
      <c r="A1001" s="217"/>
      <c r="B1001" s="218"/>
      <c r="C1001" s="262" t="s">
        <v>787</v>
      </c>
      <c r="D1001" s="223"/>
      <c r="E1001" s="224">
        <v>1.8</v>
      </c>
      <c r="F1001" s="221"/>
      <c r="G1001" s="221"/>
      <c r="H1001" s="221"/>
      <c r="I1001" s="221"/>
      <c r="J1001" s="221"/>
      <c r="K1001" s="221"/>
      <c r="L1001" s="221"/>
      <c r="M1001" s="221"/>
      <c r="N1001" s="220"/>
      <c r="O1001" s="220"/>
      <c r="P1001" s="220"/>
      <c r="Q1001" s="220"/>
      <c r="R1001" s="221"/>
      <c r="S1001" s="221"/>
      <c r="T1001" s="221"/>
      <c r="U1001" s="221"/>
      <c r="V1001" s="221"/>
      <c r="W1001" s="221"/>
      <c r="X1001" s="221"/>
      <c r="Y1001" s="221"/>
      <c r="Z1001" s="210"/>
      <c r="AA1001" s="210"/>
      <c r="AB1001" s="210"/>
      <c r="AC1001" s="210"/>
      <c r="AD1001" s="210"/>
      <c r="AE1001" s="210"/>
      <c r="AF1001" s="210"/>
      <c r="AG1001" s="210" t="s">
        <v>224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3" x14ac:dyDescent="0.2">
      <c r="A1002" s="217"/>
      <c r="B1002" s="218"/>
      <c r="C1002" s="262" t="s">
        <v>788</v>
      </c>
      <c r="D1002" s="223"/>
      <c r="E1002" s="224">
        <v>2.16</v>
      </c>
      <c r="F1002" s="221"/>
      <c r="G1002" s="221"/>
      <c r="H1002" s="221"/>
      <c r="I1002" s="221"/>
      <c r="J1002" s="221"/>
      <c r="K1002" s="221"/>
      <c r="L1002" s="221"/>
      <c r="M1002" s="221"/>
      <c r="N1002" s="220"/>
      <c r="O1002" s="220"/>
      <c r="P1002" s="220"/>
      <c r="Q1002" s="220"/>
      <c r="R1002" s="221"/>
      <c r="S1002" s="221"/>
      <c r="T1002" s="221"/>
      <c r="U1002" s="221"/>
      <c r="V1002" s="221"/>
      <c r="W1002" s="221"/>
      <c r="X1002" s="221"/>
      <c r="Y1002" s="221"/>
      <c r="Z1002" s="210"/>
      <c r="AA1002" s="210"/>
      <c r="AB1002" s="210"/>
      <c r="AC1002" s="210"/>
      <c r="AD1002" s="210"/>
      <c r="AE1002" s="210"/>
      <c r="AF1002" s="210"/>
      <c r="AG1002" s="210" t="s">
        <v>224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3" x14ac:dyDescent="0.2">
      <c r="A1003" s="217"/>
      <c r="B1003" s="218"/>
      <c r="C1003" s="262" t="s">
        <v>236</v>
      </c>
      <c r="D1003" s="223"/>
      <c r="E1003" s="224"/>
      <c r="F1003" s="221"/>
      <c r="G1003" s="221"/>
      <c r="H1003" s="221"/>
      <c r="I1003" s="221"/>
      <c r="J1003" s="221"/>
      <c r="K1003" s="221"/>
      <c r="L1003" s="221"/>
      <c r="M1003" s="221"/>
      <c r="N1003" s="220"/>
      <c r="O1003" s="220"/>
      <c r="P1003" s="220"/>
      <c r="Q1003" s="220"/>
      <c r="R1003" s="221"/>
      <c r="S1003" s="221"/>
      <c r="T1003" s="221"/>
      <c r="U1003" s="221"/>
      <c r="V1003" s="221"/>
      <c r="W1003" s="221"/>
      <c r="X1003" s="221"/>
      <c r="Y1003" s="221"/>
      <c r="Z1003" s="210"/>
      <c r="AA1003" s="210"/>
      <c r="AB1003" s="210"/>
      <c r="AC1003" s="210"/>
      <c r="AD1003" s="210"/>
      <c r="AE1003" s="210"/>
      <c r="AF1003" s="210"/>
      <c r="AG1003" s="210" t="s">
        <v>224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3" x14ac:dyDescent="0.2">
      <c r="A1004" s="217"/>
      <c r="B1004" s="218"/>
      <c r="C1004" s="262" t="s">
        <v>622</v>
      </c>
      <c r="D1004" s="223"/>
      <c r="E1004" s="224"/>
      <c r="F1004" s="221"/>
      <c r="G1004" s="221"/>
      <c r="H1004" s="221"/>
      <c r="I1004" s="221"/>
      <c r="J1004" s="221"/>
      <c r="K1004" s="221"/>
      <c r="L1004" s="221"/>
      <c r="M1004" s="221"/>
      <c r="N1004" s="220"/>
      <c r="O1004" s="220"/>
      <c r="P1004" s="220"/>
      <c r="Q1004" s="220"/>
      <c r="R1004" s="221"/>
      <c r="S1004" s="221"/>
      <c r="T1004" s="221"/>
      <c r="U1004" s="221"/>
      <c r="V1004" s="221"/>
      <c r="W1004" s="221"/>
      <c r="X1004" s="221"/>
      <c r="Y1004" s="221"/>
      <c r="Z1004" s="210"/>
      <c r="AA1004" s="210"/>
      <c r="AB1004" s="210"/>
      <c r="AC1004" s="210"/>
      <c r="AD1004" s="210"/>
      <c r="AE1004" s="210"/>
      <c r="AF1004" s="210"/>
      <c r="AG1004" s="210" t="s">
        <v>224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3" x14ac:dyDescent="0.2">
      <c r="A1005" s="217"/>
      <c r="B1005" s="218"/>
      <c r="C1005" s="262" t="s">
        <v>789</v>
      </c>
      <c r="D1005" s="223"/>
      <c r="E1005" s="224">
        <v>2.52</v>
      </c>
      <c r="F1005" s="221"/>
      <c r="G1005" s="221"/>
      <c r="H1005" s="221"/>
      <c r="I1005" s="221"/>
      <c r="J1005" s="221"/>
      <c r="K1005" s="221"/>
      <c r="L1005" s="221"/>
      <c r="M1005" s="221"/>
      <c r="N1005" s="220"/>
      <c r="O1005" s="220"/>
      <c r="P1005" s="220"/>
      <c r="Q1005" s="220"/>
      <c r="R1005" s="221"/>
      <c r="S1005" s="221"/>
      <c r="T1005" s="221"/>
      <c r="U1005" s="221"/>
      <c r="V1005" s="221"/>
      <c r="W1005" s="221"/>
      <c r="X1005" s="221"/>
      <c r="Y1005" s="221"/>
      <c r="Z1005" s="210"/>
      <c r="AA1005" s="210"/>
      <c r="AB1005" s="210"/>
      <c r="AC1005" s="210"/>
      <c r="AD1005" s="210"/>
      <c r="AE1005" s="210"/>
      <c r="AF1005" s="210"/>
      <c r="AG1005" s="210" t="s">
        <v>224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3" x14ac:dyDescent="0.2">
      <c r="A1006" s="217"/>
      <c r="B1006" s="218"/>
      <c r="C1006" s="262" t="s">
        <v>790</v>
      </c>
      <c r="D1006" s="223"/>
      <c r="E1006" s="224">
        <v>1.8</v>
      </c>
      <c r="F1006" s="221"/>
      <c r="G1006" s="221"/>
      <c r="H1006" s="221"/>
      <c r="I1006" s="221"/>
      <c r="J1006" s="221"/>
      <c r="K1006" s="221"/>
      <c r="L1006" s="221"/>
      <c r="M1006" s="221"/>
      <c r="N1006" s="220"/>
      <c r="O1006" s="220"/>
      <c r="P1006" s="220"/>
      <c r="Q1006" s="220"/>
      <c r="R1006" s="221"/>
      <c r="S1006" s="221"/>
      <c r="T1006" s="221"/>
      <c r="U1006" s="221"/>
      <c r="V1006" s="221"/>
      <c r="W1006" s="221"/>
      <c r="X1006" s="221"/>
      <c r="Y1006" s="221"/>
      <c r="Z1006" s="210"/>
      <c r="AA1006" s="210"/>
      <c r="AB1006" s="210"/>
      <c r="AC1006" s="210"/>
      <c r="AD1006" s="210"/>
      <c r="AE1006" s="210"/>
      <c r="AF1006" s="210"/>
      <c r="AG1006" s="210" t="s">
        <v>224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3" x14ac:dyDescent="0.2">
      <c r="A1007" s="217"/>
      <c r="B1007" s="218"/>
      <c r="C1007" s="262" t="s">
        <v>791</v>
      </c>
      <c r="D1007" s="223"/>
      <c r="E1007" s="224">
        <v>1.44</v>
      </c>
      <c r="F1007" s="221"/>
      <c r="G1007" s="221"/>
      <c r="H1007" s="221"/>
      <c r="I1007" s="221"/>
      <c r="J1007" s="221"/>
      <c r="K1007" s="221"/>
      <c r="L1007" s="221"/>
      <c r="M1007" s="221"/>
      <c r="N1007" s="220"/>
      <c r="O1007" s="220"/>
      <c r="P1007" s="220"/>
      <c r="Q1007" s="220"/>
      <c r="R1007" s="221"/>
      <c r="S1007" s="221"/>
      <c r="T1007" s="221"/>
      <c r="U1007" s="221"/>
      <c r="V1007" s="221"/>
      <c r="W1007" s="221"/>
      <c r="X1007" s="221"/>
      <c r="Y1007" s="221"/>
      <c r="Z1007" s="210"/>
      <c r="AA1007" s="210"/>
      <c r="AB1007" s="210"/>
      <c r="AC1007" s="210"/>
      <c r="AD1007" s="210"/>
      <c r="AE1007" s="210"/>
      <c r="AF1007" s="210"/>
      <c r="AG1007" s="210" t="s">
        <v>224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3" x14ac:dyDescent="0.2">
      <c r="A1008" s="217"/>
      <c r="B1008" s="218"/>
      <c r="C1008" s="262" t="s">
        <v>792</v>
      </c>
      <c r="D1008" s="223"/>
      <c r="E1008" s="224">
        <v>2.16</v>
      </c>
      <c r="F1008" s="221"/>
      <c r="G1008" s="221"/>
      <c r="H1008" s="221"/>
      <c r="I1008" s="221"/>
      <c r="J1008" s="221"/>
      <c r="K1008" s="221"/>
      <c r="L1008" s="221"/>
      <c r="M1008" s="221"/>
      <c r="N1008" s="220"/>
      <c r="O1008" s="220"/>
      <c r="P1008" s="220"/>
      <c r="Q1008" s="220"/>
      <c r="R1008" s="221"/>
      <c r="S1008" s="221"/>
      <c r="T1008" s="221"/>
      <c r="U1008" s="221"/>
      <c r="V1008" s="221"/>
      <c r="W1008" s="221"/>
      <c r="X1008" s="221"/>
      <c r="Y1008" s="221"/>
      <c r="Z1008" s="210"/>
      <c r="AA1008" s="210"/>
      <c r="AB1008" s="210"/>
      <c r="AC1008" s="210"/>
      <c r="AD1008" s="210"/>
      <c r="AE1008" s="210"/>
      <c r="AF1008" s="210"/>
      <c r="AG1008" s="210" t="s">
        <v>224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3" x14ac:dyDescent="0.2">
      <c r="A1009" s="217"/>
      <c r="B1009" s="218"/>
      <c r="C1009" s="262" t="s">
        <v>793</v>
      </c>
      <c r="D1009" s="223"/>
      <c r="E1009" s="224">
        <v>0.72</v>
      </c>
      <c r="F1009" s="221"/>
      <c r="G1009" s="221"/>
      <c r="H1009" s="221"/>
      <c r="I1009" s="221"/>
      <c r="J1009" s="221"/>
      <c r="K1009" s="221"/>
      <c r="L1009" s="221"/>
      <c r="M1009" s="221"/>
      <c r="N1009" s="220"/>
      <c r="O1009" s="220"/>
      <c r="P1009" s="220"/>
      <c r="Q1009" s="220"/>
      <c r="R1009" s="221"/>
      <c r="S1009" s="221"/>
      <c r="T1009" s="221"/>
      <c r="U1009" s="221"/>
      <c r="V1009" s="221"/>
      <c r="W1009" s="221"/>
      <c r="X1009" s="221"/>
      <c r="Y1009" s="221"/>
      <c r="Z1009" s="210"/>
      <c r="AA1009" s="210"/>
      <c r="AB1009" s="210"/>
      <c r="AC1009" s="210"/>
      <c r="AD1009" s="210"/>
      <c r="AE1009" s="210"/>
      <c r="AF1009" s="210"/>
      <c r="AG1009" s="210" t="s">
        <v>224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3" x14ac:dyDescent="0.2">
      <c r="A1010" s="217"/>
      <c r="B1010" s="218"/>
      <c r="C1010" s="262" t="s">
        <v>794</v>
      </c>
      <c r="D1010" s="223"/>
      <c r="E1010" s="224">
        <v>1.08</v>
      </c>
      <c r="F1010" s="221"/>
      <c r="G1010" s="221"/>
      <c r="H1010" s="221"/>
      <c r="I1010" s="221"/>
      <c r="J1010" s="221"/>
      <c r="K1010" s="221"/>
      <c r="L1010" s="221"/>
      <c r="M1010" s="221"/>
      <c r="N1010" s="220"/>
      <c r="O1010" s="220"/>
      <c r="P1010" s="220"/>
      <c r="Q1010" s="220"/>
      <c r="R1010" s="221"/>
      <c r="S1010" s="221"/>
      <c r="T1010" s="221"/>
      <c r="U1010" s="221"/>
      <c r="V1010" s="221"/>
      <c r="W1010" s="221"/>
      <c r="X1010" s="221"/>
      <c r="Y1010" s="221"/>
      <c r="Z1010" s="210"/>
      <c r="AA1010" s="210"/>
      <c r="AB1010" s="210"/>
      <c r="AC1010" s="210"/>
      <c r="AD1010" s="210"/>
      <c r="AE1010" s="210"/>
      <c r="AF1010" s="210"/>
      <c r="AG1010" s="210" t="s">
        <v>224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3" x14ac:dyDescent="0.2">
      <c r="A1011" s="217"/>
      <c r="B1011" s="218"/>
      <c r="C1011" s="262" t="s">
        <v>782</v>
      </c>
      <c r="D1011" s="223"/>
      <c r="E1011" s="224">
        <v>1.8</v>
      </c>
      <c r="F1011" s="221"/>
      <c r="G1011" s="221"/>
      <c r="H1011" s="221"/>
      <c r="I1011" s="221"/>
      <c r="J1011" s="221"/>
      <c r="K1011" s="221"/>
      <c r="L1011" s="221"/>
      <c r="M1011" s="221"/>
      <c r="N1011" s="220"/>
      <c r="O1011" s="220"/>
      <c r="P1011" s="220"/>
      <c r="Q1011" s="220"/>
      <c r="R1011" s="221"/>
      <c r="S1011" s="221"/>
      <c r="T1011" s="221"/>
      <c r="U1011" s="221"/>
      <c r="V1011" s="221"/>
      <c r="W1011" s="221"/>
      <c r="X1011" s="221"/>
      <c r="Y1011" s="221"/>
      <c r="Z1011" s="210"/>
      <c r="AA1011" s="210"/>
      <c r="AB1011" s="210"/>
      <c r="AC1011" s="210"/>
      <c r="AD1011" s="210"/>
      <c r="AE1011" s="210"/>
      <c r="AF1011" s="210"/>
      <c r="AG1011" s="210" t="s">
        <v>224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3" x14ac:dyDescent="0.2">
      <c r="A1012" s="217"/>
      <c r="B1012" s="218"/>
      <c r="C1012" s="262" t="s">
        <v>783</v>
      </c>
      <c r="D1012" s="223"/>
      <c r="E1012" s="224">
        <v>0.72</v>
      </c>
      <c r="F1012" s="221"/>
      <c r="G1012" s="221"/>
      <c r="H1012" s="221"/>
      <c r="I1012" s="221"/>
      <c r="J1012" s="221"/>
      <c r="K1012" s="221"/>
      <c r="L1012" s="221"/>
      <c r="M1012" s="221"/>
      <c r="N1012" s="220"/>
      <c r="O1012" s="220"/>
      <c r="P1012" s="220"/>
      <c r="Q1012" s="220"/>
      <c r="R1012" s="221"/>
      <c r="S1012" s="221"/>
      <c r="T1012" s="221"/>
      <c r="U1012" s="221"/>
      <c r="V1012" s="221"/>
      <c r="W1012" s="221"/>
      <c r="X1012" s="221"/>
      <c r="Y1012" s="221"/>
      <c r="Z1012" s="210"/>
      <c r="AA1012" s="210"/>
      <c r="AB1012" s="210"/>
      <c r="AC1012" s="210"/>
      <c r="AD1012" s="210"/>
      <c r="AE1012" s="210"/>
      <c r="AF1012" s="210"/>
      <c r="AG1012" s="210" t="s">
        <v>224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3" x14ac:dyDescent="0.2">
      <c r="A1013" s="217"/>
      <c r="B1013" s="218"/>
      <c r="C1013" s="262" t="s">
        <v>784</v>
      </c>
      <c r="D1013" s="223"/>
      <c r="E1013" s="224">
        <v>1.44</v>
      </c>
      <c r="F1013" s="221"/>
      <c r="G1013" s="221"/>
      <c r="H1013" s="221"/>
      <c r="I1013" s="221"/>
      <c r="J1013" s="221"/>
      <c r="K1013" s="221"/>
      <c r="L1013" s="221"/>
      <c r="M1013" s="221"/>
      <c r="N1013" s="220"/>
      <c r="O1013" s="220"/>
      <c r="P1013" s="220"/>
      <c r="Q1013" s="220"/>
      <c r="R1013" s="221"/>
      <c r="S1013" s="221"/>
      <c r="T1013" s="221"/>
      <c r="U1013" s="221"/>
      <c r="V1013" s="221"/>
      <c r="W1013" s="221"/>
      <c r="X1013" s="221"/>
      <c r="Y1013" s="221"/>
      <c r="Z1013" s="210"/>
      <c r="AA1013" s="210"/>
      <c r="AB1013" s="210"/>
      <c r="AC1013" s="210"/>
      <c r="AD1013" s="210"/>
      <c r="AE1013" s="210"/>
      <c r="AF1013" s="210"/>
      <c r="AG1013" s="210" t="s">
        <v>224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3" x14ac:dyDescent="0.2">
      <c r="A1014" s="217"/>
      <c r="B1014" s="218"/>
      <c r="C1014" s="262" t="s">
        <v>794</v>
      </c>
      <c r="D1014" s="223"/>
      <c r="E1014" s="224">
        <v>1.08</v>
      </c>
      <c r="F1014" s="221"/>
      <c r="G1014" s="221"/>
      <c r="H1014" s="221"/>
      <c r="I1014" s="221"/>
      <c r="J1014" s="221"/>
      <c r="K1014" s="221"/>
      <c r="L1014" s="221"/>
      <c r="M1014" s="221"/>
      <c r="N1014" s="220"/>
      <c r="O1014" s="220"/>
      <c r="P1014" s="220"/>
      <c r="Q1014" s="220"/>
      <c r="R1014" s="221"/>
      <c r="S1014" s="221"/>
      <c r="T1014" s="221"/>
      <c r="U1014" s="221"/>
      <c r="V1014" s="221"/>
      <c r="W1014" s="221"/>
      <c r="X1014" s="221"/>
      <c r="Y1014" s="221"/>
      <c r="Z1014" s="210"/>
      <c r="AA1014" s="210"/>
      <c r="AB1014" s="210"/>
      <c r="AC1014" s="210"/>
      <c r="AD1014" s="210"/>
      <c r="AE1014" s="210"/>
      <c r="AF1014" s="210"/>
      <c r="AG1014" s="210" t="s">
        <v>224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3" x14ac:dyDescent="0.2">
      <c r="A1015" s="217"/>
      <c r="B1015" s="218"/>
      <c r="C1015" s="262" t="s">
        <v>795</v>
      </c>
      <c r="D1015" s="223"/>
      <c r="E1015" s="224">
        <v>0.36</v>
      </c>
      <c r="F1015" s="221"/>
      <c r="G1015" s="221"/>
      <c r="H1015" s="221"/>
      <c r="I1015" s="221"/>
      <c r="J1015" s="221"/>
      <c r="K1015" s="221"/>
      <c r="L1015" s="221"/>
      <c r="M1015" s="221"/>
      <c r="N1015" s="220"/>
      <c r="O1015" s="220"/>
      <c r="P1015" s="220"/>
      <c r="Q1015" s="220"/>
      <c r="R1015" s="221"/>
      <c r="S1015" s="221"/>
      <c r="T1015" s="221"/>
      <c r="U1015" s="221"/>
      <c r="V1015" s="221"/>
      <c r="W1015" s="221"/>
      <c r="X1015" s="221"/>
      <c r="Y1015" s="221"/>
      <c r="Z1015" s="210"/>
      <c r="AA1015" s="210"/>
      <c r="AB1015" s="210"/>
      <c r="AC1015" s="210"/>
      <c r="AD1015" s="210"/>
      <c r="AE1015" s="210"/>
      <c r="AF1015" s="210"/>
      <c r="AG1015" s="210" t="s">
        <v>224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3" x14ac:dyDescent="0.2">
      <c r="A1016" s="217"/>
      <c r="B1016" s="218"/>
      <c r="C1016" s="262" t="s">
        <v>783</v>
      </c>
      <c r="D1016" s="223"/>
      <c r="E1016" s="224">
        <v>0.72</v>
      </c>
      <c r="F1016" s="221"/>
      <c r="G1016" s="221"/>
      <c r="H1016" s="221"/>
      <c r="I1016" s="221"/>
      <c r="J1016" s="221"/>
      <c r="K1016" s="221"/>
      <c r="L1016" s="221"/>
      <c r="M1016" s="221"/>
      <c r="N1016" s="220"/>
      <c r="O1016" s="220"/>
      <c r="P1016" s="220"/>
      <c r="Q1016" s="220"/>
      <c r="R1016" s="221"/>
      <c r="S1016" s="221"/>
      <c r="T1016" s="221"/>
      <c r="U1016" s="221"/>
      <c r="V1016" s="221"/>
      <c r="W1016" s="221"/>
      <c r="X1016" s="221"/>
      <c r="Y1016" s="221"/>
      <c r="Z1016" s="210"/>
      <c r="AA1016" s="210"/>
      <c r="AB1016" s="210"/>
      <c r="AC1016" s="210"/>
      <c r="AD1016" s="210"/>
      <c r="AE1016" s="210"/>
      <c r="AF1016" s="210"/>
      <c r="AG1016" s="210" t="s">
        <v>224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3" x14ac:dyDescent="0.2">
      <c r="A1017" s="217"/>
      <c r="B1017" s="218"/>
      <c r="C1017" s="262" t="s">
        <v>634</v>
      </c>
      <c r="D1017" s="223"/>
      <c r="E1017" s="224"/>
      <c r="F1017" s="221"/>
      <c r="G1017" s="221"/>
      <c r="H1017" s="221"/>
      <c r="I1017" s="221"/>
      <c r="J1017" s="221"/>
      <c r="K1017" s="221"/>
      <c r="L1017" s="221"/>
      <c r="M1017" s="221"/>
      <c r="N1017" s="220"/>
      <c r="O1017" s="220"/>
      <c r="P1017" s="220"/>
      <c r="Q1017" s="220"/>
      <c r="R1017" s="221"/>
      <c r="S1017" s="221"/>
      <c r="T1017" s="221"/>
      <c r="U1017" s="221"/>
      <c r="V1017" s="221"/>
      <c r="W1017" s="221"/>
      <c r="X1017" s="221"/>
      <c r="Y1017" s="221"/>
      <c r="Z1017" s="210"/>
      <c r="AA1017" s="210"/>
      <c r="AB1017" s="210"/>
      <c r="AC1017" s="210"/>
      <c r="AD1017" s="210"/>
      <c r="AE1017" s="210"/>
      <c r="AF1017" s="210"/>
      <c r="AG1017" s="210" t="s">
        <v>224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3" x14ac:dyDescent="0.2">
      <c r="A1018" s="217"/>
      <c r="B1018" s="218"/>
      <c r="C1018" s="262" t="s">
        <v>796</v>
      </c>
      <c r="D1018" s="223"/>
      <c r="E1018" s="224">
        <v>3.24</v>
      </c>
      <c r="F1018" s="221"/>
      <c r="G1018" s="221"/>
      <c r="H1018" s="221"/>
      <c r="I1018" s="221"/>
      <c r="J1018" s="221"/>
      <c r="K1018" s="221"/>
      <c r="L1018" s="221"/>
      <c r="M1018" s="221"/>
      <c r="N1018" s="220"/>
      <c r="O1018" s="220"/>
      <c r="P1018" s="220"/>
      <c r="Q1018" s="220"/>
      <c r="R1018" s="221"/>
      <c r="S1018" s="221"/>
      <c r="T1018" s="221"/>
      <c r="U1018" s="221"/>
      <c r="V1018" s="221"/>
      <c r="W1018" s="221"/>
      <c r="X1018" s="221"/>
      <c r="Y1018" s="221"/>
      <c r="Z1018" s="210"/>
      <c r="AA1018" s="210"/>
      <c r="AB1018" s="210"/>
      <c r="AC1018" s="210"/>
      <c r="AD1018" s="210"/>
      <c r="AE1018" s="210"/>
      <c r="AF1018" s="210"/>
      <c r="AG1018" s="210" t="s">
        <v>224</v>
      </c>
      <c r="AH1018" s="210">
        <v>0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3" x14ac:dyDescent="0.2">
      <c r="A1019" s="217"/>
      <c r="B1019" s="218"/>
      <c r="C1019" s="262" t="s">
        <v>797</v>
      </c>
      <c r="D1019" s="223"/>
      <c r="E1019" s="224">
        <v>1.8</v>
      </c>
      <c r="F1019" s="221"/>
      <c r="G1019" s="221"/>
      <c r="H1019" s="221"/>
      <c r="I1019" s="221"/>
      <c r="J1019" s="221"/>
      <c r="K1019" s="221"/>
      <c r="L1019" s="221"/>
      <c r="M1019" s="221"/>
      <c r="N1019" s="220"/>
      <c r="O1019" s="220"/>
      <c r="P1019" s="220"/>
      <c r="Q1019" s="220"/>
      <c r="R1019" s="221"/>
      <c r="S1019" s="221"/>
      <c r="T1019" s="221"/>
      <c r="U1019" s="221"/>
      <c r="V1019" s="221"/>
      <c r="W1019" s="221"/>
      <c r="X1019" s="221"/>
      <c r="Y1019" s="221"/>
      <c r="Z1019" s="210"/>
      <c r="AA1019" s="210"/>
      <c r="AB1019" s="210"/>
      <c r="AC1019" s="210"/>
      <c r="AD1019" s="210"/>
      <c r="AE1019" s="210"/>
      <c r="AF1019" s="210"/>
      <c r="AG1019" s="210" t="s">
        <v>224</v>
      </c>
      <c r="AH1019" s="210">
        <v>0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3" x14ac:dyDescent="0.2">
      <c r="A1020" s="217"/>
      <c r="B1020" s="218"/>
      <c r="C1020" s="262" t="s">
        <v>791</v>
      </c>
      <c r="D1020" s="223"/>
      <c r="E1020" s="224">
        <v>1.44</v>
      </c>
      <c r="F1020" s="221"/>
      <c r="G1020" s="221"/>
      <c r="H1020" s="221"/>
      <c r="I1020" s="221"/>
      <c r="J1020" s="221"/>
      <c r="K1020" s="221"/>
      <c r="L1020" s="221"/>
      <c r="M1020" s="221"/>
      <c r="N1020" s="220"/>
      <c r="O1020" s="220"/>
      <c r="P1020" s="220"/>
      <c r="Q1020" s="220"/>
      <c r="R1020" s="221"/>
      <c r="S1020" s="221"/>
      <c r="T1020" s="221"/>
      <c r="U1020" s="221"/>
      <c r="V1020" s="221"/>
      <c r="W1020" s="221"/>
      <c r="X1020" s="221"/>
      <c r="Y1020" s="221"/>
      <c r="Z1020" s="210"/>
      <c r="AA1020" s="210"/>
      <c r="AB1020" s="210"/>
      <c r="AC1020" s="210"/>
      <c r="AD1020" s="210"/>
      <c r="AE1020" s="210"/>
      <c r="AF1020" s="210"/>
      <c r="AG1020" s="210" t="s">
        <v>224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3" x14ac:dyDescent="0.2">
      <c r="A1021" s="217"/>
      <c r="B1021" s="218"/>
      <c r="C1021" s="262" t="s">
        <v>792</v>
      </c>
      <c r="D1021" s="223"/>
      <c r="E1021" s="224">
        <v>2.16</v>
      </c>
      <c r="F1021" s="221"/>
      <c r="G1021" s="221"/>
      <c r="H1021" s="221"/>
      <c r="I1021" s="221"/>
      <c r="J1021" s="221"/>
      <c r="K1021" s="221"/>
      <c r="L1021" s="221"/>
      <c r="M1021" s="221"/>
      <c r="N1021" s="220"/>
      <c r="O1021" s="220"/>
      <c r="P1021" s="220"/>
      <c r="Q1021" s="220"/>
      <c r="R1021" s="221"/>
      <c r="S1021" s="221"/>
      <c r="T1021" s="221"/>
      <c r="U1021" s="221"/>
      <c r="V1021" s="221"/>
      <c r="W1021" s="221"/>
      <c r="X1021" s="221"/>
      <c r="Y1021" s="221"/>
      <c r="Z1021" s="210"/>
      <c r="AA1021" s="210"/>
      <c r="AB1021" s="210"/>
      <c r="AC1021" s="210"/>
      <c r="AD1021" s="210"/>
      <c r="AE1021" s="210"/>
      <c r="AF1021" s="210"/>
      <c r="AG1021" s="210" t="s">
        <v>224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3" x14ac:dyDescent="0.2">
      <c r="A1022" s="217"/>
      <c r="B1022" s="218"/>
      <c r="C1022" s="262" t="s">
        <v>798</v>
      </c>
      <c r="D1022" s="223"/>
      <c r="E1022" s="224">
        <v>0.36</v>
      </c>
      <c r="F1022" s="221"/>
      <c r="G1022" s="221"/>
      <c r="H1022" s="221"/>
      <c r="I1022" s="221"/>
      <c r="J1022" s="221"/>
      <c r="K1022" s="221"/>
      <c r="L1022" s="221"/>
      <c r="M1022" s="221"/>
      <c r="N1022" s="220"/>
      <c r="O1022" s="220"/>
      <c r="P1022" s="220"/>
      <c r="Q1022" s="220"/>
      <c r="R1022" s="221"/>
      <c r="S1022" s="221"/>
      <c r="T1022" s="221"/>
      <c r="U1022" s="221"/>
      <c r="V1022" s="221"/>
      <c r="W1022" s="221"/>
      <c r="X1022" s="221"/>
      <c r="Y1022" s="221"/>
      <c r="Z1022" s="210"/>
      <c r="AA1022" s="210"/>
      <c r="AB1022" s="210"/>
      <c r="AC1022" s="210"/>
      <c r="AD1022" s="210"/>
      <c r="AE1022" s="210"/>
      <c r="AF1022" s="210"/>
      <c r="AG1022" s="210" t="s">
        <v>224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3" x14ac:dyDescent="0.2">
      <c r="A1023" s="217"/>
      <c r="B1023" s="218"/>
      <c r="C1023" s="262" t="s">
        <v>799</v>
      </c>
      <c r="D1023" s="223"/>
      <c r="E1023" s="224">
        <v>1.08</v>
      </c>
      <c r="F1023" s="221"/>
      <c r="G1023" s="221"/>
      <c r="H1023" s="221"/>
      <c r="I1023" s="221"/>
      <c r="J1023" s="221"/>
      <c r="K1023" s="221"/>
      <c r="L1023" s="221"/>
      <c r="M1023" s="221"/>
      <c r="N1023" s="220"/>
      <c r="O1023" s="220"/>
      <c r="P1023" s="220"/>
      <c r="Q1023" s="220"/>
      <c r="R1023" s="221"/>
      <c r="S1023" s="221"/>
      <c r="T1023" s="221"/>
      <c r="U1023" s="221"/>
      <c r="V1023" s="221"/>
      <c r="W1023" s="221"/>
      <c r="X1023" s="221"/>
      <c r="Y1023" s="221"/>
      <c r="Z1023" s="210"/>
      <c r="AA1023" s="210"/>
      <c r="AB1023" s="210"/>
      <c r="AC1023" s="210"/>
      <c r="AD1023" s="210"/>
      <c r="AE1023" s="210"/>
      <c r="AF1023" s="210"/>
      <c r="AG1023" s="210" t="s">
        <v>224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3" x14ac:dyDescent="0.2">
      <c r="A1024" s="217"/>
      <c r="B1024" s="218"/>
      <c r="C1024" s="262" t="s">
        <v>794</v>
      </c>
      <c r="D1024" s="223"/>
      <c r="E1024" s="224">
        <v>1.08</v>
      </c>
      <c r="F1024" s="221"/>
      <c r="G1024" s="221"/>
      <c r="H1024" s="221"/>
      <c r="I1024" s="221"/>
      <c r="J1024" s="221"/>
      <c r="K1024" s="221"/>
      <c r="L1024" s="221"/>
      <c r="M1024" s="221"/>
      <c r="N1024" s="220"/>
      <c r="O1024" s="220"/>
      <c r="P1024" s="220"/>
      <c r="Q1024" s="220"/>
      <c r="R1024" s="221"/>
      <c r="S1024" s="221"/>
      <c r="T1024" s="221"/>
      <c r="U1024" s="221"/>
      <c r="V1024" s="221"/>
      <c r="W1024" s="221"/>
      <c r="X1024" s="221"/>
      <c r="Y1024" s="221"/>
      <c r="Z1024" s="210"/>
      <c r="AA1024" s="210"/>
      <c r="AB1024" s="210"/>
      <c r="AC1024" s="210"/>
      <c r="AD1024" s="210"/>
      <c r="AE1024" s="210"/>
      <c r="AF1024" s="210"/>
      <c r="AG1024" s="210" t="s">
        <v>224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3" x14ac:dyDescent="0.2">
      <c r="A1025" s="217"/>
      <c r="B1025" s="218"/>
      <c r="C1025" s="262" t="s">
        <v>782</v>
      </c>
      <c r="D1025" s="223"/>
      <c r="E1025" s="224">
        <v>1.8</v>
      </c>
      <c r="F1025" s="221"/>
      <c r="G1025" s="221"/>
      <c r="H1025" s="221"/>
      <c r="I1025" s="221"/>
      <c r="J1025" s="221"/>
      <c r="K1025" s="221"/>
      <c r="L1025" s="221"/>
      <c r="M1025" s="221"/>
      <c r="N1025" s="220"/>
      <c r="O1025" s="220"/>
      <c r="P1025" s="220"/>
      <c r="Q1025" s="220"/>
      <c r="R1025" s="221"/>
      <c r="S1025" s="221"/>
      <c r="T1025" s="221"/>
      <c r="U1025" s="221"/>
      <c r="V1025" s="221"/>
      <c r="W1025" s="221"/>
      <c r="X1025" s="221"/>
      <c r="Y1025" s="221"/>
      <c r="Z1025" s="210"/>
      <c r="AA1025" s="210"/>
      <c r="AB1025" s="210"/>
      <c r="AC1025" s="210"/>
      <c r="AD1025" s="210"/>
      <c r="AE1025" s="210"/>
      <c r="AF1025" s="210"/>
      <c r="AG1025" s="210" t="s">
        <v>224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3" x14ac:dyDescent="0.2">
      <c r="A1026" s="217"/>
      <c r="B1026" s="218"/>
      <c r="C1026" s="262" t="s">
        <v>783</v>
      </c>
      <c r="D1026" s="223"/>
      <c r="E1026" s="224">
        <v>0.72</v>
      </c>
      <c r="F1026" s="221"/>
      <c r="G1026" s="221"/>
      <c r="H1026" s="221"/>
      <c r="I1026" s="221"/>
      <c r="J1026" s="221"/>
      <c r="K1026" s="221"/>
      <c r="L1026" s="221"/>
      <c r="M1026" s="221"/>
      <c r="N1026" s="220"/>
      <c r="O1026" s="220"/>
      <c r="P1026" s="220"/>
      <c r="Q1026" s="220"/>
      <c r="R1026" s="221"/>
      <c r="S1026" s="221"/>
      <c r="T1026" s="221"/>
      <c r="U1026" s="221"/>
      <c r="V1026" s="221"/>
      <c r="W1026" s="221"/>
      <c r="X1026" s="221"/>
      <c r="Y1026" s="221"/>
      <c r="Z1026" s="210"/>
      <c r="AA1026" s="210"/>
      <c r="AB1026" s="210"/>
      <c r="AC1026" s="210"/>
      <c r="AD1026" s="210"/>
      <c r="AE1026" s="210"/>
      <c r="AF1026" s="210"/>
      <c r="AG1026" s="210" t="s">
        <v>224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3" x14ac:dyDescent="0.2">
      <c r="A1027" s="217"/>
      <c r="B1027" s="218"/>
      <c r="C1027" s="262" t="s">
        <v>787</v>
      </c>
      <c r="D1027" s="223"/>
      <c r="E1027" s="224">
        <v>1.8</v>
      </c>
      <c r="F1027" s="221"/>
      <c r="G1027" s="221"/>
      <c r="H1027" s="221"/>
      <c r="I1027" s="221"/>
      <c r="J1027" s="221"/>
      <c r="K1027" s="221"/>
      <c r="L1027" s="221"/>
      <c r="M1027" s="221"/>
      <c r="N1027" s="220"/>
      <c r="O1027" s="220"/>
      <c r="P1027" s="220"/>
      <c r="Q1027" s="220"/>
      <c r="R1027" s="221"/>
      <c r="S1027" s="221"/>
      <c r="T1027" s="221"/>
      <c r="U1027" s="221"/>
      <c r="V1027" s="221"/>
      <c r="W1027" s="221"/>
      <c r="X1027" s="221"/>
      <c r="Y1027" s="221"/>
      <c r="Z1027" s="210"/>
      <c r="AA1027" s="210"/>
      <c r="AB1027" s="210"/>
      <c r="AC1027" s="210"/>
      <c r="AD1027" s="210"/>
      <c r="AE1027" s="210"/>
      <c r="AF1027" s="210"/>
      <c r="AG1027" s="210" t="s">
        <v>224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3" x14ac:dyDescent="0.2">
      <c r="A1028" s="217"/>
      <c r="B1028" s="218"/>
      <c r="C1028" s="262" t="s">
        <v>800</v>
      </c>
      <c r="D1028" s="223"/>
      <c r="E1028" s="224">
        <v>1.44</v>
      </c>
      <c r="F1028" s="221"/>
      <c r="G1028" s="221"/>
      <c r="H1028" s="221"/>
      <c r="I1028" s="221"/>
      <c r="J1028" s="221"/>
      <c r="K1028" s="221"/>
      <c r="L1028" s="221"/>
      <c r="M1028" s="221"/>
      <c r="N1028" s="220"/>
      <c r="O1028" s="220"/>
      <c r="P1028" s="220"/>
      <c r="Q1028" s="220"/>
      <c r="R1028" s="221"/>
      <c r="S1028" s="221"/>
      <c r="T1028" s="221"/>
      <c r="U1028" s="221"/>
      <c r="V1028" s="221"/>
      <c r="W1028" s="221"/>
      <c r="X1028" s="221"/>
      <c r="Y1028" s="221"/>
      <c r="Z1028" s="210"/>
      <c r="AA1028" s="210"/>
      <c r="AB1028" s="210"/>
      <c r="AC1028" s="210"/>
      <c r="AD1028" s="210"/>
      <c r="AE1028" s="210"/>
      <c r="AF1028" s="210"/>
      <c r="AG1028" s="210" t="s">
        <v>224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3" x14ac:dyDescent="0.2">
      <c r="A1029" s="217"/>
      <c r="B1029" s="218"/>
      <c r="C1029" s="262" t="s">
        <v>795</v>
      </c>
      <c r="D1029" s="223"/>
      <c r="E1029" s="224">
        <v>0.36</v>
      </c>
      <c r="F1029" s="221"/>
      <c r="G1029" s="221"/>
      <c r="H1029" s="221"/>
      <c r="I1029" s="221"/>
      <c r="J1029" s="221"/>
      <c r="K1029" s="221"/>
      <c r="L1029" s="221"/>
      <c r="M1029" s="221"/>
      <c r="N1029" s="220"/>
      <c r="O1029" s="220"/>
      <c r="P1029" s="220"/>
      <c r="Q1029" s="220"/>
      <c r="R1029" s="221"/>
      <c r="S1029" s="221"/>
      <c r="T1029" s="221"/>
      <c r="U1029" s="221"/>
      <c r="V1029" s="221"/>
      <c r="W1029" s="221"/>
      <c r="X1029" s="221"/>
      <c r="Y1029" s="221"/>
      <c r="Z1029" s="210"/>
      <c r="AA1029" s="210"/>
      <c r="AB1029" s="210"/>
      <c r="AC1029" s="210"/>
      <c r="AD1029" s="210"/>
      <c r="AE1029" s="210"/>
      <c r="AF1029" s="210"/>
      <c r="AG1029" s="210" t="s">
        <v>224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3" x14ac:dyDescent="0.2">
      <c r="A1030" s="217"/>
      <c r="B1030" s="218"/>
      <c r="C1030" s="262" t="s">
        <v>800</v>
      </c>
      <c r="D1030" s="223"/>
      <c r="E1030" s="224">
        <v>1.44</v>
      </c>
      <c r="F1030" s="221"/>
      <c r="G1030" s="221"/>
      <c r="H1030" s="221"/>
      <c r="I1030" s="221"/>
      <c r="J1030" s="221"/>
      <c r="K1030" s="221"/>
      <c r="L1030" s="221"/>
      <c r="M1030" s="221"/>
      <c r="N1030" s="220"/>
      <c r="O1030" s="220"/>
      <c r="P1030" s="220"/>
      <c r="Q1030" s="220"/>
      <c r="R1030" s="221"/>
      <c r="S1030" s="221"/>
      <c r="T1030" s="221"/>
      <c r="U1030" s="221"/>
      <c r="V1030" s="221"/>
      <c r="W1030" s="221"/>
      <c r="X1030" s="221"/>
      <c r="Y1030" s="221"/>
      <c r="Z1030" s="210"/>
      <c r="AA1030" s="210"/>
      <c r="AB1030" s="210"/>
      <c r="AC1030" s="210"/>
      <c r="AD1030" s="210"/>
      <c r="AE1030" s="210"/>
      <c r="AF1030" s="210"/>
      <c r="AG1030" s="210" t="s">
        <v>224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3" x14ac:dyDescent="0.2">
      <c r="A1031" s="217"/>
      <c r="B1031" s="218"/>
      <c r="C1031" s="269" t="s">
        <v>942</v>
      </c>
      <c r="D1031" s="229"/>
      <c r="E1031" s="230">
        <v>80.459999999999994</v>
      </c>
      <c r="F1031" s="221"/>
      <c r="G1031" s="221"/>
      <c r="H1031" s="221"/>
      <c r="I1031" s="221"/>
      <c r="J1031" s="221"/>
      <c r="K1031" s="221"/>
      <c r="L1031" s="221"/>
      <c r="M1031" s="221"/>
      <c r="N1031" s="220"/>
      <c r="O1031" s="220"/>
      <c r="P1031" s="220"/>
      <c r="Q1031" s="220"/>
      <c r="R1031" s="221"/>
      <c r="S1031" s="221"/>
      <c r="T1031" s="221"/>
      <c r="U1031" s="221"/>
      <c r="V1031" s="221"/>
      <c r="W1031" s="221"/>
      <c r="X1031" s="221"/>
      <c r="Y1031" s="221"/>
      <c r="Z1031" s="210"/>
      <c r="AA1031" s="210"/>
      <c r="AB1031" s="210"/>
      <c r="AC1031" s="210"/>
      <c r="AD1031" s="210"/>
      <c r="AE1031" s="210"/>
      <c r="AF1031" s="210"/>
      <c r="AG1031" s="210" t="s">
        <v>224</v>
      </c>
      <c r="AH1031" s="210">
        <v>1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3" x14ac:dyDescent="0.2">
      <c r="A1032" s="217"/>
      <c r="B1032" s="218"/>
      <c r="C1032" s="262" t="s">
        <v>947</v>
      </c>
      <c r="D1032" s="223"/>
      <c r="E1032" s="224">
        <v>16.091999999999999</v>
      </c>
      <c r="F1032" s="221"/>
      <c r="G1032" s="221"/>
      <c r="H1032" s="221"/>
      <c r="I1032" s="221"/>
      <c r="J1032" s="221"/>
      <c r="K1032" s="221"/>
      <c r="L1032" s="221"/>
      <c r="M1032" s="221"/>
      <c r="N1032" s="220"/>
      <c r="O1032" s="220"/>
      <c r="P1032" s="220"/>
      <c r="Q1032" s="220"/>
      <c r="R1032" s="221"/>
      <c r="S1032" s="221"/>
      <c r="T1032" s="221"/>
      <c r="U1032" s="221"/>
      <c r="V1032" s="221"/>
      <c r="W1032" s="221"/>
      <c r="X1032" s="221"/>
      <c r="Y1032" s="221"/>
      <c r="Z1032" s="210"/>
      <c r="AA1032" s="210"/>
      <c r="AB1032" s="210"/>
      <c r="AC1032" s="210"/>
      <c r="AD1032" s="210"/>
      <c r="AE1032" s="210"/>
      <c r="AF1032" s="210"/>
      <c r="AG1032" s="210" t="s">
        <v>224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">
      <c r="A1033" s="239">
        <v>66</v>
      </c>
      <c r="B1033" s="240" t="s">
        <v>948</v>
      </c>
      <c r="C1033" s="260" t="s">
        <v>949</v>
      </c>
      <c r="D1033" s="241" t="s">
        <v>450</v>
      </c>
      <c r="E1033" s="242">
        <v>95.52</v>
      </c>
      <c r="F1033" s="243"/>
      <c r="G1033" s="244">
        <f>ROUND(E1033*F1033,2)</f>
        <v>0</v>
      </c>
      <c r="H1033" s="243"/>
      <c r="I1033" s="244">
        <f>ROUND(E1033*H1033,2)</f>
        <v>0</v>
      </c>
      <c r="J1033" s="243"/>
      <c r="K1033" s="244">
        <f>ROUND(E1033*J1033,2)</f>
        <v>0</v>
      </c>
      <c r="L1033" s="244">
        <v>21</v>
      </c>
      <c r="M1033" s="244">
        <f>G1033*(1+L1033/100)</f>
        <v>0</v>
      </c>
      <c r="N1033" s="242">
        <v>1.1E-4</v>
      </c>
      <c r="O1033" s="242">
        <f>ROUND(E1033*N1033,2)</f>
        <v>0.01</v>
      </c>
      <c r="P1033" s="242">
        <v>0</v>
      </c>
      <c r="Q1033" s="242">
        <f>ROUND(E1033*P1033,2)</f>
        <v>0</v>
      </c>
      <c r="R1033" s="244" t="s">
        <v>354</v>
      </c>
      <c r="S1033" s="244" t="s">
        <v>217</v>
      </c>
      <c r="T1033" s="245" t="s">
        <v>217</v>
      </c>
      <c r="U1033" s="221">
        <v>0</v>
      </c>
      <c r="V1033" s="221">
        <f>ROUND(E1033*U1033,2)</f>
        <v>0</v>
      </c>
      <c r="W1033" s="221"/>
      <c r="X1033" s="221" t="s">
        <v>355</v>
      </c>
      <c r="Y1033" s="221" t="s">
        <v>219</v>
      </c>
      <c r="Z1033" s="210"/>
      <c r="AA1033" s="210"/>
      <c r="AB1033" s="210"/>
      <c r="AC1033" s="210"/>
      <c r="AD1033" s="210"/>
      <c r="AE1033" s="210"/>
      <c r="AF1033" s="210"/>
      <c r="AG1033" s="210" t="s">
        <v>356</v>
      </c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2" x14ac:dyDescent="0.2">
      <c r="A1034" s="217"/>
      <c r="B1034" s="218"/>
      <c r="C1034" s="262" t="s">
        <v>950</v>
      </c>
      <c r="D1034" s="223"/>
      <c r="E1034" s="224"/>
      <c r="F1034" s="221"/>
      <c r="G1034" s="221"/>
      <c r="H1034" s="221"/>
      <c r="I1034" s="221"/>
      <c r="J1034" s="221"/>
      <c r="K1034" s="221"/>
      <c r="L1034" s="221"/>
      <c r="M1034" s="221"/>
      <c r="N1034" s="220"/>
      <c r="O1034" s="220"/>
      <c r="P1034" s="220"/>
      <c r="Q1034" s="220"/>
      <c r="R1034" s="221"/>
      <c r="S1034" s="221"/>
      <c r="T1034" s="221"/>
      <c r="U1034" s="221"/>
      <c r="V1034" s="221"/>
      <c r="W1034" s="221"/>
      <c r="X1034" s="221"/>
      <c r="Y1034" s="221"/>
      <c r="Z1034" s="210"/>
      <c r="AA1034" s="210"/>
      <c r="AB1034" s="210"/>
      <c r="AC1034" s="210"/>
      <c r="AD1034" s="210"/>
      <c r="AE1034" s="210"/>
      <c r="AF1034" s="210"/>
      <c r="AG1034" s="210" t="s">
        <v>224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3" x14ac:dyDescent="0.2">
      <c r="A1035" s="217"/>
      <c r="B1035" s="218"/>
      <c r="C1035" s="262" t="s">
        <v>951</v>
      </c>
      <c r="D1035" s="223"/>
      <c r="E1035" s="224">
        <v>95.52</v>
      </c>
      <c r="F1035" s="221"/>
      <c r="G1035" s="221"/>
      <c r="H1035" s="221"/>
      <c r="I1035" s="221"/>
      <c r="J1035" s="221"/>
      <c r="K1035" s="221"/>
      <c r="L1035" s="221"/>
      <c r="M1035" s="221"/>
      <c r="N1035" s="220"/>
      <c r="O1035" s="220"/>
      <c r="P1035" s="220"/>
      <c r="Q1035" s="220"/>
      <c r="R1035" s="221"/>
      <c r="S1035" s="221"/>
      <c r="T1035" s="221"/>
      <c r="U1035" s="221"/>
      <c r="V1035" s="221"/>
      <c r="W1035" s="221"/>
      <c r="X1035" s="221"/>
      <c r="Y1035" s="221"/>
      <c r="Z1035" s="210"/>
      <c r="AA1035" s="210"/>
      <c r="AB1035" s="210"/>
      <c r="AC1035" s="210"/>
      <c r="AD1035" s="210"/>
      <c r="AE1035" s="210"/>
      <c r="AF1035" s="210"/>
      <c r="AG1035" s="210" t="s">
        <v>224</v>
      </c>
      <c r="AH1035" s="210">
        <v>5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ht="33.75" outlineLevel="1" x14ac:dyDescent="0.2">
      <c r="A1036" s="239">
        <v>67</v>
      </c>
      <c r="B1036" s="240" t="s">
        <v>952</v>
      </c>
      <c r="C1036" s="260" t="s">
        <v>953</v>
      </c>
      <c r="D1036" s="241" t="s">
        <v>215</v>
      </c>
      <c r="E1036" s="242">
        <v>95.661500000000004</v>
      </c>
      <c r="F1036" s="243"/>
      <c r="G1036" s="244">
        <f>ROUND(E1036*F1036,2)</f>
        <v>0</v>
      </c>
      <c r="H1036" s="243"/>
      <c r="I1036" s="244">
        <f>ROUND(E1036*H1036,2)</f>
        <v>0</v>
      </c>
      <c r="J1036" s="243"/>
      <c r="K1036" s="244">
        <f>ROUND(E1036*J1036,2)</f>
        <v>0</v>
      </c>
      <c r="L1036" s="244">
        <v>21</v>
      </c>
      <c r="M1036" s="244">
        <f>G1036*(1+L1036/100)</f>
        <v>0</v>
      </c>
      <c r="N1036" s="242">
        <v>4.4999999999999997E-3</v>
      </c>
      <c r="O1036" s="242">
        <f>ROUND(E1036*N1036,2)</f>
        <v>0.43</v>
      </c>
      <c r="P1036" s="242">
        <v>0</v>
      </c>
      <c r="Q1036" s="242">
        <f>ROUND(E1036*P1036,2)</f>
        <v>0</v>
      </c>
      <c r="R1036" s="244" t="s">
        <v>354</v>
      </c>
      <c r="S1036" s="244" t="s">
        <v>217</v>
      </c>
      <c r="T1036" s="245" t="s">
        <v>217</v>
      </c>
      <c r="U1036" s="221">
        <v>0</v>
      </c>
      <c r="V1036" s="221">
        <f>ROUND(E1036*U1036,2)</f>
        <v>0</v>
      </c>
      <c r="W1036" s="221"/>
      <c r="X1036" s="221" t="s">
        <v>355</v>
      </c>
      <c r="Y1036" s="221" t="s">
        <v>219</v>
      </c>
      <c r="Z1036" s="210"/>
      <c r="AA1036" s="210"/>
      <c r="AB1036" s="210"/>
      <c r="AC1036" s="210"/>
      <c r="AD1036" s="210"/>
      <c r="AE1036" s="210"/>
      <c r="AF1036" s="210"/>
      <c r="AG1036" s="210" t="s">
        <v>356</v>
      </c>
      <c r="AH1036" s="210"/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2" x14ac:dyDescent="0.2">
      <c r="A1037" s="217"/>
      <c r="B1037" s="218"/>
      <c r="C1037" s="262" t="s">
        <v>886</v>
      </c>
      <c r="D1037" s="223"/>
      <c r="E1037" s="224"/>
      <c r="F1037" s="221"/>
      <c r="G1037" s="221"/>
      <c r="H1037" s="221"/>
      <c r="I1037" s="221"/>
      <c r="J1037" s="221"/>
      <c r="K1037" s="221"/>
      <c r="L1037" s="221"/>
      <c r="M1037" s="221"/>
      <c r="N1037" s="220"/>
      <c r="O1037" s="220"/>
      <c r="P1037" s="220"/>
      <c r="Q1037" s="220"/>
      <c r="R1037" s="221"/>
      <c r="S1037" s="221"/>
      <c r="T1037" s="221"/>
      <c r="U1037" s="221"/>
      <c r="V1037" s="221"/>
      <c r="W1037" s="221"/>
      <c r="X1037" s="221"/>
      <c r="Y1037" s="221"/>
      <c r="Z1037" s="210"/>
      <c r="AA1037" s="210"/>
      <c r="AB1037" s="210"/>
      <c r="AC1037" s="210"/>
      <c r="AD1037" s="210"/>
      <c r="AE1037" s="210"/>
      <c r="AF1037" s="210"/>
      <c r="AG1037" s="210" t="s">
        <v>224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3" x14ac:dyDescent="0.2">
      <c r="A1038" s="217"/>
      <c r="B1038" s="218"/>
      <c r="C1038" s="262" t="s">
        <v>907</v>
      </c>
      <c r="D1038" s="223"/>
      <c r="E1038" s="224">
        <v>16.576000000000001</v>
      </c>
      <c r="F1038" s="221"/>
      <c r="G1038" s="221"/>
      <c r="H1038" s="221"/>
      <c r="I1038" s="221"/>
      <c r="J1038" s="221"/>
      <c r="K1038" s="221"/>
      <c r="L1038" s="221"/>
      <c r="M1038" s="221"/>
      <c r="N1038" s="220"/>
      <c r="O1038" s="220"/>
      <c r="P1038" s="220"/>
      <c r="Q1038" s="220"/>
      <c r="R1038" s="221"/>
      <c r="S1038" s="221"/>
      <c r="T1038" s="221"/>
      <c r="U1038" s="221"/>
      <c r="V1038" s="221"/>
      <c r="W1038" s="221"/>
      <c r="X1038" s="221"/>
      <c r="Y1038" s="221"/>
      <c r="Z1038" s="210"/>
      <c r="AA1038" s="210"/>
      <c r="AB1038" s="210"/>
      <c r="AC1038" s="210"/>
      <c r="AD1038" s="210"/>
      <c r="AE1038" s="210"/>
      <c r="AF1038" s="210"/>
      <c r="AG1038" s="210" t="s">
        <v>224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3" x14ac:dyDescent="0.2">
      <c r="A1039" s="217"/>
      <c r="B1039" s="218"/>
      <c r="C1039" s="262" t="s">
        <v>908</v>
      </c>
      <c r="D1039" s="223"/>
      <c r="E1039" s="224">
        <v>11.85</v>
      </c>
      <c r="F1039" s="221"/>
      <c r="G1039" s="221"/>
      <c r="H1039" s="221"/>
      <c r="I1039" s="221"/>
      <c r="J1039" s="221"/>
      <c r="K1039" s="221"/>
      <c r="L1039" s="221"/>
      <c r="M1039" s="221"/>
      <c r="N1039" s="220"/>
      <c r="O1039" s="220"/>
      <c r="P1039" s="220"/>
      <c r="Q1039" s="220"/>
      <c r="R1039" s="221"/>
      <c r="S1039" s="221"/>
      <c r="T1039" s="221"/>
      <c r="U1039" s="221"/>
      <c r="V1039" s="221"/>
      <c r="W1039" s="221"/>
      <c r="X1039" s="221"/>
      <c r="Y1039" s="221"/>
      <c r="Z1039" s="210"/>
      <c r="AA1039" s="210"/>
      <c r="AB1039" s="210"/>
      <c r="AC1039" s="210"/>
      <c r="AD1039" s="210"/>
      <c r="AE1039" s="210"/>
      <c r="AF1039" s="210"/>
      <c r="AG1039" s="210" t="s">
        <v>224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3" x14ac:dyDescent="0.2">
      <c r="A1040" s="217"/>
      <c r="B1040" s="218"/>
      <c r="C1040" s="262" t="s">
        <v>909</v>
      </c>
      <c r="D1040" s="223"/>
      <c r="E1040" s="224">
        <v>24.687000000000001</v>
      </c>
      <c r="F1040" s="221"/>
      <c r="G1040" s="221"/>
      <c r="H1040" s="221"/>
      <c r="I1040" s="221"/>
      <c r="J1040" s="221"/>
      <c r="K1040" s="221"/>
      <c r="L1040" s="221"/>
      <c r="M1040" s="221"/>
      <c r="N1040" s="220"/>
      <c r="O1040" s="220"/>
      <c r="P1040" s="220"/>
      <c r="Q1040" s="220"/>
      <c r="R1040" s="221"/>
      <c r="S1040" s="221"/>
      <c r="T1040" s="221"/>
      <c r="U1040" s="221"/>
      <c r="V1040" s="221"/>
      <c r="W1040" s="221"/>
      <c r="X1040" s="221"/>
      <c r="Y1040" s="221"/>
      <c r="Z1040" s="210"/>
      <c r="AA1040" s="210"/>
      <c r="AB1040" s="210"/>
      <c r="AC1040" s="210"/>
      <c r="AD1040" s="210"/>
      <c r="AE1040" s="210"/>
      <c r="AF1040" s="210"/>
      <c r="AG1040" s="210" t="s">
        <v>224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3" x14ac:dyDescent="0.2">
      <c r="A1041" s="217"/>
      <c r="B1041" s="218"/>
      <c r="C1041" s="262" t="s">
        <v>910</v>
      </c>
      <c r="D1041" s="223"/>
      <c r="E1041" s="224">
        <v>18.417999999999999</v>
      </c>
      <c r="F1041" s="221"/>
      <c r="G1041" s="221"/>
      <c r="H1041" s="221"/>
      <c r="I1041" s="221"/>
      <c r="J1041" s="221"/>
      <c r="K1041" s="221"/>
      <c r="L1041" s="221"/>
      <c r="M1041" s="221"/>
      <c r="N1041" s="220"/>
      <c r="O1041" s="220"/>
      <c r="P1041" s="220"/>
      <c r="Q1041" s="220"/>
      <c r="R1041" s="221"/>
      <c r="S1041" s="221"/>
      <c r="T1041" s="221"/>
      <c r="U1041" s="221"/>
      <c r="V1041" s="221"/>
      <c r="W1041" s="221"/>
      <c r="X1041" s="221"/>
      <c r="Y1041" s="221"/>
      <c r="Z1041" s="210"/>
      <c r="AA1041" s="210"/>
      <c r="AB1041" s="210"/>
      <c r="AC1041" s="210"/>
      <c r="AD1041" s="210"/>
      <c r="AE1041" s="210"/>
      <c r="AF1041" s="210"/>
      <c r="AG1041" s="210" t="s">
        <v>224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3" x14ac:dyDescent="0.2">
      <c r="A1042" s="217"/>
      <c r="B1042" s="218"/>
      <c r="C1042" s="262" t="s">
        <v>911</v>
      </c>
      <c r="D1042" s="223"/>
      <c r="E1042" s="224">
        <v>15.433999999999999</v>
      </c>
      <c r="F1042" s="221"/>
      <c r="G1042" s="221"/>
      <c r="H1042" s="221"/>
      <c r="I1042" s="221"/>
      <c r="J1042" s="221"/>
      <c r="K1042" s="221"/>
      <c r="L1042" s="221"/>
      <c r="M1042" s="221"/>
      <c r="N1042" s="220"/>
      <c r="O1042" s="220"/>
      <c r="P1042" s="220"/>
      <c r="Q1042" s="220"/>
      <c r="R1042" s="221"/>
      <c r="S1042" s="221"/>
      <c r="T1042" s="221"/>
      <c r="U1042" s="221"/>
      <c r="V1042" s="221"/>
      <c r="W1042" s="221"/>
      <c r="X1042" s="221"/>
      <c r="Y1042" s="221"/>
      <c r="Z1042" s="210"/>
      <c r="AA1042" s="210"/>
      <c r="AB1042" s="210"/>
      <c r="AC1042" s="210"/>
      <c r="AD1042" s="210"/>
      <c r="AE1042" s="210"/>
      <c r="AF1042" s="210"/>
      <c r="AG1042" s="210" t="s">
        <v>224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3" x14ac:dyDescent="0.2">
      <c r="A1043" s="217"/>
      <c r="B1043" s="218"/>
      <c r="C1043" s="269" t="s">
        <v>942</v>
      </c>
      <c r="D1043" s="229"/>
      <c r="E1043" s="230">
        <v>86.965000000000003</v>
      </c>
      <c r="F1043" s="221"/>
      <c r="G1043" s="221"/>
      <c r="H1043" s="221"/>
      <c r="I1043" s="221"/>
      <c r="J1043" s="221"/>
      <c r="K1043" s="221"/>
      <c r="L1043" s="221"/>
      <c r="M1043" s="221"/>
      <c r="N1043" s="220"/>
      <c r="O1043" s="220"/>
      <c r="P1043" s="220"/>
      <c r="Q1043" s="220"/>
      <c r="R1043" s="221"/>
      <c r="S1043" s="221"/>
      <c r="T1043" s="221"/>
      <c r="U1043" s="221"/>
      <c r="V1043" s="221"/>
      <c r="W1043" s="221"/>
      <c r="X1043" s="221"/>
      <c r="Y1043" s="221"/>
      <c r="Z1043" s="210"/>
      <c r="AA1043" s="210"/>
      <c r="AB1043" s="210"/>
      <c r="AC1043" s="210"/>
      <c r="AD1043" s="210"/>
      <c r="AE1043" s="210"/>
      <c r="AF1043" s="210"/>
      <c r="AG1043" s="210" t="s">
        <v>224</v>
      </c>
      <c r="AH1043" s="210">
        <v>1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3" x14ac:dyDescent="0.2">
      <c r="A1044" s="217"/>
      <c r="B1044" s="218"/>
      <c r="C1044" s="262" t="s">
        <v>954</v>
      </c>
      <c r="D1044" s="223"/>
      <c r="E1044" s="224">
        <v>8.6965000000000003</v>
      </c>
      <c r="F1044" s="221"/>
      <c r="G1044" s="221"/>
      <c r="H1044" s="221"/>
      <c r="I1044" s="221"/>
      <c r="J1044" s="221"/>
      <c r="K1044" s="221"/>
      <c r="L1044" s="221"/>
      <c r="M1044" s="221"/>
      <c r="N1044" s="220"/>
      <c r="O1044" s="220"/>
      <c r="P1044" s="220"/>
      <c r="Q1044" s="220"/>
      <c r="R1044" s="221"/>
      <c r="S1044" s="221"/>
      <c r="T1044" s="221"/>
      <c r="U1044" s="221"/>
      <c r="V1044" s="221"/>
      <c r="W1044" s="221"/>
      <c r="X1044" s="221"/>
      <c r="Y1044" s="221"/>
      <c r="Z1044" s="210"/>
      <c r="AA1044" s="210"/>
      <c r="AB1044" s="210"/>
      <c r="AC1044" s="210"/>
      <c r="AD1044" s="210"/>
      <c r="AE1044" s="210"/>
      <c r="AF1044" s="210"/>
      <c r="AG1044" s="210" t="s">
        <v>224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ht="33.75" outlineLevel="1" x14ac:dyDescent="0.2">
      <c r="A1045" s="239">
        <v>68</v>
      </c>
      <c r="B1045" s="240" t="s">
        <v>955</v>
      </c>
      <c r="C1045" s="260" t="s">
        <v>956</v>
      </c>
      <c r="D1045" s="241" t="s">
        <v>215</v>
      </c>
      <c r="E1045" s="242">
        <v>286.98450000000003</v>
      </c>
      <c r="F1045" s="243"/>
      <c r="G1045" s="244">
        <f>ROUND(E1045*F1045,2)</f>
        <v>0</v>
      </c>
      <c r="H1045" s="243"/>
      <c r="I1045" s="244">
        <f>ROUND(E1045*H1045,2)</f>
        <v>0</v>
      </c>
      <c r="J1045" s="243"/>
      <c r="K1045" s="244">
        <f>ROUND(E1045*J1045,2)</f>
        <v>0</v>
      </c>
      <c r="L1045" s="244">
        <v>21</v>
      </c>
      <c r="M1045" s="244">
        <f>G1045*(1+L1045/100)</f>
        <v>0</v>
      </c>
      <c r="N1045" s="242">
        <v>6.4999999999999997E-3</v>
      </c>
      <c r="O1045" s="242">
        <f>ROUND(E1045*N1045,2)</f>
        <v>1.87</v>
      </c>
      <c r="P1045" s="242">
        <v>0</v>
      </c>
      <c r="Q1045" s="242">
        <f>ROUND(E1045*P1045,2)</f>
        <v>0</v>
      </c>
      <c r="R1045" s="244" t="s">
        <v>354</v>
      </c>
      <c r="S1045" s="244" t="s">
        <v>217</v>
      </c>
      <c r="T1045" s="245" t="s">
        <v>217</v>
      </c>
      <c r="U1045" s="221">
        <v>0</v>
      </c>
      <c r="V1045" s="221">
        <f>ROUND(E1045*U1045,2)</f>
        <v>0</v>
      </c>
      <c r="W1045" s="221"/>
      <c r="X1045" s="221" t="s">
        <v>355</v>
      </c>
      <c r="Y1045" s="221" t="s">
        <v>219</v>
      </c>
      <c r="Z1045" s="210"/>
      <c r="AA1045" s="210"/>
      <c r="AB1045" s="210"/>
      <c r="AC1045" s="210"/>
      <c r="AD1045" s="210"/>
      <c r="AE1045" s="210"/>
      <c r="AF1045" s="210"/>
      <c r="AG1045" s="210" t="s">
        <v>356</v>
      </c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2" x14ac:dyDescent="0.2">
      <c r="A1046" s="217"/>
      <c r="B1046" s="218"/>
      <c r="C1046" s="262" t="s">
        <v>886</v>
      </c>
      <c r="D1046" s="223"/>
      <c r="E1046" s="224"/>
      <c r="F1046" s="221"/>
      <c r="G1046" s="221"/>
      <c r="H1046" s="221"/>
      <c r="I1046" s="221"/>
      <c r="J1046" s="221"/>
      <c r="K1046" s="221"/>
      <c r="L1046" s="221"/>
      <c r="M1046" s="221"/>
      <c r="N1046" s="220"/>
      <c r="O1046" s="220"/>
      <c r="P1046" s="220"/>
      <c r="Q1046" s="220"/>
      <c r="R1046" s="221"/>
      <c r="S1046" s="221"/>
      <c r="T1046" s="221"/>
      <c r="U1046" s="221"/>
      <c r="V1046" s="221"/>
      <c r="W1046" s="221"/>
      <c r="X1046" s="221"/>
      <c r="Y1046" s="221"/>
      <c r="Z1046" s="210"/>
      <c r="AA1046" s="210"/>
      <c r="AB1046" s="210"/>
      <c r="AC1046" s="210"/>
      <c r="AD1046" s="210"/>
      <c r="AE1046" s="210"/>
      <c r="AF1046" s="210"/>
      <c r="AG1046" s="210" t="s">
        <v>224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3" x14ac:dyDescent="0.2">
      <c r="A1047" s="217"/>
      <c r="B1047" s="218"/>
      <c r="C1047" s="262" t="s">
        <v>957</v>
      </c>
      <c r="D1047" s="223"/>
      <c r="E1047" s="224">
        <v>49.728000000000002</v>
      </c>
      <c r="F1047" s="221"/>
      <c r="G1047" s="221"/>
      <c r="H1047" s="221"/>
      <c r="I1047" s="221"/>
      <c r="J1047" s="221"/>
      <c r="K1047" s="221"/>
      <c r="L1047" s="221"/>
      <c r="M1047" s="221"/>
      <c r="N1047" s="220"/>
      <c r="O1047" s="220"/>
      <c r="P1047" s="220"/>
      <c r="Q1047" s="220"/>
      <c r="R1047" s="221"/>
      <c r="S1047" s="221"/>
      <c r="T1047" s="221"/>
      <c r="U1047" s="221"/>
      <c r="V1047" s="221"/>
      <c r="W1047" s="221"/>
      <c r="X1047" s="221"/>
      <c r="Y1047" s="221"/>
      <c r="Z1047" s="210"/>
      <c r="AA1047" s="210"/>
      <c r="AB1047" s="210"/>
      <c r="AC1047" s="210"/>
      <c r="AD1047" s="210"/>
      <c r="AE1047" s="210"/>
      <c r="AF1047" s="210"/>
      <c r="AG1047" s="210" t="s">
        <v>224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3" x14ac:dyDescent="0.2">
      <c r="A1048" s="217"/>
      <c r="B1048" s="218"/>
      <c r="C1048" s="262" t="s">
        <v>958</v>
      </c>
      <c r="D1048" s="223"/>
      <c r="E1048" s="224">
        <v>35.549999999999997</v>
      </c>
      <c r="F1048" s="221"/>
      <c r="G1048" s="221"/>
      <c r="H1048" s="221"/>
      <c r="I1048" s="221"/>
      <c r="J1048" s="221"/>
      <c r="K1048" s="221"/>
      <c r="L1048" s="221"/>
      <c r="M1048" s="221"/>
      <c r="N1048" s="220"/>
      <c r="O1048" s="220"/>
      <c r="P1048" s="220"/>
      <c r="Q1048" s="220"/>
      <c r="R1048" s="221"/>
      <c r="S1048" s="221"/>
      <c r="T1048" s="221"/>
      <c r="U1048" s="221"/>
      <c r="V1048" s="221"/>
      <c r="W1048" s="221"/>
      <c r="X1048" s="221"/>
      <c r="Y1048" s="221"/>
      <c r="Z1048" s="210"/>
      <c r="AA1048" s="210"/>
      <c r="AB1048" s="210"/>
      <c r="AC1048" s="210"/>
      <c r="AD1048" s="210"/>
      <c r="AE1048" s="210"/>
      <c r="AF1048" s="210"/>
      <c r="AG1048" s="210" t="s">
        <v>224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3" x14ac:dyDescent="0.2">
      <c r="A1049" s="217"/>
      <c r="B1049" s="218"/>
      <c r="C1049" s="262" t="s">
        <v>959</v>
      </c>
      <c r="D1049" s="223"/>
      <c r="E1049" s="224">
        <v>74.061000000000007</v>
      </c>
      <c r="F1049" s="221"/>
      <c r="G1049" s="221"/>
      <c r="H1049" s="221"/>
      <c r="I1049" s="221"/>
      <c r="J1049" s="221"/>
      <c r="K1049" s="221"/>
      <c r="L1049" s="221"/>
      <c r="M1049" s="221"/>
      <c r="N1049" s="220"/>
      <c r="O1049" s="220"/>
      <c r="P1049" s="220"/>
      <c r="Q1049" s="220"/>
      <c r="R1049" s="221"/>
      <c r="S1049" s="221"/>
      <c r="T1049" s="221"/>
      <c r="U1049" s="221"/>
      <c r="V1049" s="221"/>
      <c r="W1049" s="221"/>
      <c r="X1049" s="221"/>
      <c r="Y1049" s="221"/>
      <c r="Z1049" s="210"/>
      <c r="AA1049" s="210"/>
      <c r="AB1049" s="210"/>
      <c r="AC1049" s="210"/>
      <c r="AD1049" s="210"/>
      <c r="AE1049" s="210"/>
      <c r="AF1049" s="210"/>
      <c r="AG1049" s="210" t="s">
        <v>224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3" x14ac:dyDescent="0.2">
      <c r="A1050" s="217"/>
      <c r="B1050" s="218"/>
      <c r="C1050" s="262" t="s">
        <v>960</v>
      </c>
      <c r="D1050" s="223"/>
      <c r="E1050" s="224">
        <v>55.253999999999998</v>
      </c>
      <c r="F1050" s="221"/>
      <c r="G1050" s="221"/>
      <c r="H1050" s="221"/>
      <c r="I1050" s="221"/>
      <c r="J1050" s="221"/>
      <c r="K1050" s="221"/>
      <c r="L1050" s="221"/>
      <c r="M1050" s="221"/>
      <c r="N1050" s="220"/>
      <c r="O1050" s="220"/>
      <c r="P1050" s="220"/>
      <c r="Q1050" s="220"/>
      <c r="R1050" s="221"/>
      <c r="S1050" s="221"/>
      <c r="T1050" s="221"/>
      <c r="U1050" s="221"/>
      <c r="V1050" s="221"/>
      <c r="W1050" s="221"/>
      <c r="X1050" s="221"/>
      <c r="Y1050" s="221"/>
      <c r="Z1050" s="210"/>
      <c r="AA1050" s="210"/>
      <c r="AB1050" s="210"/>
      <c r="AC1050" s="210"/>
      <c r="AD1050" s="210"/>
      <c r="AE1050" s="210"/>
      <c r="AF1050" s="210"/>
      <c r="AG1050" s="210" t="s">
        <v>224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3" x14ac:dyDescent="0.2">
      <c r="A1051" s="217"/>
      <c r="B1051" s="218"/>
      <c r="C1051" s="262" t="s">
        <v>961</v>
      </c>
      <c r="D1051" s="223"/>
      <c r="E1051" s="224">
        <v>46.302</v>
      </c>
      <c r="F1051" s="221"/>
      <c r="G1051" s="221"/>
      <c r="H1051" s="221"/>
      <c r="I1051" s="221"/>
      <c r="J1051" s="221"/>
      <c r="K1051" s="221"/>
      <c r="L1051" s="221"/>
      <c r="M1051" s="221"/>
      <c r="N1051" s="220"/>
      <c r="O1051" s="220"/>
      <c r="P1051" s="220"/>
      <c r="Q1051" s="220"/>
      <c r="R1051" s="221"/>
      <c r="S1051" s="221"/>
      <c r="T1051" s="221"/>
      <c r="U1051" s="221"/>
      <c r="V1051" s="221"/>
      <c r="W1051" s="221"/>
      <c r="X1051" s="221"/>
      <c r="Y1051" s="221"/>
      <c r="Z1051" s="210"/>
      <c r="AA1051" s="210"/>
      <c r="AB1051" s="210"/>
      <c r="AC1051" s="210"/>
      <c r="AD1051" s="210"/>
      <c r="AE1051" s="210"/>
      <c r="AF1051" s="210"/>
      <c r="AG1051" s="210" t="s">
        <v>224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3" x14ac:dyDescent="0.2">
      <c r="A1052" s="217"/>
      <c r="B1052" s="218"/>
      <c r="C1052" s="269" t="s">
        <v>942</v>
      </c>
      <c r="D1052" s="229"/>
      <c r="E1052" s="230">
        <v>260.89499999999998</v>
      </c>
      <c r="F1052" s="221"/>
      <c r="G1052" s="221"/>
      <c r="H1052" s="221"/>
      <c r="I1052" s="221"/>
      <c r="J1052" s="221"/>
      <c r="K1052" s="221"/>
      <c r="L1052" s="221"/>
      <c r="M1052" s="221"/>
      <c r="N1052" s="220"/>
      <c r="O1052" s="220"/>
      <c r="P1052" s="220"/>
      <c r="Q1052" s="220"/>
      <c r="R1052" s="221"/>
      <c r="S1052" s="221"/>
      <c r="T1052" s="221"/>
      <c r="U1052" s="221"/>
      <c r="V1052" s="221"/>
      <c r="W1052" s="221"/>
      <c r="X1052" s="221"/>
      <c r="Y1052" s="221"/>
      <c r="Z1052" s="210"/>
      <c r="AA1052" s="210"/>
      <c r="AB1052" s="210"/>
      <c r="AC1052" s="210"/>
      <c r="AD1052" s="210"/>
      <c r="AE1052" s="210"/>
      <c r="AF1052" s="210"/>
      <c r="AG1052" s="210" t="s">
        <v>224</v>
      </c>
      <c r="AH1052" s="210">
        <v>1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3" x14ac:dyDescent="0.2">
      <c r="A1053" s="217"/>
      <c r="B1053" s="218"/>
      <c r="C1053" s="262" t="s">
        <v>962</v>
      </c>
      <c r="D1053" s="223"/>
      <c r="E1053" s="224">
        <v>26.089500000000001</v>
      </c>
      <c r="F1053" s="221"/>
      <c r="G1053" s="221"/>
      <c r="H1053" s="221"/>
      <c r="I1053" s="221"/>
      <c r="J1053" s="221"/>
      <c r="K1053" s="221"/>
      <c r="L1053" s="221"/>
      <c r="M1053" s="221"/>
      <c r="N1053" s="220"/>
      <c r="O1053" s="220"/>
      <c r="P1053" s="220"/>
      <c r="Q1053" s="220"/>
      <c r="R1053" s="221"/>
      <c r="S1053" s="221"/>
      <c r="T1053" s="221"/>
      <c r="U1053" s="221"/>
      <c r="V1053" s="221"/>
      <c r="W1053" s="221"/>
      <c r="X1053" s="221"/>
      <c r="Y1053" s="221"/>
      <c r="Z1053" s="210"/>
      <c r="AA1053" s="210"/>
      <c r="AB1053" s="210"/>
      <c r="AC1053" s="210"/>
      <c r="AD1053" s="210"/>
      <c r="AE1053" s="210"/>
      <c r="AF1053" s="210"/>
      <c r="AG1053" s="210" t="s">
        <v>224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x14ac:dyDescent="0.2">
      <c r="A1054" s="232" t="s">
        <v>211</v>
      </c>
      <c r="B1054" s="233" t="s">
        <v>116</v>
      </c>
      <c r="C1054" s="259" t="s">
        <v>117</v>
      </c>
      <c r="D1054" s="234"/>
      <c r="E1054" s="235"/>
      <c r="F1054" s="236"/>
      <c r="G1054" s="236">
        <f>SUMIF(AG1055:AG1072,"&lt;&gt;NOR",G1055:G1072)</f>
        <v>0</v>
      </c>
      <c r="H1054" s="236"/>
      <c r="I1054" s="236">
        <f>SUM(I1055:I1072)</f>
        <v>0</v>
      </c>
      <c r="J1054" s="236"/>
      <c r="K1054" s="236">
        <f>SUM(K1055:K1072)</f>
        <v>0</v>
      </c>
      <c r="L1054" s="236"/>
      <c r="M1054" s="236">
        <f>SUM(M1055:M1072)</f>
        <v>0</v>
      </c>
      <c r="N1054" s="235"/>
      <c r="O1054" s="235">
        <f>SUM(O1055:O1072)</f>
        <v>0.32</v>
      </c>
      <c r="P1054" s="235"/>
      <c r="Q1054" s="235">
        <f>SUM(Q1055:Q1072)</f>
        <v>0</v>
      </c>
      <c r="R1054" s="236"/>
      <c r="S1054" s="236"/>
      <c r="T1054" s="237"/>
      <c r="U1054" s="231"/>
      <c r="V1054" s="231">
        <f>SUM(V1055:V1072)</f>
        <v>0.94000000000000006</v>
      </c>
      <c r="W1054" s="231"/>
      <c r="X1054" s="231"/>
      <c r="Y1054" s="231"/>
      <c r="AG1054" t="s">
        <v>212</v>
      </c>
    </row>
    <row r="1055" spans="1:60" outlineLevel="1" x14ac:dyDescent="0.2">
      <c r="A1055" s="239">
        <v>69</v>
      </c>
      <c r="B1055" s="240" t="s">
        <v>963</v>
      </c>
      <c r="C1055" s="260" t="s">
        <v>964</v>
      </c>
      <c r="D1055" s="241" t="s">
        <v>231</v>
      </c>
      <c r="E1055" s="242">
        <v>0.12</v>
      </c>
      <c r="F1055" s="243"/>
      <c r="G1055" s="244">
        <f>ROUND(E1055*F1055,2)</f>
        <v>0</v>
      </c>
      <c r="H1055" s="243"/>
      <c r="I1055" s="244">
        <f>ROUND(E1055*H1055,2)</f>
        <v>0</v>
      </c>
      <c r="J1055" s="243"/>
      <c r="K1055" s="244">
        <f>ROUND(E1055*J1055,2)</f>
        <v>0</v>
      </c>
      <c r="L1055" s="244">
        <v>21</v>
      </c>
      <c r="M1055" s="244">
        <f>G1055*(1+L1055/100)</f>
        <v>0</v>
      </c>
      <c r="N1055" s="242">
        <v>0</v>
      </c>
      <c r="O1055" s="242">
        <f>ROUND(E1055*N1055,2)</f>
        <v>0</v>
      </c>
      <c r="P1055" s="242">
        <v>0</v>
      </c>
      <c r="Q1055" s="242">
        <f>ROUND(E1055*P1055,2)</f>
        <v>0</v>
      </c>
      <c r="R1055" s="244" t="s">
        <v>366</v>
      </c>
      <c r="S1055" s="244" t="s">
        <v>217</v>
      </c>
      <c r="T1055" s="245" t="s">
        <v>217</v>
      </c>
      <c r="U1055" s="221">
        <v>0.41</v>
      </c>
      <c r="V1055" s="221">
        <f>ROUND(E1055*U1055,2)</f>
        <v>0.05</v>
      </c>
      <c r="W1055" s="221"/>
      <c r="X1055" s="221" t="s">
        <v>218</v>
      </c>
      <c r="Y1055" s="221" t="s">
        <v>219</v>
      </c>
      <c r="Z1055" s="210"/>
      <c r="AA1055" s="210"/>
      <c r="AB1055" s="210"/>
      <c r="AC1055" s="210"/>
      <c r="AD1055" s="210"/>
      <c r="AE1055" s="210"/>
      <c r="AF1055" s="210"/>
      <c r="AG1055" s="210" t="s">
        <v>220</v>
      </c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2" x14ac:dyDescent="0.2">
      <c r="A1056" s="217"/>
      <c r="B1056" s="218"/>
      <c r="C1056" s="261" t="s">
        <v>965</v>
      </c>
      <c r="D1056" s="246"/>
      <c r="E1056" s="246"/>
      <c r="F1056" s="246"/>
      <c r="G1056" s="246"/>
      <c r="H1056" s="221"/>
      <c r="I1056" s="221"/>
      <c r="J1056" s="221"/>
      <c r="K1056" s="221"/>
      <c r="L1056" s="221"/>
      <c r="M1056" s="221"/>
      <c r="N1056" s="220"/>
      <c r="O1056" s="220"/>
      <c r="P1056" s="220"/>
      <c r="Q1056" s="220"/>
      <c r="R1056" s="221"/>
      <c r="S1056" s="221"/>
      <c r="T1056" s="221"/>
      <c r="U1056" s="221"/>
      <c r="V1056" s="221"/>
      <c r="W1056" s="221"/>
      <c r="X1056" s="221"/>
      <c r="Y1056" s="221"/>
      <c r="Z1056" s="210"/>
      <c r="AA1056" s="210"/>
      <c r="AB1056" s="210"/>
      <c r="AC1056" s="210"/>
      <c r="AD1056" s="210"/>
      <c r="AE1056" s="210"/>
      <c r="AF1056" s="210"/>
      <c r="AG1056" s="210" t="s">
        <v>222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2" x14ac:dyDescent="0.2">
      <c r="A1057" s="217"/>
      <c r="B1057" s="218"/>
      <c r="C1057" s="262" t="s">
        <v>966</v>
      </c>
      <c r="D1057" s="223"/>
      <c r="E1057" s="224">
        <v>0.12</v>
      </c>
      <c r="F1057" s="221"/>
      <c r="G1057" s="221"/>
      <c r="H1057" s="221"/>
      <c r="I1057" s="221"/>
      <c r="J1057" s="221"/>
      <c r="K1057" s="221"/>
      <c r="L1057" s="221"/>
      <c r="M1057" s="221"/>
      <c r="N1057" s="220"/>
      <c r="O1057" s="220"/>
      <c r="P1057" s="220"/>
      <c r="Q1057" s="220"/>
      <c r="R1057" s="221"/>
      <c r="S1057" s="221"/>
      <c r="T1057" s="221"/>
      <c r="U1057" s="221"/>
      <c r="V1057" s="221"/>
      <c r="W1057" s="221"/>
      <c r="X1057" s="221"/>
      <c r="Y1057" s="221"/>
      <c r="Z1057" s="210"/>
      <c r="AA1057" s="210"/>
      <c r="AB1057" s="210"/>
      <c r="AC1057" s="210"/>
      <c r="AD1057" s="210"/>
      <c r="AE1057" s="210"/>
      <c r="AF1057" s="210"/>
      <c r="AG1057" s="210" t="s">
        <v>224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ht="22.5" outlineLevel="1" x14ac:dyDescent="0.2">
      <c r="A1058" s="239">
        <v>70</v>
      </c>
      <c r="B1058" s="240" t="s">
        <v>967</v>
      </c>
      <c r="C1058" s="260" t="s">
        <v>968</v>
      </c>
      <c r="D1058" s="241" t="s">
        <v>381</v>
      </c>
      <c r="E1058" s="242">
        <v>3.48E-3</v>
      </c>
      <c r="F1058" s="243"/>
      <c r="G1058" s="244">
        <f>ROUND(E1058*F1058,2)</f>
        <v>0</v>
      </c>
      <c r="H1058" s="243"/>
      <c r="I1058" s="244">
        <f>ROUND(E1058*H1058,2)</f>
        <v>0</v>
      </c>
      <c r="J1058" s="243"/>
      <c r="K1058" s="244">
        <f>ROUND(E1058*J1058,2)</f>
        <v>0</v>
      </c>
      <c r="L1058" s="244">
        <v>21</v>
      </c>
      <c r="M1058" s="244">
        <f>G1058*(1+L1058/100)</f>
        <v>0</v>
      </c>
      <c r="N1058" s="242">
        <v>1.0662499999999999</v>
      </c>
      <c r="O1058" s="242">
        <f>ROUND(E1058*N1058,2)</f>
        <v>0</v>
      </c>
      <c r="P1058" s="242">
        <v>0</v>
      </c>
      <c r="Q1058" s="242">
        <f>ROUND(E1058*P1058,2)</f>
        <v>0</v>
      </c>
      <c r="R1058" s="244" t="s">
        <v>366</v>
      </c>
      <c r="S1058" s="244" t="s">
        <v>217</v>
      </c>
      <c r="T1058" s="245" t="s">
        <v>217</v>
      </c>
      <c r="U1058" s="221">
        <v>15.23</v>
      </c>
      <c r="V1058" s="221">
        <f>ROUND(E1058*U1058,2)</f>
        <v>0.05</v>
      </c>
      <c r="W1058" s="221"/>
      <c r="X1058" s="221" t="s">
        <v>218</v>
      </c>
      <c r="Y1058" s="221" t="s">
        <v>219</v>
      </c>
      <c r="Z1058" s="210"/>
      <c r="AA1058" s="210"/>
      <c r="AB1058" s="210"/>
      <c r="AC1058" s="210"/>
      <c r="AD1058" s="210"/>
      <c r="AE1058" s="210"/>
      <c r="AF1058" s="210"/>
      <c r="AG1058" s="210" t="s">
        <v>220</v>
      </c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2" x14ac:dyDescent="0.2">
      <c r="A1059" s="217"/>
      <c r="B1059" s="218"/>
      <c r="C1059" s="261" t="s">
        <v>382</v>
      </c>
      <c r="D1059" s="246"/>
      <c r="E1059" s="246"/>
      <c r="F1059" s="246"/>
      <c r="G1059" s="246"/>
      <c r="H1059" s="221"/>
      <c r="I1059" s="221"/>
      <c r="J1059" s="221"/>
      <c r="K1059" s="221"/>
      <c r="L1059" s="221"/>
      <c r="M1059" s="221"/>
      <c r="N1059" s="220"/>
      <c r="O1059" s="220"/>
      <c r="P1059" s="220"/>
      <c r="Q1059" s="220"/>
      <c r="R1059" s="221"/>
      <c r="S1059" s="221"/>
      <c r="T1059" s="221"/>
      <c r="U1059" s="221"/>
      <c r="V1059" s="221"/>
      <c r="W1059" s="221"/>
      <c r="X1059" s="221"/>
      <c r="Y1059" s="221"/>
      <c r="Z1059" s="210"/>
      <c r="AA1059" s="210"/>
      <c r="AB1059" s="210"/>
      <c r="AC1059" s="210"/>
      <c r="AD1059" s="210"/>
      <c r="AE1059" s="210"/>
      <c r="AF1059" s="210"/>
      <c r="AG1059" s="210" t="s">
        <v>222</v>
      </c>
      <c r="AH1059" s="210"/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2" x14ac:dyDescent="0.2">
      <c r="A1060" s="217"/>
      <c r="B1060" s="218"/>
      <c r="C1060" s="262" t="s">
        <v>969</v>
      </c>
      <c r="D1060" s="223"/>
      <c r="E1060" s="224">
        <v>3.0300000000000001E-3</v>
      </c>
      <c r="F1060" s="221"/>
      <c r="G1060" s="221"/>
      <c r="H1060" s="221"/>
      <c r="I1060" s="221"/>
      <c r="J1060" s="221"/>
      <c r="K1060" s="221"/>
      <c r="L1060" s="221"/>
      <c r="M1060" s="221"/>
      <c r="N1060" s="220"/>
      <c r="O1060" s="220"/>
      <c r="P1060" s="220"/>
      <c r="Q1060" s="220"/>
      <c r="R1060" s="221"/>
      <c r="S1060" s="221"/>
      <c r="T1060" s="221"/>
      <c r="U1060" s="221"/>
      <c r="V1060" s="221"/>
      <c r="W1060" s="221"/>
      <c r="X1060" s="221"/>
      <c r="Y1060" s="221"/>
      <c r="Z1060" s="210"/>
      <c r="AA1060" s="210"/>
      <c r="AB1060" s="210"/>
      <c r="AC1060" s="210"/>
      <c r="AD1060" s="210"/>
      <c r="AE1060" s="210"/>
      <c r="AF1060" s="210"/>
      <c r="AG1060" s="210" t="s">
        <v>224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3" x14ac:dyDescent="0.2">
      <c r="A1061" s="217"/>
      <c r="B1061" s="218"/>
      <c r="C1061" s="269" t="s">
        <v>942</v>
      </c>
      <c r="D1061" s="229"/>
      <c r="E1061" s="230">
        <v>3.0300000000000001E-3</v>
      </c>
      <c r="F1061" s="221"/>
      <c r="G1061" s="221"/>
      <c r="H1061" s="221"/>
      <c r="I1061" s="221"/>
      <c r="J1061" s="221"/>
      <c r="K1061" s="221"/>
      <c r="L1061" s="221"/>
      <c r="M1061" s="221"/>
      <c r="N1061" s="220"/>
      <c r="O1061" s="220"/>
      <c r="P1061" s="220"/>
      <c r="Q1061" s="220"/>
      <c r="R1061" s="221"/>
      <c r="S1061" s="221"/>
      <c r="T1061" s="221"/>
      <c r="U1061" s="221"/>
      <c r="V1061" s="221"/>
      <c r="W1061" s="221"/>
      <c r="X1061" s="221"/>
      <c r="Y1061" s="221"/>
      <c r="Z1061" s="210"/>
      <c r="AA1061" s="210"/>
      <c r="AB1061" s="210"/>
      <c r="AC1061" s="210"/>
      <c r="AD1061" s="210"/>
      <c r="AE1061" s="210"/>
      <c r="AF1061" s="210"/>
      <c r="AG1061" s="210" t="s">
        <v>224</v>
      </c>
      <c r="AH1061" s="210">
        <v>1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3" x14ac:dyDescent="0.2">
      <c r="A1062" s="217"/>
      <c r="B1062" s="218"/>
      <c r="C1062" s="262" t="s">
        <v>970</v>
      </c>
      <c r="D1062" s="223"/>
      <c r="E1062" s="224">
        <v>4.4999999999999999E-4</v>
      </c>
      <c r="F1062" s="221"/>
      <c r="G1062" s="221"/>
      <c r="H1062" s="221"/>
      <c r="I1062" s="221"/>
      <c r="J1062" s="221"/>
      <c r="K1062" s="221"/>
      <c r="L1062" s="221"/>
      <c r="M1062" s="221"/>
      <c r="N1062" s="220"/>
      <c r="O1062" s="220"/>
      <c r="P1062" s="220"/>
      <c r="Q1062" s="220"/>
      <c r="R1062" s="221"/>
      <c r="S1062" s="221"/>
      <c r="T1062" s="221"/>
      <c r="U1062" s="221"/>
      <c r="V1062" s="221"/>
      <c r="W1062" s="221"/>
      <c r="X1062" s="221"/>
      <c r="Y1062" s="221"/>
      <c r="Z1062" s="210"/>
      <c r="AA1062" s="210"/>
      <c r="AB1062" s="210"/>
      <c r="AC1062" s="210"/>
      <c r="AD1062" s="210"/>
      <c r="AE1062" s="210"/>
      <c r="AF1062" s="210"/>
      <c r="AG1062" s="210" t="s">
        <v>224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ht="22.5" outlineLevel="1" x14ac:dyDescent="0.2">
      <c r="A1063" s="239">
        <v>71</v>
      </c>
      <c r="B1063" s="240" t="s">
        <v>971</v>
      </c>
      <c r="C1063" s="260" t="s">
        <v>972</v>
      </c>
      <c r="D1063" s="241" t="s">
        <v>215</v>
      </c>
      <c r="E1063" s="242">
        <v>1</v>
      </c>
      <c r="F1063" s="243"/>
      <c r="G1063" s="244">
        <f>ROUND(E1063*F1063,2)</f>
        <v>0</v>
      </c>
      <c r="H1063" s="243"/>
      <c r="I1063" s="244">
        <f>ROUND(E1063*H1063,2)</f>
        <v>0</v>
      </c>
      <c r="J1063" s="243"/>
      <c r="K1063" s="244">
        <f>ROUND(E1063*J1063,2)</f>
        <v>0</v>
      </c>
      <c r="L1063" s="244">
        <v>21</v>
      </c>
      <c r="M1063" s="244">
        <f>G1063*(1+L1063/100)</f>
        <v>0</v>
      </c>
      <c r="N1063" s="242">
        <v>6.9499999999999996E-3</v>
      </c>
      <c r="O1063" s="242">
        <f>ROUND(E1063*N1063,2)</f>
        <v>0.01</v>
      </c>
      <c r="P1063" s="242">
        <v>0</v>
      </c>
      <c r="Q1063" s="242">
        <f>ROUND(E1063*P1063,2)</f>
        <v>0</v>
      </c>
      <c r="R1063" s="244" t="s">
        <v>366</v>
      </c>
      <c r="S1063" s="244" t="s">
        <v>217</v>
      </c>
      <c r="T1063" s="245" t="s">
        <v>217</v>
      </c>
      <c r="U1063" s="221">
        <v>0.34</v>
      </c>
      <c r="V1063" s="221">
        <f>ROUND(E1063*U1063,2)</f>
        <v>0.34</v>
      </c>
      <c r="W1063" s="221"/>
      <c r="X1063" s="221" t="s">
        <v>218</v>
      </c>
      <c r="Y1063" s="221" t="s">
        <v>219</v>
      </c>
      <c r="Z1063" s="210"/>
      <c r="AA1063" s="210"/>
      <c r="AB1063" s="210"/>
      <c r="AC1063" s="210"/>
      <c r="AD1063" s="210"/>
      <c r="AE1063" s="210"/>
      <c r="AF1063" s="210"/>
      <c r="AG1063" s="210" t="s">
        <v>220</v>
      </c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2" x14ac:dyDescent="0.2">
      <c r="A1064" s="217"/>
      <c r="B1064" s="218"/>
      <c r="C1064" s="261" t="s">
        <v>973</v>
      </c>
      <c r="D1064" s="246"/>
      <c r="E1064" s="246"/>
      <c r="F1064" s="246"/>
      <c r="G1064" s="246"/>
      <c r="H1064" s="221"/>
      <c r="I1064" s="221"/>
      <c r="J1064" s="221"/>
      <c r="K1064" s="221"/>
      <c r="L1064" s="221"/>
      <c r="M1064" s="221"/>
      <c r="N1064" s="220"/>
      <c r="O1064" s="220"/>
      <c r="P1064" s="220"/>
      <c r="Q1064" s="220"/>
      <c r="R1064" s="221"/>
      <c r="S1064" s="221"/>
      <c r="T1064" s="221"/>
      <c r="U1064" s="221"/>
      <c r="V1064" s="221"/>
      <c r="W1064" s="221"/>
      <c r="X1064" s="221"/>
      <c r="Y1064" s="221"/>
      <c r="Z1064" s="210"/>
      <c r="AA1064" s="210"/>
      <c r="AB1064" s="210"/>
      <c r="AC1064" s="210"/>
      <c r="AD1064" s="210"/>
      <c r="AE1064" s="210"/>
      <c r="AF1064" s="210"/>
      <c r="AG1064" s="210" t="s">
        <v>222</v>
      </c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2" x14ac:dyDescent="0.2">
      <c r="A1065" s="217"/>
      <c r="B1065" s="218"/>
      <c r="C1065" s="262" t="s">
        <v>974</v>
      </c>
      <c r="D1065" s="223"/>
      <c r="E1065" s="224">
        <v>1</v>
      </c>
      <c r="F1065" s="221"/>
      <c r="G1065" s="221"/>
      <c r="H1065" s="221"/>
      <c r="I1065" s="221"/>
      <c r="J1065" s="221"/>
      <c r="K1065" s="221"/>
      <c r="L1065" s="221"/>
      <c r="M1065" s="221"/>
      <c r="N1065" s="220"/>
      <c r="O1065" s="220"/>
      <c r="P1065" s="220"/>
      <c r="Q1065" s="220"/>
      <c r="R1065" s="221"/>
      <c r="S1065" s="221"/>
      <c r="T1065" s="221"/>
      <c r="U1065" s="221"/>
      <c r="V1065" s="221"/>
      <c r="W1065" s="221"/>
      <c r="X1065" s="221"/>
      <c r="Y1065" s="221"/>
      <c r="Z1065" s="210"/>
      <c r="AA1065" s="210"/>
      <c r="AB1065" s="210"/>
      <c r="AC1065" s="210"/>
      <c r="AD1065" s="210"/>
      <c r="AE1065" s="210"/>
      <c r="AF1065" s="210"/>
      <c r="AG1065" s="210" t="s">
        <v>224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ht="22.5" outlineLevel="1" x14ac:dyDescent="0.2">
      <c r="A1066" s="239">
        <v>72</v>
      </c>
      <c r="B1066" s="240" t="s">
        <v>975</v>
      </c>
      <c r="C1066" s="260" t="s">
        <v>976</v>
      </c>
      <c r="D1066" s="241" t="s">
        <v>450</v>
      </c>
      <c r="E1066" s="242">
        <v>1</v>
      </c>
      <c r="F1066" s="243"/>
      <c r="G1066" s="244">
        <f>ROUND(E1066*F1066,2)</f>
        <v>0</v>
      </c>
      <c r="H1066" s="243"/>
      <c r="I1066" s="244">
        <f>ROUND(E1066*H1066,2)</f>
        <v>0</v>
      </c>
      <c r="J1066" s="243"/>
      <c r="K1066" s="244">
        <f>ROUND(E1066*J1066,2)</f>
        <v>0</v>
      </c>
      <c r="L1066" s="244">
        <v>21</v>
      </c>
      <c r="M1066" s="244">
        <f>G1066*(1+L1066/100)</f>
        <v>0</v>
      </c>
      <c r="N1066" s="242">
        <v>0</v>
      </c>
      <c r="O1066" s="242">
        <f>ROUND(E1066*N1066,2)</f>
        <v>0</v>
      </c>
      <c r="P1066" s="242">
        <v>0</v>
      </c>
      <c r="Q1066" s="242">
        <f>ROUND(E1066*P1066,2)</f>
        <v>0</v>
      </c>
      <c r="R1066" s="244" t="s">
        <v>805</v>
      </c>
      <c r="S1066" s="244" t="s">
        <v>217</v>
      </c>
      <c r="T1066" s="245" t="s">
        <v>217</v>
      </c>
      <c r="U1066" s="221">
        <v>0.05</v>
      </c>
      <c r="V1066" s="221">
        <f>ROUND(E1066*U1066,2)</f>
        <v>0.05</v>
      </c>
      <c r="W1066" s="221"/>
      <c r="X1066" s="221" t="s">
        <v>218</v>
      </c>
      <c r="Y1066" s="221" t="s">
        <v>219</v>
      </c>
      <c r="Z1066" s="210"/>
      <c r="AA1066" s="210"/>
      <c r="AB1066" s="210"/>
      <c r="AC1066" s="210"/>
      <c r="AD1066" s="210"/>
      <c r="AE1066" s="210"/>
      <c r="AF1066" s="210"/>
      <c r="AG1066" s="210" t="s">
        <v>220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2" x14ac:dyDescent="0.2">
      <c r="A1067" s="217"/>
      <c r="B1067" s="218"/>
      <c r="C1067" s="262" t="s">
        <v>977</v>
      </c>
      <c r="D1067" s="223"/>
      <c r="E1067" s="224">
        <v>1</v>
      </c>
      <c r="F1067" s="221"/>
      <c r="G1067" s="221"/>
      <c r="H1067" s="221"/>
      <c r="I1067" s="221"/>
      <c r="J1067" s="221"/>
      <c r="K1067" s="221"/>
      <c r="L1067" s="221"/>
      <c r="M1067" s="221"/>
      <c r="N1067" s="220"/>
      <c r="O1067" s="220"/>
      <c r="P1067" s="220"/>
      <c r="Q1067" s="220"/>
      <c r="R1067" s="221"/>
      <c r="S1067" s="221"/>
      <c r="T1067" s="221"/>
      <c r="U1067" s="221"/>
      <c r="V1067" s="221"/>
      <c r="W1067" s="221"/>
      <c r="X1067" s="221"/>
      <c r="Y1067" s="221"/>
      <c r="Z1067" s="210"/>
      <c r="AA1067" s="210"/>
      <c r="AB1067" s="210"/>
      <c r="AC1067" s="210"/>
      <c r="AD1067" s="210"/>
      <c r="AE1067" s="210"/>
      <c r="AF1067" s="210"/>
      <c r="AG1067" s="210" t="s">
        <v>224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ht="22.5" outlineLevel="1" x14ac:dyDescent="0.2">
      <c r="A1068" s="239">
        <v>73</v>
      </c>
      <c r="B1068" s="240" t="s">
        <v>978</v>
      </c>
      <c r="C1068" s="260" t="s">
        <v>979</v>
      </c>
      <c r="D1068" s="241" t="s">
        <v>231</v>
      </c>
      <c r="E1068" s="242">
        <v>0.12</v>
      </c>
      <c r="F1068" s="243"/>
      <c r="G1068" s="244">
        <f>ROUND(E1068*F1068,2)</f>
        <v>0</v>
      </c>
      <c r="H1068" s="243"/>
      <c r="I1068" s="244">
        <f>ROUND(E1068*H1068,2)</f>
        <v>0</v>
      </c>
      <c r="J1068" s="243"/>
      <c r="K1068" s="244">
        <f>ROUND(E1068*J1068,2)</f>
        <v>0</v>
      </c>
      <c r="L1068" s="244">
        <v>21</v>
      </c>
      <c r="M1068" s="244">
        <f>G1068*(1+L1068/100)</f>
        <v>0</v>
      </c>
      <c r="N1068" s="242">
        <v>2.5249999999999999</v>
      </c>
      <c r="O1068" s="242">
        <f>ROUND(E1068*N1068,2)</f>
        <v>0.3</v>
      </c>
      <c r="P1068" s="242">
        <v>0</v>
      </c>
      <c r="Q1068" s="242">
        <f>ROUND(E1068*P1068,2)</f>
        <v>0</v>
      </c>
      <c r="R1068" s="244"/>
      <c r="S1068" s="244" t="s">
        <v>438</v>
      </c>
      <c r="T1068" s="245" t="s">
        <v>439</v>
      </c>
      <c r="U1068" s="221">
        <v>2.58</v>
      </c>
      <c r="V1068" s="221">
        <f>ROUND(E1068*U1068,2)</f>
        <v>0.31</v>
      </c>
      <c r="W1068" s="221"/>
      <c r="X1068" s="221" t="s">
        <v>218</v>
      </c>
      <c r="Y1068" s="221" t="s">
        <v>219</v>
      </c>
      <c r="Z1068" s="210"/>
      <c r="AA1068" s="210"/>
      <c r="AB1068" s="210"/>
      <c r="AC1068" s="210"/>
      <c r="AD1068" s="210"/>
      <c r="AE1068" s="210"/>
      <c r="AF1068" s="210"/>
      <c r="AG1068" s="210" t="s">
        <v>220</v>
      </c>
      <c r="AH1068" s="210"/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2" x14ac:dyDescent="0.2">
      <c r="A1069" s="217"/>
      <c r="B1069" s="218"/>
      <c r="C1069" s="264" t="s">
        <v>980</v>
      </c>
      <c r="D1069" s="249"/>
      <c r="E1069" s="249"/>
      <c r="F1069" s="249"/>
      <c r="G1069" s="249"/>
      <c r="H1069" s="221"/>
      <c r="I1069" s="221"/>
      <c r="J1069" s="221"/>
      <c r="K1069" s="221"/>
      <c r="L1069" s="221"/>
      <c r="M1069" s="221"/>
      <c r="N1069" s="220"/>
      <c r="O1069" s="220"/>
      <c r="P1069" s="220"/>
      <c r="Q1069" s="220"/>
      <c r="R1069" s="221"/>
      <c r="S1069" s="221"/>
      <c r="T1069" s="221"/>
      <c r="U1069" s="221"/>
      <c r="V1069" s="221"/>
      <c r="W1069" s="221"/>
      <c r="X1069" s="221"/>
      <c r="Y1069" s="221"/>
      <c r="Z1069" s="210"/>
      <c r="AA1069" s="210"/>
      <c r="AB1069" s="210"/>
      <c r="AC1069" s="210"/>
      <c r="AD1069" s="210"/>
      <c r="AE1069" s="210"/>
      <c r="AF1069" s="210"/>
      <c r="AG1069" s="210" t="s">
        <v>305</v>
      </c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2" x14ac:dyDescent="0.2">
      <c r="A1070" s="217"/>
      <c r="B1070" s="218"/>
      <c r="C1070" s="262" t="s">
        <v>966</v>
      </c>
      <c r="D1070" s="223"/>
      <c r="E1070" s="224">
        <v>0.12</v>
      </c>
      <c r="F1070" s="221"/>
      <c r="G1070" s="221"/>
      <c r="H1070" s="221"/>
      <c r="I1070" s="221"/>
      <c r="J1070" s="221"/>
      <c r="K1070" s="221"/>
      <c r="L1070" s="221"/>
      <c r="M1070" s="221"/>
      <c r="N1070" s="220"/>
      <c r="O1070" s="220"/>
      <c r="P1070" s="220"/>
      <c r="Q1070" s="220"/>
      <c r="R1070" s="221"/>
      <c r="S1070" s="221"/>
      <c r="T1070" s="221"/>
      <c r="U1070" s="221"/>
      <c r="V1070" s="221"/>
      <c r="W1070" s="221"/>
      <c r="X1070" s="221"/>
      <c r="Y1070" s="221"/>
      <c r="Z1070" s="210"/>
      <c r="AA1070" s="210"/>
      <c r="AB1070" s="210"/>
      <c r="AC1070" s="210"/>
      <c r="AD1070" s="210"/>
      <c r="AE1070" s="210"/>
      <c r="AF1070" s="210"/>
      <c r="AG1070" s="210" t="s">
        <v>224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ht="22.5" outlineLevel="1" x14ac:dyDescent="0.2">
      <c r="A1071" s="239">
        <v>74</v>
      </c>
      <c r="B1071" s="240" t="s">
        <v>981</v>
      </c>
      <c r="C1071" s="260" t="s">
        <v>982</v>
      </c>
      <c r="D1071" s="241" t="s">
        <v>450</v>
      </c>
      <c r="E1071" s="242">
        <v>2</v>
      </c>
      <c r="F1071" s="243"/>
      <c r="G1071" s="244">
        <f>ROUND(E1071*F1071,2)</f>
        <v>0</v>
      </c>
      <c r="H1071" s="243"/>
      <c r="I1071" s="244">
        <f>ROUND(E1071*H1071,2)</f>
        <v>0</v>
      </c>
      <c r="J1071" s="243"/>
      <c r="K1071" s="244">
        <f>ROUND(E1071*J1071,2)</f>
        <v>0</v>
      </c>
      <c r="L1071" s="244">
        <v>21</v>
      </c>
      <c r="M1071" s="244">
        <f>G1071*(1+L1071/100)</f>
        <v>0</v>
      </c>
      <c r="N1071" s="242">
        <v>3.0000000000000001E-3</v>
      </c>
      <c r="O1071" s="242">
        <f>ROUND(E1071*N1071,2)</f>
        <v>0.01</v>
      </c>
      <c r="P1071" s="242">
        <v>0</v>
      </c>
      <c r="Q1071" s="242">
        <f>ROUND(E1071*P1071,2)</f>
        <v>0</v>
      </c>
      <c r="R1071" s="244"/>
      <c r="S1071" s="244" t="s">
        <v>438</v>
      </c>
      <c r="T1071" s="245" t="s">
        <v>439</v>
      </c>
      <c r="U1071" s="221">
        <v>7.0000000000000007E-2</v>
      </c>
      <c r="V1071" s="221">
        <f>ROUND(E1071*U1071,2)</f>
        <v>0.14000000000000001</v>
      </c>
      <c r="W1071" s="221"/>
      <c r="X1071" s="221" t="s">
        <v>218</v>
      </c>
      <c r="Y1071" s="221" t="s">
        <v>219</v>
      </c>
      <c r="Z1071" s="210"/>
      <c r="AA1071" s="210"/>
      <c r="AB1071" s="210"/>
      <c r="AC1071" s="210"/>
      <c r="AD1071" s="210"/>
      <c r="AE1071" s="210"/>
      <c r="AF1071" s="210"/>
      <c r="AG1071" s="210" t="s">
        <v>220</v>
      </c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2" x14ac:dyDescent="0.2">
      <c r="A1072" s="217"/>
      <c r="B1072" s="218"/>
      <c r="C1072" s="262" t="s">
        <v>983</v>
      </c>
      <c r="D1072" s="223"/>
      <c r="E1072" s="224">
        <v>2</v>
      </c>
      <c r="F1072" s="221"/>
      <c r="G1072" s="221"/>
      <c r="H1072" s="221"/>
      <c r="I1072" s="221"/>
      <c r="J1072" s="221"/>
      <c r="K1072" s="221"/>
      <c r="L1072" s="221"/>
      <c r="M1072" s="221"/>
      <c r="N1072" s="220"/>
      <c r="O1072" s="220"/>
      <c r="P1072" s="220"/>
      <c r="Q1072" s="220"/>
      <c r="R1072" s="221"/>
      <c r="S1072" s="221"/>
      <c r="T1072" s="221"/>
      <c r="U1072" s="221"/>
      <c r="V1072" s="221"/>
      <c r="W1072" s="221"/>
      <c r="X1072" s="221"/>
      <c r="Y1072" s="221"/>
      <c r="Z1072" s="210"/>
      <c r="AA1072" s="210"/>
      <c r="AB1072" s="210"/>
      <c r="AC1072" s="210"/>
      <c r="AD1072" s="210"/>
      <c r="AE1072" s="210"/>
      <c r="AF1072" s="210"/>
      <c r="AG1072" s="210" t="s">
        <v>224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x14ac:dyDescent="0.2">
      <c r="A1073" s="232" t="s">
        <v>211</v>
      </c>
      <c r="B1073" s="233" t="s">
        <v>118</v>
      </c>
      <c r="C1073" s="259" t="s">
        <v>119</v>
      </c>
      <c r="D1073" s="234"/>
      <c r="E1073" s="235"/>
      <c r="F1073" s="236"/>
      <c r="G1073" s="236">
        <f>SUMIF(AG1074:AG1097,"&lt;&gt;NOR",G1074:G1097)</f>
        <v>0</v>
      </c>
      <c r="H1073" s="236"/>
      <c r="I1073" s="236">
        <f>SUM(I1074:I1097)</f>
        <v>0</v>
      </c>
      <c r="J1073" s="236"/>
      <c r="K1073" s="236">
        <f>SUM(K1074:K1097)</f>
        <v>0</v>
      </c>
      <c r="L1073" s="236"/>
      <c r="M1073" s="236">
        <f>SUM(M1074:M1097)</f>
        <v>0</v>
      </c>
      <c r="N1073" s="235"/>
      <c r="O1073" s="235">
        <f>SUM(O1074:O1097)</f>
        <v>0.14000000000000001</v>
      </c>
      <c r="P1073" s="235"/>
      <c r="Q1073" s="235">
        <f>SUM(Q1074:Q1097)</f>
        <v>0</v>
      </c>
      <c r="R1073" s="236"/>
      <c r="S1073" s="236"/>
      <c r="T1073" s="237"/>
      <c r="U1073" s="231"/>
      <c r="V1073" s="231">
        <f>SUM(V1074:V1097)</f>
        <v>4.1900000000000004</v>
      </c>
      <c r="W1073" s="231"/>
      <c r="X1073" s="231"/>
      <c r="Y1073" s="231"/>
      <c r="AG1073" t="s">
        <v>212</v>
      </c>
    </row>
    <row r="1074" spans="1:60" ht="22.5" outlineLevel="1" x14ac:dyDescent="0.2">
      <c r="A1074" s="239">
        <v>75</v>
      </c>
      <c r="B1074" s="240" t="s">
        <v>984</v>
      </c>
      <c r="C1074" s="260" t="s">
        <v>985</v>
      </c>
      <c r="D1074" s="241" t="s">
        <v>986</v>
      </c>
      <c r="E1074" s="242">
        <v>31</v>
      </c>
      <c r="F1074" s="243"/>
      <c r="G1074" s="244">
        <f>ROUND(E1074*F1074,2)</f>
        <v>0</v>
      </c>
      <c r="H1074" s="243"/>
      <c r="I1074" s="244">
        <f>ROUND(E1074*H1074,2)</f>
        <v>0</v>
      </c>
      <c r="J1074" s="243"/>
      <c r="K1074" s="244">
        <f>ROUND(E1074*J1074,2)</f>
        <v>0</v>
      </c>
      <c r="L1074" s="244">
        <v>21</v>
      </c>
      <c r="M1074" s="244">
        <f>G1074*(1+L1074/100)</f>
        <v>0</v>
      </c>
      <c r="N1074" s="242">
        <v>0</v>
      </c>
      <c r="O1074" s="242">
        <f>ROUND(E1074*N1074,2)</f>
        <v>0</v>
      </c>
      <c r="P1074" s="242">
        <v>0</v>
      </c>
      <c r="Q1074" s="242">
        <f>ROUND(E1074*P1074,2)</f>
        <v>0</v>
      </c>
      <c r="R1074" s="244"/>
      <c r="S1074" s="244" t="s">
        <v>438</v>
      </c>
      <c r="T1074" s="245" t="s">
        <v>439</v>
      </c>
      <c r="U1074" s="221">
        <v>0</v>
      </c>
      <c r="V1074" s="221">
        <f>ROUND(E1074*U1074,2)</f>
        <v>0</v>
      </c>
      <c r="W1074" s="221"/>
      <c r="X1074" s="221" t="s">
        <v>218</v>
      </c>
      <c r="Y1074" s="221" t="s">
        <v>219</v>
      </c>
      <c r="Z1074" s="210"/>
      <c r="AA1074" s="210"/>
      <c r="AB1074" s="210"/>
      <c r="AC1074" s="210"/>
      <c r="AD1074" s="210"/>
      <c r="AE1074" s="210"/>
      <c r="AF1074" s="210"/>
      <c r="AG1074" s="210" t="s">
        <v>220</v>
      </c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2" x14ac:dyDescent="0.2">
      <c r="A1075" s="217"/>
      <c r="B1075" s="218"/>
      <c r="C1075" s="262" t="s">
        <v>987</v>
      </c>
      <c r="D1075" s="223"/>
      <c r="E1075" s="224"/>
      <c r="F1075" s="221"/>
      <c r="G1075" s="221"/>
      <c r="H1075" s="221"/>
      <c r="I1075" s="221"/>
      <c r="J1075" s="221"/>
      <c r="K1075" s="221"/>
      <c r="L1075" s="221"/>
      <c r="M1075" s="221"/>
      <c r="N1075" s="220"/>
      <c r="O1075" s="220"/>
      <c r="P1075" s="220"/>
      <c r="Q1075" s="220"/>
      <c r="R1075" s="221"/>
      <c r="S1075" s="221"/>
      <c r="T1075" s="221"/>
      <c r="U1075" s="221"/>
      <c r="V1075" s="221"/>
      <c r="W1075" s="221"/>
      <c r="X1075" s="221"/>
      <c r="Y1075" s="221"/>
      <c r="Z1075" s="210"/>
      <c r="AA1075" s="210"/>
      <c r="AB1075" s="210"/>
      <c r="AC1075" s="210"/>
      <c r="AD1075" s="210"/>
      <c r="AE1075" s="210"/>
      <c r="AF1075" s="210"/>
      <c r="AG1075" s="210" t="s">
        <v>224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3" x14ac:dyDescent="0.2">
      <c r="A1076" s="217"/>
      <c r="B1076" s="218"/>
      <c r="C1076" s="262" t="s">
        <v>988</v>
      </c>
      <c r="D1076" s="223"/>
      <c r="E1076" s="224">
        <v>4</v>
      </c>
      <c r="F1076" s="221"/>
      <c r="G1076" s="221"/>
      <c r="H1076" s="221"/>
      <c r="I1076" s="221"/>
      <c r="J1076" s="221"/>
      <c r="K1076" s="221"/>
      <c r="L1076" s="221"/>
      <c r="M1076" s="221"/>
      <c r="N1076" s="220"/>
      <c r="O1076" s="220"/>
      <c r="P1076" s="220"/>
      <c r="Q1076" s="220"/>
      <c r="R1076" s="221"/>
      <c r="S1076" s="221"/>
      <c r="T1076" s="221"/>
      <c r="U1076" s="221"/>
      <c r="V1076" s="221"/>
      <c r="W1076" s="221"/>
      <c r="X1076" s="221"/>
      <c r="Y1076" s="221"/>
      <c r="Z1076" s="210"/>
      <c r="AA1076" s="210"/>
      <c r="AB1076" s="210"/>
      <c r="AC1076" s="210"/>
      <c r="AD1076" s="210"/>
      <c r="AE1076" s="210"/>
      <c r="AF1076" s="210"/>
      <c r="AG1076" s="210" t="s">
        <v>224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3" x14ac:dyDescent="0.2">
      <c r="A1077" s="217"/>
      <c r="B1077" s="218"/>
      <c r="C1077" s="262" t="s">
        <v>989</v>
      </c>
      <c r="D1077" s="223"/>
      <c r="E1077" s="224"/>
      <c r="F1077" s="221"/>
      <c r="G1077" s="221"/>
      <c r="H1077" s="221"/>
      <c r="I1077" s="221"/>
      <c r="J1077" s="221"/>
      <c r="K1077" s="221"/>
      <c r="L1077" s="221"/>
      <c r="M1077" s="221"/>
      <c r="N1077" s="220"/>
      <c r="O1077" s="220"/>
      <c r="P1077" s="220"/>
      <c r="Q1077" s="220"/>
      <c r="R1077" s="221"/>
      <c r="S1077" s="221"/>
      <c r="T1077" s="221"/>
      <c r="U1077" s="221"/>
      <c r="V1077" s="221"/>
      <c r="W1077" s="221"/>
      <c r="X1077" s="221"/>
      <c r="Y1077" s="221"/>
      <c r="Z1077" s="210"/>
      <c r="AA1077" s="210"/>
      <c r="AB1077" s="210"/>
      <c r="AC1077" s="210"/>
      <c r="AD1077" s="210"/>
      <c r="AE1077" s="210"/>
      <c r="AF1077" s="210"/>
      <c r="AG1077" s="210" t="s">
        <v>224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3" x14ac:dyDescent="0.2">
      <c r="A1078" s="217"/>
      <c r="B1078" s="218"/>
      <c r="C1078" s="262" t="s">
        <v>990</v>
      </c>
      <c r="D1078" s="223"/>
      <c r="E1078" s="224">
        <v>4</v>
      </c>
      <c r="F1078" s="221"/>
      <c r="G1078" s="221"/>
      <c r="H1078" s="221"/>
      <c r="I1078" s="221"/>
      <c r="J1078" s="221"/>
      <c r="K1078" s="221"/>
      <c r="L1078" s="221"/>
      <c r="M1078" s="221"/>
      <c r="N1078" s="220"/>
      <c r="O1078" s="220"/>
      <c r="P1078" s="220"/>
      <c r="Q1078" s="220"/>
      <c r="R1078" s="221"/>
      <c r="S1078" s="221"/>
      <c r="T1078" s="221"/>
      <c r="U1078" s="221"/>
      <c r="V1078" s="221"/>
      <c r="W1078" s="221"/>
      <c r="X1078" s="221"/>
      <c r="Y1078" s="221"/>
      <c r="Z1078" s="210"/>
      <c r="AA1078" s="210"/>
      <c r="AB1078" s="210"/>
      <c r="AC1078" s="210"/>
      <c r="AD1078" s="210"/>
      <c r="AE1078" s="210"/>
      <c r="AF1078" s="210"/>
      <c r="AG1078" s="210" t="s">
        <v>224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3" x14ac:dyDescent="0.2">
      <c r="A1079" s="217"/>
      <c r="B1079" s="218"/>
      <c r="C1079" s="262" t="s">
        <v>991</v>
      </c>
      <c r="D1079" s="223"/>
      <c r="E1079" s="224">
        <v>7</v>
      </c>
      <c r="F1079" s="221"/>
      <c r="G1079" s="221"/>
      <c r="H1079" s="221"/>
      <c r="I1079" s="221"/>
      <c r="J1079" s="221"/>
      <c r="K1079" s="221"/>
      <c r="L1079" s="221"/>
      <c r="M1079" s="221"/>
      <c r="N1079" s="220"/>
      <c r="O1079" s="220"/>
      <c r="P1079" s="220"/>
      <c r="Q1079" s="220"/>
      <c r="R1079" s="221"/>
      <c r="S1079" s="221"/>
      <c r="T1079" s="221"/>
      <c r="U1079" s="221"/>
      <c r="V1079" s="221"/>
      <c r="W1079" s="221"/>
      <c r="X1079" s="221"/>
      <c r="Y1079" s="221"/>
      <c r="Z1079" s="210"/>
      <c r="AA1079" s="210"/>
      <c r="AB1079" s="210"/>
      <c r="AC1079" s="210"/>
      <c r="AD1079" s="210"/>
      <c r="AE1079" s="210"/>
      <c r="AF1079" s="210"/>
      <c r="AG1079" s="210" t="s">
        <v>224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3" x14ac:dyDescent="0.2">
      <c r="A1080" s="217"/>
      <c r="B1080" s="218"/>
      <c r="C1080" s="262" t="s">
        <v>992</v>
      </c>
      <c r="D1080" s="223"/>
      <c r="E1080" s="224"/>
      <c r="F1080" s="221"/>
      <c r="G1080" s="221"/>
      <c r="H1080" s="221"/>
      <c r="I1080" s="221"/>
      <c r="J1080" s="221"/>
      <c r="K1080" s="221"/>
      <c r="L1080" s="221"/>
      <c r="M1080" s="221"/>
      <c r="N1080" s="220"/>
      <c r="O1080" s="220"/>
      <c r="P1080" s="220"/>
      <c r="Q1080" s="220"/>
      <c r="R1080" s="221"/>
      <c r="S1080" s="221"/>
      <c r="T1080" s="221"/>
      <c r="U1080" s="221"/>
      <c r="V1080" s="221"/>
      <c r="W1080" s="221"/>
      <c r="X1080" s="221"/>
      <c r="Y1080" s="221"/>
      <c r="Z1080" s="210"/>
      <c r="AA1080" s="210"/>
      <c r="AB1080" s="210"/>
      <c r="AC1080" s="210"/>
      <c r="AD1080" s="210"/>
      <c r="AE1080" s="210"/>
      <c r="AF1080" s="210"/>
      <c r="AG1080" s="210" t="s">
        <v>224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3" x14ac:dyDescent="0.2">
      <c r="A1081" s="217"/>
      <c r="B1081" s="218"/>
      <c r="C1081" s="262" t="s">
        <v>993</v>
      </c>
      <c r="D1081" s="223"/>
      <c r="E1081" s="224">
        <v>1</v>
      </c>
      <c r="F1081" s="221"/>
      <c r="G1081" s="221"/>
      <c r="H1081" s="221"/>
      <c r="I1081" s="221"/>
      <c r="J1081" s="221"/>
      <c r="K1081" s="221"/>
      <c r="L1081" s="221"/>
      <c r="M1081" s="221"/>
      <c r="N1081" s="220"/>
      <c r="O1081" s="220"/>
      <c r="P1081" s="220"/>
      <c r="Q1081" s="220"/>
      <c r="R1081" s="221"/>
      <c r="S1081" s="221"/>
      <c r="T1081" s="221"/>
      <c r="U1081" s="221"/>
      <c r="V1081" s="221"/>
      <c r="W1081" s="221"/>
      <c r="X1081" s="221"/>
      <c r="Y1081" s="221"/>
      <c r="Z1081" s="210"/>
      <c r="AA1081" s="210"/>
      <c r="AB1081" s="210"/>
      <c r="AC1081" s="210"/>
      <c r="AD1081" s="210"/>
      <c r="AE1081" s="210"/>
      <c r="AF1081" s="210"/>
      <c r="AG1081" s="210" t="s">
        <v>224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3" x14ac:dyDescent="0.2">
      <c r="A1082" s="217"/>
      <c r="B1082" s="218"/>
      <c r="C1082" s="262" t="s">
        <v>994</v>
      </c>
      <c r="D1082" s="223"/>
      <c r="E1082" s="224">
        <v>15</v>
      </c>
      <c r="F1082" s="221"/>
      <c r="G1082" s="221"/>
      <c r="H1082" s="221"/>
      <c r="I1082" s="221"/>
      <c r="J1082" s="221"/>
      <c r="K1082" s="221"/>
      <c r="L1082" s="221"/>
      <c r="M1082" s="221"/>
      <c r="N1082" s="220"/>
      <c r="O1082" s="220"/>
      <c r="P1082" s="220"/>
      <c r="Q1082" s="220"/>
      <c r="R1082" s="221"/>
      <c r="S1082" s="221"/>
      <c r="T1082" s="221"/>
      <c r="U1082" s="221"/>
      <c r="V1082" s="221"/>
      <c r="W1082" s="221"/>
      <c r="X1082" s="221"/>
      <c r="Y1082" s="221"/>
      <c r="Z1082" s="210"/>
      <c r="AA1082" s="210"/>
      <c r="AB1082" s="210"/>
      <c r="AC1082" s="210"/>
      <c r="AD1082" s="210"/>
      <c r="AE1082" s="210"/>
      <c r="AF1082" s="210"/>
      <c r="AG1082" s="210" t="s">
        <v>224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ht="22.5" outlineLevel="1" x14ac:dyDescent="0.2">
      <c r="A1083" s="239">
        <v>76</v>
      </c>
      <c r="B1083" s="240" t="s">
        <v>995</v>
      </c>
      <c r="C1083" s="260" t="s">
        <v>996</v>
      </c>
      <c r="D1083" s="241" t="s">
        <v>986</v>
      </c>
      <c r="E1083" s="242">
        <v>18</v>
      </c>
      <c r="F1083" s="243"/>
      <c r="G1083" s="244">
        <f>ROUND(E1083*F1083,2)</f>
        <v>0</v>
      </c>
      <c r="H1083" s="243"/>
      <c r="I1083" s="244">
        <f>ROUND(E1083*H1083,2)</f>
        <v>0</v>
      </c>
      <c r="J1083" s="243"/>
      <c r="K1083" s="244">
        <f>ROUND(E1083*J1083,2)</f>
        <v>0</v>
      </c>
      <c r="L1083" s="244">
        <v>21</v>
      </c>
      <c r="M1083" s="244">
        <f>G1083*(1+L1083/100)</f>
        <v>0</v>
      </c>
      <c r="N1083" s="242">
        <v>0</v>
      </c>
      <c r="O1083" s="242">
        <f>ROUND(E1083*N1083,2)</f>
        <v>0</v>
      </c>
      <c r="P1083" s="242">
        <v>0</v>
      </c>
      <c r="Q1083" s="242">
        <f>ROUND(E1083*P1083,2)</f>
        <v>0</v>
      </c>
      <c r="R1083" s="244"/>
      <c r="S1083" s="244" t="s">
        <v>438</v>
      </c>
      <c r="T1083" s="245" t="s">
        <v>439</v>
      </c>
      <c r="U1083" s="221">
        <v>0</v>
      </c>
      <c r="V1083" s="221">
        <f>ROUND(E1083*U1083,2)</f>
        <v>0</v>
      </c>
      <c r="W1083" s="221"/>
      <c r="X1083" s="221" t="s">
        <v>218</v>
      </c>
      <c r="Y1083" s="221" t="s">
        <v>219</v>
      </c>
      <c r="Z1083" s="210"/>
      <c r="AA1083" s="210"/>
      <c r="AB1083" s="210"/>
      <c r="AC1083" s="210"/>
      <c r="AD1083" s="210"/>
      <c r="AE1083" s="210"/>
      <c r="AF1083" s="210"/>
      <c r="AG1083" s="210" t="s">
        <v>220</v>
      </c>
      <c r="AH1083" s="210"/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2" x14ac:dyDescent="0.2">
      <c r="A1084" s="217"/>
      <c r="B1084" s="218"/>
      <c r="C1084" s="262" t="s">
        <v>987</v>
      </c>
      <c r="D1084" s="223"/>
      <c r="E1084" s="224"/>
      <c r="F1084" s="221"/>
      <c r="G1084" s="221"/>
      <c r="H1084" s="221"/>
      <c r="I1084" s="221"/>
      <c r="J1084" s="221"/>
      <c r="K1084" s="221"/>
      <c r="L1084" s="221"/>
      <c r="M1084" s="221"/>
      <c r="N1084" s="220"/>
      <c r="O1084" s="220"/>
      <c r="P1084" s="220"/>
      <c r="Q1084" s="220"/>
      <c r="R1084" s="221"/>
      <c r="S1084" s="221"/>
      <c r="T1084" s="221"/>
      <c r="U1084" s="221"/>
      <c r="V1084" s="221"/>
      <c r="W1084" s="221"/>
      <c r="X1084" s="221"/>
      <c r="Y1084" s="221"/>
      <c r="Z1084" s="210"/>
      <c r="AA1084" s="210"/>
      <c r="AB1084" s="210"/>
      <c r="AC1084" s="210"/>
      <c r="AD1084" s="210"/>
      <c r="AE1084" s="210"/>
      <c r="AF1084" s="210"/>
      <c r="AG1084" s="210" t="s">
        <v>224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3" x14ac:dyDescent="0.2">
      <c r="A1085" s="217"/>
      <c r="B1085" s="218"/>
      <c r="C1085" s="262" t="s">
        <v>997</v>
      </c>
      <c r="D1085" s="223"/>
      <c r="E1085" s="224">
        <v>2</v>
      </c>
      <c r="F1085" s="221"/>
      <c r="G1085" s="221"/>
      <c r="H1085" s="221"/>
      <c r="I1085" s="221"/>
      <c r="J1085" s="221"/>
      <c r="K1085" s="221"/>
      <c r="L1085" s="221"/>
      <c r="M1085" s="221"/>
      <c r="N1085" s="220"/>
      <c r="O1085" s="220"/>
      <c r="P1085" s="220"/>
      <c r="Q1085" s="220"/>
      <c r="R1085" s="221"/>
      <c r="S1085" s="221"/>
      <c r="T1085" s="221"/>
      <c r="U1085" s="221"/>
      <c r="V1085" s="221"/>
      <c r="W1085" s="221"/>
      <c r="X1085" s="221"/>
      <c r="Y1085" s="221"/>
      <c r="Z1085" s="210"/>
      <c r="AA1085" s="210"/>
      <c r="AB1085" s="210"/>
      <c r="AC1085" s="210"/>
      <c r="AD1085" s="210"/>
      <c r="AE1085" s="210"/>
      <c r="AF1085" s="210"/>
      <c r="AG1085" s="210" t="s">
        <v>224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3" x14ac:dyDescent="0.2">
      <c r="A1086" s="217"/>
      <c r="B1086" s="218"/>
      <c r="C1086" s="262" t="s">
        <v>989</v>
      </c>
      <c r="D1086" s="223"/>
      <c r="E1086" s="224"/>
      <c r="F1086" s="221"/>
      <c r="G1086" s="221"/>
      <c r="H1086" s="221"/>
      <c r="I1086" s="221"/>
      <c r="J1086" s="221"/>
      <c r="K1086" s="221"/>
      <c r="L1086" s="221"/>
      <c r="M1086" s="221"/>
      <c r="N1086" s="220"/>
      <c r="O1086" s="220"/>
      <c r="P1086" s="220"/>
      <c r="Q1086" s="220"/>
      <c r="R1086" s="221"/>
      <c r="S1086" s="221"/>
      <c r="T1086" s="221"/>
      <c r="U1086" s="221"/>
      <c r="V1086" s="221"/>
      <c r="W1086" s="221"/>
      <c r="X1086" s="221"/>
      <c r="Y1086" s="221"/>
      <c r="Z1086" s="210"/>
      <c r="AA1086" s="210"/>
      <c r="AB1086" s="210"/>
      <c r="AC1086" s="210"/>
      <c r="AD1086" s="210"/>
      <c r="AE1086" s="210"/>
      <c r="AF1086" s="210"/>
      <c r="AG1086" s="210" t="s">
        <v>224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3" x14ac:dyDescent="0.2">
      <c r="A1087" s="217"/>
      <c r="B1087" s="218"/>
      <c r="C1087" s="262" t="s">
        <v>990</v>
      </c>
      <c r="D1087" s="223"/>
      <c r="E1087" s="224">
        <v>4</v>
      </c>
      <c r="F1087" s="221"/>
      <c r="G1087" s="221"/>
      <c r="H1087" s="221"/>
      <c r="I1087" s="221"/>
      <c r="J1087" s="221"/>
      <c r="K1087" s="221"/>
      <c r="L1087" s="221"/>
      <c r="M1087" s="221"/>
      <c r="N1087" s="220"/>
      <c r="O1087" s="220"/>
      <c r="P1087" s="220"/>
      <c r="Q1087" s="220"/>
      <c r="R1087" s="221"/>
      <c r="S1087" s="221"/>
      <c r="T1087" s="221"/>
      <c r="U1087" s="221"/>
      <c r="V1087" s="221"/>
      <c r="W1087" s="221"/>
      <c r="X1087" s="221"/>
      <c r="Y1087" s="221"/>
      <c r="Z1087" s="210"/>
      <c r="AA1087" s="210"/>
      <c r="AB1087" s="210"/>
      <c r="AC1087" s="210"/>
      <c r="AD1087" s="210"/>
      <c r="AE1087" s="210"/>
      <c r="AF1087" s="210"/>
      <c r="AG1087" s="210" t="s">
        <v>224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3" x14ac:dyDescent="0.2">
      <c r="A1088" s="217"/>
      <c r="B1088" s="218"/>
      <c r="C1088" s="262" t="s">
        <v>998</v>
      </c>
      <c r="D1088" s="223"/>
      <c r="E1088" s="224">
        <v>6</v>
      </c>
      <c r="F1088" s="221"/>
      <c r="G1088" s="221"/>
      <c r="H1088" s="221"/>
      <c r="I1088" s="221"/>
      <c r="J1088" s="221"/>
      <c r="K1088" s="221"/>
      <c r="L1088" s="221"/>
      <c r="M1088" s="221"/>
      <c r="N1088" s="220"/>
      <c r="O1088" s="220"/>
      <c r="P1088" s="220"/>
      <c r="Q1088" s="220"/>
      <c r="R1088" s="221"/>
      <c r="S1088" s="221"/>
      <c r="T1088" s="221"/>
      <c r="U1088" s="221"/>
      <c r="V1088" s="221"/>
      <c r="W1088" s="221"/>
      <c r="X1088" s="221"/>
      <c r="Y1088" s="221"/>
      <c r="Z1088" s="210"/>
      <c r="AA1088" s="210"/>
      <c r="AB1088" s="210"/>
      <c r="AC1088" s="210"/>
      <c r="AD1088" s="210"/>
      <c r="AE1088" s="210"/>
      <c r="AF1088" s="210"/>
      <c r="AG1088" s="210" t="s">
        <v>224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3" x14ac:dyDescent="0.2">
      <c r="A1089" s="217"/>
      <c r="B1089" s="218"/>
      <c r="C1089" s="262" t="s">
        <v>992</v>
      </c>
      <c r="D1089" s="223"/>
      <c r="E1089" s="224"/>
      <c r="F1089" s="221"/>
      <c r="G1089" s="221"/>
      <c r="H1089" s="221"/>
      <c r="I1089" s="221"/>
      <c r="J1089" s="221"/>
      <c r="K1089" s="221"/>
      <c r="L1089" s="221"/>
      <c r="M1089" s="221"/>
      <c r="N1089" s="220"/>
      <c r="O1089" s="220"/>
      <c r="P1089" s="220"/>
      <c r="Q1089" s="220"/>
      <c r="R1089" s="221"/>
      <c r="S1089" s="221"/>
      <c r="T1089" s="221"/>
      <c r="U1089" s="221"/>
      <c r="V1089" s="221"/>
      <c r="W1089" s="221"/>
      <c r="X1089" s="221"/>
      <c r="Y1089" s="221"/>
      <c r="Z1089" s="210"/>
      <c r="AA1089" s="210"/>
      <c r="AB1089" s="210"/>
      <c r="AC1089" s="210"/>
      <c r="AD1089" s="210"/>
      <c r="AE1089" s="210"/>
      <c r="AF1089" s="210"/>
      <c r="AG1089" s="210" t="s">
        <v>224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3" x14ac:dyDescent="0.2">
      <c r="A1090" s="217"/>
      <c r="B1090" s="218"/>
      <c r="C1090" s="262" t="s">
        <v>999</v>
      </c>
      <c r="D1090" s="223"/>
      <c r="E1090" s="224">
        <v>3</v>
      </c>
      <c r="F1090" s="221"/>
      <c r="G1090" s="221"/>
      <c r="H1090" s="221"/>
      <c r="I1090" s="221"/>
      <c r="J1090" s="221"/>
      <c r="K1090" s="221"/>
      <c r="L1090" s="221"/>
      <c r="M1090" s="221"/>
      <c r="N1090" s="220"/>
      <c r="O1090" s="220"/>
      <c r="P1090" s="220"/>
      <c r="Q1090" s="220"/>
      <c r="R1090" s="221"/>
      <c r="S1090" s="221"/>
      <c r="T1090" s="221"/>
      <c r="U1090" s="221"/>
      <c r="V1090" s="221"/>
      <c r="W1090" s="221"/>
      <c r="X1090" s="221"/>
      <c r="Y1090" s="221"/>
      <c r="Z1090" s="210"/>
      <c r="AA1090" s="210"/>
      <c r="AB1090" s="210"/>
      <c r="AC1090" s="210"/>
      <c r="AD1090" s="210"/>
      <c r="AE1090" s="210"/>
      <c r="AF1090" s="210"/>
      <c r="AG1090" s="210" t="s">
        <v>224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3" x14ac:dyDescent="0.2">
      <c r="A1091" s="217"/>
      <c r="B1091" s="218"/>
      <c r="C1091" s="262" t="s">
        <v>1000</v>
      </c>
      <c r="D1091" s="223"/>
      <c r="E1091" s="224">
        <v>3</v>
      </c>
      <c r="F1091" s="221"/>
      <c r="G1091" s="221"/>
      <c r="H1091" s="221"/>
      <c r="I1091" s="221"/>
      <c r="J1091" s="221"/>
      <c r="K1091" s="221"/>
      <c r="L1091" s="221"/>
      <c r="M1091" s="221"/>
      <c r="N1091" s="220"/>
      <c r="O1091" s="220"/>
      <c r="P1091" s="220"/>
      <c r="Q1091" s="220"/>
      <c r="R1091" s="221"/>
      <c r="S1091" s="221"/>
      <c r="T1091" s="221"/>
      <c r="U1091" s="221"/>
      <c r="V1091" s="221"/>
      <c r="W1091" s="221"/>
      <c r="X1091" s="221"/>
      <c r="Y1091" s="221"/>
      <c r="Z1091" s="210"/>
      <c r="AA1091" s="210"/>
      <c r="AB1091" s="210"/>
      <c r="AC1091" s="210"/>
      <c r="AD1091" s="210"/>
      <c r="AE1091" s="210"/>
      <c r="AF1091" s="210"/>
      <c r="AG1091" s="210" t="s">
        <v>224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ht="22.5" outlineLevel="1" x14ac:dyDescent="0.2">
      <c r="A1092" s="239">
        <v>77</v>
      </c>
      <c r="B1092" s="240" t="s">
        <v>1001</v>
      </c>
      <c r="C1092" s="260" t="s">
        <v>1002</v>
      </c>
      <c r="D1092" s="241" t="s">
        <v>986</v>
      </c>
      <c r="E1092" s="242">
        <v>2</v>
      </c>
      <c r="F1092" s="243"/>
      <c r="G1092" s="244">
        <f>ROUND(E1092*F1092,2)</f>
        <v>0</v>
      </c>
      <c r="H1092" s="243"/>
      <c r="I1092" s="244">
        <f>ROUND(E1092*H1092,2)</f>
        <v>0</v>
      </c>
      <c r="J1092" s="243"/>
      <c r="K1092" s="244">
        <f>ROUND(E1092*J1092,2)</f>
        <v>0</v>
      </c>
      <c r="L1092" s="244">
        <v>21</v>
      </c>
      <c r="M1092" s="244">
        <f>G1092*(1+L1092/100)</f>
        <v>0</v>
      </c>
      <c r="N1092" s="242">
        <v>0</v>
      </c>
      <c r="O1092" s="242">
        <f>ROUND(E1092*N1092,2)</f>
        <v>0</v>
      </c>
      <c r="P1092" s="242">
        <v>0</v>
      </c>
      <c r="Q1092" s="242">
        <f>ROUND(E1092*P1092,2)</f>
        <v>0</v>
      </c>
      <c r="R1092" s="244"/>
      <c r="S1092" s="244" t="s">
        <v>438</v>
      </c>
      <c r="T1092" s="245" t="s">
        <v>439</v>
      </c>
      <c r="U1092" s="221">
        <v>0</v>
      </c>
      <c r="V1092" s="221">
        <f>ROUND(E1092*U1092,2)</f>
        <v>0</v>
      </c>
      <c r="W1092" s="221"/>
      <c r="X1092" s="221" t="s">
        <v>218</v>
      </c>
      <c r="Y1092" s="221" t="s">
        <v>219</v>
      </c>
      <c r="Z1092" s="210"/>
      <c r="AA1092" s="210"/>
      <c r="AB1092" s="210"/>
      <c r="AC1092" s="210"/>
      <c r="AD1092" s="210"/>
      <c r="AE1092" s="210"/>
      <c r="AF1092" s="210"/>
      <c r="AG1092" s="210" t="s">
        <v>220</v>
      </c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2" x14ac:dyDescent="0.2">
      <c r="A1093" s="217"/>
      <c r="B1093" s="218"/>
      <c r="C1093" s="262" t="s">
        <v>987</v>
      </c>
      <c r="D1093" s="223"/>
      <c r="E1093" s="224"/>
      <c r="F1093" s="221"/>
      <c r="G1093" s="221"/>
      <c r="H1093" s="221"/>
      <c r="I1093" s="221"/>
      <c r="J1093" s="221"/>
      <c r="K1093" s="221"/>
      <c r="L1093" s="221"/>
      <c r="M1093" s="221"/>
      <c r="N1093" s="220"/>
      <c r="O1093" s="220"/>
      <c r="P1093" s="220"/>
      <c r="Q1093" s="220"/>
      <c r="R1093" s="221"/>
      <c r="S1093" s="221"/>
      <c r="T1093" s="221"/>
      <c r="U1093" s="221"/>
      <c r="V1093" s="221"/>
      <c r="W1093" s="221"/>
      <c r="X1093" s="221"/>
      <c r="Y1093" s="221"/>
      <c r="Z1093" s="210"/>
      <c r="AA1093" s="210"/>
      <c r="AB1093" s="210"/>
      <c r="AC1093" s="210"/>
      <c r="AD1093" s="210"/>
      <c r="AE1093" s="210"/>
      <c r="AF1093" s="210"/>
      <c r="AG1093" s="210" t="s">
        <v>224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3" x14ac:dyDescent="0.2">
      <c r="A1094" s="217"/>
      <c r="B1094" s="218"/>
      <c r="C1094" s="262" t="s">
        <v>997</v>
      </c>
      <c r="D1094" s="223"/>
      <c r="E1094" s="224">
        <v>2</v>
      </c>
      <c r="F1094" s="221"/>
      <c r="G1094" s="221"/>
      <c r="H1094" s="221"/>
      <c r="I1094" s="221"/>
      <c r="J1094" s="221"/>
      <c r="K1094" s="221"/>
      <c r="L1094" s="221"/>
      <c r="M1094" s="221"/>
      <c r="N1094" s="220"/>
      <c r="O1094" s="220"/>
      <c r="P1094" s="220"/>
      <c r="Q1094" s="220"/>
      <c r="R1094" s="221"/>
      <c r="S1094" s="221"/>
      <c r="T1094" s="221"/>
      <c r="U1094" s="221"/>
      <c r="V1094" s="221"/>
      <c r="W1094" s="221"/>
      <c r="X1094" s="221"/>
      <c r="Y1094" s="221"/>
      <c r="Z1094" s="210"/>
      <c r="AA1094" s="210"/>
      <c r="AB1094" s="210"/>
      <c r="AC1094" s="210"/>
      <c r="AD1094" s="210"/>
      <c r="AE1094" s="210"/>
      <c r="AF1094" s="210"/>
      <c r="AG1094" s="210" t="s">
        <v>224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ht="22.5" outlineLevel="1" x14ac:dyDescent="0.2">
      <c r="A1095" s="239">
        <v>78</v>
      </c>
      <c r="B1095" s="240" t="s">
        <v>1003</v>
      </c>
      <c r="C1095" s="260" t="s">
        <v>1004</v>
      </c>
      <c r="D1095" s="241" t="s">
        <v>399</v>
      </c>
      <c r="E1095" s="242">
        <v>2</v>
      </c>
      <c r="F1095" s="243"/>
      <c r="G1095" s="244">
        <f>ROUND(E1095*F1095,2)</f>
        <v>0</v>
      </c>
      <c r="H1095" s="243"/>
      <c r="I1095" s="244">
        <f>ROUND(E1095*H1095,2)</f>
        <v>0</v>
      </c>
      <c r="J1095" s="243"/>
      <c r="K1095" s="244">
        <f>ROUND(E1095*J1095,2)</f>
        <v>0</v>
      </c>
      <c r="L1095" s="244">
        <v>21</v>
      </c>
      <c r="M1095" s="244">
        <f>G1095*(1+L1095/100)</f>
        <v>0</v>
      </c>
      <c r="N1095" s="242">
        <v>6.8210000000000007E-2</v>
      </c>
      <c r="O1095" s="242">
        <f>ROUND(E1095*N1095,2)</f>
        <v>0.14000000000000001</v>
      </c>
      <c r="P1095" s="242">
        <v>0</v>
      </c>
      <c r="Q1095" s="242">
        <f>ROUND(E1095*P1095,2)</f>
        <v>0</v>
      </c>
      <c r="R1095" s="244"/>
      <c r="S1095" s="244" t="s">
        <v>438</v>
      </c>
      <c r="T1095" s="245" t="s">
        <v>439</v>
      </c>
      <c r="U1095" s="221">
        <v>2.097</v>
      </c>
      <c r="V1095" s="221">
        <f>ROUND(E1095*U1095,2)</f>
        <v>4.1900000000000004</v>
      </c>
      <c r="W1095" s="221"/>
      <c r="X1095" s="221" t="s">
        <v>218</v>
      </c>
      <c r="Y1095" s="221" t="s">
        <v>219</v>
      </c>
      <c r="Z1095" s="210"/>
      <c r="AA1095" s="210"/>
      <c r="AB1095" s="210"/>
      <c r="AC1095" s="210"/>
      <c r="AD1095" s="210"/>
      <c r="AE1095" s="210"/>
      <c r="AF1095" s="210"/>
      <c r="AG1095" s="210" t="s">
        <v>220</v>
      </c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2" x14ac:dyDescent="0.2">
      <c r="A1096" s="217"/>
      <c r="B1096" s="218"/>
      <c r="C1096" s="262" t="s">
        <v>1005</v>
      </c>
      <c r="D1096" s="223"/>
      <c r="E1096" s="224">
        <v>1</v>
      </c>
      <c r="F1096" s="221"/>
      <c r="G1096" s="221"/>
      <c r="H1096" s="221"/>
      <c r="I1096" s="221"/>
      <c r="J1096" s="221"/>
      <c r="K1096" s="221"/>
      <c r="L1096" s="221"/>
      <c r="M1096" s="221"/>
      <c r="N1096" s="220"/>
      <c r="O1096" s="220"/>
      <c r="P1096" s="220"/>
      <c r="Q1096" s="220"/>
      <c r="R1096" s="221"/>
      <c r="S1096" s="221"/>
      <c r="T1096" s="221"/>
      <c r="U1096" s="221"/>
      <c r="V1096" s="221"/>
      <c r="W1096" s="221"/>
      <c r="X1096" s="221"/>
      <c r="Y1096" s="221"/>
      <c r="Z1096" s="210"/>
      <c r="AA1096" s="210"/>
      <c r="AB1096" s="210"/>
      <c r="AC1096" s="210"/>
      <c r="AD1096" s="210"/>
      <c r="AE1096" s="210"/>
      <c r="AF1096" s="210"/>
      <c r="AG1096" s="210" t="s">
        <v>224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3" x14ac:dyDescent="0.2">
      <c r="A1097" s="217"/>
      <c r="B1097" s="218"/>
      <c r="C1097" s="262" t="s">
        <v>1006</v>
      </c>
      <c r="D1097" s="223"/>
      <c r="E1097" s="224">
        <v>1</v>
      </c>
      <c r="F1097" s="221"/>
      <c r="G1097" s="221"/>
      <c r="H1097" s="221"/>
      <c r="I1097" s="221"/>
      <c r="J1097" s="221"/>
      <c r="K1097" s="221"/>
      <c r="L1097" s="221"/>
      <c r="M1097" s="221"/>
      <c r="N1097" s="220"/>
      <c r="O1097" s="220"/>
      <c r="P1097" s="220"/>
      <c r="Q1097" s="220"/>
      <c r="R1097" s="221"/>
      <c r="S1097" s="221"/>
      <c r="T1097" s="221"/>
      <c r="U1097" s="221"/>
      <c r="V1097" s="221"/>
      <c r="W1097" s="221"/>
      <c r="X1097" s="221"/>
      <c r="Y1097" s="221"/>
      <c r="Z1097" s="210"/>
      <c r="AA1097" s="210"/>
      <c r="AB1097" s="210"/>
      <c r="AC1097" s="210"/>
      <c r="AD1097" s="210"/>
      <c r="AE1097" s="210"/>
      <c r="AF1097" s="210"/>
      <c r="AG1097" s="210" t="s">
        <v>224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x14ac:dyDescent="0.2">
      <c r="A1098" s="232" t="s">
        <v>211</v>
      </c>
      <c r="B1098" s="233" t="s">
        <v>122</v>
      </c>
      <c r="C1098" s="259" t="s">
        <v>123</v>
      </c>
      <c r="D1098" s="234"/>
      <c r="E1098" s="235"/>
      <c r="F1098" s="236"/>
      <c r="G1098" s="236">
        <f>SUMIF(AG1099:AG1106,"&lt;&gt;NOR",G1099:G1106)</f>
        <v>0</v>
      </c>
      <c r="H1098" s="236"/>
      <c r="I1098" s="236">
        <f>SUM(I1099:I1106)</f>
        <v>0</v>
      </c>
      <c r="J1098" s="236"/>
      <c r="K1098" s="236">
        <f>SUM(K1099:K1106)</f>
        <v>0</v>
      </c>
      <c r="L1098" s="236"/>
      <c r="M1098" s="236">
        <f>SUM(M1099:M1106)</f>
        <v>0</v>
      </c>
      <c r="N1098" s="235"/>
      <c r="O1098" s="235">
        <f>SUM(O1099:O1106)</f>
        <v>40.11</v>
      </c>
      <c r="P1098" s="235"/>
      <c r="Q1098" s="235">
        <f>SUM(Q1099:Q1106)</f>
        <v>0</v>
      </c>
      <c r="R1098" s="236"/>
      <c r="S1098" s="236"/>
      <c r="T1098" s="237"/>
      <c r="U1098" s="231"/>
      <c r="V1098" s="231">
        <f>SUM(V1099:V1106)</f>
        <v>36.89</v>
      </c>
      <c r="W1098" s="231"/>
      <c r="X1098" s="231"/>
      <c r="Y1098" s="231"/>
      <c r="AG1098" t="s">
        <v>212</v>
      </c>
    </row>
    <row r="1099" spans="1:60" ht="22.5" outlineLevel="1" x14ac:dyDescent="0.2">
      <c r="A1099" s="239">
        <v>79</v>
      </c>
      <c r="B1099" s="240" t="s">
        <v>1007</v>
      </c>
      <c r="C1099" s="260" t="s">
        <v>1008</v>
      </c>
      <c r="D1099" s="241" t="s">
        <v>450</v>
      </c>
      <c r="E1099" s="242">
        <v>263.46499999999997</v>
      </c>
      <c r="F1099" s="243"/>
      <c r="G1099" s="244">
        <f>ROUND(E1099*F1099,2)</f>
        <v>0</v>
      </c>
      <c r="H1099" s="243"/>
      <c r="I1099" s="244">
        <f>ROUND(E1099*H1099,2)</f>
        <v>0</v>
      </c>
      <c r="J1099" s="243"/>
      <c r="K1099" s="244">
        <f>ROUND(E1099*J1099,2)</f>
        <v>0</v>
      </c>
      <c r="L1099" s="244">
        <v>21</v>
      </c>
      <c r="M1099" s="244">
        <f>G1099*(1+L1099/100)</f>
        <v>0</v>
      </c>
      <c r="N1099" s="242">
        <v>0.15223999999999999</v>
      </c>
      <c r="O1099" s="242">
        <f>ROUND(E1099*N1099,2)</f>
        <v>40.11</v>
      </c>
      <c r="P1099" s="242">
        <v>0</v>
      </c>
      <c r="Q1099" s="242">
        <f>ROUND(E1099*P1099,2)</f>
        <v>0</v>
      </c>
      <c r="R1099" s="244" t="s">
        <v>216</v>
      </c>
      <c r="S1099" s="244" t="s">
        <v>217</v>
      </c>
      <c r="T1099" s="245" t="s">
        <v>217</v>
      </c>
      <c r="U1099" s="221">
        <v>0.14000000000000001</v>
      </c>
      <c r="V1099" s="221">
        <f>ROUND(E1099*U1099,2)</f>
        <v>36.89</v>
      </c>
      <c r="W1099" s="221"/>
      <c r="X1099" s="221" t="s">
        <v>218</v>
      </c>
      <c r="Y1099" s="221" t="s">
        <v>219</v>
      </c>
      <c r="Z1099" s="210"/>
      <c r="AA1099" s="210"/>
      <c r="AB1099" s="210"/>
      <c r="AC1099" s="210"/>
      <c r="AD1099" s="210"/>
      <c r="AE1099" s="210"/>
      <c r="AF1099" s="210"/>
      <c r="AG1099" s="210" t="s">
        <v>220</v>
      </c>
      <c r="AH1099" s="210"/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2" x14ac:dyDescent="0.2">
      <c r="A1100" s="217"/>
      <c r="B1100" s="218"/>
      <c r="C1100" s="261" t="s">
        <v>1009</v>
      </c>
      <c r="D1100" s="246"/>
      <c r="E1100" s="246"/>
      <c r="F1100" s="246"/>
      <c r="G1100" s="246"/>
      <c r="H1100" s="221"/>
      <c r="I1100" s="221"/>
      <c r="J1100" s="221"/>
      <c r="K1100" s="221"/>
      <c r="L1100" s="221"/>
      <c r="M1100" s="221"/>
      <c r="N1100" s="220"/>
      <c r="O1100" s="220"/>
      <c r="P1100" s="220"/>
      <c r="Q1100" s="220"/>
      <c r="R1100" s="221"/>
      <c r="S1100" s="221"/>
      <c r="T1100" s="221"/>
      <c r="U1100" s="221"/>
      <c r="V1100" s="221"/>
      <c r="W1100" s="221"/>
      <c r="X1100" s="221"/>
      <c r="Y1100" s="221"/>
      <c r="Z1100" s="210"/>
      <c r="AA1100" s="210"/>
      <c r="AB1100" s="210"/>
      <c r="AC1100" s="210"/>
      <c r="AD1100" s="210"/>
      <c r="AE1100" s="210"/>
      <c r="AF1100" s="210"/>
      <c r="AG1100" s="210" t="s">
        <v>222</v>
      </c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2" x14ac:dyDescent="0.2">
      <c r="A1101" s="217"/>
      <c r="B1101" s="218"/>
      <c r="C1101" s="262" t="s">
        <v>1010</v>
      </c>
      <c r="D1101" s="223"/>
      <c r="E1101" s="224"/>
      <c r="F1101" s="221"/>
      <c r="G1101" s="221"/>
      <c r="H1101" s="221"/>
      <c r="I1101" s="221"/>
      <c r="J1101" s="221"/>
      <c r="K1101" s="221"/>
      <c r="L1101" s="221"/>
      <c r="M1101" s="221"/>
      <c r="N1101" s="220"/>
      <c r="O1101" s="220"/>
      <c r="P1101" s="220"/>
      <c r="Q1101" s="220"/>
      <c r="R1101" s="221"/>
      <c r="S1101" s="221"/>
      <c r="T1101" s="221"/>
      <c r="U1101" s="221"/>
      <c r="V1101" s="221"/>
      <c r="W1101" s="221"/>
      <c r="X1101" s="221"/>
      <c r="Y1101" s="221"/>
      <c r="Z1101" s="210"/>
      <c r="AA1101" s="210"/>
      <c r="AB1101" s="210"/>
      <c r="AC1101" s="210"/>
      <c r="AD1101" s="210"/>
      <c r="AE1101" s="210"/>
      <c r="AF1101" s="210"/>
      <c r="AG1101" s="210" t="s">
        <v>224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3" x14ac:dyDescent="0.2">
      <c r="A1102" s="217"/>
      <c r="B1102" s="218"/>
      <c r="C1102" s="262" t="s">
        <v>1011</v>
      </c>
      <c r="D1102" s="223"/>
      <c r="E1102" s="224">
        <v>37.125</v>
      </c>
      <c r="F1102" s="221"/>
      <c r="G1102" s="221"/>
      <c r="H1102" s="221"/>
      <c r="I1102" s="221"/>
      <c r="J1102" s="221"/>
      <c r="K1102" s="221"/>
      <c r="L1102" s="221"/>
      <c r="M1102" s="221"/>
      <c r="N1102" s="220"/>
      <c r="O1102" s="220"/>
      <c r="P1102" s="220"/>
      <c r="Q1102" s="220"/>
      <c r="R1102" s="221"/>
      <c r="S1102" s="221"/>
      <c r="T1102" s="221"/>
      <c r="U1102" s="221"/>
      <c r="V1102" s="221"/>
      <c r="W1102" s="221"/>
      <c r="X1102" s="221"/>
      <c r="Y1102" s="221"/>
      <c r="Z1102" s="210"/>
      <c r="AA1102" s="210"/>
      <c r="AB1102" s="210"/>
      <c r="AC1102" s="210"/>
      <c r="AD1102" s="210"/>
      <c r="AE1102" s="210"/>
      <c r="AF1102" s="210"/>
      <c r="AG1102" s="210" t="s">
        <v>224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3" x14ac:dyDescent="0.2">
      <c r="A1103" s="217"/>
      <c r="B1103" s="218"/>
      <c r="C1103" s="262" t="s">
        <v>1012</v>
      </c>
      <c r="D1103" s="223"/>
      <c r="E1103" s="224">
        <v>37.594999999999999</v>
      </c>
      <c r="F1103" s="221"/>
      <c r="G1103" s="221"/>
      <c r="H1103" s="221"/>
      <c r="I1103" s="221"/>
      <c r="J1103" s="221"/>
      <c r="K1103" s="221"/>
      <c r="L1103" s="221"/>
      <c r="M1103" s="221"/>
      <c r="N1103" s="220"/>
      <c r="O1103" s="220"/>
      <c r="P1103" s="220"/>
      <c r="Q1103" s="220"/>
      <c r="R1103" s="221"/>
      <c r="S1103" s="221"/>
      <c r="T1103" s="221"/>
      <c r="U1103" s="221"/>
      <c r="V1103" s="221"/>
      <c r="W1103" s="221"/>
      <c r="X1103" s="221"/>
      <c r="Y1103" s="221"/>
      <c r="Z1103" s="210"/>
      <c r="AA1103" s="210"/>
      <c r="AB1103" s="210"/>
      <c r="AC1103" s="210"/>
      <c r="AD1103" s="210"/>
      <c r="AE1103" s="210"/>
      <c r="AF1103" s="210"/>
      <c r="AG1103" s="210" t="s">
        <v>224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3" x14ac:dyDescent="0.2">
      <c r="A1104" s="217"/>
      <c r="B1104" s="218"/>
      <c r="C1104" s="262" t="s">
        <v>1013</v>
      </c>
      <c r="D1104" s="223"/>
      <c r="E1104" s="224">
        <v>87.584999999999994</v>
      </c>
      <c r="F1104" s="221"/>
      <c r="G1104" s="221"/>
      <c r="H1104" s="221"/>
      <c r="I1104" s="221"/>
      <c r="J1104" s="221"/>
      <c r="K1104" s="221"/>
      <c r="L1104" s="221"/>
      <c r="M1104" s="221"/>
      <c r="N1104" s="220"/>
      <c r="O1104" s="220"/>
      <c r="P1104" s="220"/>
      <c r="Q1104" s="220"/>
      <c r="R1104" s="221"/>
      <c r="S1104" s="221"/>
      <c r="T1104" s="221"/>
      <c r="U1104" s="221"/>
      <c r="V1104" s="221"/>
      <c r="W1104" s="221"/>
      <c r="X1104" s="221"/>
      <c r="Y1104" s="221"/>
      <c r="Z1104" s="210"/>
      <c r="AA1104" s="210"/>
      <c r="AB1104" s="210"/>
      <c r="AC1104" s="210"/>
      <c r="AD1104" s="210"/>
      <c r="AE1104" s="210"/>
      <c r="AF1104" s="210"/>
      <c r="AG1104" s="210" t="s">
        <v>224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3" x14ac:dyDescent="0.2">
      <c r="A1105" s="217"/>
      <c r="B1105" s="218"/>
      <c r="C1105" s="262" t="s">
        <v>1014</v>
      </c>
      <c r="D1105" s="223"/>
      <c r="E1105" s="224">
        <v>99.16</v>
      </c>
      <c r="F1105" s="221"/>
      <c r="G1105" s="221"/>
      <c r="H1105" s="221"/>
      <c r="I1105" s="221"/>
      <c r="J1105" s="221"/>
      <c r="K1105" s="221"/>
      <c r="L1105" s="221"/>
      <c r="M1105" s="221"/>
      <c r="N1105" s="220"/>
      <c r="O1105" s="220"/>
      <c r="P1105" s="220"/>
      <c r="Q1105" s="220"/>
      <c r="R1105" s="221"/>
      <c r="S1105" s="221"/>
      <c r="T1105" s="221"/>
      <c r="U1105" s="221"/>
      <c r="V1105" s="221"/>
      <c r="W1105" s="221"/>
      <c r="X1105" s="221"/>
      <c r="Y1105" s="221"/>
      <c r="Z1105" s="210"/>
      <c r="AA1105" s="210"/>
      <c r="AB1105" s="210"/>
      <c r="AC1105" s="210"/>
      <c r="AD1105" s="210"/>
      <c r="AE1105" s="210"/>
      <c r="AF1105" s="210"/>
      <c r="AG1105" s="210" t="s">
        <v>224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3" x14ac:dyDescent="0.2">
      <c r="A1106" s="217"/>
      <c r="B1106" s="218"/>
      <c r="C1106" s="262" t="s">
        <v>1015</v>
      </c>
      <c r="D1106" s="223"/>
      <c r="E1106" s="224">
        <v>2</v>
      </c>
      <c r="F1106" s="221"/>
      <c r="G1106" s="221"/>
      <c r="H1106" s="221"/>
      <c r="I1106" s="221"/>
      <c r="J1106" s="221"/>
      <c r="K1106" s="221"/>
      <c r="L1106" s="221"/>
      <c r="M1106" s="221"/>
      <c r="N1106" s="220"/>
      <c r="O1106" s="220"/>
      <c r="P1106" s="220"/>
      <c r="Q1106" s="220"/>
      <c r="R1106" s="221"/>
      <c r="S1106" s="221"/>
      <c r="T1106" s="221"/>
      <c r="U1106" s="221"/>
      <c r="V1106" s="221"/>
      <c r="W1106" s="221"/>
      <c r="X1106" s="221"/>
      <c r="Y1106" s="221"/>
      <c r="Z1106" s="210"/>
      <c r="AA1106" s="210"/>
      <c r="AB1106" s="210"/>
      <c r="AC1106" s="210"/>
      <c r="AD1106" s="210"/>
      <c r="AE1106" s="210"/>
      <c r="AF1106" s="210"/>
      <c r="AG1106" s="210" t="s">
        <v>224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x14ac:dyDescent="0.2">
      <c r="A1107" s="232" t="s">
        <v>211</v>
      </c>
      <c r="B1107" s="233" t="s">
        <v>124</v>
      </c>
      <c r="C1107" s="259" t="s">
        <v>125</v>
      </c>
      <c r="D1107" s="234"/>
      <c r="E1107" s="235"/>
      <c r="F1107" s="236"/>
      <c r="G1107" s="236">
        <f>SUMIF(AG1108:AG1136,"&lt;&gt;NOR",G1108:G1136)</f>
        <v>0</v>
      </c>
      <c r="H1107" s="236"/>
      <c r="I1107" s="236">
        <f>SUM(I1108:I1136)</f>
        <v>0</v>
      </c>
      <c r="J1107" s="236"/>
      <c r="K1107" s="236">
        <f>SUM(K1108:K1136)</f>
        <v>0</v>
      </c>
      <c r="L1107" s="236"/>
      <c r="M1107" s="236">
        <f>SUM(M1108:M1136)</f>
        <v>0</v>
      </c>
      <c r="N1107" s="235"/>
      <c r="O1107" s="235">
        <f>SUM(O1108:O1136)</f>
        <v>47.95</v>
      </c>
      <c r="P1107" s="235"/>
      <c r="Q1107" s="235">
        <f>SUM(Q1108:Q1136)</f>
        <v>0</v>
      </c>
      <c r="R1107" s="236"/>
      <c r="S1107" s="236"/>
      <c r="T1107" s="237"/>
      <c r="U1107" s="231"/>
      <c r="V1107" s="231">
        <f>SUM(V1108:V1136)</f>
        <v>774.14</v>
      </c>
      <c r="W1107" s="231"/>
      <c r="X1107" s="231"/>
      <c r="Y1107" s="231"/>
      <c r="AG1107" t="s">
        <v>212</v>
      </c>
    </row>
    <row r="1108" spans="1:60" ht="22.5" outlineLevel="1" x14ac:dyDescent="0.2">
      <c r="A1108" s="239">
        <v>80</v>
      </c>
      <c r="B1108" s="240" t="s">
        <v>1016</v>
      </c>
      <c r="C1108" s="260" t="s">
        <v>1017</v>
      </c>
      <c r="D1108" s="241" t="s">
        <v>215</v>
      </c>
      <c r="E1108" s="242">
        <v>2353.34285</v>
      </c>
      <c r="F1108" s="243"/>
      <c r="G1108" s="244">
        <f>ROUND(E1108*F1108,2)</f>
        <v>0</v>
      </c>
      <c r="H1108" s="243"/>
      <c r="I1108" s="244">
        <f>ROUND(E1108*H1108,2)</f>
        <v>0</v>
      </c>
      <c r="J1108" s="243"/>
      <c r="K1108" s="244">
        <f>ROUND(E1108*J1108,2)</f>
        <v>0</v>
      </c>
      <c r="L1108" s="244">
        <v>21</v>
      </c>
      <c r="M1108" s="244">
        <f>G1108*(1+L1108/100)</f>
        <v>0</v>
      </c>
      <c r="N1108" s="242">
        <v>1.8380000000000001E-2</v>
      </c>
      <c r="O1108" s="242">
        <f>ROUND(E1108*N1108,2)</f>
        <v>43.25</v>
      </c>
      <c r="P1108" s="242">
        <v>0</v>
      </c>
      <c r="Q1108" s="242">
        <f>ROUND(E1108*P1108,2)</f>
        <v>0</v>
      </c>
      <c r="R1108" s="244" t="s">
        <v>1018</v>
      </c>
      <c r="S1108" s="244" t="s">
        <v>217</v>
      </c>
      <c r="T1108" s="245" t="s">
        <v>217</v>
      </c>
      <c r="U1108" s="221">
        <v>0.12</v>
      </c>
      <c r="V1108" s="221">
        <f>ROUND(E1108*U1108,2)</f>
        <v>282.39999999999998</v>
      </c>
      <c r="W1108" s="221"/>
      <c r="X1108" s="221" t="s">
        <v>218</v>
      </c>
      <c r="Y1108" s="221" t="s">
        <v>219</v>
      </c>
      <c r="Z1108" s="210"/>
      <c r="AA1108" s="210"/>
      <c r="AB1108" s="210"/>
      <c r="AC1108" s="210"/>
      <c r="AD1108" s="210"/>
      <c r="AE1108" s="210"/>
      <c r="AF1108" s="210"/>
      <c r="AG1108" s="210" t="s">
        <v>594</v>
      </c>
      <c r="AH1108" s="210"/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2" x14ac:dyDescent="0.2">
      <c r="A1109" s="217"/>
      <c r="B1109" s="218"/>
      <c r="C1109" s="261" t="s">
        <v>1019</v>
      </c>
      <c r="D1109" s="246"/>
      <c r="E1109" s="246"/>
      <c r="F1109" s="246"/>
      <c r="G1109" s="246"/>
      <c r="H1109" s="221"/>
      <c r="I1109" s="221"/>
      <c r="J1109" s="221"/>
      <c r="K1109" s="221"/>
      <c r="L1109" s="221"/>
      <c r="M1109" s="221"/>
      <c r="N1109" s="220"/>
      <c r="O1109" s="220"/>
      <c r="P1109" s="220"/>
      <c r="Q1109" s="220"/>
      <c r="R1109" s="221"/>
      <c r="S1109" s="221"/>
      <c r="T1109" s="221"/>
      <c r="U1109" s="221"/>
      <c r="V1109" s="221"/>
      <c r="W1109" s="221"/>
      <c r="X1109" s="221"/>
      <c r="Y1109" s="221"/>
      <c r="Z1109" s="210"/>
      <c r="AA1109" s="210"/>
      <c r="AB1109" s="210"/>
      <c r="AC1109" s="210"/>
      <c r="AD1109" s="210"/>
      <c r="AE1109" s="210"/>
      <c r="AF1109" s="210"/>
      <c r="AG1109" s="210" t="s">
        <v>222</v>
      </c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2" x14ac:dyDescent="0.2">
      <c r="A1110" s="217"/>
      <c r="B1110" s="218"/>
      <c r="C1110" s="263" t="s">
        <v>1020</v>
      </c>
      <c r="D1110" s="248"/>
      <c r="E1110" s="248"/>
      <c r="F1110" s="248"/>
      <c r="G1110" s="248"/>
      <c r="H1110" s="221"/>
      <c r="I1110" s="221"/>
      <c r="J1110" s="221"/>
      <c r="K1110" s="221"/>
      <c r="L1110" s="221"/>
      <c r="M1110" s="221"/>
      <c r="N1110" s="220"/>
      <c r="O1110" s="220"/>
      <c r="P1110" s="220"/>
      <c r="Q1110" s="220"/>
      <c r="R1110" s="221"/>
      <c r="S1110" s="221"/>
      <c r="T1110" s="221"/>
      <c r="U1110" s="221"/>
      <c r="V1110" s="221"/>
      <c r="W1110" s="221"/>
      <c r="X1110" s="221"/>
      <c r="Y1110" s="221"/>
      <c r="Z1110" s="210"/>
      <c r="AA1110" s="210"/>
      <c r="AB1110" s="210"/>
      <c r="AC1110" s="210"/>
      <c r="AD1110" s="210"/>
      <c r="AE1110" s="210"/>
      <c r="AF1110" s="210"/>
      <c r="AG1110" s="210" t="s">
        <v>305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2" x14ac:dyDescent="0.2">
      <c r="A1111" s="217"/>
      <c r="B1111" s="218"/>
      <c r="C1111" s="262" t="s">
        <v>1021</v>
      </c>
      <c r="D1111" s="223"/>
      <c r="E1111" s="224">
        <v>253.5462</v>
      </c>
      <c r="F1111" s="221"/>
      <c r="G1111" s="221"/>
      <c r="H1111" s="221"/>
      <c r="I1111" s="221"/>
      <c r="J1111" s="221"/>
      <c r="K1111" s="221"/>
      <c r="L1111" s="221"/>
      <c r="M1111" s="221"/>
      <c r="N1111" s="220"/>
      <c r="O1111" s="220"/>
      <c r="P1111" s="220"/>
      <c r="Q1111" s="220"/>
      <c r="R1111" s="221"/>
      <c r="S1111" s="221"/>
      <c r="T1111" s="221"/>
      <c r="U1111" s="221"/>
      <c r="V1111" s="221"/>
      <c r="W1111" s="221"/>
      <c r="X1111" s="221"/>
      <c r="Y1111" s="221"/>
      <c r="Z1111" s="210"/>
      <c r="AA1111" s="210"/>
      <c r="AB1111" s="210"/>
      <c r="AC1111" s="210"/>
      <c r="AD1111" s="210"/>
      <c r="AE1111" s="210"/>
      <c r="AF1111" s="210"/>
      <c r="AG1111" s="210" t="s">
        <v>224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3" x14ac:dyDescent="0.2">
      <c r="A1112" s="217"/>
      <c r="B1112" s="218"/>
      <c r="C1112" s="262" t="s">
        <v>1022</v>
      </c>
      <c r="D1112" s="223"/>
      <c r="E1112" s="224">
        <v>241.36359999999999</v>
      </c>
      <c r="F1112" s="221"/>
      <c r="G1112" s="221"/>
      <c r="H1112" s="221"/>
      <c r="I1112" s="221"/>
      <c r="J1112" s="221"/>
      <c r="K1112" s="221"/>
      <c r="L1112" s="221"/>
      <c r="M1112" s="221"/>
      <c r="N1112" s="220"/>
      <c r="O1112" s="220"/>
      <c r="P1112" s="220"/>
      <c r="Q1112" s="220"/>
      <c r="R1112" s="221"/>
      <c r="S1112" s="221"/>
      <c r="T1112" s="221"/>
      <c r="U1112" s="221"/>
      <c r="V1112" s="221"/>
      <c r="W1112" s="221"/>
      <c r="X1112" s="221"/>
      <c r="Y1112" s="221"/>
      <c r="Z1112" s="210"/>
      <c r="AA1112" s="210"/>
      <c r="AB1112" s="210"/>
      <c r="AC1112" s="210"/>
      <c r="AD1112" s="210"/>
      <c r="AE1112" s="210"/>
      <c r="AF1112" s="210"/>
      <c r="AG1112" s="210" t="s">
        <v>224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3" x14ac:dyDescent="0.2">
      <c r="A1113" s="217"/>
      <c r="B1113" s="218"/>
      <c r="C1113" s="262" t="s">
        <v>1023</v>
      </c>
      <c r="D1113" s="223"/>
      <c r="E1113" s="224">
        <v>319.11250000000001</v>
      </c>
      <c r="F1113" s="221"/>
      <c r="G1113" s="221"/>
      <c r="H1113" s="221"/>
      <c r="I1113" s="221"/>
      <c r="J1113" s="221"/>
      <c r="K1113" s="221"/>
      <c r="L1113" s="221"/>
      <c r="M1113" s="221"/>
      <c r="N1113" s="220"/>
      <c r="O1113" s="220"/>
      <c r="P1113" s="220"/>
      <c r="Q1113" s="220"/>
      <c r="R1113" s="221"/>
      <c r="S1113" s="221"/>
      <c r="T1113" s="221"/>
      <c r="U1113" s="221"/>
      <c r="V1113" s="221"/>
      <c r="W1113" s="221"/>
      <c r="X1113" s="221"/>
      <c r="Y1113" s="221"/>
      <c r="Z1113" s="210"/>
      <c r="AA1113" s="210"/>
      <c r="AB1113" s="210"/>
      <c r="AC1113" s="210"/>
      <c r="AD1113" s="210"/>
      <c r="AE1113" s="210"/>
      <c r="AF1113" s="210"/>
      <c r="AG1113" s="210" t="s">
        <v>224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3" x14ac:dyDescent="0.2">
      <c r="A1114" s="217"/>
      <c r="B1114" s="218"/>
      <c r="C1114" s="262" t="s">
        <v>1024</v>
      </c>
      <c r="D1114" s="223"/>
      <c r="E1114" s="224">
        <v>364.62184999999999</v>
      </c>
      <c r="F1114" s="221"/>
      <c r="G1114" s="221"/>
      <c r="H1114" s="221"/>
      <c r="I1114" s="221"/>
      <c r="J1114" s="221"/>
      <c r="K1114" s="221"/>
      <c r="L1114" s="221"/>
      <c r="M1114" s="221"/>
      <c r="N1114" s="220"/>
      <c r="O1114" s="220"/>
      <c r="P1114" s="220"/>
      <c r="Q1114" s="220"/>
      <c r="R1114" s="221"/>
      <c r="S1114" s="221"/>
      <c r="T1114" s="221"/>
      <c r="U1114" s="221"/>
      <c r="V1114" s="221"/>
      <c r="W1114" s="221"/>
      <c r="X1114" s="221"/>
      <c r="Y1114" s="221"/>
      <c r="Z1114" s="210"/>
      <c r="AA1114" s="210"/>
      <c r="AB1114" s="210"/>
      <c r="AC1114" s="210"/>
      <c r="AD1114" s="210"/>
      <c r="AE1114" s="210"/>
      <c r="AF1114" s="210"/>
      <c r="AG1114" s="210" t="s">
        <v>224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3" x14ac:dyDescent="0.2">
      <c r="A1115" s="217"/>
      <c r="B1115" s="218"/>
      <c r="C1115" s="262" t="s">
        <v>1025</v>
      </c>
      <c r="D1115" s="223"/>
      <c r="E1115" s="224">
        <v>347.29860000000002</v>
      </c>
      <c r="F1115" s="221"/>
      <c r="G1115" s="221"/>
      <c r="H1115" s="221"/>
      <c r="I1115" s="221"/>
      <c r="J1115" s="221"/>
      <c r="K1115" s="221"/>
      <c r="L1115" s="221"/>
      <c r="M1115" s="221"/>
      <c r="N1115" s="220"/>
      <c r="O1115" s="220"/>
      <c r="P1115" s="220"/>
      <c r="Q1115" s="220"/>
      <c r="R1115" s="221"/>
      <c r="S1115" s="221"/>
      <c r="T1115" s="221"/>
      <c r="U1115" s="221"/>
      <c r="V1115" s="221"/>
      <c r="W1115" s="221"/>
      <c r="X1115" s="221"/>
      <c r="Y1115" s="221"/>
      <c r="Z1115" s="210"/>
      <c r="AA1115" s="210"/>
      <c r="AB1115" s="210"/>
      <c r="AC1115" s="210"/>
      <c r="AD1115" s="210"/>
      <c r="AE1115" s="210"/>
      <c r="AF1115" s="210"/>
      <c r="AG1115" s="210" t="s">
        <v>224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3" x14ac:dyDescent="0.2">
      <c r="A1116" s="217"/>
      <c r="B1116" s="218"/>
      <c r="C1116" s="262" t="s">
        <v>1026</v>
      </c>
      <c r="D1116" s="223"/>
      <c r="E1116" s="224">
        <v>407.10939999999999</v>
      </c>
      <c r="F1116" s="221"/>
      <c r="G1116" s="221"/>
      <c r="H1116" s="221"/>
      <c r="I1116" s="221"/>
      <c r="J1116" s="221"/>
      <c r="K1116" s="221"/>
      <c r="L1116" s="221"/>
      <c r="M1116" s="221"/>
      <c r="N1116" s="220"/>
      <c r="O1116" s="220"/>
      <c r="P1116" s="220"/>
      <c r="Q1116" s="220"/>
      <c r="R1116" s="221"/>
      <c r="S1116" s="221"/>
      <c r="T1116" s="221"/>
      <c r="U1116" s="221"/>
      <c r="V1116" s="221"/>
      <c r="W1116" s="221"/>
      <c r="X1116" s="221"/>
      <c r="Y1116" s="221"/>
      <c r="Z1116" s="210"/>
      <c r="AA1116" s="210"/>
      <c r="AB1116" s="210"/>
      <c r="AC1116" s="210"/>
      <c r="AD1116" s="210"/>
      <c r="AE1116" s="210"/>
      <c r="AF1116" s="210"/>
      <c r="AG1116" s="210" t="s">
        <v>224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3" x14ac:dyDescent="0.2">
      <c r="A1117" s="217"/>
      <c r="B1117" s="218"/>
      <c r="C1117" s="262" t="s">
        <v>1027</v>
      </c>
      <c r="D1117" s="223"/>
      <c r="E1117" s="224">
        <v>420.29070000000002</v>
      </c>
      <c r="F1117" s="221"/>
      <c r="G1117" s="221"/>
      <c r="H1117" s="221"/>
      <c r="I1117" s="221"/>
      <c r="J1117" s="221"/>
      <c r="K1117" s="221"/>
      <c r="L1117" s="221"/>
      <c r="M1117" s="221"/>
      <c r="N1117" s="220"/>
      <c r="O1117" s="220"/>
      <c r="P1117" s="220"/>
      <c r="Q1117" s="220"/>
      <c r="R1117" s="221"/>
      <c r="S1117" s="221"/>
      <c r="T1117" s="221"/>
      <c r="U1117" s="221"/>
      <c r="V1117" s="221"/>
      <c r="W1117" s="221"/>
      <c r="X1117" s="221"/>
      <c r="Y1117" s="221"/>
      <c r="Z1117" s="210"/>
      <c r="AA1117" s="210"/>
      <c r="AB1117" s="210"/>
      <c r="AC1117" s="210"/>
      <c r="AD1117" s="210"/>
      <c r="AE1117" s="210"/>
      <c r="AF1117" s="210"/>
      <c r="AG1117" s="210" t="s">
        <v>224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ht="22.5" outlineLevel="1" x14ac:dyDescent="0.2">
      <c r="A1118" s="239">
        <v>81</v>
      </c>
      <c r="B1118" s="240" t="s">
        <v>1028</v>
      </c>
      <c r="C1118" s="260" t="s">
        <v>1029</v>
      </c>
      <c r="D1118" s="241" t="s">
        <v>215</v>
      </c>
      <c r="E1118" s="242">
        <v>4706.6857</v>
      </c>
      <c r="F1118" s="243"/>
      <c r="G1118" s="244">
        <f>ROUND(E1118*F1118,2)</f>
        <v>0</v>
      </c>
      <c r="H1118" s="243"/>
      <c r="I1118" s="244">
        <f>ROUND(E1118*H1118,2)</f>
        <v>0</v>
      </c>
      <c r="J1118" s="243"/>
      <c r="K1118" s="244">
        <f>ROUND(E1118*J1118,2)</f>
        <v>0</v>
      </c>
      <c r="L1118" s="244">
        <v>21</v>
      </c>
      <c r="M1118" s="244">
        <f>G1118*(1+L1118/100)</f>
        <v>0</v>
      </c>
      <c r="N1118" s="242">
        <v>8.0000000000000004E-4</v>
      </c>
      <c r="O1118" s="242">
        <f>ROUND(E1118*N1118,2)</f>
        <v>3.77</v>
      </c>
      <c r="P1118" s="242">
        <v>0</v>
      </c>
      <c r="Q1118" s="242">
        <f>ROUND(E1118*P1118,2)</f>
        <v>0</v>
      </c>
      <c r="R1118" s="244" t="s">
        <v>1018</v>
      </c>
      <c r="S1118" s="244" t="s">
        <v>217</v>
      </c>
      <c r="T1118" s="245" t="s">
        <v>217</v>
      </c>
      <c r="U1118" s="221">
        <v>0.01</v>
      </c>
      <c r="V1118" s="221">
        <f>ROUND(E1118*U1118,2)</f>
        <v>47.07</v>
      </c>
      <c r="W1118" s="221"/>
      <c r="X1118" s="221" t="s">
        <v>218</v>
      </c>
      <c r="Y1118" s="221" t="s">
        <v>219</v>
      </c>
      <c r="Z1118" s="210"/>
      <c r="AA1118" s="210"/>
      <c r="AB1118" s="210"/>
      <c r="AC1118" s="210"/>
      <c r="AD1118" s="210"/>
      <c r="AE1118" s="210"/>
      <c r="AF1118" s="210"/>
      <c r="AG1118" s="210" t="s">
        <v>594</v>
      </c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2" x14ac:dyDescent="0.2">
      <c r="A1119" s="217"/>
      <c r="B1119" s="218"/>
      <c r="C1119" s="261" t="s">
        <v>1019</v>
      </c>
      <c r="D1119" s="246"/>
      <c r="E1119" s="246"/>
      <c r="F1119" s="246"/>
      <c r="G1119" s="246"/>
      <c r="H1119" s="221"/>
      <c r="I1119" s="221"/>
      <c r="J1119" s="221"/>
      <c r="K1119" s="221"/>
      <c r="L1119" s="221"/>
      <c r="M1119" s="221"/>
      <c r="N1119" s="220"/>
      <c r="O1119" s="220"/>
      <c r="P1119" s="220"/>
      <c r="Q1119" s="220"/>
      <c r="R1119" s="221"/>
      <c r="S1119" s="221"/>
      <c r="T1119" s="221"/>
      <c r="U1119" s="221"/>
      <c r="V1119" s="221"/>
      <c r="W1119" s="221"/>
      <c r="X1119" s="221"/>
      <c r="Y1119" s="221"/>
      <c r="Z1119" s="210"/>
      <c r="AA1119" s="210"/>
      <c r="AB1119" s="210"/>
      <c r="AC1119" s="210"/>
      <c r="AD1119" s="210"/>
      <c r="AE1119" s="210"/>
      <c r="AF1119" s="210"/>
      <c r="AG1119" s="210" t="s">
        <v>222</v>
      </c>
      <c r="AH1119" s="210"/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2" x14ac:dyDescent="0.2">
      <c r="A1120" s="217"/>
      <c r="B1120" s="218"/>
      <c r="C1120" s="262" t="s">
        <v>1030</v>
      </c>
      <c r="D1120" s="223"/>
      <c r="E1120" s="224"/>
      <c r="F1120" s="221"/>
      <c r="G1120" s="221"/>
      <c r="H1120" s="221"/>
      <c r="I1120" s="221"/>
      <c r="J1120" s="221"/>
      <c r="K1120" s="221"/>
      <c r="L1120" s="221"/>
      <c r="M1120" s="221"/>
      <c r="N1120" s="220"/>
      <c r="O1120" s="220"/>
      <c r="P1120" s="220"/>
      <c r="Q1120" s="220"/>
      <c r="R1120" s="221"/>
      <c r="S1120" s="221"/>
      <c r="T1120" s="221"/>
      <c r="U1120" s="221"/>
      <c r="V1120" s="221"/>
      <c r="W1120" s="221"/>
      <c r="X1120" s="221"/>
      <c r="Y1120" s="221"/>
      <c r="Z1120" s="210"/>
      <c r="AA1120" s="210"/>
      <c r="AB1120" s="210"/>
      <c r="AC1120" s="210"/>
      <c r="AD1120" s="210"/>
      <c r="AE1120" s="210"/>
      <c r="AF1120" s="210"/>
      <c r="AG1120" s="210" t="s">
        <v>224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3" x14ac:dyDescent="0.2">
      <c r="A1121" s="217"/>
      <c r="B1121" s="218"/>
      <c r="C1121" s="262" t="s">
        <v>1031</v>
      </c>
      <c r="D1121" s="223"/>
      <c r="E1121" s="224">
        <v>4706.6857</v>
      </c>
      <c r="F1121" s="221"/>
      <c r="G1121" s="221"/>
      <c r="H1121" s="221"/>
      <c r="I1121" s="221"/>
      <c r="J1121" s="221"/>
      <c r="K1121" s="221"/>
      <c r="L1121" s="221"/>
      <c r="M1121" s="221"/>
      <c r="N1121" s="220"/>
      <c r="O1121" s="220"/>
      <c r="P1121" s="220"/>
      <c r="Q1121" s="220"/>
      <c r="R1121" s="221"/>
      <c r="S1121" s="221"/>
      <c r="T1121" s="221"/>
      <c r="U1121" s="221"/>
      <c r="V1121" s="221"/>
      <c r="W1121" s="221"/>
      <c r="X1121" s="221"/>
      <c r="Y1121" s="221"/>
      <c r="Z1121" s="210"/>
      <c r="AA1121" s="210"/>
      <c r="AB1121" s="210"/>
      <c r="AC1121" s="210"/>
      <c r="AD1121" s="210"/>
      <c r="AE1121" s="210"/>
      <c r="AF1121" s="210"/>
      <c r="AG1121" s="210" t="s">
        <v>224</v>
      </c>
      <c r="AH1121" s="210">
        <v>5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ht="22.5" outlineLevel="1" x14ac:dyDescent="0.2">
      <c r="A1122" s="239">
        <v>82</v>
      </c>
      <c r="B1122" s="240" t="s">
        <v>1032</v>
      </c>
      <c r="C1122" s="260" t="s">
        <v>1033</v>
      </c>
      <c r="D1122" s="241" t="s">
        <v>215</v>
      </c>
      <c r="E1122" s="242">
        <v>2353.34285</v>
      </c>
      <c r="F1122" s="243"/>
      <c r="G1122" s="244">
        <f>ROUND(E1122*F1122,2)</f>
        <v>0</v>
      </c>
      <c r="H1122" s="243"/>
      <c r="I1122" s="244">
        <f>ROUND(E1122*H1122,2)</f>
        <v>0</v>
      </c>
      <c r="J1122" s="243"/>
      <c r="K1122" s="244">
        <f>ROUND(E1122*J1122,2)</f>
        <v>0</v>
      </c>
      <c r="L1122" s="244">
        <v>21</v>
      </c>
      <c r="M1122" s="244">
        <f>G1122*(1+L1122/100)</f>
        <v>0</v>
      </c>
      <c r="N1122" s="242">
        <v>0</v>
      </c>
      <c r="O1122" s="242">
        <f>ROUND(E1122*N1122,2)</f>
        <v>0</v>
      </c>
      <c r="P1122" s="242">
        <v>0</v>
      </c>
      <c r="Q1122" s="242">
        <f>ROUND(E1122*P1122,2)</f>
        <v>0</v>
      </c>
      <c r="R1122" s="244" t="s">
        <v>1018</v>
      </c>
      <c r="S1122" s="244" t="s">
        <v>217</v>
      </c>
      <c r="T1122" s="245" t="s">
        <v>217</v>
      </c>
      <c r="U1122" s="221">
        <v>0.11</v>
      </c>
      <c r="V1122" s="221">
        <f>ROUND(E1122*U1122,2)</f>
        <v>258.87</v>
      </c>
      <c r="W1122" s="221"/>
      <c r="X1122" s="221" t="s">
        <v>218</v>
      </c>
      <c r="Y1122" s="221" t="s">
        <v>219</v>
      </c>
      <c r="Z1122" s="210"/>
      <c r="AA1122" s="210"/>
      <c r="AB1122" s="210"/>
      <c r="AC1122" s="210"/>
      <c r="AD1122" s="210"/>
      <c r="AE1122" s="210"/>
      <c r="AF1122" s="210"/>
      <c r="AG1122" s="210" t="s">
        <v>594</v>
      </c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2" x14ac:dyDescent="0.2">
      <c r="A1123" s="217"/>
      <c r="B1123" s="218"/>
      <c r="C1123" s="262" t="s">
        <v>1034</v>
      </c>
      <c r="D1123" s="223"/>
      <c r="E1123" s="224">
        <v>2353.34285</v>
      </c>
      <c r="F1123" s="221"/>
      <c r="G1123" s="221"/>
      <c r="H1123" s="221"/>
      <c r="I1123" s="221"/>
      <c r="J1123" s="221"/>
      <c r="K1123" s="221"/>
      <c r="L1123" s="221"/>
      <c r="M1123" s="221"/>
      <c r="N1123" s="220"/>
      <c r="O1123" s="220"/>
      <c r="P1123" s="220"/>
      <c r="Q1123" s="220"/>
      <c r="R1123" s="221"/>
      <c r="S1123" s="221"/>
      <c r="T1123" s="221"/>
      <c r="U1123" s="221"/>
      <c r="V1123" s="221"/>
      <c r="W1123" s="221"/>
      <c r="X1123" s="221"/>
      <c r="Y1123" s="221"/>
      <c r="Z1123" s="210"/>
      <c r="AA1123" s="210"/>
      <c r="AB1123" s="210"/>
      <c r="AC1123" s="210"/>
      <c r="AD1123" s="210"/>
      <c r="AE1123" s="210"/>
      <c r="AF1123" s="210"/>
      <c r="AG1123" s="210" t="s">
        <v>224</v>
      </c>
      <c r="AH1123" s="210">
        <v>5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">
      <c r="A1124" s="239">
        <v>83</v>
      </c>
      <c r="B1124" s="240" t="s">
        <v>1035</v>
      </c>
      <c r="C1124" s="260" t="s">
        <v>1036</v>
      </c>
      <c r="D1124" s="241" t="s">
        <v>215</v>
      </c>
      <c r="E1124" s="242">
        <v>273.90836999999999</v>
      </c>
      <c r="F1124" s="243"/>
      <c r="G1124" s="244">
        <f>ROUND(E1124*F1124,2)</f>
        <v>0</v>
      </c>
      <c r="H1124" s="243"/>
      <c r="I1124" s="244">
        <f>ROUND(E1124*H1124,2)</f>
        <v>0</v>
      </c>
      <c r="J1124" s="243"/>
      <c r="K1124" s="244">
        <f>ROUND(E1124*J1124,2)</f>
        <v>0</v>
      </c>
      <c r="L1124" s="244">
        <v>21</v>
      </c>
      <c r="M1124" s="244">
        <f>G1124*(1+L1124/100)</f>
        <v>0</v>
      </c>
      <c r="N1124" s="242">
        <v>1.58E-3</v>
      </c>
      <c r="O1124" s="242">
        <f>ROUND(E1124*N1124,2)</f>
        <v>0.43</v>
      </c>
      <c r="P1124" s="242">
        <v>0</v>
      </c>
      <c r="Q1124" s="242">
        <f>ROUND(E1124*P1124,2)</f>
        <v>0</v>
      </c>
      <c r="R1124" s="244" t="s">
        <v>1018</v>
      </c>
      <c r="S1124" s="244" t="s">
        <v>217</v>
      </c>
      <c r="T1124" s="245" t="s">
        <v>217</v>
      </c>
      <c r="U1124" s="221">
        <v>0.21</v>
      </c>
      <c r="V1124" s="221">
        <f>ROUND(E1124*U1124,2)</f>
        <v>57.52</v>
      </c>
      <c r="W1124" s="221"/>
      <c r="X1124" s="221" t="s">
        <v>218</v>
      </c>
      <c r="Y1124" s="221" t="s">
        <v>219</v>
      </c>
      <c r="Z1124" s="210"/>
      <c r="AA1124" s="210"/>
      <c r="AB1124" s="210"/>
      <c r="AC1124" s="210"/>
      <c r="AD1124" s="210"/>
      <c r="AE1124" s="210"/>
      <c r="AF1124" s="210"/>
      <c r="AG1124" s="210" t="s">
        <v>220</v>
      </c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2" x14ac:dyDescent="0.2">
      <c r="A1125" s="217"/>
      <c r="B1125" s="218"/>
      <c r="C1125" s="262" t="s">
        <v>1037</v>
      </c>
      <c r="D1125" s="223"/>
      <c r="E1125" s="224">
        <v>273.90836999999999</v>
      </c>
      <c r="F1125" s="221"/>
      <c r="G1125" s="221"/>
      <c r="H1125" s="221"/>
      <c r="I1125" s="221"/>
      <c r="J1125" s="221"/>
      <c r="K1125" s="221"/>
      <c r="L1125" s="221"/>
      <c r="M1125" s="221"/>
      <c r="N1125" s="220"/>
      <c r="O1125" s="220"/>
      <c r="P1125" s="220"/>
      <c r="Q1125" s="220"/>
      <c r="R1125" s="221"/>
      <c r="S1125" s="221"/>
      <c r="T1125" s="221"/>
      <c r="U1125" s="221"/>
      <c r="V1125" s="221"/>
      <c r="W1125" s="221"/>
      <c r="X1125" s="221"/>
      <c r="Y1125" s="221"/>
      <c r="Z1125" s="210"/>
      <c r="AA1125" s="210"/>
      <c r="AB1125" s="210"/>
      <c r="AC1125" s="210"/>
      <c r="AD1125" s="210"/>
      <c r="AE1125" s="210"/>
      <c r="AF1125" s="210"/>
      <c r="AG1125" s="210" t="s">
        <v>224</v>
      </c>
      <c r="AH1125" s="210">
        <v>5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">
      <c r="A1126" s="239">
        <v>84</v>
      </c>
      <c r="B1126" s="240" t="s">
        <v>1038</v>
      </c>
      <c r="C1126" s="260" t="s">
        <v>1039</v>
      </c>
      <c r="D1126" s="241" t="s">
        <v>215</v>
      </c>
      <c r="E1126" s="242">
        <v>40.810499999999998</v>
      </c>
      <c r="F1126" s="243"/>
      <c r="G1126" s="244">
        <f>ROUND(E1126*F1126,2)</f>
        <v>0</v>
      </c>
      <c r="H1126" s="243"/>
      <c r="I1126" s="244">
        <f>ROUND(E1126*H1126,2)</f>
        <v>0</v>
      </c>
      <c r="J1126" s="243"/>
      <c r="K1126" s="244">
        <f>ROUND(E1126*J1126,2)</f>
        <v>0</v>
      </c>
      <c r="L1126" s="244">
        <v>21</v>
      </c>
      <c r="M1126" s="244">
        <f>G1126*(1+L1126/100)</f>
        <v>0</v>
      </c>
      <c r="N1126" s="242">
        <v>6.3499999999999997E-3</v>
      </c>
      <c r="O1126" s="242">
        <f>ROUND(E1126*N1126,2)</f>
        <v>0.26</v>
      </c>
      <c r="P1126" s="242">
        <v>0</v>
      </c>
      <c r="Q1126" s="242">
        <f>ROUND(E1126*P1126,2)</f>
        <v>0</v>
      </c>
      <c r="R1126" s="244" t="s">
        <v>1018</v>
      </c>
      <c r="S1126" s="244" t="s">
        <v>217</v>
      </c>
      <c r="T1126" s="245" t="s">
        <v>217</v>
      </c>
      <c r="U1126" s="221">
        <v>0.26</v>
      </c>
      <c r="V1126" s="221">
        <f>ROUND(E1126*U1126,2)</f>
        <v>10.61</v>
      </c>
      <c r="W1126" s="221"/>
      <c r="X1126" s="221" t="s">
        <v>218</v>
      </c>
      <c r="Y1126" s="221" t="s">
        <v>219</v>
      </c>
      <c r="Z1126" s="210"/>
      <c r="AA1126" s="210"/>
      <c r="AB1126" s="210"/>
      <c r="AC1126" s="210"/>
      <c r="AD1126" s="210"/>
      <c r="AE1126" s="210"/>
      <c r="AF1126" s="210"/>
      <c r="AG1126" s="210" t="s">
        <v>220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2" x14ac:dyDescent="0.2">
      <c r="A1127" s="217"/>
      <c r="B1127" s="218"/>
      <c r="C1127" s="262" t="s">
        <v>1040</v>
      </c>
      <c r="D1127" s="223"/>
      <c r="E1127" s="224">
        <v>40.810499999999998</v>
      </c>
      <c r="F1127" s="221"/>
      <c r="G1127" s="221"/>
      <c r="H1127" s="221"/>
      <c r="I1127" s="221"/>
      <c r="J1127" s="221"/>
      <c r="K1127" s="221"/>
      <c r="L1127" s="221"/>
      <c r="M1127" s="221"/>
      <c r="N1127" s="220"/>
      <c r="O1127" s="220"/>
      <c r="P1127" s="220"/>
      <c r="Q1127" s="220"/>
      <c r="R1127" s="221"/>
      <c r="S1127" s="221"/>
      <c r="T1127" s="221"/>
      <c r="U1127" s="221"/>
      <c r="V1127" s="221"/>
      <c r="W1127" s="221"/>
      <c r="X1127" s="221"/>
      <c r="Y1127" s="221"/>
      <c r="Z1127" s="210"/>
      <c r="AA1127" s="210"/>
      <c r="AB1127" s="210"/>
      <c r="AC1127" s="210"/>
      <c r="AD1127" s="210"/>
      <c r="AE1127" s="210"/>
      <c r="AF1127" s="210"/>
      <c r="AG1127" s="210" t="s">
        <v>224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">
      <c r="A1128" s="239">
        <v>85</v>
      </c>
      <c r="B1128" s="240" t="s">
        <v>1041</v>
      </c>
      <c r="C1128" s="260" t="s">
        <v>1042</v>
      </c>
      <c r="D1128" s="241" t="s">
        <v>215</v>
      </c>
      <c r="E1128" s="242">
        <v>2353.34285</v>
      </c>
      <c r="F1128" s="243"/>
      <c r="G1128" s="244">
        <f>ROUND(E1128*F1128,2)</f>
        <v>0</v>
      </c>
      <c r="H1128" s="243"/>
      <c r="I1128" s="244">
        <f>ROUND(E1128*H1128,2)</f>
        <v>0</v>
      </c>
      <c r="J1128" s="243"/>
      <c r="K1128" s="244">
        <f>ROUND(E1128*J1128,2)</f>
        <v>0</v>
      </c>
      <c r="L1128" s="244">
        <v>21</v>
      </c>
      <c r="M1128" s="244">
        <f>G1128*(1+L1128/100)</f>
        <v>0</v>
      </c>
      <c r="N1128" s="242">
        <v>0</v>
      </c>
      <c r="O1128" s="242">
        <f>ROUND(E1128*N1128,2)</f>
        <v>0</v>
      </c>
      <c r="P1128" s="242">
        <v>0</v>
      </c>
      <c r="Q1128" s="242">
        <f>ROUND(E1128*P1128,2)</f>
        <v>0</v>
      </c>
      <c r="R1128" s="244" t="s">
        <v>1018</v>
      </c>
      <c r="S1128" s="244" t="s">
        <v>217</v>
      </c>
      <c r="T1128" s="245" t="s">
        <v>217</v>
      </c>
      <c r="U1128" s="221">
        <v>0.03</v>
      </c>
      <c r="V1128" s="221">
        <f>ROUND(E1128*U1128,2)</f>
        <v>70.599999999999994</v>
      </c>
      <c r="W1128" s="221"/>
      <c r="X1128" s="221" t="s">
        <v>218</v>
      </c>
      <c r="Y1128" s="221" t="s">
        <v>219</v>
      </c>
      <c r="Z1128" s="210"/>
      <c r="AA1128" s="210"/>
      <c r="AB1128" s="210"/>
      <c r="AC1128" s="210"/>
      <c r="AD1128" s="210"/>
      <c r="AE1128" s="210"/>
      <c r="AF1128" s="210"/>
      <c r="AG1128" s="210" t="s">
        <v>594</v>
      </c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2" x14ac:dyDescent="0.2">
      <c r="A1129" s="217"/>
      <c r="B1129" s="218"/>
      <c r="C1129" s="262" t="s">
        <v>1034</v>
      </c>
      <c r="D1129" s="223"/>
      <c r="E1129" s="224">
        <v>2353.34285</v>
      </c>
      <c r="F1129" s="221"/>
      <c r="G1129" s="221"/>
      <c r="H1129" s="221"/>
      <c r="I1129" s="221"/>
      <c r="J1129" s="221"/>
      <c r="K1129" s="221"/>
      <c r="L1129" s="221"/>
      <c r="M1129" s="221"/>
      <c r="N1129" s="220"/>
      <c r="O1129" s="220"/>
      <c r="P1129" s="220"/>
      <c r="Q1129" s="220"/>
      <c r="R1129" s="221"/>
      <c r="S1129" s="221"/>
      <c r="T1129" s="221"/>
      <c r="U1129" s="221"/>
      <c r="V1129" s="221"/>
      <c r="W1129" s="221"/>
      <c r="X1129" s="221"/>
      <c r="Y1129" s="221"/>
      <c r="Z1129" s="210"/>
      <c r="AA1129" s="210"/>
      <c r="AB1129" s="210"/>
      <c r="AC1129" s="210"/>
      <c r="AD1129" s="210"/>
      <c r="AE1129" s="210"/>
      <c r="AF1129" s="210"/>
      <c r="AG1129" s="210" t="s">
        <v>224</v>
      </c>
      <c r="AH1129" s="210">
        <v>5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ht="22.5" outlineLevel="1" x14ac:dyDescent="0.2">
      <c r="A1130" s="239">
        <v>86</v>
      </c>
      <c r="B1130" s="240" t="s">
        <v>1043</v>
      </c>
      <c r="C1130" s="260" t="s">
        <v>1044</v>
      </c>
      <c r="D1130" s="241" t="s">
        <v>215</v>
      </c>
      <c r="E1130" s="242">
        <v>4706.6857</v>
      </c>
      <c r="F1130" s="243"/>
      <c r="G1130" s="244">
        <f>ROUND(E1130*F1130,2)</f>
        <v>0</v>
      </c>
      <c r="H1130" s="243"/>
      <c r="I1130" s="244">
        <f>ROUND(E1130*H1130,2)</f>
        <v>0</v>
      </c>
      <c r="J1130" s="243"/>
      <c r="K1130" s="244">
        <f>ROUND(E1130*J1130,2)</f>
        <v>0</v>
      </c>
      <c r="L1130" s="244">
        <v>21</v>
      </c>
      <c r="M1130" s="244">
        <f>G1130*(1+L1130/100)</f>
        <v>0</v>
      </c>
      <c r="N1130" s="242">
        <v>5.0000000000000002E-5</v>
      </c>
      <c r="O1130" s="242">
        <f>ROUND(E1130*N1130,2)</f>
        <v>0.24</v>
      </c>
      <c r="P1130" s="242">
        <v>0</v>
      </c>
      <c r="Q1130" s="242">
        <f>ROUND(E1130*P1130,2)</f>
        <v>0</v>
      </c>
      <c r="R1130" s="244" t="s">
        <v>1018</v>
      </c>
      <c r="S1130" s="244" t="s">
        <v>217</v>
      </c>
      <c r="T1130" s="245" t="s">
        <v>217</v>
      </c>
      <c r="U1130" s="221">
        <v>0</v>
      </c>
      <c r="V1130" s="221">
        <f>ROUND(E1130*U1130,2)</f>
        <v>0</v>
      </c>
      <c r="W1130" s="221"/>
      <c r="X1130" s="221" t="s">
        <v>218</v>
      </c>
      <c r="Y1130" s="221" t="s">
        <v>219</v>
      </c>
      <c r="Z1130" s="210"/>
      <c r="AA1130" s="210"/>
      <c r="AB1130" s="210"/>
      <c r="AC1130" s="210"/>
      <c r="AD1130" s="210"/>
      <c r="AE1130" s="210"/>
      <c r="AF1130" s="210"/>
      <c r="AG1130" s="210" t="s">
        <v>594</v>
      </c>
      <c r="AH1130" s="210"/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2" x14ac:dyDescent="0.2">
      <c r="A1131" s="217"/>
      <c r="B1131" s="218"/>
      <c r="C1131" s="262" t="s">
        <v>1030</v>
      </c>
      <c r="D1131" s="223"/>
      <c r="E1131" s="224"/>
      <c r="F1131" s="221"/>
      <c r="G1131" s="221"/>
      <c r="H1131" s="221"/>
      <c r="I1131" s="221"/>
      <c r="J1131" s="221"/>
      <c r="K1131" s="221"/>
      <c r="L1131" s="221"/>
      <c r="M1131" s="221"/>
      <c r="N1131" s="220"/>
      <c r="O1131" s="220"/>
      <c r="P1131" s="220"/>
      <c r="Q1131" s="220"/>
      <c r="R1131" s="221"/>
      <c r="S1131" s="221"/>
      <c r="T1131" s="221"/>
      <c r="U1131" s="221"/>
      <c r="V1131" s="221"/>
      <c r="W1131" s="221"/>
      <c r="X1131" s="221"/>
      <c r="Y1131" s="221"/>
      <c r="Z1131" s="210"/>
      <c r="AA1131" s="210"/>
      <c r="AB1131" s="210"/>
      <c r="AC1131" s="210"/>
      <c r="AD1131" s="210"/>
      <c r="AE1131" s="210"/>
      <c r="AF1131" s="210"/>
      <c r="AG1131" s="210" t="s">
        <v>224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3" x14ac:dyDescent="0.2">
      <c r="A1132" s="217"/>
      <c r="B1132" s="218"/>
      <c r="C1132" s="262" t="s">
        <v>1031</v>
      </c>
      <c r="D1132" s="223"/>
      <c r="E1132" s="224">
        <v>4706.6857</v>
      </c>
      <c r="F1132" s="221"/>
      <c r="G1132" s="221"/>
      <c r="H1132" s="221"/>
      <c r="I1132" s="221"/>
      <c r="J1132" s="221"/>
      <c r="K1132" s="221"/>
      <c r="L1132" s="221"/>
      <c r="M1132" s="221"/>
      <c r="N1132" s="220"/>
      <c r="O1132" s="220"/>
      <c r="P1132" s="220"/>
      <c r="Q1132" s="220"/>
      <c r="R1132" s="221"/>
      <c r="S1132" s="221"/>
      <c r="T1132" s="221"/>
      <c r="U1132" s="221"/>
      <c r="V1132" s="221"/>
      <c r="W1132" s="221"/>
      <c r="X1132" s="221"/>
      <c r="Y1132" s="221"/>
      <c r="Z1132" s="210"/>
      <c r="AA1132" s="210"/>
      <c r="AB1132" s="210"/>
      <c r="AC1132" s="210"/>
      <c r="AD1132" s="210"/>
      <c r="AE1132" s="210"/>
      <c r="AF1132" s="210"/>
      <c r="AG1132" s="210" t="s">
        <v>224</v>
      </c>
      <c r="AH1132" s="210">
        <v>5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">
      <c r="A1133" s="239">
        <v>87</v>
      </c>
      <c r="B1133" s="240" t="s">
        <v>1045</v>
      </c>
      <c r="C1133" s="260" t="s">
        <v>1046</v>
      </c>
      <c r="D1133" s="241" t="s">
        <v>215</v>
      </c>
      <c r="E1133" s="242">
        <v>2353.34285</v>
      </c>
      <c r="F1133" s="243"/>
      <c r="G1133" s="244">
        <f>ROUND(E1133*F1133,2)</f>
        <v>0</v>
      </c>
      <c r="H1133" s="243"/>
      <c r="I1133" s="244">
        <f>ROUND(E1133*H1133,2)</f>
        <v>0</v>
      </c>
      <c r="J1133" s="243"/>
      <c r="K1133" s="244">
        <f>ROUND(E1133*J1133,2)</f>
        <v>0</v>
      </c>
      <c r="L1133" s="244">
        <v>21</v>
      </c>
      <c r="M1133" s="244">
        <f>G1133*(1+L1133/100)</f>
        <v>0</v>
      </c>
      <c r="N1133" s="242">
        <v>0</v>
      </c>
      <c r="O1133" s="242">
        <f>ROUND(E1133*N1133,2)</f>
        <v>0</v>
      </c>
      <c r="P1133" s="242">
        <v>0</v>
      </c>
      <c r="Q1133" s="242">
        <f>ROUND(E1133*P1133,2)</f>
        <v>0</v>
      </c>
      <c r="R1133" s="244" t="s">
        <v>1018</v>
      </c>
      <c r="S1133" s="244" t="s">
        <v>217</v>
      </c>
      <c r="T1133" s="245" t="s">
        <v>217</v>
      </c>
      <c r="U1133" s="221">
        <v>0.02</v>
      </c>
      <c r="V1133" s="221">
        <f>ROUND(E1133*U1133,2)</f>
        <v>47.07</v>
      </c>
      <c r="W1133" s="221"/>
      <c r="X1133" s="221" t="s">
        <v>218</v>
      </c>
      <c r="Y1133" s="221" t="s">
        <v>219</v>
      </c>
      <c r="Z1133" s="210"/>
      <c r="AA1133" s="210"/>
      <c r="AB1133" s="210"/>
      <c r="AC1133" s="210"/>
      <c r="AD1133" s="210"/>
      <c r="AE1133" s="210"/>
      <c r="AF1133" s="210"/>
      <c r="AG1133" s="210" t="s">
        <v>594</v>
      </c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2" x14ac:dyDescent="0.2">
      <c r="A1134" s="217"/>
      <c r="B1134" s="218"/>
      <c r="C1134" s="262" t="s">
        <v>1034</v>
      </c>
      <c r="D1134" s="223"/>
      <c r="E1134" s="224">
        <v>2353.34285</v>
      </c>
      <c r="F1134" s="221"/>
      <c r="G1134" s="221"/>
      <c r="H1134" s="221"/>
      <c r="I1134" s="221"/>
      <c r="J1134" s="221"/>
      <c r="K1134" s="221"/>
      <c r="L1134" s="221"/>
      <c r="M1134" s="221"/>
      <c r="N1134" s="220"/>
      <c r="O1134" s="220"/>
      <c r="P1134" s="220"/>
      <c r="Q1134" s="220"/>
      <c r="R1134" s="221"/>
      <c r="S1134" s="221"/>
      <c r="T1134" s="221"/>
      <c r="U1134" s="221"/>
      <c r="V1134" s="221"/>
      <c r="W1134" s="221"/>
      <c r="X1134" s="221"/>
      <c r="Y1134" s="221"/>
      <c r="Z1134" s="210"/>
      <c r="AA1134" s="210"/>
      <c r="AB1134" s="210"/>
      <c r="AC1134" s="210"/>
      <c r="AD1134" s="210"/>
      <c r="AE1134" s="210"/>
      <c r="AF1134" s="210"/>
      <c r="AG1134" s="210" t="s">
        <v>224</v>
      </c>
      <c r="AH1134" s="210">
        <v>5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">
      <c r="A1135" s="239">
        <v>88</v>
      </c>
      <c r="B1135" s="240" t="s">
        <v>1047</v>
      </c>
      <c r="C1135" s="260" t="s">
        <v>1048</v>
      </c>
      <c r="D1135" s="241" t="s">
        <v>1049</v>
      </c>
      <c r="E1135" s="242">
        <v>504</v>
      </c>
      <c r="F1135" s="243"/>
      <c r="G1135" s="244">
        <f>ROUND(E1135*F1135,2)</f>
        <v>0</v>
      </c>
      <c r="H1135" s="243"/>
      <c r="I1135" s="244">
        <f>ROUND(E1135*H1135,2)</f>
        <v>0</v>
      </c>
      <c r="J1135" s="243"/>
      <c r="K1135" s="244">
        <f>ROUND(E1135*J1135,2)</f>
        <v>0</v>
      </c>
      <c r="L1135" s="244">
        <v>21</v>
      </c>
      <c r="M1135" s="244">
        <f>G1135*(1+L1135/100)</f>
        <v>0</v>
      </c>
      <c r="N1135" s="242">
        <v>0</v>
      </c>
      <c r="O1135" s="242">
        <f>ROUND(E1135*N1135,2)</f>
        <v>0</v>
      </c>
      <c r="P1135" s="242">
        <v>0</v>
      </c>
      <c r="Q1135" s="242">
        <f>ROUND(E1135*P1135,2)</f>
        <v>0</v>
      </c>
      <c r="R1135" s="244" t="s">
        <v>1050</v>
      </c>
      <c r="S1135" s="244" t="s">
        <v>217</v>
      </c>
      <c r="T1135" s="245" t="s">
        <v>217</v>
      </c>
      <c r="U1135" s="221">
        <v>0</v>
      </c>
      <c r="V1135" s="221">
        <f>ROUND(E1135*U1135,2)</f>
        <v>0</v>
      </c>
      <c r="W1135" s="221"/>
      <c r="X1135" s="221" t="s">
        <v>1051</v>
      </c>
      <c r="Y1135" s="221" t="s">
        <v>219</v>
      </c>
      <c r="Z1135" s="210"/>
      <c r="AA1135" s="210"/>
      <c r="AB1135" s="210"/>
      <c r="AC1135" s="210"/>
      <c r="AD1135" s="210"/>
      <c r="AE1135" s="210"/>
      <c r="AF1135" s="210"/>
      <c r="AG1135" s="210" t="s">
        <v>1052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2" x14ac:dyDescent="0.2">
      <c r="A1136" s="217"/>
      <c r="B1136" s="218"/>
      <c r="C1136" s="262" t="s">
        <v>1053</v>
      </c>
      <c r="D1136" s="223"/>
      <c r="E1136" s="224">
        <v>504</v>
      </c>
      <c r="F1136" s="221"/>
      <c r="G1136" s="221"/>
      <c r="H1136" s="221"/>
      <c r="I1136" s="221"/>
      <c r="J1136" s="221"/>
      <c r="K1136" s="221"/>
      <c r="L1136" s="221"/>
      <c r="M1136" s="221"/>
      <c r="N1136" s="220"/>
      <c r="O1136" s="220"/>
      <c r="P1136" s="220"/>
      <c r="Q1136" s="220"/>
      <c r="R1136" s="221"/>
      <c r="S1136" s="221"/>
      <c r="T1136" s="221"/>
      <c r="U1136" s="221"/>
      <c r="V1136" s="221"/>
      <c r="W1136" s="221"/>
      <c r="X1136" s="221"/>
      <c r="Y1136" s="221"/>
      <c r="Z1136" s="210"/>
      <c r="AA1136" s="210"/>
      <c r="AB1136" s="210"/>
      <c r="AC1136" s="210"/>
      <c r="AD1136" s="210"/>
      <c r="AE1136" s="210"/>
      <c r="AF1136" s="210"/>
      <c r="AG1136" s="210" t="s">
        <v>224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x14ac:dyDescent="0.2">
      <c r="A1137" s="232" t="s">
        <v>211</v>
      </c>
      <c r="B1137" s="233" t="s">
        <v>126</v>
      </c>
      <c r="C1137" s="259" t="s">
        <v>127</v>
      </c>
      <c r="D1137" s="234"/>
      <c r="E1137" s="235"/>
      <c r="F1137" s="236"/>
      <c r="G1137" s="236">
        <f>SUMIF(AG1138:AG1244,"&lt;&gt;NOR",G1138:G1244)</f>
        <v>0</v>
      </c>
      <c r="H1137" s="236"/>
      <c r="I1137" s="236">
        <f>SUM(I1138:I1244)</f>
        <v>0</v>
      </c>
      <c r="J1137" s="236"/>
      <c r="K1137" s="236">
        <f>SUM(K1138:K1244)</f>
        <v>0</v>
      </c>
      <c r="L1137" s="236"/>
      <c r="M1137" s="236">
        <f>SUM(M1138:M1244)</f>
        <v>0</v>
      </c>
      <c r="N1137" s="235"/>
      <c r="O1137" s="235">
        <f>SUM(O1138:O1244)</f>
        <v>0</v>
      </c>
      <c r="P1137" s="235"/>
      <c r="Q1137" s="235">
        <f>SUM(Q1138:Q1244)</f>
        <v>20.58</v>
      </c>
      <c r="R1137" s="236"/>
      <c r="S1137" s="236"/>
      <c r="T1137" s="237"/>
      <c r="U1137" s="231"/>
      <c r="V1137" s="231">
        <f>SUM(V1138:V1244)</f>
        <v>316.53000000000009</v>
      </c>
      <c r="W1137" s="231"/>
      <c r="X1137" s="231"/>
      <c r="Y1137" s="231"/>
      <c r="AG1137" t="s">
        <v>212</v>
      </c>
    </row>
    <row r="1138" spans="1:60" ht="22.5" outlineLevel="1" x14ac:dyDescent="0.2">
      <c r="A1138" s="239">
        <v>89</v>
      </c>
      <c r="B1138" s="240" t="s">
        <v>1054</v>
      </c>
      <c r="C1138" s="260" t="s">
        <v>1055</v>
      </c>
      <c r="D1138" s="241" t="s">
        <v>231</v>
      </c>
      <c r="E1138" s="242">
        <v>0.1575</v>
      </c>
      <c r="F1138" s="243"/>
      <c r="G1138" s="244">
        <f>ROUND(E1138*F1138,2)</f>
        <v>0</v>
      </c>
      <c r="H1138" s="243"/>
      <c r="I1138" s="244">
        <f>ROUND(E1138*H1138,2)</f>
        <v>0</v>
      </c>
      <c r="J1138" s="243"/>
      <c r="K1138" s="244">
        <f>ROUND(E1138*J1138,2)</f>
        <v>0</v>
      </c>
      <c r="L1138" s="244">
        <v>21</v>
      </c>
      <c r="M1138" s="244">
        <f>G1138*(1+L1138/100)</f>
        <v>0</v>
      </c>
      <c r="N1138" s="242">
        <v>1.7989999999999999E-2</v>
      </c>
      <c r="O1138" s="242">
        <f>ROUND(E1138*N1138,2)</f>
        <v>0</v>
      </c>
      <c r="P1138" s="242">
        <v>2.4</v>
      </c>
      <c r="Q1138" s="242">
        <f>ROUND(E1138*P1138,2)</f>
        <v>0.38</v>
      </c>
      <c r="R1138" s="244" t="s">
        <v>1056</v>
      </c>
      <c r="S1138" s="244" t="s">
        <v>217</v>
      </c>
      <c r="T1138" s="245" t="s">
        <v>217</v>
      </c>
      <c r="U1138" s="221">
        <v>12.817</v>
      </c>
      <c r="V1138" s="221">
        <f>ROUND(E1138*U1138,2)</f>
        <v>2.02</v>
      </c>
      <c r="W1138" s="221"/>
      <c r="X1138" s="221" t="s">
        <v>218</v>
      </c>
      <c r="Y1138" s="221" t="s">
        <v>219</v>
      </c>
      <c r="Z1138" s="210"/>
      <c r="AA1138" s="210"/>
      <c r="AB1138" s="210"/>
      <c r="AC1138" s="210"/>
      <c r="AD1138" s="210"/>
      <c r="AE1138" s="210"/>
      <c r="AF1138" s="210"/>
      <c r="AG1138" s="210" t="s">
        <v>220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2" x14ac:dyDescent="0.2">
      <c r="A1139" s="217"/>
      <c r="B1139" s="218"/>
      <c r="C1139" s="261" t="s">
        <v>1057</v>
      </c>
      <c r="D1139" s="246"/>
      <c r="E1139" s="246"/>
      <c r="F1139" s="246"/>
      <c r="G1139" s="246"/>
      <c r="H1139" s="221"/>
      <c r="I1139" s="221"/>
      <c r="J1139" s="221"/>
      <c r="K1139" s="221"/>
      <c r="L1139" s="221"/>
      <c r="M1139" s="221"/>
      <c r="N1139" s="220"/>
      <c r="O1139" s="220"/>
      <c r="P1139" s="220"/>
      <c r="Q1139" s="220"/>
      <c r="R1139" s="221"/>
      <c r="S1139" s="221"/>
      <c r="T1139" s="221"/>
      <c r="U1139" s="221"/>
      <c r="V1139" s="221"/>
      <c r="W1139" s="221"/>
      <c r="X1139" s="221"/>
      <c r="Y1139" s="221"/>
      <c r="Z1139" s="210"/>
      <c r="AA1139" s="210"/>
      <c r="AB1139" s="210"/>
      <c r="AC1139" s="210"/>
      <c r="AD1139" s="210"/>
      <c r="AE1139" s="210"/>
      <c r="AF1139" s="210"/>
      <c r="AG1139" s="210" t="s">
        <v>222</v>
      </c>
      <c r="AH1139" s="210"/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47" t="str">
        <f>C1139</f>
        <v>uložených ve zdivu, včetně pomocného lešení o výšce podlahy do 1900 mm a pro zatížení do 1,5 kPa  (150 kg/m2),</v>
      </c>
      <c r="BB1139" s="210"/>
      <c r="BC1139" s="210"/>
      <c r="BD1139" s="210"/>
      <c r="BE1139" s="210"/>
      <c r="BF1139" s="210"/>
      <c r="BG1139" s="210"/>
      <c r="BH1139" s="210"/>
    </row>
    <row r="1140" spans="1:60" outlineLevel="2" x14ac:dyDescent="0.2">
      <c r="A1140" s="217"/>
      <c r="B1140" s="218"/>
      <c r="C1140" s="262" t="s">
        <v>1058</v>
      </c>
      <c r="D1140" s="223"/>
      <c r="E1140" s="224">
        <v>0.105</v>
      </c>
      <c r="F1140" s="221"/>
      <c r="G1140" s="221"/>
      <c r="H1140" s="221"/>
      <c r="I1140" s="221"/>
      <c r="J1140" s="221"/>
      <c r="K1140" s="221"/>
      <c r="L1140" s="221"/>
      <c r="M1140" s="221"/>
      <c r="N1140" s="220"/>
      <c r="O1140" s="220"/>
      <c r="P1140" s="220"/>
      <c r="Q1140" s="220"/>
      <c r="R1140" s="221"/>
      <c r="S1140" s="221"/>
      <c r="T1140" s="221"/>
      <c r="U1140" s="221"/>
      <c r="V1140" s="221"/>
      <c r="W1140" s="221"/>
      <c r="X1140" s="221"/>
      <c r="Y1140" s="221"/>
      <c r="Z1140" s="210"/>
      <c r="AA1140" s="210"/>
      <c r="AB1140" s="210"/>
      <c r="AC1140" s="210"/>
      <c r="AD1140" s="210"/>
      <c r="AE1140" s="210"/>
      <c r="AF1140" s="210"/>
      <c r="AG1140" s="210" t="s">
        <v>224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3" x14ac:dyDescent="0.2">
      <c r="A1141" s="217"/>
      <c r="B1141" s="218"/>
      <c r="C1141" s="262" t="s">
        <v>1059</v>
      </c>
      <c r="D1141" s="223"/>
      <c r="E1141" s="224">
        <v>5.2499999999999998E-2</v>
      </c>
      <c r="F1141" s="221"/>
      <c r="G1141" s="221"/>
      <c r="H1141" s="221"/>
      <c r="I1141" s="221"/>
      <c r="J1141" s="221"/>
      <c r="K1141" s="221"/>
      <c r="L1141" s="221"/>
      <c r="M1141" s="221"/>
      <c r="N1141" s="220"/>
      <c r="O1141" s="220"/>
      <c r="P1141" s="220"/>
      <c r="Q1141" s="220"/>
      <c r="R1141" s="221"/>
      <c r="S1141" s="221"/>
      <c r="T1141" s="221"/>
      <c r="U1141" s="221"/>
      <c r="V1141" s="221"/>
      <c r="W1141" s="221"/>
      <c r="X1141" s="221"/>
      <c r="Y1141" s="221"/>
      <c r="Z1141" s="210"/>
      <c r="AA1141" s="210"/>
      <c r="AB1141" s="210"/>
      <c r="AC1141" s="210"/>
      <c r="AD1141" s="210"/>
      <c r="AE1141" s="210"/>
      <c r="AF1141" s="210"/>
      <c r="AG1141" s="210" t="s">
        <v>224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ht="22.5" outlineLevel="1" x14ac:dyDescent="0.2">
      <c r="A1142" s="239">
        <v>90</v>
      </c>
      <c r="B1142" s="240" t="s">
        <v>1060</v>
      </c>
      <c r="C1142" s="260" t="s">
        <v>1061</v>
      </c>
      <c r="D1142" s="241" t="s">
        <v>231</v>
      </c>
      <c r="E1142" s="242">
        <v>0.12</v>
      </c>
      <c r="F1142" s="243"/>
      <c r="G1142" s="244">
        <f>ROUND(E1142*F1142,2)</f>
        <v>0</v>
      </c>
      <c r="H1142" s="243"/>
      <c r="I1142" s="244">
        <f>ROUND(E1142*H1142,2)</f>
        <v>0</v>
      </c>
      <c r="J1142" s="243"/>
      <c r="K1142" s="244">
        <f>ROUND(E1142*J1142,2)</f>
        <v>0</v>
      </c>
      <c r="L1142" s="244">
        <v>21</v>
      </c>
      <c r="M1142" s="244">
        <f>G1142*(1+L1142/100)</f>
        <v>0</v>
      </c>
      <c r="N1142" s="242">
        <v>0</v>
      </c>
      <c r="O1142" s="242">
        <f>ROUND(E1142*N1142,2)</f>
        <v>0</v>
      </c>
      <c r="P1142" s="242">
        <v>2.2000000000000002</v>
      </c>
      <c r="Q1142" s="242">
        <f>ROUND(E1142*P1142,2)</f>
        <v>0.26</v>
      </c>
      <c r="R1142" s="244" t="s">
        <v>1056</v>
      </c>
      <c r="S1142" s="244" t="s">
        <v>217</v>
      </c>
      <c r="T1142" s="245" t="s">
        <v>217</v>
      </c>
      <c r="U1142" s="221">
        <v>11.22</v>
      </c>
      <c r="V1142" s="221">
        <f>ROUND(E1142*U1142,2)</f>
        <v>1.35</v>
      </c>
      <c r="W1142" s="221"/>
      <c r="X1142" s="221" t="s">
        <v>218</v>
      </c>
      <c r="Y1142" s="221" t="s">
        <v>219</v>
      </c>
      <c r="Z1142" s="210"/>
      <c r="AA1142" s="210"/>
      <c r="AB1142" s="210"/>
      <c r="AC1142" s="210"/>
      <c r="AD1142" s="210"/>
      <c r="AE1142" s="210"/>
      <c r="AF1142" s="210"/>
      <c r="AG1142" s="210" t="s">
        <v>220</v>
      </c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2" x14ac:dyDescent="0.2">
      <c r="A1143" s="217"/>
      <c r="B1143" s="218"/>
      <c r="C1143" s="262" t="s">
        <v>966</v>
      </c>
      <c r="D1143" s="223"/>
      <c r="E1143" s="224">
        <v>0.12</v>
      </c>
      <c r="F1143" s="221"/>
      <c r="G1143" s="221"/>
      <c r="H1143" s="221"/>
      <c r="I1143" s="221"/>
      <c r="J1143" s="221"/>
      <c r="K1143" s="221"/>
      <c r="L1143" s="221"/>
      <c r="M1143" s="221"/>
      <c r="N1143" s="220"/>
      <c r="O1143" s="220"/>
      <c r="P1143" s="220"/>
      <c r="Q1143" s="220"/>
      <c r="R1143" s="221"/>
      <c r="S1143" s="221"/>
      <c r="T1143" s="221"/>
      <c r="U1143" s="221"/>
      <c r="V1143" s="221"/>
      <c r="W1143" s="221"/>
      <c r="X1143" s="221"/>
      <c r="Y1143" s="221"/>
      <c r="Z1143" s="210"/>
      <c r="AA1143" s="210"/>
      <c r="AB1143" s="210"/>
      <c r="AC1143" s="210"/>
      <c r="AD1143" s="210"/>
      <c r="AE1143" s="210"/>
      <c r="AF1143" s="210"/>
      <c r="AG1143" s="210" t="s">
        <v>224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ht="22.5" outlineLevel="1" x14ac:dyDescent="0.2">
      <c r="A1144" s="239">
        <v>91</v>
      </c>
      <c r="B1144" s="240" t="s">
        <v>1062</v>
      </c>
      <c r="C1144" s="260" t="s">
        <v>1063</v>
      </c>
      <c r="D1144" s="241" t="s">
        <v>231</v>
      </c>
      <c r="E1144" s="242">
        <v>0.12</v>
      </c>
      <c r="F1144" s="243"/>
      <c r="G1144" s="244">
        <f>ROUND(E1144*F1144,2)</f>
        <v>0</v>
      </c>
      <c r="H1144" s="243"/>
      <c r="I1144" s="244">
        <f>ROUND(E1144*H1144,2)</f>
        <v>0</v>
      </c>
      <c r="J1144" s="243"/>
      <c r="K1144" s="244">
        <f>ROUND(E1144*J1144,2)</f>
        <v>0</v>
      </c>
      <c r="L1144" s="244">
        <v>21</v>
      </c>
      <c r="M1144" s="244">
        <f>G1144*(1+L1144/100)</f>
        <v>0</v>
      </c>
      <c r="N1144" s="242">
        <v>0</v>
      </c>
      <c r="O1144" s="242">
        <f>ROUND(E1144*N1144,2)</f>
        <v>0</v>
      </c>
      <c r="P1144" s="242">
        <v>0</v>
      </c>
      <c r="Q1144" s="242">
        <f>ROUND(E1144*P1144,2)</f>
        <v>0</v>
      </c>
      <c r="R1144" s="244" t="s">
        <v>1056</v>
      </c>
      <c r="S1144" s="244" t="s">
        <v>217</v>
      </c>
      <c r="T1144" s="245" t="s">
        <v>217</v>
      </c>
      <c r="U1144" s="221">
        <v>4.83</v>
      </c>
      <c r="V1144" s="221">
        <f>ROUND(E1144*U1144,2)</f>
        <v>0.57999999999999996</v>
      </c>
      <c r="W1144" s="221"/>
      <c r="X1144" s="221" t="s">
        <v>218</v>
      </c>
      <c r="Y1144" s="221" t="s">
        <v>219</v>
      </c>
      <c r="Z1144" s="210"/>
      <c r="AA1144" s="210"/>
      <c r="AB1144" s="210"/>
      <c r="AC1144" s="210"/>
      <c r="AD1144" s="210"/>
      <c r="AE1144" s="210"/>
      <c r="AF1144" s="210"/>
      <c r="AG1144" s="210" t="s">
        <v>220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2" x14ac:dyDescent="0.2">
      <c r="A1145" s="217"/>
      <c r="B1145" s="218"/>
      <c r="C1145" s="262" t="s">
        <v>1064</v>
      </c>
      <c r="D1145" s="223"/>
      <c r="E1145" s="224">
        <v>0.12</v>
      </c>
      <c r="F1145" s="221"/>
      <c r="G1145" s="221"/>
      <c r="H1145" s="221"/>
      <c r="I1145" s="221"/>
      <c r="J1145" s="221"/>
      <c r="K1145" s="221"/>
      <c r="L1145" s="221"/>
      <c r="M1145" s="221"/>
      <c r="N1145" s="220"/>
      <c r="O1145" s="220"/>
      <c r="P1145" s="220"/>
      <c r="Q1145" s="220"/>
      <c r="R1145" s="221"/>
      <c r="S1145" s="221"/>
      <c r="T1145" s="221"/>
      <c r="U1145" s="221"/>
      <c r="V1145" s="221"/>
      <c r="W1145" s="221"/>
      <c r="X1145" s="221"/>
      <c r="Y1145" s="221"/>
      <c r="Z1145" s="210"/>
      <c r="AA1145" s="210"/>
      <c r="AB1145" s="210"/>
      <c r="AC1145" s="210"/>
      <c r="AD1145" s="210"/>
      <c r="AE1145" s="210"/>
      <c r="AF1145" s="210"/>
      <c r="AG1145" s="210" t="s">
        <v>224</v>
      </c>
      <c r="AH1145" s="210">
        <v>5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">
      <c r="A1146" s="239">
        <v>92</v>
      </c>
      <c r="B1146" s="240" t="s">
        <v>1065</v>
      </c>
      <c r="C1146" s="260" t="s">
        <v>1066</v>
      </c>
      <c r="D1146" s="241" t="s">
        <v>215</v>
      </c>
      <c r="E1146" s="242">
        <v>1</v>
      </c>
      <c r="F1146" s="243"/>
      <c r="G1146" s="244">
        <f>ROUND(E1146*F1146,2)</f>
        <v>0</v>
      </c>
      <c r="H1146" s="243"/>
      <c r="I1146" s="244">
        <f>ROUND(E1146*H1146,2)</f>
        <v>0</v>
      </c>
      <c r="J1146" s="243"/>
      <c r="K1146" s="244">
        <f>ROUND(E1146*J1146,2)</f>
        <v>0</v>
      </c>
      <c r="L1146" s="244">
        <v>21</v>
      </c>
      <c r="M1146" s="244">
        <f>G1146*(1+L1146/100)</f>
        <v>0</v>
      </c>
      <c r="N1146" s="242">
        <v>0</v>
      </c>
      <c r="O1146" s="242">
        <f>ROUND(E1146*N1146,2)</f>
        <v>0</v>
      </c>
      <c r="P1146" s="242">
        <v>0.02</v>
      </c>
      <c r="Q1146" s="242">
        <f>ROUND(E1146*P1146,2)</f>
        <v>0.02</v>
      </c>
      <c r="R1146" s="244" t="s">
        <v>1056</v>
      </c>
      <c r="S1146" s="244" t="s">
        <v>217</v>
      </c>
      <c r="T1146" s="245" t="s">
        <v>217</v>
      </c>
      <c r="U1146" s="221">
        <v>0.24</v>
      </c>
      <c r="V1146" s="221">
        <f>ROUND(E1146*U1146,2)</f>
        <v>0.24</v>
      </c>
      <c r="W1146" s="221"/>
      <c r="X1146" s="221" t="s">
        <v>218</v>
      </c>
      <c r="Y1146" s="221" t="s">
        <v>219</v>
      </c>
      <c r="Z1146" s="210"/>
      <c r="AA1146" s="210"/>
      <c r="AB1146" s="210"/>
      <c r="AC1146" s="210"/>
      <c r="AD1146" s="210"/>
      <c r="AE1146" s="210"/>
      <c r="AF1146" s="210"/>
      <c r="AG1146" s="210" t="s">
        <v>220</v>
      </c>
      <c r="AH1146" s="210"/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2" x14ac:dyDescent="0.2">
      <c r="A1147" s="217"/>
      <c r="B1147" s="218"/>
      <c r="C1147" s="261" t="s">
        <v>1067</v>
      </c>
      <c r="D1147" s="246"/>
      <c r="E1147" s="246"/>
      <c r="F1147" s="246"/>
      <c r="G1147" s="246"/>
      <c r="H1147" s="221"/>
      <c r="I1147" s="221"/>
      <c r="J1147" s="221"/>
      <c r="K1147" s="221"/>
      <c r="L1147" s="221"/>
      <c r="M1147" s="221"/>
      <c r="N1147" s="220"/>
      <c r="O1147" s="220"/>
      <c r="P1147" s="220"/>
      <c r="Q1147" s="220"/>
      <c r="R1147" s="221"/>
      <c r="S1147" s="221"/>
      <c r="T1147" s="221"/>
      <c r="U1147" s="221"/>
      <c r="V1147" s="221"/>
      <c r="W1147" s="221"/>
      <c r="X1147" s="221"/>
      <c r="Y1147" s="221"/>
      <c r="Z1147" s="210"/>
      <c r="AA1147" s="210"/>
      <c r="AB1147" s="210"/>
      <c r="AC1147" s="210"/>
      <c r="AD1147" s="210"/>
      <c r="AE1147" s="210"/>
      <c r="AF1147" s="210"/>
      <c r="AG1147" s="210" t="s">
        <v>222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2" x14ac:dyDescent="0.2">
      <c r="A1148" s="217"/>
      <c r="B1148" s="218"/>
      <c r="C1148" s="262" t="s">
        <v>974</v>
      </c>
      <c r="D1148" s="223"/>
      <c r="E1148" s="224">
        <v>1</v>
      </c>
      <c r="F1148" s="221"/>
      <c r="G1148" s="221"/>
      <c r="H1148" s="221"/>
      <c r="I1148" s="221"/>
      <c r="J1148" s="221"/>
      <c r="K1148" s="221"/>
      <c r="L1148" s="221"/>
      <c r="M1148" s="221"/>
      <c r="N1148" s="220"/>
      <c r="O1148" s="220"/>
      <c r="P1148" s="220"/>
      <c r="Q1148" s="220"/>
      <c r="R1148" s="221"/>
      <c r="S1148" s="221"/>
      <c r="T1148" s="221"/>
      <c r="U1148" s="221"/>
      <c r="V1148" s="221"/>
      <c r="W1148" s="221"/>
      <c r="X1148" s="221"/>
      <c r="Y1148" s="221"/>
      <c r="Z1148" s="210"/>
      <c r="AA1148" s="210"/>
      <c r="AB1148" s="210"/>
      <c r="AC1148" s="210"/>
      <c r="AD1148" s="210"/>
      <c r="AE1148" s="210"/>
      <c r="AF1148" s="210"/>
      <c r="AG1148" s="210" t="s">
        <v>224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">
      <c r="A1149" s="239">
        <v>93</v>
      </c>
      <c r="B1149" s="240" t="s">
        <v>1068</v>
      </c>
      <c r="C1149" s="260" t="s">
        <v>1069</v>
      </c>
      <c r="D1149" s="241" t="s">
        <v>450</v>
      </c>
      <c r="E1149" s="242">
        <v>1</v>
      </c>
      <c r="F1149" s="243"/>
      <c r="G1149" s="244">
        <f>ROUND(E1149*F1149,2)</f>
        <v>0</v>
      </c>
      <c r="H1149" s="243"/>
      <c r="I1149" s="244">
        <f>ROUND(E1149*H1149,2)</f>
        <v>0</v>
      </c>
      <c r="J1149" s="243"/>
      <c r="K1149" s="244">
        <f>ROUND(E1149*J1149,2)</f>
        <v>0</v>
      </c>
      <c r="L1149" s="244">
        <v>21</v>
      </c>
      <c r="M1149" s="244">
        <f>G1149*(1+L1149/100)</f>
        <v>0</v>
      </c>
      <c r="N1149" s="242">
        <v>0</v>
      </c>
      <c r="O1149" s="242">
        <f>ROUND(E1149*N1149,2)</f>
        <v>0</v>
      </c>
      <c r="P1149" s="242">
        <v>4.0000000000000002E-4</v>
      </c>
      <c r="Q1149" s="242">
        <f>ROUND(E1149*P1149,2)</f>
        <v>0</v>
      </c>
      <c r="R1149" s="244" t="s">
        <v>1056</v>
      </c>
      <c r="S1149" s="244" t="s">
        <v>217</v>
      </c>
      <c r="T1149" s="245" t="s">
        <v>217</v>
      </c>
      <c r="U1149" s="221">
        <v>7.0000000000000007E-2</v>
      </c>
      <c r="V1149" s="221">
        <f>ROUND(E1149*U1149,2)</f>
        <v>7.0000000000000007E-2</v>
      </c>
      <c r="W1149" s="221"/>
      <c r="X1149" s="221" t="s">
        <v>218</v>
      </c>
      <c r="Y1149" s="221" t="s">
        <v>219</v>
      </c>
      <c r="Z1149" s="210"/>
      <c r="AA1149" s="210"/>
      <c r="AB1149" s="210"/>
      <c r="AC1149" s="210"/>
      <c r="AD1149" s="210"/>
      <c r="AE1149" s="210"/>
      <c r="AF1149" s="210"/>
      <c r="AG1149" s="210" t="s">
        <v>220</v>
      </c>
      <c r="AH1149" s="210"/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2" x14ac:dyDescent="0.2">
      <c r="A1150" s="217"/>
      <c r="B1150" s="218"/>
      <c r="C1150" s="261" t="s">
        <v>1067</v>
      </c>
      <c r="D1150" s="246"/>
      <c r="E1150" s="246"/>
      <c r="F1150" s="246"/>
      <c r="G1150" s="246"/>
      <c r="H1150" s="221"/>
      <c r="I1150" s="221"/>
      <c r="J1150" s="221"/>
      <c r="K1150" s="221"/>
      <c r="L1150" s="221"/>
      <c r="M1150" s="221"/>
      <c r="N1150" s="220"/>
      <c r="O1150" s="220"/>
      <c r="P1150" s="220"/>
      <c r="Q1150" s="220"/>
      <c r="R1150" s="221"/>
      <c r="S1150" s="221"/>
      <c r="T1150" s="221"/>
      <c r="U1150" s="221"/>
      <c r="V1150" s="221"/>
      <c r="W1150" s="221"/>
      <c r="X1150" s="221"/>
      <c r="Y1150" s="221"/>
      <c r="Z1150" s="210"/>
      <c r="AA1150" s="210"/>
      <c r="AB1150" s="210"/>
      <c r="AC1150" s="210"/>
      <c r="AD1150" s="210"/>
      <c r="AE1150" s="210"/>
      <c r="AF1150" s="210"/>
      <c r="AG1150" s="210" t="s">
        <v>222</v>
      </c>
      <c r="AH1150" s="210"/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2" x14ac:dyDescent="0.2">
      <c r="A1151" s="217"/>
      <c r="B1151" s="218"/>
      <c r="C1151" s="262" t="s">
        <v>977</v>
      </c>
      <c r="D1151" s="223"/>
      <c r="E1151" s="224">
        <v>1</v>
      </c>
      <c r="F1151" s="221"/>
      <c r="G1151" s="221"/>
      <c r="H1151" s="221"/>
      <c r="I1151" s="221"/>
      <c r="J1151" s="221"/>
      <c r="K1151" s="221"/>
      <c r="L1151" s="221"/>
      <c r="M1151" s="221"/>
      <c r="N1151" s="220"/>
      <c r="O1151" s="220"/>
      <c r="P1151" s="220"/>
      <c r="Q1151" s="220"/>
      <c r="R1151" s="221"/>
      <c r="S1151" s="221"/>
      <c r="T1151" s="221"/>
      <c r="U1151" s="221"/>
      <c r="V1151" s="221"/>
      <c r="W1151" s="221"/>
      <c r="X1151" s="221"/>
      <c r="Y1151" s="221"/>
      <c r="Z1151" s="210"/>
      <c r="AA1151" s="210"/>
      <c r="AB1151" s="210"/>
      <c r="AC1151" s="210"/>
      <c r="AD1151" s="210"/>
      <c r="AE1151" s="210"/>
      <c r="AF1151" s="210"/>
      <c r="AG1151" s="210" t="s">
        <v>224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">
      <c r="A1152" s="239">
        <v>94</v>
      </c>
      <c r="B1152" s="240" t="s">
        <v>1070</v>
      </c>
      <c r="C1152" s="260" t="s">
        <v>1071</v>
      </c>
      <c r="D1152" s="241" t="s">
        <v>399</v>
      </c>
      <c r="E1152" s="242">
        <v>2</v>
      </c>
      <c r="F1152" s="243"/>
      <c r="G1152" s="244">
        <f>ROUND(E1152*F1152,2)</f>
        <v>0</v>
      </c>
      <c r="H1152" s="243"/>
      <c r="I1152" s="244">
        <f>ROUND(E1152*H1152,2)</f>
        <v>0</v>
      </c>
      <c r="J1152" s="243"/>
      <c r="K1152" s="244">
        <f>ROUND(E1152*J1152,2)</f>
        <v>0</v>
      </c>
      <c r="L1152" s="244">
        <v>21</v>
      </c>
      <c r="M1152" s="244">
        <f>G1152*(1+L1152/100)</f>
        <v>0</v>
      </c>
      <c r="N1152" s="242">
        <v>0</v>
      </c>
      <c r="O1152" s="242">
        <f>ROUND(E1152*N1152,2)</f>
        <v>0</v>
      </c>
      <c r="P1152" s="242">
        <v>0</v>
      </c>
      <c r="Q1152" s="242">
        <f>ROUND(E1152*P1152,2)</f>
        <v>0</v>
      </c>
      <c r="R1152" s="244" t="s">
        <v>1056</v>
      </c>
      <c r="S1152" s="244" t="s">
        <v>217</v>
      </c>
      <c r="T1152" s="245" t="s">
        <v>217</v>
      </c>
      <c r="U1152" s="221">
        <v>0.08</v>
      </c>
      <c r="V1152" s="221">
        <f>ROUND(E1152*U1152,2)</f>
        <v>0.16</v>
      </c>
      <c r="W1152" s="221"/>
      <c r="X1152" s="221" t="s">
        <v>218</v>
      </c>
      <c r="Y1152" s="221" t="s">
        <v>219</v>
      </c>
      <c r="Z1152" s="210"/>
      <c r="AA1152" s="210"/>
      <c r="AB1152" s="210"/>
      <c r="AC1152" s="210"/>
      <c r="AD1152" s="210"/>
      <c r="AE1152" s="210"/>
      <c r="AF1152" s="210"/>
      <c r="AG1152" s="210" t="s">
        <v>220</v>
      </c>
      <c r="AH1152" s="210"/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2" x14ac:dyDescent="0.2">
      <c r="A1153" s="217"/>
      <c r="B1153" s="218"/>
      <c r="C1153" s="261" t="s">
        <v>1072</v>
      </c>
      <c r="D1153" s="246"/>
      <c r="E1153" s="246"/>
      <c r="F1153" s="246"/>
      <c r="G1153" s="246"/>
      <c r="H1153" s="221"/>
      <c r="I1153" s="221"/>
      <c r="J1153" s="221"/>
      <c r="K1153" s="221"/>
      <c r="L1153" s="221"/>
      <c r="M1153" s="221"/>
      <c r="N1153" s="220"/>
      <c r="O1153" s="220"/>
      <c r="P1153" s="220"/>
      <c r="Q1153" s="220"/>
      <c r="R1153" s="221"/>
      <c r="S1153" s="221"/>
      <c r="T1153" s="221"/>
      <c r="U1153" s="221"/>
      <c r="V1153" s="221"/>
      <c r="W1153" s="221"/>
      <c r="X1153" s="221"/>
      <c r="Y1153" s="221"/>
      <c r="Z1153" s="210"/>
      <c r="AA1153" s="210"/>
      <c r="AB1153" s="210"/>
      <c r="AC1153" s="210"/>
      <c r="AD1153" s="210"/>
      <c r="AE1153" s="210"/>
      <c r="AF1153" s="210"/>
      <c r="AG1153" s="210" t="s">
        <v>222</v>
      </c>
      <c r="AH1153" s="210"/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2" x14ac:dyDescent="0.2">
      <c r="A1154" s="217"/>
      <c r="B1154" s="218"/>
      <c r="C1154" s="262" t="s">
        <v>417</v>
      </c>
      <c r="D1154" s="223"/>
      <c r="E1154" s="224">
        <v>1</v>
      </c>
      <c r="F1154" s="221"/>
      <c r="G1154" s="221"/>
      <c r="H1154" s="221"/>
      <c r="I1154" s="221"/>
      <c r="J1154" s="221"/>
      <c r="K1154" s="221"/>
      <c r="L1154" s="221"/>
      <c r="M1154" s="221"/>
      <c r="N1154" s="220"/>
      <c r="O1154" s="220"/>
      <c r="P1154" s="220"/>
      <c r="Q1154" s="220"/>
      <c r="R1154" s="221"/>
      <c r="S1154" s="221"/>
      <c r="T1154" s="221"/>
      <c r="U1154" s="221"/>
      <c r="V1154" s="221"/>
      <c r="W1154" s="221"/>
      <c r="X1154" s="221"/>
      <c r="Y1154" s="221"/>
      <c r="Z1154" s="210"/>
      <c r="AA1154" s="210"/>
      <c r="AB1154" s="210"/>
      <c r="AC1154" s="210"/>
      <c r="AD1154" s="210"/>
      <c r="AE1154" s="210"/>
      <c r="AF1154" s="210"/>
      <c r="AG1154" s="210" t="s">
        <v>224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">
      <c r="A1155" s="217"/>
      <c r="B1155" s="218"/>
      <c r="C1155" s="262" t="s">
        <v>409</v>
      </c>
      <c r="D1155" s="223"/>
      <c r="E1155" s="224">
        <v>1</v>
      </c>
      <c r="F1155" s="221"/>
      <c r="G1155" s="221"/>
      <c r="H1155" s="221"/>
      <c r="I1155" s="221"/>
      <c r="J1155" s="221"/>
      <c r="K1155" s="221"/>
      <c r="L1155" s="221"/>
      <c r="M1155" s="221"/>
      <c r="N1155" s="220"/>
      <c r="O1155" s="220"/>
      <c r="P1155" s="220"/>
      <c r="Q1155" s="220"/>
      <c r="R1155" s="221"/>
      <c r="S1155" s="221"/>
      <c r="T1155" s="221"/>
      <c r="U1155" s="221"/>
      <c r="V1155" s="221"/>
      <c r="W1155" s="221"/>
      <c r="X1155" s="221"/>
      <c r="Y1155" s="221"/>
      <c r="Z1155" s="210"/>
      <c r="AA1155" s="210"/>
      <c r="AB1155" s="210"/>
      <c r="AC1155" s="210"/>
      <c r="AD1155" s="210"/>
      <c r="AE1155" s="210"/>
      <c r="AF1155" s="210"/>
      <c r="AG1155" s="210" t="s">
        <v>224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ht="33.75" outlineLevel="1" x14ac:dyDescent="0.2">
      <c r="A1156" s="239">
        <v>95</v>
      </c>
      <c r="B1156" s="240" t="s">
        <v>1073</v>
      </c>
      <c r="C1156" s="260" t="s">
        <v>1074</v>
      </c>
      <c r="D1156" s="241" t="s">
        <v>215</v>
      </c>
      <c r="E1156" s="242">
        <v>3.1520000000000001</v>
      </c>
      <c r="F1156" s="243"/>
      <c r="G1156" s="244">
        <f>ROUND(E1156*F1156,2)</f>
        <v>0</v>
      </c>
      <c r="H1156" s="243"/>
      <c r="I1156" s="244">
        <f>ROUND(E1156*H1156,2)</f>
        <v>0</v>
      </c>
      <c r="J1156" s="243"/>
      <c r="K1156" s="244">
        <f>ROUND(E1156*J1156,2)</f>
        <v>0</v>
      </c>
      <c r="L1156" s="244">
        <v>21</v>
      </c>
      <c r="M1156" s="244">
        <f>G1156*(1+L1156/100)</f>
        <v>0</v>
      </c>
      <c r="N1156" s="242">
        <v>1.17E-3</v>
      </c>
      <c r="O1156" s="242">
        <f>ROUND(E1156*N1156,2)</f>
        <v>0</v>
      </c>
      <c r="P1156" s="242">
        <v>7.5999999999999998E-2</v>
      </c>
      <c r="Q1156" s="242">
        <f>ROUND(E1156*P1156,2)</f>
        <v>0.24</v>
      </c>
      <c r="R1156" s="244" t="s">
        <v>1056</v>
      </c>
      <c r="S1156" s="244" t="s">
        <v>217</v>
      </c>
      <c r="T1156" s="245" t="s">
        <v>217</v>
      </c>
      <c r="U1156" s="221">
        <v>0.93899999999999995</v>
      </c>
      <c r="V1156" s="221">
        <f>ROUND(E1156*U1156,2)</f>
        <v>2.96</v>
      </c>
      <c r="W1156" s="221"/>
      <c r="X1156" s="221" t="s">
        <v>218</v>
      </c>
      <c r="Y1156" s="221" t="s">
        <v>219</v>
      </c>
      <c r="Z1156" s="210"/>
      <c r="AA1156" s="210"/>
      <c r="AB1156" s="210"/>
      <c r="AC1156" s="210"/>
      <c r="AD1156" s="210"/>
      <c r="AE1156" s="210"/>
      <c r="AF1156" s="210"/>
      <c r="AG1156" s="210" t="s">
        <v>220</v>
      </c>
      <c r="AH1156" s="210"/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2" x14ac:dyDescent="0.2">
      <c r="A1157" s="217"/>
      <c r="B1157" s="218"/>
      <c r="C1157" s="262" t="s">
        <v>1075</v>
      </c>
      <c r="D1157" s="223"/>
      <c r="E1157" s="224">
        <v>1.5760000000000001</v>
      </c>
      <c r="F1157" s="221"/>
      <c r="G1157" s="221"/>
      <c r="H1157" s="221"/>
      <c r="I1157" s="221"/>
      <c r="J1157" s="221"/>
      <c r="K1157" s="221"/>
      <c r="L1157" s="221"/>
      <c r="M1157" s="221"/>
      <c r="N1157" s="220"/>
      <c r="O1157" s="220"/>
      <c r="P1157" s="220"/>
      <c r="Q1157" s="220"/>
      <c r="R1157" s="221"/>
      <c r="S1157" s="221"/>
      <c r="T1157" s="221"/>
      <c r="U1157" s="221"/>
      <c r="V1157" s="221"/>
      <c r="W1157" s="221"/>
      <c r="X1157" s="221"/>
      <c r="Y1157" s="221"/>
      <c r="Z1157" s="210"/>
      <c r="AA1157" s="210"/>
      <c r="AB1157" s="210"/>
      <c r="AC1157" s="210"/>
      <c r="AD1157" s="210"/>
      <c r="AE1157" s="210"/>
      <c r="AF1157" s="210"/>
      <c r="AG1157" s="210" t="s">
        <v>224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3" x14ac:dyDescent="0.2">
      <c r="A1158" s="217"/>
      <c r="B1158" s="218"/>
      <c r="C1158" s="262" t="s">
        <v>1076</v>
      </c>
      <c r="D1158" s="223"/>
      <c r="E1158" s="224">
        <v>1.5760000000000001</v>
      </c>
      <c r="F1158" s="221"/>
      <c r="G1158" s="221"/>
      <c r="H1158" s="221"/>
      <c r="I1158" s="221"/>
      <c r="J1158" s="221"/>
      <c r="K1158" s="221"/>
      <c r="L1158" s="221"/>
      <c r="M1158" s="221"/>
      <c r="N1158" s="220"/>
      <c r="O1158" s="220"/>
      <c r="P1158" s="220"/>
      <c r="Q1158" s="220"/>
      <c r="R1158" s="221"/>
      <c r="S1158" s="221"/>
      <c r="T1158" s="221"/>
      <c r="U1158" s="221"/>
      <c r="V1158" s="221"/>
      <c r="W1158" s="221"/>
      <c r="X1158" s="221"/>
      <c r="Y1158" s="221"/>
      <c r="Z1158" s="210"/>
      <c r="AA1158" s="210"/>
      <c r="AB1158" s="210"/>
      <c r="AC1158" s="210"/>
      <c r="AD1158" s="210"/>
      <c r="AE1158" s="210"/>
      <c r="AF1158" s="210"/>
      <c r="AG1158" s="210" t="s">
        <v>224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">
      <c r="A1159" s="239">
        <v>96</v>
      </c>
      <c r="B1159" s="240" t="s">
        <v>1077</v>
      </c>
      <c r="C1159" s="260" t="s">
        <v>1078</v>
      </c>
      <c r="D1159" s="241" t="s">
        <v>450</v>
      </c>
      <c r="E1159" s="242">
        <v>1</v>
      </c>
      <c r="F1159" s="243"/>
      <c r="G1159" s="244">
        <f>ROUND(E1159*F1159,2)</f>
        <v>0</v>
      </c>
      <c r="H1159" s="243"/>
      <c r="I1159" s="244">
        <f>ROUND(E1159*H1159,2)</f>
        <v>0</v>
      </c>
      <c r="J1159" s="243"/>
      <c r="K1159" s="244">
        <f>ROUND(E1159*J1159,2)</f>
        <v>0</v>
      </c>
      <c r="L1159" s="244">
        <v>21</v>
      </c>
      <c r="M1159" s="244">
        <f>G1159*(1+L1159/100)</f>
        <v>0</v>
      </c>
      <c r="N1159" s="242">
        <v>0</v>
      </c>
      <c r="O1159" s="242">
        <f>ROUND(E1159*N1159,2)</f>
        <v>0</v>
      </c>
      <c r="P1159" s="242">
        <v>1.2700000000000001E-3</v>
      </c>
      <c r="Q1159" s="242">
        <f>ROUND(E1159*P1159,2)</f>
        <v>0</v>
      </c>
      <c r="R1159" s="244" t="s">
        <v>1056</v>
      </c>
      <c r="S1159" s="244" t="s">
        <v>217</v>
      </c>
      <c r="T1159" s="245" t="s">
        <v>217</v>
      </c>
      <c r="U1159" s="221">
        <v>2.2999999999999998</v>
      </c>
      <c r="V1159" s="221">
        <f>ROUND(E1159*U1159,2)</f>
        <v>2.2999999999999998</v>
      </c>
      <c r="W1159" s="221"/>
      <c r="X1159" s="221" t="s">
        <v>218</v>
      </c>
      <c r="Y1159" s="221" t="s">
        <v>219</v>
      </c>
      <c r="Z1159" s="210"/>
      <c r="AA1159" s="210"/>
      <c r="AB1159" s="210"/>
      <c r="AC1159" s="210"/>
      <c r="AD1159" s="210"/>
      <c r="AE1159" s="210"/>
      <c r="AF1159" s="210"/>
      <c r="AG1159" s="210" t="s">
        <v>220</v>
      </c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2" x14ac:dyDescent="0.2">
      <c r="A1160" s="217"/>
      <c r="B1160" s="218"/>
      <c r="C1160" s="262" t="s">
        <v>1079</v>
      </c>
      <c r="D1160" s="223"/>
      <c r="E1160" s="224"/>
      <c r="F1160" s="221"/>
      <c r="G1160" s="221"/>
      <c r="H1160" s="221"/>
      <c r="I1160" s="221"/>
      <c r="J1160" s="221"/>
      <c r="K1160" s="221"/>
      <c r="L1160" s="221"/>
      <c r="M1160" s="221"/>
      <c r="N1160" s="220"/>
      <c r="O1160" s="220"/>
      <c r="P1160" s="220"/>
      <c r="Q1160" s="220"/>
      <c r="R1160" s="221"/>
      <c r="S1160" s="221"/>
      <c r="T1160" s="221"/>
      <c r="U1160" s="221"/>
      <c r="V1160" s="221"/>
      <c r="W1160" s="221"/>
      <c r="X1160" s="221"/>
      <c r="Y1160" s="221"/>
      <c r="Z1160" s="210"/>
      <c r="AA1160" s="210"/>
      <c r="AB1160" s="210"/>
      <c r="AC1160" s="210"/>
      <c r="AD1160" s="210"/>
      <c r="AE1160" s="210"/>
      <c r="AF1160" s="210"/>
      <c r="AG1160" s="210" t="s">
        <v>224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3" x14ac:dyDescent="0.2">
      <c r="A1161" s="217"/>
      <c r="B1161" s="218"/>
      <c r="C1161" s="262" t="s">
        <v>1080</v>
      </c>
      <c r="D1161" s="223"/>
      <c r="E1161" s="224">
        <v>1</v>
      </c>
      <c r="F1161" s="221"/>
      <c r="G1161" s="221"/>
      <c r="H1161" s="221"/>
      <c r="I1161" s="221"/>
      <c r="J1161" s="221"/>
      <c r="K1161" s="221"/>
      <c r="L1161" s="221"/>
      <c r="M1161" s="221"/>
      <c r="N1161" s="220"/>
      <c r="O1161" s="220"/>
      <c r="P1161" s="220"/>
      <c r="Q1161" s="220"/>
      <c r="R1161" s="221"/>
      <c r="S1161" s="221"/>
      <c r="T1161" s="221"/>
      <c r="U1161" s="221"/>
      <c r="V1161" s="221"/>
      <c r="W1161" s="221"/>
      <c r="X1161" s="221"/>
      <c r="Y1161" s="221"/>
      <c r="Z1161" s="210"/>
      <c r="AA1161" s="210"/>
      <c r="AB1161" s="210"/>
      <c r="AC1161" s="210"/>
      <c r="AD1161" s="210"/>
      <c r="AE1161" s="210"/>
      <c r="AF1161" s="210"/>
      <c r="AG1161" s="210" t="s">
        <v>224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">
      <c r="A1162" s="239">
        <v>97</v>
      </c>
      <c r="B1162" s="240" t="s">
        <v>1081</v>
      </c>
      <c r="C1162" s="260" t="s">
        <v>1082</v>
      </c>
      <c r="D1162" s="241" t="s">
        <v>450</v>
      </c>
      <c r="E1162" s="242">
        <v>0.5</v>
      </c>
      <c r="F1162" s="243"/>
      <c r="G1162" s="244">
        <f>ROUND(E1162*F1162,2)</f>
        <v>0</v>
      </c>
      <c r="H1162" s="243"/>
      <c r="I1162" s="244">
        <f>ROUND(E1162*H1162,2)</f>
        <v>0</v>
      </c>
      <c r="J1162" s="243"/>
      <c r="K1162" s="244">
        <f>ROUND(E1162*J1162,2)</f>
        <v>0</v>
      </c>
      <c r="L1162" s="244">
        <v>21</v>
      </c>
      <c r="M1162" s="244">
        <f>G1162*(1+L1162/100)</f>
        <v>0</v>
      </c>
      <c r="N1162" s="242">
        <v>0</v>
      </c>
      <c r="O1162" s="242">
        <f>ROUND(E1162*N1162,2)</f>
        <v>0</v>
      </c>
      <c r="P1162" s="242">
        <v>2.2599999999999999E-3</v>
      </c>
      <c r="Q1162" s="242">
        <f>ROUND(E1162*P1162,2)</f>
        <v>0</v>
      </c>
      <c r="R1162" s="244" t="s">
        <v>1056</v>
      </c>
      <c r="S1162" s="244" t="s">
        <v>217</v>
      </c>
      <c r="T1162" s="245" t="s">
        <v>217</v>
      </c>
      <c r="U1162" s="221">
        <v>2.2999999999999998</v>
      </c>
      <c r="V1162" s="221">
        <f>ROUND(E1162*U1162,2)</f>
        <v>1.1499999999999999</v>
      </c>
      <c r="W1162" s="221"/>
      <c r="X1162" s="221" t="s">
        <v>218</v>
      </c>
      <c r="Y1162" s="221" t="s">
        <v>219</v>
      </c>
      <c r="Z1162" s="210"/>
      <c r="AA1162" s="210"/>
      <c r="AB1162" s="210"/>
      <c r="AC1162" s="210"/>
      <c r="AD1162" s="210"/>
      <c r="AE1162" s="210"/>
      <c r="AF1162" s="210"/>
      <c r="AG1162" s="210" t="s">
        <v>220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2" x14ac:dyDescent="0.2">
      <c r="A1163" s="217"/>
      <c r="B1163" s="218"/>
      <c r="C1163" s="262" t="s">
        <v>1079</v>
      </c>
      <c r="D1163" s="223"/>
      <c r="E1163" s="224"/>
      <c r="F1163" s="221"/>
      <c r="G1163" s="221"/>
      <c r="H1163" s="221"/>
      <c r="I1163" s="221"/>
      <c r="J1163" s="221"/>
      <c r="K1163" s="221"/>
      <c r="L1163" s="221"/>
      <c r="M1163" s="221"/>
      <c r="N1163" s="220"/>
      <c r="O1163" s="220"/>
      <c r="P1163" s="220"/>
      <c r="Q1163" s="220"/>
      <c r="R1163" s="221"/>
      <c r="S1163" s="221"/>
      <c r="T1163" s="221"/>
      <c r="U1163" s="221"/>
      <c r="V1163" s="221"/>
      <c r="W1163" s="221"/>
      <c r="X1163" s="221"/>
      <c r="Y1163" s="221"/>
      <c r="Z1163" s="210"/>
      <c r="AA1163" s="210"/>
      <c r="AB1163" s="210"/>
      <c r="AC1163" s="210"/>
      <c r="AD1163" s="210"/>
      <c r="AE1163" s="210"/>
      <c r="AF1163" s="210"/>
      <c r="AG1163" s="210" t="s">
        <v>224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3" x14ac:dyDescent="0.2">
      <c r="A1164" s="217"/>
      <c r="B1164" s="218"/>
      <c r="C1164" s="262" t="s">
        <v>1083</v>
      </c>
      <c r="D1164" s="223"/>
      <c r="E1164" s="224">
        <v>0.5</v>
      </c>
      <c r="F1164" s="221"/>
      <c r="G1164" s="221"/>
      <c r="H1164" s="221"/>
      <c r="I1164" s="221"/>
      <c r="J1164" s="221"/>
      <c r="K1164" s="221"/>
      <c r="L1164" s="221"/>
      <c r="M1164" s="221"/>
      <c r="N1164" s="220"/>
      <c r="O1164" s="220"/>
      <c r="P1164" s="220"/>
      <c r="Q1164" s="220"/>
      <c r="R1164" s="221"/>
      <c r="S1164" s="221"/>
      <c r="T1164" s="221"/>
      <c r="U1164" s="221"/>
      <c r="V1164" s="221"/>
      <c r="W1164" s="221"/>
      <c r="X1164" s="221"/>
      <c r="Y1164" s="221"/>
      <c r="Z1164" s="210"/>
      <c r="AA1164" s="210"/>
      <c r="AB1164" s="210"/>
      <c r="AC1164" s="210"/>
      <c r="AD1164" s="210"/>
      <c r="AE1164" s="210"/>
      <c r="AF1164" s="210"/>
      <c r="AG1164" s="210" t="s">
        <v>224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">
      <c r="A1165" s="239">
        <v>98</v>
      </c>
      <c r="B1165" s="240" t="s">
        <v>1084</v>
      </c>
      <c r="C1165" s="260" t="s">
        <v>1085</v>
      </c>
      <c r="D1165" s="241" t="s">
        <v>450</v>
      </c>
      <c r="E1165" s="242">
        <v>3.5</v>
      </c>
      <c r="F1165" s="243"/>
      <c r="G1165" s="244">
        <f>ROUND(E1165*F1165,2)</f>
        <v>0</v>
      </c>
      <c r="H1165" s="243"/>
      <c r="I1165" s="244">
        <f>ROUND(E1165*H1165,2)</f>
        <v>0</v>
      </c>
      <c r="J1165" s="243"/>
      <c r="K1165" s="244">
        <f>ROUND(E1165*J1165,2)</f>
        <v>0</v>
      </c>
      <c r="L1165" s="244">
        <v>21</v>
      </c>
      <c r="M1165" s="244">
        <f>G1165*(1+L1165/100)</f>
        <v>0</v>
      </c>
      <c r="N1165" s="242">
        <v>0</v>
      </c>
      <c r="O1165" s="242">
        <f>ROUND(E1165*N1165,2)</f>
        <v>0</v>
      </c>
      <c r="P1165" s="242">
        <v>5.0899999999999999E-3</v>
      </c>
      <c r="Q1165" s="242">
        <f>ROUND(E1165*P1165,2)</f>
        <v>0.02</v>
      </c>
      <c r="R1165" s="244" t="s">
        <v>1056</v>
      </c>
      <c r="S1165" s="244" t="s">
        <v>217</v>
      </c>
      <c r="T1165" s="245" t="s">
        <v>217</v>
      </c>
      <c r="U1165" s="221">
        <v>2.35</v>
      </c>
      <c r="V1165" s="221">
        <f>ROUND(E1165*U1165,2)</f>
        <v>8.23</v>
      </c>
      <c r="W1165" s="221"/>
      <c r="X1165" s="221" t="s">
        <v>218</v>
      </c>
      <c r="Y1165" s="221" t="s">
        <v>219</v>
      </c>
      <c r="Z1165" s="210"/>
      <c r="AA1165" s="210"/>
      <c r="AB1165" s="210"/>
      <c r="AC1165" s="210"/>
      <c r="AD1165" s="210"/>
      <c r="AE1165" s="210"/>
      <c r="AF1165" s="210"/>
      <c r="AG1165" s="210" t="s">
        <v>220</v>
      </c>
      <c r="AH1165" s="210"/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2" x14ac:dyDescent="0.2">
      <c r="A1166" s="217"/>
      <c r="B1166" s="218"/>
      <c r="C1166" s="262" t="s">
        <v>1079</v>
      </c>
      <c r="D1166" s="223"/>
      <c r="E1166" s="224"/>
      <c r="F1166" s="221"/>
      <c r="G1166" s="221"/>
      <c r="H1166" s="221"/>
      <c r="I1166" s="221"/>
      <c r="J1166" s="221"/>
      <c r="K1166" s="221"/>
      <c r="L1166" s="221"/>
      <c r="M1166" s="221"/>
      <c r="N1166" s="220"/>
      <c r="O1166" s="220"/>
      <c r="P1166" s="220"/>
      <c r="Q1166" s="220"/>
      <c r="R1166" s="221"/>
      <c r="S1166" s="221"/>
      <c r="T1166" s="221"/>
      <c r="U1166" s="221"/>
      <c r="V1166" s="221"/>
      <c r="W1166" s="221"/>
      <c r="X1166" s="221"/>
      <c r="Y1166" s="221"/>
      <c r="Z1166" s="210"/>
      <c r="AA1166" s="210"/>
      <c r="AB1166" s="210"/>
      <c r="AC1166" s="210"/>
      <c r="AD1166" s="210"/>
      <c r="AE1166" s="210"/>
      <c r="AF1166" s="210"/>
      <c r="AG1166" s="210" t="s">
        <v>224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3" x14ac:dyDescent="0.2">
      <c r="A1167" s="217"/>
      <c r="B1167" s="218"/>
      <c r="C1167" s="262" t="s">
        <v>1086</v>
      </c>
      <c r="D1167" s="223"/>
      <c r="E1167" s="224">
        <v>0.5</v>
      </c>
      <c r="F1167" s="221"/>
      <c r="G1167" s="221"/>
      <c r="H1167" s="221"/>
      <c r="I1167" s="221"/>
      <c r="J1167" s="221"/>
      <c r="K1167" s="221"/>
      <c r="L1167" s="221"/>
      <c r="M1167" s="221"/>
      <c r="N1167" s="220"/>
      <c r="O1167" s="220"/>
      <c r="P1167" s="220"/>
      <c r="Q1167" s="220"/>
      <c r="R1167" s="221"/>
      <c r="S1167" s="221"/>
      <c r="T1167" s="221"/>
      <c r="U1167" s="221"/>
      <c r="V1167" s="221"/>
      <c r="W1167" s="221"/>
      <c r="X1167" s="221"/>
      <c r="Y1167" s="221"/>
      <c r="Z1167" s="210"/>
      <c r="AA1167" s="210"/>
      <c r="AB1167" s="210"/>
      <c r="AC1167" s="210"/>
      <c r="AD1167" s="210"/>
      <c r="AE1167" s="210"/>
      <c r="AF1167" s="210"/>
      <c r="AG1167" s="210" t="s">
        <v>224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3" x14ac:dyDescent="0.2">
      <c r="A1168" s="217"/>
      <c r="B1168" s="218"/>
      <c r="C1168" s="262" t="s">
        <v>1087</v>
      </c>
      <c r="D1168" s="223"/>
      <c r="E1168" s="224">
        <v>3</v>
      </c>
      <c r="F1168" s="221"/>
      <c r="G1168" s="221"/>
      <c r="H1168" s="221"/>
      <c r="I1168" s="221"/>
      <c r="J1168" s="221"/>
      <c r="K1168" s="221"/>
      <c r="L1168" s="221"/>
      <c r="M1168" s="221"/>
      <c r="N1168" s="220"/>
      <c r="O1168" s="220"/>
      <c r="P1168" s="220"/>
      <c r="Q1168" s="220"/>
      <c r="R1168" s="221"/>
      <c r="S1168" s="221"/>
      <c r="T1168" s="221"/>
      <c r="U1168" s="221"/>
      <c r="V1168" s="221"/>
      <c r="W1168" s="221"/>
      <c r="X1168" s="221"/>
      <c r="Y1168" s="221"/>
      <c r="Z1168" s="210"/>
      <c r="AA1168" s="210"/>
      <c r="AB1168" s="210"/>
      <c r="AC1168" s="210"/>
      <c r="AD1168" s="210"/>
      <c r="AE1168" s="210"/>
      <c r="AF1168" s="210"/>
      <c r="AG1168" s="210" t="s">
        <v>224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">
      <c r="A1169" s="239">
        <v>99</v>
      </c>
      <c r="B1169" s="240" t="s">
        <v>1088</v>
      </c>
      <c r="C1169" s="260" t="s">
        <v>1089</v>
      </c>
      <c r="D1169" s="241" t="s">
        <v>450</v>
      </c>
      <c r="E1169" s="242">
        <v>4.5</v>
      </c>
      <c r="F1169" s="243"/>
      <c r="G1169" s="244">
        <f>ROUND(E1169*F1169,2)</f>
        <v>0</v>
      </c>
      <c r="H1169" s="243"/>
      <c r="I1169" s="244">
        <f>ROUND(E1169*H1169,2)</f>
        <v>0</v>
      </c>
      <c r="J1169" s="243"/>
      <c r="K1169" s="244">
        <f>ROUND(E1169*J1169,2)</f>
        <v>0</v>
      </c>
      <c r="L1169" s="244">
        <v>21</v>
      </c>
      <c r="M1169" s="244">
        <f>G1169*(1+L1169/100)</f>
        <v>0</v>
      </c>
      <c r="N1169" s="242">
        <v>0</v>
      </c>
      <c r="O1169" s="242">
        <f>ROUND(E1169*N1169,2)</f>
        <v>0</v>
      </c>
      <c r="P1169" s="242">
        <v>2.3900000000000001E-2</v>
      </c>
      <c r="Q1169" s="242">
        <f>ROUND(E1169*P1169,2)</f>
        <v>0.11</v>
      </c>
      <c r="R1169" s="244" t="s">
        <v>1056</v>
      </c>
      <c r="S1169" s="244" t="s">
        <v>217</v>
      </c>
      <c r="T1169" s="245" t="s">
        <v>217</v>
      </c>
      <c r="U1169" s="221">
        <v>3.5</v>
      </c>
      <c r="V1169" s="221">
        <f>ROUND(E1169*U1169,2)</f>
        <v>15.75</v>
      </c>
      <c r="W1169" s="221"/>
      <c r="X1169" s="221" t="s">
        <v>218</v>
      </c>
      <c r="Y1169" s="221" t="s">
        <v>219</v>
      </c>
      <c r="Z1169" s="210"/>
      <c r="AA1169" s="210"/>
      <c r="AB1169" s="210"/>
      <c r="AC1169" s="210"/>
      <c r="AD1169" s="210"/>
      <c r="AE1169" s="210"/>
      <c r="AF1169" s="210"/>
      <c r="AG1169" s="210" t="s">
        <v>220</v>
      </c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2" x14ac:dyDescent="0.2">
      <c r="A1170" s="217"/>
      <c r="B1170" s="218"/>
      <c r="C1170" s="262" t="s">
        <v>1079</v>
      </c>
      <c r="D1170" s="223"/>
      <c r="E1170" s="224"/>
      <c r="F1170" s="221"/>
      <c r="G1170" s="221"/>
      <c r="H1170" s="221"/>
      <c r="I1170" s="221"/>
      <c r="J1170" s="221"/>
      <c r="K1170" s="221"/>
      <c r="L1170" s="221"/>
      <c r="M1170" s="221"/>
      <c r="N1170" s="220"/>
      <c r="O1170" s="220"/>
      <c r="P1170" s="220"/>
      <c r="Q1170" s="220"/>
      <c r="R1170" s="221"/>
      <c r="S1170" s="221"/>
      <c r="T1170" s="221"/>
      <c r="U1170" s="221"/>
      <c r="V1170" s="221"/>
      <c r="W1170" s="221"/>
      <c r="X1170" s="221"/>
      <c r="Y1170" s="221"/>
      <c r="Z1170" s="210"/>
      <c r="AA1170" s="210"/>
      <c r="AB1170" s="210"/>
      <c r="AC1170" s="210"/>
      <c r="AD1170" s="210"/>
      <c r="AE1170" s="210"/>
      <c r="AF1170" s="210"/>
      <c r="AG1170" s="210" t="s">
        <v>224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3" x14ac:dyDescent="0.2">
      <c r="A1171" s="217"/>
      <c r="B1171" s="218"/>
      <c r="C1171" s="262" t="s">
        <v>1090</v>
      </c>
      <c r="D1171" s="223"/>
      <c r="E1171" s="224">
        <v>0.5</v>
      </c>
      <c r="F1171" s="221"/>
      <c r="G1171" s="221"/>
      <c r="H1171" s="221"/>
      <c r="I1171" s="221"/>
      <c r="J1171" s="221"/>
      <c r="K1171" s="221"/>
      <c r="L1171" s="221"/>
      <c r="M1171" s="221"/>
      <c r="N1171" s="220"/>
      <c r="O1171" s="220"/>
      <c r="P1171" s="220"/>
      <c r="Q1171" s="220"/>
      <c r="R1171" s="221"/>
      <c r="S1171" s="221"/>
      <c r="T1171" s="221"/>
      <c r="U1171" s="221"/>
      <c r="V1171" s="221"/>
      <c r="W1171" s="221"/>
      <c r="X1171" s="221"/>
      <c r="Y1171" s="221"/>
      <c r="Z1171" s="210"/>
      <c r="AA1171" s="210"/>
      <c r="AB1171" s="210"/>
      <c r="AC1171" s="210"/>
      <c r="AD1171" s="210"/>
      <c r="AE1171" s="210"/>
      <c r="AF1171" s="210"/>
      <c r="AG1171" s="210" t="s">
        <v>224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3" x14ac:dyDescent="0.2">
      <c r="A1172" s="217"/>
      <c r="B1172" s="218"/>
      <c r="C1172" s="262" t="s">
        <v>1091</v>
      </c>
      <c r="D1172" s="223"/>
      <c r="E1172" s="224">
        <v>4</v>
      </c>
      <c r="F1172" s="221"/>
      <c r="G1172" s="221"/>
      <c r="H1172" s="221"/>
      <c r="I1172" s="221"/>
      <c r="J1172" s="221"/>
      <c r="K1172" s="221"/>
      <c r="L1172" s="221"/>
      <c r="M1172" s="221"/>
      <c r="N1172" s="220"/>
      <c r="O1172" s="220"/>
      <c r="P1172" s="220"/>
      <c r="Q1172" s="220"/>
      <c r="R1172" s="221"/>
      <c r="S1172" s="221"/>
      <c r="T1172" s="221"/>
      <c r="U1172" s="221"/>
      <c r="V1172" s="221"/>
      <c r="W1172" s="221"/>
      <c r="X1172" s="221"/>
      <c r="Y1172" s="221"/>
      <c r="Z1172" s="210"/>
      <c r="AA1172" s="210"/>
      <c r="AB1172" s="210"/>
      <c r="AC1172" s="210"/>
      <c r="AD1172" s="210"/>
      <c r="AE1172" s="210"/>
      <c r="AF1172" s="210"/>
      <c r="AG1172" s="210" t="s">
        <v>224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">
      <c r="A1173" s="239">
        <v>100</v>
      </c>
      <c r="B1173" s="240" t="s">
        <v>1092</v>
      </c>
      <c r="C1173" s="260" t="s">
        <v>1093</v>
      </c>
      <c r="D1173" s="241" t="s">
        <v>450</v>
      </c>
      <c r="E1173" s="242">
        <v>1</v>
      </c>
      <c r="F1173" s="243"/>
      <c r="G1173" s="244">
        <f>ROUND(E1173*F1173,2)</f>
        <v>0</v>
      </c>
      <c r="H1173" s="243"/>
      <c r="I1173" s="244">
        <f>ROUND(E1173*H1173,2)</f>
        <v>0</v>
      </c>
      <c r="J1173" s="243"/>
      <c r="K1173" s="244">
        <f>ROUND(E1173*J1173,2)</f>
        <v>0</v>
      </c>
      <c r="L1173" s="244">
        <v>21</v>
      </c>
      <c r="M1173" s="244">
        <f>G1173*(1+L1173/100)</f>
        <v>0</v>
      </c>
      <c r="N1173" s="242">
        <v>0</v>
      </c>
      <c r="O1173" s="242">
        <f>ROUND(E1173*N1173,2)</f>
        <v>0</v>
      </c>
      <c r="P1173" s="242">
        <v>3.6170000000000001E-2</v>
      </c>
      <c r="Q1173" s="242">
        <f>ROUND(E1173*P1173,2)</f>
        <v>0.04</v>
      </c>
      <c r="R1173" s="244" t="s">
        <v>1056</v>
      </c>
      <c r="S1173" s="244" t="s">
        <v>217</v>
      </c>
      <c r="T1173" s="245" t="s">
        <v>217</v>
      </c>
      <c r="U1173" s="221">
        <v>4</v>
      </c>
      <c r="V1173" s="221">
        <f>ROUND(E1173*U1173,2)</f>
        <v>4</v>
      </c>
      <c r="W1173" s="221"/>
      <c r="X1173" s="221" t="s">
        <v>218</v>
      </c>
      <c r="Y1173" s="221" t="s">
        <v>219</v>
      </c>
      <c r="Z1173" s="210"/>
      <c r="AA1173" s="210"/>
      <c r="AB1173" s="210"/>
      <c r="AC1173" s="210"/>
      <c r="AD1173" s="210"/>
      <c r="AE1173" s="210"/>
      <c r="AF1173" s="210"/>
      <c r="AG1173" s="210" t="s">
        <v>220</v>
      </c>
      <c r="AH1173" s="210"/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2" x14ac:dyDescent="0.2">
      <c r="A1174" s="217"/>
      <c r="B1174" s="218"/>
      <c r="C1174" s="262" t="s">
        <v>1079</v>
      </c>
      <c r="D1174" s="223"/>
      <c r="E1174" s="224"/>
      <c r="F1174" s="221"/>
      <c r="G1174" s="221"/>
      <c r="H1174" s="221"/>
      <c r="I1174" s="221"/>
      <c r="J1174" s="221"/>
      <c r="K1174" s="221"/>
      <c r="L1174" s="221"/>
      <c r="M1174" s="221"/>
      <c r="N1174" s="220"/>
      <c r="O1174" s="220"/>
      <c r="P1174" s="220"/>
      <c r="Q1174" s="220"/>
      <c r="R1174" s="221"/>
      <c r="S1174" s="221"/>
      <c r="T1174" s="221"/>
      <c r="U1174" s="221"/>
      <c r="V1174" s="221"/>
      <c r="W1174" s="221"/>
      <c r="X1174" s="221"/>
      <c r="Y1174" s="221"/>
      <c r="Z1174" s="210"/>
      <c r="AA1174" s="210"/>
      <c r="AB1174" s="210"/>
      <c r="AC1174" s="210"/>
      <c r="AD1174" s="210"/>
      <c r="AE1174" s="210"/>
      <c r="AF1174" s="210"/>
      <c r="AG1174" s="210" t="s">
        <v>224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3" x14ac:dyDescent="0.2">
      <c r="A1175" s="217"/>
      <c r="B1175" s="218"/>
      <c r="C1175" s="262" t="s">
        <v>1094</v>
      </c>
      <c r="D1175" s="223"/>
      <c r="E1175" s="224">
        <v>1</v>
      </c>
      <c r="F1175" s="221"/>
      <c r="G1175" s="221"/>
      <c r="H1175" s="221"/>
      <c r="I1175" s="221"/>
      <c r="J1175" s="221"/>
      <c r="K1175" s="221"/>
      <c r="L1175" s="221"/>
      <c r="M1175" s="221"/>
      <c r="N1175" s="220"/>
      <c r="O1175" s="220"/>
      <c r="P1175" s="220"/>
      <c r="Q1175" s="220"/>
      <c r="R1175" s="221"/>
      <c r="S1175" s="221"/>
      <c r="T1175" s="221"/>
      <c r="U1175" s="221"/>
      <c r="V1175" s="221"/>
      <c r="W1175" s="221"/>
      <c r="X1175" s="221"/>
      <c r="Y1175" s="221"/>
      <c r="Z1175" s="210"/>
      <c r="AA1175" s="210"/>
      <c r="AB1175" s="210"/>
      <c r="AC1175" s="210"/>
      <c r="AD1175" s="210"/>
      <c r="AE1175" s="210"/>
      <c r="AF1175" s="210"/>
      <c r="AG1175" s="210" t="s">
        <v>224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">
      <c r="A1176" s="239">
        <v>101</v>
      </c>
      <c r="B1176" s="240" t="s">
        <v>1095</v>
      </c>
      <c r="C1176" s="260" t="s">
        <v>1096</v>
      </c>
      <c r="D1176" s="241" t="s">
        <v>450</v>
      </c>
      <c r="E1176" s="242">
        <v>1</v>
      </c>
      <c r="F1176" s="243"/>
      <c r="G1176" s="244">
        <f>ROUND(E1176*F1176,2)</f>
        <v>0</v>
      </c>
      <c r="H1176" s="243"/>
      <c r="I1176" s="244">
        <f>ROUND(E1176*H1176,2)</f>
        <v>0</v>
      </c>
      <c r="J1176" s="243"/>
      <c r="K1176" s="244">
        <f>ROUND(E1176*J1176,2)</f>
        <v>0</v>
      </c>
      <c r="L1176" s="244">
        <v>21</v>
      </c>
      <c r="M1176" s="244">
        <f>G1176*(1+L1176/100)</f>
        <v>0</v>
      </c>
      <c r="N1176" s="242">
        <v>0</v>
      </c>
      <c r="O1176" s="242">
        <f>ROUND(E1176*N1176,2)</f>
        <v>0</v>
      </c>
      <c r="P1176" s="242">
        <v>5.6520000000000001E-2</v>
      </c>
      <c r="Q1176" s="242">
        <f>ROUND(E1176*P1176,2)</f>
        <v>0.06</v>
      </c>
      <c r="R1176" s="244" t="s">
        <v>1056</v>
      </c>
      <c r="S1176" s="244" t="s">
        <v>217</v>
      </c>
      <c r="T1176" s="245" t="s">
        <v>217</v>
      </c>
      <c r="U1176" s="221">
        <v>5.5</v>
      </c>
      <c r="V1176" s="221">
        <f>ROUND(E1176*U1176,2)</f>
        <v>5.5</v>
      </c>
      <c r="W1176" s="221"/>
      <c r="X1176" s="221" t="s">
        <v>218</v>
      </c>
      <c r="Y1176" s="221" t="s">
        <v>219</v>
      </c>
      <c r="Z1176" s="210"/>
      <c r="AA1176" s="210"/>
      <c r="AB1176" s="210"/>
      <c r="AC1176" s="210"/>
      <c r="AD1176" s="210"/>
      <c r="AE1176" s="210"/>
      <c r="AF1176" s="210"/>
      <c r="AG1176" s="210" t="s">
        <v>220</v>
      </c>
      <c r="AH1176" s="210"/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2" x14ac:dyDescent="0.2">
      <c r="A1177" s="217"/>
      <c r="B1177" s="218"/>
      <c r="C1177" s="262" t="s">
        <v>1079</v>
      </c>
      <c r="D1177" s="223"/>
      <c r="E1177" s="224"/>
      <c r="F1177" s="221"/>
      <c r="G1177" s="221"/>
      <c r="H1177" s="221"/>
      <c r="I1177" s="221"/>
      <c r="J1177" s="221"/>
      <c r="K1177" s="221"/>
      <c r="L1177" s="221"/>
      <c r="M1177" s="221"/>
      <c r="N1177" s="220"/>
      <c r="O1177" s="220"/>
      <c r="P1177" s="220"/>
      <c r="Q1177" s="220"/>
      <c r="R1177" s="221"/>
      <c r="S1177" s="221"/>
      <c r="T1177" s="221"/>
      <c r="U1177" s="221"/>
      <c r="V1177" s="221"/>
      <c r="W1177" s="221"/>
      <c r="X1177" s="221"/>
      <c r="Y1177" s="221"/>
      <c r="Z1177" s="210"/>
      <c r="AA1177" s="210"/>
      <c r="AB1177" s="210"/>
      <c r="AC1177" s="210"/>
      <c r="AD1177" s="210"/>
      <c r="AE1177" s="210"/>
      <c r="AF1177" s="210"/>
      <c r="AG1177" s="210" t="s">
        <v>224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3" x14ac:dyDescent="0.2">
      <c r="A1178" s="217"/>
      <c r="B1178" s="218"/>
      <c r="C1178" s="262" t="s">
        <v>1097</v>
      </c>
      <c r="D1178" s="223"/>
      <c r="E1178" s="224">
        <v>1</v>
      </c>
      <c r="F1178" s="221"/>
      <c r="G1178" s="221"/>
      <c r="H1178" s="221"/>
      <c r="I1178" s="221"/>
      <c r="J1178" s="221"/>
      <c r="K1178" s="221"/>
      <c r="L1178" s="221"/>
      <c r="M1178" s="221"/>
      <c r="N1178" s="220"/>
      <c r="O1178" s="220"/>
      <c r="P1178" s="220"/>
      <c r="Q1178" s="220"/>
      <c r="R1178" s="221"/>
      <c r="S1178" s="221"/>
      <c r="T1178" s="221"/>
      <c r="U1178" s="221"/>
      <c r="V1178" s="221"/>
      <c r="W1178" s="221"/>
      <c r="X1178" s="221"/>
      <c r="Y1178" s="221"/>
      <c r="Z1178" s="210"/>
      <c r="AA1178" s="210"/>
      <c r="AB1178" s="210"/>
      <c r="AC1178" s="210"/>
      <c r="AD1178" s="210"/>
      <c r="AE1178" s="210"/>
      <c r="AF1178" s="210"/>
      <c r="AG1178" s="210" t="s">
        <v>224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">
      <c r="A1179" s="239">
        <v>102</v>
      </c>
      <c r="B1179" s="240" t="s">
        <v>1098</v>
      </c>
      <c r="C1179" s="260" t="s">
        <v>1099</v>
      </c>
      <c r="D1179" s="241" t="s">
        <v>450</v>
      </c>
      <c r="E1179" s="242">
        <v>14</v>
      </c>
      <c r="F1179" s="243"/>
      <c r="G1179" s="244">
        <f>ROUND(E1179*F1179,2)</f>
        <v>0</v>
      </c>
      <c r="H1179" s="243"/>
      <c r="I1179" s="244">
        <f>ROUND(E1179*H1179,2)</f>
        <v>0</v>
      </c>
      <c r="J1179" s="243"/>
      <c r="K1179" s="244">
        <f>ROUND(E1179*J1179,2)</f>
        <v>0</v>
      </c>
      <c r="L1179" s="244">
        <v>21</v>
      </c>
      <c r="M1179" s="244">
        <f>G1179*(1+L1179/100)</f>
        <v>0</v>
      </c>
      <c r="N1179" s="242">
        <v>0</v>
      </c>
      <c r="O1179" s="242">
        <f>ROUND(E1179*N1179,2)</f>
        <v>0</v>
      </c>
      <c r="P1179" s="242">
        <v>0.12417</v>
      </c>
      <c r="Q1179" s="242">
        <f>ROUND(E1179*P1179,2)</f>
        <v>1.74</v>
      </c>
      <c r="R1179" s="244" t="s">
        <v>1056</v>
      </c>
      <c r="S1179" s="244" t="s">
        <v>217</v>
      </c>
      <c r="T1179" s="245" t="s">
        <v>217</v>
      </c>
      <c r="U1179" s="221">
        <v>6.9</v>
      </c>
      <c r="V1179" s="221">
        <f>ROUND(E1179*U1179,2)</f>
        <v>96.6</v>
      </c>
      <c r="W1179" s="221"/>
      <c r="X1179" s="221" t="s">
        <v>218</v>
      </c>
      <c r="Y1179" s="221" t="s">
        <v>219</v>
      </c>
      <c r="Z1179" s="210"/>
      <c r="AA1179" s="210"/>
      <c r="AB1179" s="210"/>
      <c r="AC1179" s="210"/>
      <c r="AD1179" s="210"/>
      <c r="AE1179" s="210"/>
      <c r="AF1179" s="210"/>
      <c r="AG1179" s="210" t="s">
        <v>220</v>
      </c>
      <c r="AH1179" s="210"/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2" x14ac:dyDescent="0.2">
      <c r="A1180" s="217"/>
      <c r="B1180" s="218"/>
      <c r="C1180" s="262" t="s">
        <v>402</v>
      </c>
      <c r="D1180" s="223"/>
      <c r="E1180" s="224"/>
      <c r="F1180" s="221"/>
      <c r="G1180" s="221"/>
      <c r="H1180" s="221"/>
      <c r="I1180" s="221"/>
      <c r="J1180" s="221"/>
      <c r="K1180" s="221"/>
      <c r="L1180" s="221"/>
      <c r="M1180" s="221"/>
      <c r="N1180" s="220"/>
      <c r="O1180" s="220"/>
      <c r="P1180" s="220"/>
      <c r="Q1180" s="220"/>
      <c r="R1180" s="221"/>
      <c r="S1180" s="221"/>
      <c r="T1180" s="221"/>
      <c r="U1180" s="221"/>
      <c r="V1180" s="221"/>
      <c r="W1180" s="221"/>
      <c r="X1180" s="221"/>
      <c r="Y1180" s="221"/>
      <c r="Z1180" s="210"/>
      <c r="AA1180" s="210"/>
      <c r="AB1180" s="210"/>
      <c r="AC1180" s="210"/>
      <c r="AD1180" s="210"/>
      <c r="AE1180" s="210"/>
      <c r="AF1180" s="210"/>
      <c r="AG1180" s="210" t="s">
        <v>224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">
      <c r="A1181" s="217"/>
      <c r="B1181" s="218"/>
      <c r="C1181" s="262" t="s">
        <v>1100</v>
      </c>
      <c r="D1181" s="223"/>
      <c r="E1181" s="224">
        <v>14</v>
      </c>
      <c r="F1181" s="221"/>
      <c r="G1181" s="221"/>
      <c r="H1181" s="221"/>
      <c r="I1181" s="221"/>
      <c r="J1181" s="221"/>
      <c r="K1181" s="221"/>
      <c r="L1181" s="221"/>
      <c r="M1181" s="221"/>
      <c r="N1181" s="220"/>
      <c r="O1181" s="220"/>
      <c r="P1181" s="220"/>
      <c r="Q1181" s="220"/>
      <c r="R1181" s="221"/>
      <c r="S1181" s="221"/>
      <c r="T1181" s="221"/>
      <c r="U1181" s="221"/>
      <c r="V1181" s="221"/>
      <c r="W1181" s="221"/>
      <c r="X1181" s="221"/>
      <c r="Y1181" s="221"/>
      <c r="Z1181" s="210"/>
      <c r="AA1181" s="210"/>
      <c r="AB1181" s="210"/>
      <c r="AC1181" s="210"/>
      <c r="AD1181" s="210"/>
      <c r="AE1181" s="210"/>
      <c r="AF1181" s="210"/>
      <c r="AG1181" s="210" t="s">
        <v>224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ht="22.5" outlineLevel="1" x14ac:dyDescent="0.2">
      <c r="A1182" s="239">
        <v>103</v>
      </c>
      <c r="B1182" s="240" t="s">
        <v>1101</v>
      </c>
      <c r="C1182" s="260" t="s">
        <v>1102</v>
      </c>
      <c r="D1182" s="241" t="s">
        <v>450</v>
      </c>
      <c r="E1182" s="242">
        <v>1</v>
      </c>
      <c r="F1182" s="243"/>
      <c r="G1182" s="244">
        <f>ROUND(E1182*F1182,2)</f>
        <v>0</v>
      </c>
      <c r="H1182" s="243"/>
      <c r="I1182" s="244">
        <f>ROUND(E1182*H1182,2)</f>
        <v>0</v>
      </c>
      <c r="J1182" s="243"/>
      <c r="K1182" s="244">
        <f>ROUND(E1182*J1182,2)</f>
        <v>0</v>
      </c>
      <c r="L1182" s="244">
        <v>21</v>
      </c>
      <c r="M1182" s="244">
        <f>G1182*(1+L1182/100)</f>
        <v>0</v>
      </c>
      <c r="N1182" s="242">
        <v>1.0000000000000001E-5</v>
      </c>
      <c r="O1182" s="242">
        <f>ROUND(E1182*N1182,2)</f>
        <v>0</v>
      </c>
      <c r="P1182" s="242">
        <v>0</v>
      </c>
      <c r="Q1182" s="242">
        <f>ROUND(E1182*P1182,2)</f>
        <v>0</v>
      </c>
      <c r="R1182" s="244" t="s">
        <v>1056</v>
      </c>
      <c r="S1182" s="244" t="s">
        <v>217</v>
      </c>
      <c r="T1182" s="245" t="s">
        <v>217</v>
      </c>
      <c r="U1182" s="221">
        <v>0.57899999999999996</v>
      </c>
      <c r="V1182" s="221">
        <f>ROUND(E1182*U1182,2)</f>
        <v>0.57999999999999996</v>
      </c>
      <c r="W1182" s="221"/>
      <c r="X1182" s="221" t="s">
        <v>218</v>
      </c>
      <c r="Y1182" s="221" t="s">
        <v>219</v>
      </c>
      <c r="Z1182" s="210"/>
      <c r="AA1182" s="210"/>
      <c r="AB1182" s="210"/>
      <c r="AC1182" s="210"/>
      <c r="AD1182" s="210"/>
      <c r="AE1182" s="210"/>
      <c r="AF1182" s="210"/>
      <c r="AG1182" s="210" t="s">
        <v>220</v>
      </c>
      <c r="AH1182" s="210"/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2" x14ac:dyDescent="0.2">
      <c r="A1183" s="217"/>
      <c r="B1183" s="218"/>
      <c r="C1183" s="262" t="s">
        <v>1103</v>
      </c>
      <c r="D1183" s="223"/>
      <c r="E1183" s="224">
        <v>1</v>
      </c>
      <c r="F1183" s="221"/>
      <c r="G1183" s="221"/>
      <c r="H1183" s="221"/>
      <c r="I1183" s="221"/>
      <c r="J1183" s="221"/>
      <c r="K1183" s="221"/>
      <c r="L1183" s="221"/>
      <c r="M1183" s="221"/>
      <c r="N1183" s="220"/>
      <c r="O1183" s="220"/>
      <c r="P1183" s="220"/>
      <c r="Q1183" s="220"/>
      <c r="R1183" s="221"/>
      <c r="S1183" s="221"/>
      <c r="T1183" s="221"/>
      <c r="U1183" s="221"/>
      <c r="V1183" s="221"/>
      <c r="W1183" s="221"/>
      <c r="X1183" s="221"/>
      <c r="Y1183" s="221"/>
      <c r="Z1183" s="210"/>
      <c r="AA1183" s="210"/>
      <c r="AB1183" s="210"/>
      <c r="AC1183" s="210"/>
      <c r="AD1183" s="210"/>
      <c r="AE1183" s="210"/>
      <c r="AF1183" s="210"/>
      <c r="AG1183" s="210" t="s">
        <v>224</v>
      </c>
      <c r="AH1183" s="210">
        <v>5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ht="22.5" outlineLevel="1" x14ac:dyDescent="0.2">
      <c r="A1184" s="239">
        <v>104</v>
      </c>
      <c r="B1184" s="240" t="s">
        <v>1104</v>
      </c>
      <c r="C1184" s="260" t="s">
        <v>1105</v>
      </c>
      <c r="D1184" s="241" t="s">
        <v>450</v>
      </c>
      <c r="E1184" s="242">
        <v>0.5</v>
      </c>
      <c r="F1184" s="243"/>
      <c r="G1184" s="244">
        <f>ROUND(E1184*F1184,2)</f>
        <v>0</v>
      </c>
      <c r="H1184" s="243"/>
      <c r="I1184" s="244">
        <f>ROUND(E1184*H1184,2)</f>
        <v>0</v>
      </c>
      <c r="J1184" s="243"/>
      <c r="K1184" s="244">
        <f>ROUND(E1184*J1184,2)</f>
        <v>0</v>
      </c>
      <c r="L1184" s="244">
        <v>21</v>
      </c>
      <c r="M1184" s="244">
        <f>G1184*(1+L1184/100)</f>
        <v>0</v>
      </c>
      <c r="N1184" s="242">
        <v>1.0000000000000001E-5</v>
      </c>
      <c r="O1184" s="242">
        <f>ROUND(E1184*N1184,2)</f>
        <v>0</v>
      </c>
      <c r="P1184" s="242">
        <v>0</v>
      </c>
      <c r="Q1184" s="242">
        <f>ROUND(E1184*P1184,2)</f>
        <v>0</v>
      </c>
      <c r="R1184" s="244" t="s">
        <v>1056</v>
      </c>
      <c r="S1184" s="244" t="s">
        <v>217</v>
      </c>
      <c r="T1184" s="245" t="s">
        <v>217</v>
      </c>
      <c r="U1184" s="221">
        <v>0.60899999999999999</v>
      </c>
      <c r="V1184" s="221">
        <f>ROUND(E1184*U1184,2)</f>
        <v>0.3</v>
      </c>
      <c r="W1184" s="221"/>
      <c r="X1184" s="221" t="s">
        <v>218</v>
      </c>
      <c r="Y1184" s="221" t="s">
        <v>219</v>
      </c>
      <c r="Z1184" s="210"/>
      <c r="AA1184" s="210"/>
      <c r="AB1184" s="210"/>
      <c r="AC1184" s="210"/>
      <c r="AD1184" s="210"/>
      <c r="AE1184" s="210"/>
      <c r="AF1184" s="210"/>
      <c r="AG1184" s="210" t="s">
        <v>220</v>
      </c>
      <c r="AH1184" s="210"/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2" x14ac:dyDescent="0.2">
      <c r="A1185" s="217"/>
      <c r="B1185" s="218"/>
      <c r="C1185" s="262" t="s">
        <v>1106</v>
      </c>
      <c r="D1185" s="223"/>
      <c r="E1185" s="224">
        <v>0.5</v>
      </c>
      <c r="F1185" s="221"/>
      <c r="G1185" s="221"/>
      <c r="H1185" s="221"/>
      <c r="I1185" s="221"/>
      <c r="J1185" s="221"/>
      <c r="K1185" s="221"/>
      <c r="L1185" s="221"/>
      <c r="M1185" s="221"/>
      <c r="N1185" s="220"/>
      <c r="O1185" s="220"/>
      <c r="P1185" s="220"/>
      <c r="Q1185" s="220"/>
      <c r="R1185" s="221"/>
      <c r="S1185" s="221"/>
      <c r="T1185" s="221"/>
      <c r="U1185" s="221"/>
      <c r="V1185" s="221"/>
      <c r="W1185" s="221"/>
      <c r="X1185" s="221"/>
      <c r="Y1185" s="221"/>
      <c r="Z1185" s="210"/>
      <c r="AA1185" s="210"/>
      <c r="AB1185" s="210"/>
      <c r="AC1185" s="210"/>
      <c r="AD1185" s="210"/>
      <c r="AE1185" s="210"/>
      <c r="AF1185" s="210"/>
      <c r="AG1185" s="210" t="s">
        <v>224</v>
      </c>
      <c r="AH1185" s="210">
        <v>5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ht="22.5" outlineLevel="1" x14ac:dyDescent="0.2">
      <c r="A1186" s="239">
        <v>105</v>
      </c>
      <c r="B1186" s="240" t="s">
        <v>1107</v>
      </c>
      <c r="C1186" s="260" t="s">
        <v>1108</v>
      </c>
      <c r="D1186" s="241" t="s">
        <v>450</v>
      </c>
      <c r="E1186" s="242">
        <v>3.5</v>
      </c>
      <c r="F1186" s="243"/>
      <c r="G1186" s="244">
        <f>ROUND(E1186*F1186,2)</f>
        <v>0</v>
      </c>
      <c r="H1186" s="243"/>
      <c r="I1186" s="244">
        <f>ROUND(E1186*H1186,2)</f>
        <v>0</v>
      </c>
      <c r="J1186" s="243"/>
      <c r="K1186" s="244">
        <f>ROUND(E1186*J1186,2)</f>
        <v>0</v>
      </c>
      <c r="L1186" s="244">
        <v>21</v>
      </c>
      <c r="M1186" s="244">
        <f>G1186*(1+L1186/100)</f>
        <v>0</v>
      </c>
      <c r="N1186" s="242">
        <v>1.0000000000000001E-5</v>
      </c>
      <c r="O1186" s="242">
        <f>ROUND(E1186*N1186,2)</f>
        <v>0</v>
      </c>
      <c r="P1186" s="242">
        <v>0</v>
      </c>
      <c r="Q1186" s="242">
        <f>ROUND(E1186*P1186,2)</f>
        <v>0</v>
      </c>
      <c r="R1186" s="244" t="s">
        <v>1056</v>
      </c>
      <c r="S1186" s="244" t="s">
        <v>217</v>
      </c>
      <c r="T1186" s="245" t="s">
        <v>217</v>
      </c>
      <c r="U1186" s="221">
        <v>0.629</v>
      </c>
      <c r="V1186" s="221">
        <f>ROUND(E1186*U1186,2)</f>
        <v>2.2000000000000002</v>
      </c>
      <c r="W1186" s="221"/>
      <c r="X1186" s="221" t="s">
        <v>218</v>
      </c>
      <c r="Y1186" s="221" t="s">
        <v>219</v>
      </c>
      <c r="Z1186" s="210"/>
      <c r="AA1186" s="210"/>
      <c r="AB1186" s="210"/>
      <c r="AC1186" s="210"/>
      <c r="AD1186" s="210"/>
      <c r="AE1186" s="210"/>
      <c r="AF1186" s="210"/>
      <c r="AG1186" s="210" t="s">
        <v>220</v>
      </c>
      <c r="AH1186" s="210"/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2" x14ac:dyDescent="0.2">
      <c r="A1187" s="217"/>
      <c r="B1187" s="218"/>
      <c r="C1187" s="262" t="s">
        <v>1109</v>
      </c>
      <c r="D1187" s="223"/>
      <c r="E1187" s="224">
        <v>3.5</v>
      </c>
      <c r="F1187" s="221"/>
      <c r="G1187" s="221"/>
      <c r="H1187" s="221"/>
      <c r="I1187" s="221"/>
      <c r="J1187" s="221"/>
      <c r="K1187" s="221"/>
      <c r="L1187" s="221"/>
      <c r="M1187" s="221"/>
      <c r="N1187" s="220"/>
      <c r="O1187" s="220"/>
      <c r="P1187" s="220"/>
      <c r="Q1187" s="220"/>
      <c r="R1187" s="221"/>
      <c r="S1187" s="221"/>
      <c r="T1187" s="221"/>
      <c r="U1187" s="221"/>
      <c r="V1187" s="221"/>
      <c r="W1187" s="221"/>
      <c r="X1187" s="221"/>
      <c r="Y1187" s="221"/>
      <c r="Z1187" s="210"/>
      <c r="AA1187" s="210"/>
      <c r="AB1187" s="210"/>
      <c r="AC1187" s="210"/>
      <c r="AD1187" s="210"/>
      <c r="AE1187" s="210"/>
      <c r="AF1187" s="210"/>
      <c r="AG1187" s="210" t="s">
        <v>224</v>
      </c>
      <c r="AH1187" s="210">
        <v>5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ht="22.5" outlineLevel="1" x14ac:dyDescent="0.2">
      <c r="A1188" s="239">
        <v>106</v>
      </c>
      <c r="B1188" s="240" t="s">
        <v>1110</v>
      </c>
      <c r="C1188" s="260" t="s">
        <v>1111</v>
      </c>
      <c r="D1188" s="241" t="s">
        <v>450</v>
      </c>
      <c r="E1188" s="242">
        <v>4.5</v>
      </c>
      <c r="F1188" s="243"/>
      <c r="G1188" s="244">
        <f>ROUND(E1188*F1188,2)</f>
        <v>0</v>
      </c>
      <c r="H1188" s="243"/>
      <c r="I1188" s="244">
        <f>ROUND(E1188*H1188,2)</f>
        <v>0</v>
      </c>
      <c r="J1188" s="243"/>
      <c r="K1188" s="244">
        <f>ROUND(E1188*J1188,2)</f>
        <v>0</v>
      </c>
      <c r="L1188" s="244">
        <v>21</v>
      </c>
      <c r="M1188" s="244">
        <f>G1188*(1+L1188/100)</f>
        <v>0</v>
      </c>
      <c r="N1188" s="242">
        <v>1.0000000000000001E-5</v>
      </c>
      <c r="O1188" s="242">
        <f>ROUND(E1188*N1188,2)</f>
        <v>0</v>
      </c>
      <c r="P1188" s="242">
        <v>0</v>
      </c>
      <c r="Q1188" s="242">
        <f>ROUND(E1188*P1188,2)</f>
        <v>0</v>
      </c>
      <c r="R1188" s="244" t="s">
        <v>1056</v>
      </c>
      <c r="S1188" s="244" t="s">
        <v>217</v>
      </c>
      <c r="T1188" s="245" t="s">
        <v>217</v>
      </c>
      <c r="U1188" s="221">
        <v>1.0289999999999999</v>
      </c>
      <c r="V1188" s="221">
        <f>ROUND(E1188*U1188,2)</f>
        <v>4.63</v>
      </c>
      <c r="W1188" s="221"/>
      <c r="X1188" s="221" t="s">
        <v>218</v>
      </c>
      <c r="Y1188" s="221" t="s">
        <v>219</v>
      </c>
      <c r="Z1188" s="210"/>
      <c r="AA1188" s="210"/>
      <c r="AB1188" s="210"/>
      <c r="AC1188" s="210"/>
      <c r="AD1188" s="210"/>
      <c r="AE1188" s="210"/>
      <c r="AF1188" s="210"/>
      <c r="AG1188" s="210" t="s">
        <v>220</v>
      </c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2" x14ac:dyDescent="0.2">
      <c r="A1189" s="217"/>
      <c r="B1189" s="218"/>
      <c r="C1189" s="262" t="s">
        <v>1112</v>
      </c>
      <c r="D1189" s="223"/>
      <c r="E1189" s="224">
        <v>4.5</v>
      </c>
      <c r="F1189" s="221"/>
      <c r="G1189" s="221"/>
      <c r="H1189" s="221"/>
      <c r="I1189" s="221"/>
      <c r="J1189" s="221"/>
      <c r="K1189" s="221"/>
      <c r="L1189" s="221"/>
      <c r="M1189" s="221"/>
      <c r="N1189" s="220"/>
      <c r="O1189" s="220"/>
      <c r="P1189" s="220"/>
      <c r="Q1189" s="220"/>
      <c r="R1189" s="221"/>
      <c r="S1189" s="221"/>
      <c r="T1189" s="221"/>
      <c r="U1189" s="221"/>
      <c r="V1189" s="221"/>
      <c r="W1189" s="221"/>
      <c r="X1189" s="221"/>
      <c r="Y1189" s="221"/>
      <c r="Z1189" s="210"/>
      <c r="AA1189" s="210"/>
      <c r="AB1189" s="210"/>
      <c r="AC1189" s="210"/>
      <c r="AD1189" s="210"/>
      <c r="AE1189" s="210"/>
      <c r="AF1189" s="210"/>
      <c r="AG1189" s="210" t="s">
        <v>224</v>
      </c>
      <c r="AH1189" s="210">
        <v>5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ht="22.5" outlineLevel="1" x14ac:dyDescent="0.2">
      <c r="A1190" s="239">
        <v>107</v>
      </c>
      <c r="B1190" s="240" t="s">
        <v>1113</v>
      </c>
      <c r="C1190" s="260" t="s">
        <v>1114</v>
      </c>
      <c r="D1190" s="241" t="s">
        <v>450</v>
      </c>
      <c r="E1190" s="242">
        <v>1</v>
      </c>
      <c r="F1190" s="243"/>
      <c r="G1190" s="244">
        <f>ROUND(E1190*F1190,2)</f>
        <v>0</v>
      </c>
      <c r="H1190" s="243"/>
      <c r="I1190" s="244">
        <f>ROUND(E1190*H1190,2)</f>
        <v>0</v>
      </c>
      <c r="J1190" s="243"/>
      <c r="K1190" s="244">
        <f>ROUND(E1190*J1190,2)</f>
        <v>0</v>
      </c>
      <c r="L1190" s="244">
        <v>21</v>
      </c>
      <c r="M1190" s="244">
        <f>G1190*(1+L1190/100)</f>
        <v>0</v>
      </c>
      <c r="N1190" s="242">
        <v>1.0000000000000001E-5</v>
      </c>
      <c r="O1190" s="242">
        <f>ROUND(E1190*N1190,2)</f>
        <v>0</v>
      </c>
      <c r="P1190" s="242">
        <v>0</v>
      </c>
      <c r="Q1190" s="242">
        <f>ROUND(E1190*P1190,2)</f>
        <v>0</v>
      </c>
      <c r="R1190" s="244" t="s">
        <v>1056</v>
      </c>
      <c r="S1190" s="244" t="s">
        <v>217</v>
      </c>
      <c r="T1190" s="245" t="s">
        <v>217</v>
      </c>
      <c r="U1190" s="221">
        <v>1.2689999999999999</v>
      </c>
      <c r="V1190" s="221">
        <f>ROUND(E1190*U1190,2)</f>
        <v>1.27</v>
      </c>
      <c r="W1190" s="221"/>
      <c r="X1190" s="221" t="s">
        <v>218</v>
      </c>
      <c r="Y1190" s="221" t="s">
        <v>219</v>
      </c>
      <c r="Z1190" s="210"/>
      <c r="AA1190" s="210"/>
      <c r="AB1190" s="210"/>
      <c r="AC1190" s="210"/>
      <c r="AD1190" s="210"/>
      <c r="AE1190" s="210"/>
      <c r="AF1190" s="210"/>
      <c r="AG1190" s="210" t="s">
        <v>220</v>
      </c>
      <c r="AH1190" s="210"/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2" x14ac:dyDescent="0.2">
      <c r="A1191" s="217"/>
      <c r="B1191" s="218"/>
      <c r="C1191" s="262" t="s">
        <v>1115</v>
      </c>
      <c r="D1191" s="223"/>
      <c r="E1191" s="224">
        <v>1</v>
      </c>
      <c r="F1191" s="221"/>
      <c r="G1191" s="221"/>
      <c r="H1191" s="221"/>
      <c r="I1191" s="221"/>
      <c r="J1191" s="221"/>
      <c r="K1191" s="221"/>
      <c r="L1191" s="221"/>
      <c r="M1191" s="221"/>
      <c r="N1191" s="220"/>
      <c r="O1191" s="220"/>
      <c r="P1191" s="220"/>
      <c r="Q1191" s="220"/>
      <c r="R1191" s="221"/>
      <c r="S1191" s="221"/>
      <c r="T1191" s="221"/>
      <c r="U1191" s="221"/>
      <c r="V1191" s="221"/>
      <c r="W1191" s="221"/>
      <c r="X1191" s="221"/>
      <c r="Y1191" s="221"/>
      <c r="Z1191" s="210"/>
      <c r="AA1191" s="210"/>
      <c r="AB1191" s="210"/>
      <c r="AC1191" s="210"/>
      <c r="AD1191" s="210"/>
      <c r="AE1191" s="210"/>
      <c r="AF1191" s="210"/>
      <c r="AG1191" s="210" t="s">
        <v>224</v>
      </c>
      <c r="AH1191" s="210">
        <v>5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ht="22.5" outlineLevel="1" x14ac:dyDescent="0.2">
      <c r="A1192" s="239">
        <v>108</v>
      </c>
      <c r="B1192" s="240" t="s">
        <v>1116</v>
      </c>
      <c r="C1192" s="260" t="s">
        <v>1117</v>
      </c>
      <c r="D1192" s="241" t="s">
        <v>450</v>
      </c>
      <c r="E1192" s="242">
        <v>1</v>
      </c>
      <c r="F1192" s="243"/>
      <c r="G1192" s="244">
        <f>ROUND(E1192*F1192,2)</f>
        <v>0</v>
      </c>
      <c r="H1192" s="243"/>
      <c r="I1192" s="244">
        <f>ROUND(E1192*H1192,2)</f>
        <v>0</v>
      </c>
      <c r="J1192" s="243"/>
      <c r="K1192" s="244">
        <f>ROUND(E1192*J1192,2)</f>
        <v>0</v>
      </c>
      <c r="L1192" s="244">
        <v>21</v>
      </c>
      <c r="M1192" s="244">
        <f>G1192*(1+L1192/100)</f>
        <v>0</v>
      </c>
      <c r="N1192" s="242">
        <v>2.0000000000000002E-5</v>
      </c>
      <c r="O1192" s="242">
        <f>ROUND(E1192*N1192,2)</f>
        <v>0</v>
      </c>
      <c r="P1192" s="242">
        <v>0</v>
      </c>
      <c r="Q1192" s="242">
        <f>ROUND(E1192*P1192,2)</f>
        <v>0</v>
      </c>
      <c r="R1192" s="244" t="s">
        <v>1056</v>
      </c>
      <c r="S1192" s="244" t="s">
        <v>217</v>
      </c>
      <c r="T1192" s="245" t="s">
        <v>217</v>
      </c>
      <c r="U1192" s="221">
        <v>1.54</v>
      </c>
      <c r="V1192" s="221">
        <f>ROUND(E1192*U1192,2)</f>
        <v>1.54</v>
      </c>
      <c r="W1192" s="221"/>
      <c r="X1192" s="221" t="s">
        <v>218</v>
      </c>
      <c r="Y1192" s="221" t="s">
        <v>219</v>
      </c>
      <c r="Z1192" s="210"/>
      <c r="AA1192" s="210"/>
      <c r="AB1192" s="210"/>
      <c r="AC1192" s="210"/>
      <c r="AD1192" s="210"/>
      <c r="AE1192" s="210"/>
      <c r="AF1192" s="210"/>
      <c r="AG1192" s="210" t="s">
        <v>220</v>
      </c>
      <c r="AH1192" s="210"/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2" x14ac:dyDescent="0.2">
      <c r="A1193" s="217"/>
      <c r="B1193" s="218"/>
      <c r="C1193" s="262" t="s">
        <v>1118</v>
      </c>
      <c r="D1193" s="223"/>
      <c r="E1193" s="224">
        <v>1</v>
      </c>
      <c r="F1193" s="221"/>
      <c r="G1193" s="221"/>
      <c r="H1193" s="221"/>
      <c r="I1193" s="221"/>
      <c r="J1193" s="221"/>
      <c r="K1193" s="221"/>
      <c r="L1193" s="221"/>
      <c r="M1193" s="221"/>
      <c r="N1193" s="220"/>
      <c r="O1193" s="220"/>
      <c r="P1193" s="220"/>
      <c r="Q1193" s="220"/>
      <c r="R1193" s="221"/>
      <c r="S1193" s="221"/>
      <c r="T1193" s="221"/>
      <c r="U1193" s="221"/>
      <c r="V1193" s="221"/>
      <c r="W1193" s="221"/>
      <c r="X1193" s="221"/>
      <c r="Y1193" s="221"/>
      <c r="Z1193" s="210"/>
      <c r="AA1193" s="210"/>
      <c r="AB1193" s="210"/>
      <c r="AC1193" s="210"/>
      <c r="AD1193" s="210"/>
      <c r="AE1193" s="210"/>
      <c r="AF1193" s="210"/>
      <c r="AG1193" s="210" t="s">
        <v>224</v>
      </c>
      <c r="AH1193" s="210">
        <v>5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ht="22.5" outlineLevel="1" x14ac:dyDescent="0.2">
      <c r="A1194" s="239">
        <v>109</v>
      </c>
      <c r="B1194" s="240" t="s">
        <v>1119</v>
      </c>
      <c r="C1194" s="260" t="s">
        <v>1120</v>
      </c>
      <c r="D1194" s="241" t="s">
        <v>450</v>
      </c>
      <c r="E1194" s="242">
        <v>14</v>
      </c>
      <c r="F1194" s="243"/>
      <c r="G1194" s="244">
        <f>ROUND(E1194*F1194,2)</f>
        <v>0</v>
      </c>
      <c r="H1194" s="243"/>
      <c r="I1194" s="244">
        <f>ROUND(E1194*H1194,2)</f>
        <v>0</v>
      </c>
      <c r="J1194" s="243"/>
      <c r="K1194" s="244">
        <f>ROUND(E1194*J1194,2)</f>
        <v>0</v>
      </c>
      <c r="L1194" s="244">
        <v>21</v>
      </c>
      <c r="M1194" s="244">
        <f>G1194*(1+L1194/100)</f>
        <v>0</v>
      </c>
      <c r="N1194" s="242">
        <v>2.0000000000000002E-5</v>
      </c>
      <c r="O1194" s="242">
        <f>ROUND(E1194*N1194,2)</f>
        <v>0</v>
      </c>
      <c r="P1194" s="242">
        <v>0</v>
      </c>
      <c r="Q1194" s="242">
        <f>ROUND(E1194*P1194,2)</f>
        <v>0</v>
      </c>
      <c r="R1194" s="244" t="s">
        <v>1056</v>
      </c>
      <c r="S1194" s="244" t="s">
        <v>217</v>
      </c>
      <c r="T1194" s="245" t="s">
        <v>217</v>
      </c>
      <c r="U1194" s="221">
        <v>2.1150000000000002</v>
      </c>
      <c r="V1194" s="221">
        <f>ROUND(E1194*U1194,2)</f>
        <v>29.61</v>
      </c>
      <c r="W1194" s="221"/>
      <c r="X1194" s="221" t="s">
        <v>218</v>
      </c>
      <c r="Y1194" s="221" t="s">
        <v>219</v>
      </c>
      <c r="Z1194" s="210"/>
      <c r="AA1194" s="210"/>
      <c r="AB1194" s="210"/>
      <c r="AC1194" s="210"/>
      <c r="AD1194" s="210"/>
      <c r="AE1194" s="210"/>
      <c r="AF1194" s="210"/>
      <c r="AG1194" s="210" t="s">
        <v>220</v>
      </c>
      <c r="AH1194" s="210"/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2" x14ac:dyDescent="0.2">
      <c r="A1195" s="217"/>
      <c r="B1195" s="218"/>
      <c r="C1195" s="262" t="s">
        <v>1121</v>
      </c>
      <c r="D1195" s="223"/>
      <c r="E1195" s="224">
        <v>14</v>
      </c>
      <c r="F1195" s="221"/>
      <c r="G1195" s="221"/>
      <c r="H1195" s="221"/>
      <c r="I1195" s="221"/>
      <c r="J1195" s="221"/>
      <c r="K1195" s="221"/>
      <c r="L1195" s="221"/>
      <c r="M1195" s="221"/>
      <c r="N1195" s="220"/>
      <c r="O1195" s="220"/>
      <c r="P1195" s="220"/>
      <c r="Q1195" s="220"/>
      <c r="R1195" s="221"/>
      <c r="S1195" s="221"/>
      <c r="T1195" s="221"/>
      <c r="U1195" s="221"/>
      <c r="V1195" s="221"/>
      <c r="W1195" s="221"/>
      <c r="X1195" s="221"/>
      <c r="Y1195" s="221"/>
      <c r="Z1195" s="210"/>
      <c r="AA1195" s="210"/>
      <c r="AB1195" s="210"/>
      <c r="AC1195" s="210"/>
      <c r="AD1195" s="210"/>
      <c r="AE1195" s="210"/>
      <c r="AF1195" s="210"/>
      <c r="AG1195" s="210" t="s">
        <v>224</v>
      </c>
      <c r="AH1195" s="210">
        <v>5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">
      <c r="A1196" s="239">
        <v>110</v>
      </c>
      <c r="B1196" s="240" t="s">
        <v>1122</v>
      </c>
      <c r="C1196" s="260" t="s">
        <v>1123</v>
      </c>
      <c r="D1196" s="241" t="s">
        <v>450</v>
      </c>
      <c r="E1196" s="242">
        <v>0.75</v>
      </c>
      <c r="F1196" s="243"/>
      <c r="G1196" s="244">
        <f>ROUND(E1196*F1196,2)</f>
        <v>0</v>
      </c>
      <c r="H1196" s="243"/>
      <c r="I1196" s="244">
        <f>ROUND(E1196*H1196,2)</f>
        <v>0</v>
      </c>
      <c r="J1196" s="243"/>
      <c r="K1196" s="244">
        <f>ROUND(E1196*J1196,2)</f>
        <v>0</v>
      </c>
      <c r="L1196" s="244">
        <v>21</v>
      </c>
      <c r="M1196" s="244">
        <f>G1196*(1+L1196/100)</f>
        <v>0</v>
      </c>
      <c r="N1196" s="242">
        <v>0</v>
      </c>
      <c r="O1196" s="242">
        <f>ROUND(E1196*N1196,2)</f>
        <v>0</v>
      </c>
      <c r="P1196" s="242">
        <v>7.0699999999999999E-3</v>
      </c>
      <c r="Q1196" s="242">
        <f>ROUND(E1196*P1196,2)</f>
        <v>0.01</v>
      </c>
      <c r="R1196" s="244" t="s">
        <v>1056</v>
      </c>
      <c r="S1196" s="244" t="s">
        <v>217</v>
      </c>
      <c r="T1196" s="245" t="s">
        <v>217</v>
      </c>
      <c r="U1196" s="221">
        <v>2.5499999999999998</v>
      </c>
      <c r="V1196" s="221">
        <f>ROUND(E1196*U1196,2)</f>
        <v>1.91</v>
      </c>
      <c r="W1196" s="221"/>
      <c r="X1196" s="221" t="s">
        <v>218</v>
      </c>
      <c r="Y1196" s="221" t="s">
        <v>219</v>
      </c>
      <c r="Z1196" s="210"/>
      <c r="AA1196" s="210"/>
      <c r="AB1196" s="210"/>
      <c r="AC1196" s="210"/>
      <c r="AD1196" s="210"/>
      <c r="AE1196" s="210"/>
      <c r="AF1196" s="210"/>
      <c r="AG1196" s="210" t="s">
        <v>220</v>
      </c>
      <c r="AH1196" s="210"/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2" x14ac:dyDescent="0.2">
      <c r="A1197" s="217"/>
      <c r="B1197" s="218"/>
      <c r="C1197" s="262" t="s">
        <v>1079</v>
      </c>
      <c r="D1197" s="223"/>
      <c r="E1197" s="224"/>
      <c r="F1197" s="221"/>
      <c r="G1197" s="221"/>
      <c r="H1197" s="221"/>
      <c r="I1197" s="221"/>
      <c r="J1197" s="221"/>
      <c r="K1197" s="221"/>
      <c r="L1197" s="221"/>
      <c r="M1197" s="221"/>
      <c r="N1197" s="220"/>
      <c r="O1197" s="220"/>
      <c r="P1197" s="220"/>
      <c r="Q1197" s="220"/>
      <c r="R1197" s="221"/>
      <c r="S1197" s="221"/>
      <c r="T1197" s="221"/>
      <c r="U1197" s="221"/>
      <c r="V1197" s="221"/>
      <c r="W1197" s="221"/>
      <c r="X1197" s="221"/>
      <c r="Y1197" s="221"/>
      <c r="Z1197" s="210"/>
      <c r="AA1197" s="210"/>
      <c r="AB1197" s="210"/>
      <c r="AC1197" s="210"/>
      <c r="AD1197" s="210"/>
      <c r="AE1197" s="210"/>
      <c r="AF1197" s="210"/>
      <c r="AG1197" s="210" t="s">
        <v>224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3" x14ac:dyDescent="0.2">
      <c r="A1198" s="217"/>
      <c r="B1198" s="218"/>
      <c r="C1198" s="262" t="s">
        <v>1124</v>
      </c>
      <c r="D1198" s="223"/>
      <c r="E1198" s="224">
        <v>0.25</v>
      </c>
      <c r="F1198" s="221"/>
      <c r="G1198" s="221"/>
      <c r="H1198" s="221"/>
      <c r="I1198" s="221"/>
      <c r="J1198" s="221"/>
      <c r="K1198" s="221"/>
      <c r="L1198" s="221"/>
      <c r="M1198" s="221"/>
      <c r="N1198" s="220"/>
      <c r="O1198" s="220"/>
      <c r="P1198" s="220"/>
      <c r="Q1198" s="220"/>
      <c r="R1198" s="221"/>
      <c r="S1198" s="221"/>
      <c r="T1198" s="221"/>
      <c r="U1198" s="221"/>
      <c r="V1198" s="221"/>
      <c r="W1198" s="221"/>
      <c r="X1198" s="221"/>
      <c r="Y1198" s="221"/>
      <c r="Z1198" s="210"/>
      <c r="AA1198" s="210"/>
      <c r="AB1198" s="210"/>
      <c r="AC1198" s="210"/>
      <c r="AD1198" s="210"/>
      <c r="AE1198" s="210"/>
      <c r="AF1198" s="210"/>
      <c r="AG1198" s="210" t="s">
        <v>224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3" x14ac:dyDescent="0.2">
      <c r="A1199" s="217"/>
      <c r="B1199" s="218"/>
      <c r="C1199" s="262" t="s">
        <v>1125</v>
      </c>
      <c r="D1199" s="223"/>
      <c r="E1199" s="224">
        <v>0.5</v>
      </c>
      <c r="F1199" s="221"/>
      <c r="G1199" s="221"/>
      <c r="H1199" s="221"/>
      <c r="I1199" s="221"/>
      <c r="J1199" s="221"/>
      <c r="K1199" s="221"/>
      <c r="L1199" s="221"/>
      <c r="M1199" s="221"/>
      <c r="N1199" s="220"/>
      <c r="O1199" s="220"/>
      <c r="P1199" s="220"/>
      <c r="Q1199" s="220"/>
      <c r="R1199" s="221"/>
      <c r="S1199" s="221"/>
      <c r="T1199" s="221"/>
      <c r="U1199" s="221"/>
      <c r="V1199" s="221"/>
      <c r="W1199" s="221"/>
      <c r="X1199" s="221"/>
      <c r="Y1199" s="221"/>
      <c r="Z1199" s="210"/>
      <c r="AA1199" s="210"/>
      <c r="AB1199" s="210"/>
      <c r="AC1199" s="210"/>
      <c r="AD1199" s="210"/>
      <c r="AE1199" s="210"/>
      <c r="AF1199" s="210"/>
      <c r="AG1199" s="210" t="s">
        <v>224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">
      <c r="A1200" s="239">
        <v>111</v>
      </c>
      <c r="B1200" s="240" t="s">
        <v>1126</v>
      </c>
      <c r="C1200" s="260" t="s">
        <v>1127</v>
      </c>
      <c r="D1200" s="241" t="s">
        <v>450</v>
      </c>
      <c r="E1200" s="242">
        <v>0.5</v>
      </c>
      <c r="F1200" s="243"/>
      <c r="G1200" s="244">
        <f>ROUND(E1200*F1200,2)</f>
        <v>0</v>
      </c>
      <c r="H1200" s="243"/>
      <c r="I1200" s="244">
        <f>ROUND(E1200*H1200,2)</f>
        <v>0</v>
      </c>
      <c r="J1200" s="243"/>
      <c r="K1200" s="244">
        <f>ROUND(E1200*J1200,2)</f>
        <v>0</v>
      </c>
      <c r="L1200" s="244">
        <v>21</v>
      </c>
      <c r="M1200" s="244">
        <f>G1200*(1+L1200/100)</f>
        <v>0</v>
      </c>
      <c r="N1200" s="242">
        <v>0</v>
      </c>
      <c r="O1200" s="242">
        <f>ROUND(E1200*N1200,2)</f>
        <v>0</v>
      </c>
      <c r="P1200" s="242">
        <v>1.9630000000000002E-2</v>
      </c>
      <c r="Q1200" s="242">
        <f>ROUND(E1200*P1200,2)</f>
        <v>0.01</v>
      </c>
      <c r="R1200" s="244" t="s">
        <v>1056</v>
      </c>
      <c r="S1200" s="244" t="s">
        <v>217</v>
      </c>
      <c r="T1200" s="245" t="s">
        <v>217</v>
      </c>
      <c r="U1200" s="221">
        <v>3.25</v>
      </c>
      <c r="V1200" s="221">
        <f>ROUND(E1200*U1200,2)</f>
        <v>1.63</v>
      </c>
      <c r="W1200" s="221"/>
      <c r="X1200" s="221" t="s">
        <v>218</v>
      </c>
      <c r="Y1200" s="221" t="s">
        <v>219</v>
      </c>
      <c r="Z1200" s="210"/>
      <c r="AA1200" s="210"/>
      <c r="AB1200" s="210"/>
      <c r="AC1200" s="210"/>
      <c r="AD1200" s="210"/>
      <c r="AE1200" s="210"/>
      <c r="AF1200" s="210"/>
      <c r="AG1200" s="210" t="s">
        <v>220</v>
      </c>
      <c r="AH1200" s="210"/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2" x14ac:dyDescent="0.2">
      <c r="A1201" s="217"/>
      <c r="B1201" s="218"/>
      <c r="C1201" s="262" t="s">
        <v>1079</v>
      </c>
      <c r="D1201" s="223"/>
      <c r="E1201" s="224"/>
      <c r="F1201" s="221"/>
      <c r="G1201" s="221"/>
      <c r="H1201" s="221"/>
      <c r="I1201" s="221"/>
      <c r="J1201" s="221"/>
      <c r="K1201" s="221"/>
      <c r="L1201" s="221"/>
      <c r="M1201" s="221"/>
      <c r="N1201" s="220"/>
      <c r="O1201" s="220"/>
      <c r="P1201" s="220"/>
      <c r="Q1201" s="220"/>
      <c r="R1201" s="221"/>
      <c r="S1201" s="221"/>
      <c r="T1201" s="221"/>
      <c r="U1201" s="221"/>
      <c r="V1201" s="221"/>
      <c r="W1201" s="221"/>
      <c r="X1201" s="221"/>
      <c r="Y1201" s="221"/>
      <c r="Z1201" s="210"/>
      <c r="AA1201" s="210"/>
      <c r="AB1201" s="210"/>
      <c r="AC1201" s="210"/>
      <c r="AD1201" s="210"/>
      <c r="AE1201" s="210"/>
      <c r="AF1201" s="210"/>
      <c r="AG1201" s="210" t="s">
        <v>224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3" x14ac:dyDescent="0.2">
      <c r="A1202" s="217"/>
      <c r="B1202" s="218"/>
      <c r="C1202" s="262" t="s">
        <v>1128</v>
      </c>
      <c r="D1202" s="223"/>
      <c r="E1202" s="224">
        <v>0.5</v>
      </c>
      <c r="F1202" s="221"/>
      <c r="G1202" s="221"/>
      <c r="H1202" s="221"/>
      <c r="I1202" s="221"/>
      <c r="J1202" s="221"/>
      <c r="K1202" s="221"/>
      <c r="L1202" s="221"/>
      <c r="M1202" s="221"/>
      <c r="N1202" s="220"/>
      <c r="O1202" s="220"/>
      <c r="P1202" s="220"/>
      <c r="Q1202" s="220"/>
      <c r="R1202" s="221"/>
      <c r="S1202" s="221"/>
      <c r="T1202" s="221"/>
      <c r="U1202" s="221"/>
      <c r="V1202" s="221"/>
      <c r="W1202" s="221"/>
      <c r="X1202" s="221"/>
      <c r="Y1202" s="221"/>
      <c r="Z1202" s="210"/>
      <c r="AA1202" s="210"/>
      <c r="AB1202" s="210"/>
      <c r="AC1202" s="210"/>
      <c r="AD1202" s="210"/>
      <c r="AE1202" s="210"/>
      <c r="AF1202" s="210"/>
      <c r="AG1202" s="210" t="s">
        <v>224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">
      <c r="A1203" s="239">
        <v>112</v>
      </c>
      <c r="B1203" s="240" t="s">
        <v>1129</v>
      </c>
      <c r="C1203" s="260" t="s">
        <v>1130</v>
      </c>
      <c r="D1203" s="241" t="s">
        <v>450</v>
      </c>
      <c r="E1203" s="242">
        <v>0.5</v>
      </c>
      <c r="F1203" s="243"/>
      <c r="G1203" s="244">
        <f>ROUND(E1203*F1203,2)</f>
        <v>0</v>
      </c>
      <c r="H1203" s="243"/>
      <c r="I1203" s="244">
        <f>ROUND(E1203*H1203,2)</f>
        <v>0</v>
      </c>
      <c r="J1203" s="243"/>
      <c r="K1203" s="244">
        <f>ROUND(E1203*J1203,2)</f>
        <v>0</v>
      </c>
      <c r="L1203" s="244">
        <v>21</v>
      </c>
      <c r="M1203" s="244">
        <f>G1203*(1+L1203/100)</f>
        <v>0</v>
      </c>
      <c r="N1203" s="242">
        <v>0</v>
      </c>
      <c r="O1203" s="242">
        <f>ROUND(E1203*N1203,2)</f>
        <v>0</v>
      </c>
      <c r="P1203" s="242">
        <v>7.85E-2</v>
      </c>
      <c r="Q1203" s="242">
        <f>ROUND(E1203*P1203,2)</f>
        <v>0.04</v>
      </c>
      <c r="R1203" s="244" t="s">
        <v>1056</v>
      </c>
      <c r="S1203" s="244" t="s">
        <v>217</v>
      </c>
      <c r="T1203" s="245" t="s">
        <v>217</v>
      </c>
      <c r="U1203" s="221">
        <v>6.2</v>
      </c>
      <c r="V1203" s="221">
        <f>ROUND(E1203*U1203,2)</f>
        <v>3.1</v>
      </c>
      <c r="W1203" s="221"/>
      <c r="X1203" s="221" t="s">
        <v>218</v>
      </c>
      <c r="Y1203" s="221" t="s">
        <v>219</v>
      </c>
      <c r="Z1203" s="210"/>
      <c r="AA1203" s="210"/>
      <c r="AB1203" s="210"/>
      <c r="AC1203" s="210"/>
      <c r="AD1203" s="210"/>
      <c r="AE1203" s="210"/>
      <c r="AF1203" s="210"/>
      <c r="AG1203" s="210" t="s">
        <v>220</v>
      </c>
      <c r="AH1203" s="210"/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2" x14ac:dyDescent="0.2">
      <c r="A1204" s="217"/>
      <c r="B1204" s="218"/>
      <c r="C1204" s="262" t="s">
        <v>1079</v>
      </c>
      <c r="D1204" s="223"/>
      <c r="E1204" s="224"/>
      <c r="F1204" s="221"/>
      <c r="G1204" s="221"/>
      <c r="H1204" s="221"/>
      <c r="I1204" s="221"/>
      <c r="J1204" s="221"/>
      <c r="K1204" s="221"/>
      <c r="L1204" s="221"/>
      <c r="M1204" s="221"/>
      <c r="N1204" s="220"/>
      <c r="O1204" s="220"/>
      <c r="P1204" s="220"/>
      <c r="Q1204" s="220"/>
      <c r="R1204" s="221"/>
      <c r="S1204" s="221"/>
      <c r="T1204" s="221"/>
      <c r="U1204" s="221"/>
      <c r="V1204" s="221"/>
      <c r="W1204" s="221"/>
      <c r="X1204" s="221"/>
      <c r="Y1204" s="221"/>
      <c r="Z1204" s="210"/>
      <c r="AA1204" s="210"/>
      <c r="AB1204" s="210"/>
      <c r="AC1204" s="210"/>
      <c r="AD1204" s="210"/>
      <c r="AE1204" s="210"/>
      <c r="AF1204" s="210"/>
      <c r="AG1204" s="210" t="s">
        <v>224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3" x14ac:dyDescent="0.2">
      <c r="A1205" s="217"/>
      <c r="B1205" s="218"/>
      <c r="C1205" s="262" t="s">
        <v>1131</v>
      </c>
      <c r="D1205" s="223"/>
      <c r="E1205" s="224">
        <v>0.5</v>
      </c>
      <c r="F1205" s="221"/>
      <c r="G1205" s="221"/>
      <c r="H1205" s="221"/>
      <c r="I1205" s="221"/>
      <c r="J1205" s="221"/>
      <c r="K1205" s="221"/>
      <c r="L1205" s="221"/>
      <c r="M1205" s="221"/>
      <c r="N1205" s="220"/>
      <c r="O1205" s="220"/>
      <c r="P1205" s="220"/>
      <c r="Q1205" s="220"/>
      <c r="R1205" s="221"/>
      <c r="S1205" s="221"/>
      <c r="T1205" s="221"/>
      <c r="U1205" s="221"/>
      <c r="V1205" s="221"/>
      <c r="W1205" s="221"/>
      <c r="X1205" s="221"/>
      <c r="Y1205" s="221"/>
      <c r="Z1205" s="210"/>
      <c r="AA1205" s="210"/>
      <c r="AB1205" s="210"/>
      <c r="AC1205" s="210"/>
      <c r="AD1205" s="210"/>
      <c r="AE1205" s="210"/>
      <c r="AF1205" s="210"/>
      <c r="AG1205" s="210" t="s">
        <v>224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ht="22.5" outlineLevel="1" x14ac:dyDescent="0.2">
      <c r="A1206" s="239">
        <v>113</v>
      </c>
      <c r="B1206" s="240" t="s">
        <v>1132</v>
      </c>
      <c r="C1206" s="260" t="s">
        <v>1133</v>
      </c>
      <c r="D1206" s="241" t="s">
        <v>450</v>
      </c>
      <c r="E1206" s="242">
        <v>0.75</v>
      </c>
      <c r="F1206" s="243"/>
      <c r="G1206" s="244">
        <f>ROUND(E1206*F1206,2)</f>
        <v>0</v>
      </c>
      <c r="H1206" s="243"/>
      <c r="I1206" s="244">
        <f>ROUND(E1206*H1206,2)</f>
        <v>0</v>
      </c>
      <c r="J1206" s="243"/>
      <c r="K1206" s="244">
        <f>ROUND(E1206*J1206,2)</f>
        <v>0</v>
      </c>
      <c r="L1206" s="244">
        <v>21</v>
      </c>
      <c r="M1206" s="244">
        <f>G1206*(1+L1206/100)</f>
        <v>0</v>
      </c>
      <c r="N1206" s="242">
        <v>1.34E-3</v>
      </c>
      <c r="O1206" s="242">
        <f>ROUND(E1206*N1206,2)</f>
        <v>0</v>
      </c>
      <c r="P1206" s="242">
        <v>0</v>
      </c>
      <c r="Q1206" s="242">
        <f>ROUND(E1206*P1206,2)</f>
        <v>0</v>
      </c>
      <c r="R1206" s="244" t="s">
        <v>1056</v>
      </c>
      <c r="S1206" s="244" t="s">
        <v>217</v>
      </c>
      <c r="T1206" s="245" t="s">
        <v>217</v>
      </c>
      <c r="U1206" s="221">
        <v>0.48</v>
      </c>
      <c r="V1206" s="221">
        <f>ROUND(E1206*U1206,2)</f>
        <v>0.36</v>
      </c>
      <c r="W1206" s="221"/>
      <c r="X1206" s="221" t="s">
        <v>218</v>
      </c>
      <c r="Y1206" s="221" t="s">
        <v>219</v>
      </c>
      <c r="Z1206" s="210"/>
      <c r="AA1206" s="210"/>
      <c r="AB1206" s="210"/>
      <c r="AC1206" s="210"/>
      <c r="AD1206" s="210"/>
      <c r="AE1206" s="210"/>
      <c r="AF1206" s="210"/>
      <c r="AG1206" s="210" t="s">
        <v>220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2" x14ac:dyDescent="0.2">
      <c r="A1207" s="217"/>
      <c r="B1207" s="218"/>
      <c r="C1207" s="262" t="s">
        <v>1134</v>
      </c>
      <c r="D1207" s="223"/>
      <c r="E1207" s="224">
        <v>0.75</v>
      </c>
      <c r="F1207" s="221"/>
      <c r="G1207" s="221"/>
      <c r="H1207" s="221"/>
      <c r="I1207" s="221"/>
      <c r="J1207" s="221"/>
      <c r="K1207" s="221"/>
      <c r="L1207" s="221"/>
      <c r="M1207" s="221"/>
      <c r="N1207" s="220"/>
      <c r="O1207" s="220"/>
      <c r="P1207" s="220"/>
      <c r="Q1207" s="220"/>
      <c r="R1207" s="221"/>
      <c r="S1207" s="221"/>
      <c r="T1207" s="221"/>
      <c r="U1207" s="221"/>
      <c r="V1207" s="221"/>
      <c r="W1207" s="221"/>
      <c r="X1207" s="221"/>
      <c r="Y1207" s="221"/>
      <c r="Z1207" s="210"/>
      <c r="AA1207" s="210"/>
      <c r="AB1207" s="210"/>
      <c r="AC1207" s="210"/>
      <c r="AD1207" s="210"/>
      <c r="AE1207" s="210"/>
      <c r="AF1207" s="210"/>
      <c r="AG1207" s="210" t="s">
        <v>224</v>
      </c>
      <c r="AH1207" s="210">
        <v>5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ht="22.5" outlineLevel="1" x14ac:dyDescent="0.2">
      <c r="A1208" s="239">
        <v>114</v>
      </c>
      <c r="B1208" s="240" t="s">
        <v>1135</v>
      </c>
      <c r="C1208" s="260" t="s">
        <v>1136</v>
      </c>
      <c r="D1208" s="241" t="s">
        <v>450</v>
      </c>
      <c r="E1208" s="242">
        <v>0.5</v>
      </c>
      <c r="F1208" s="243"/>
      <c r="G1208" s="244">
        <f>ROUND(E1208*F1208,2)</f>
        <v>0</v>
      </c>
      <c r="H1208" s="243"/>
      <c r="I1208" s="244">
        <f>ROUND(E1208*H1208,2)</f>
        <v>0</v>
      </c>
      <c r="J1208" s="243"/>
      <c r="K1208" s="244">
        <f>ROUND(E1208*J1208,2)</f>
        <v>0</v>
      </c>
      <c r="L1208" s="244">
        <v>21</v>
      </c>
      <c r="M1208" s="244">
        <f>G1208*(1+L1208/100)</f>
        <v>0</v>
      </c>
      <c r="N1208" s="242">
        <v>1.34E-3</v>
      </c>
      <c r="O1208" s="242">
        <f>ROUND(E1208*N1208,2)</f>
        <v>0</v>
      </c>
      <c r="P1208" s="242">
        <v>0</v>
      </c>
      <c r="Q1208" s="242">
        <f>ROUND(E1208*P1208,2)</f>
        <v>0</v>
      </c>
      <c r="R1208" s="244" t="s">
        <v>1056</v>
      </c>
      <c r="S1208" s="244" t="s">
        <v>217</v>
      </c>
      <c r="T1208" s="245" t="s">
        <v>217</v>
      </c>
      <c r="U1208" s="221">
        <v>0.64500000000000002</v>
      </c>
      <c r="V1208" s="221">
        <f>ROUND(E1208*U1208,2)</f>
        <v>0.32</v>
      </c>
      <c r="W1208" s="221"/>
      <c r="X1208" s="221" t="s">
        <v>218</v>
      </c>
      <c r="Y1208" s="221" t="s">
        <v>219</v>
      </c>
      <c r="Z1208" s="210"/>
      <c r="AA1208" s="210"/>
      <c r="AB1208" s="210"/>
      <c r="AC1208" s="210"/>
      <c r="AD1208" s="210"/>
      <c r="AE1208" s="210"/>
      <c r="AF1208" s="210"/>
      <c r="AG1208" s="210" t="s">
        <v>220</v>
      </c>
      <c r="AH1208" s="210"/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2" x14ac:dyDescent="0.2">
      <c r="A1209" s="217"/>
      <c r="B1209" s="218"/>
      <c r="C1209" s="262" t="s">
        <v>1137</v>
      </c>
      <c r="D1209" s="223"/>
      <c r="E1209" s="224">
        <v>0.5</v>
      </c>
      <c r="F1209" s="221"/>
      <c r="G1209" s="221"/>
      <c r="H1209" s="221"/>
      <c r="I1209" s="221"/>
      <c r="J1209" s="221"/>
      <c r="K1209" s="221"/>
      <c r="L1209" s="221"/>
      <c r="M1209" s="221"/>
      <c r="N1209" s="220"/>
      <c r="O1209" s="220"/>
      <c r="P1209" s="220"/>
      <c r="Q1209" s="220"/>
      <c r="R1209" s="221"/>
      <c r="S1209" s="221"/>
      <c r="T1209" s="221"/>
      <c r="U1209" s="221"/>
      <c r="V1209" s="221"/>
      <c r="W1209" s="221"/>
      <c r="X1209" s="221"/>
      <c r="Y1209" s="221"/>
      <c r="Z1209" s="210"/>
      <c r="AA1209" s="210"/>
      <c r="AB1209" s="210"/>
      <c r="AC1209" s="210"/>
      <c r="AD1209" s="210"/>
      <c r="AE1209" s="210"/>
      <c r="AF1209" s="210"/>
      <c r="AG1209" s="210" t="s">
        <v>224</v>
      </c>
      <c r="AH1209" s="210">
        <v>5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ht="22.5" outlineLevel="1" x14ac:dyDescent="0.2">
      <c r="A1210" s="239">
        <v>115</v>
      </c>
      <c r="B1210" s="240" t="s">
        <v>1138</v>
      </c>
      <c r="C1210" s="260" t="s">
        <v>1139</v>
      </c>
      <c r="D1210" s="241" t="s">
        <v>450</v>
      </c>
      <c r="E1210" s="242">
        <v>0.5</v>
      </c>
      <c r="F1210" s="243"/>
      <c r="G1210" s="244">
        <f>ROUND(E1210*F1210,2)</f>
        <v>0</v>
      </c>
      <c r="H1210" s="243"/>
      <c r="I1210" s="244">
        <f>ROUND(E1210*H1210,2)</f>
        <v>0</v>
      </c>
      <c r="J1210" s="243"/>
      <c r="K1210" s="244">
        <f>ROUND(E1210*J1210,2)</f>
        <v>0</v>
      </c>
      <c r="L1210" s="244">
        <v>21</v>
      </c>
      <c r="M1210" s="244">
        <f>G1210*(1+L1210/100)</f>
        <v>0</v>
      </c>
      <c r="N1210" s="242">
        <v>1.34E-3</v>
      </c>
      <c r="O1210" s="242">
        <f>ROUND(E1210*N1210,2)</f>
        <v>0</v>
      </c>
      <c r="P1210" s="242">
        <v>0</v>
      </c>
      <c r="Q1210" s="242">
        <f>ROUND(E1210*P1210,2)</f>
        <v>0</v>
      </c>
      <c r="R1210" s="244" t="s">
        <v>1056</v>
      </c>
      <c r="S1210" s="244" t="s">
        <v>217</v>
      </c>
      <c r="T1210" s="245" t="s">
        <v>217</v>
      </c>
      <c r="U1210" s="221">
        <v>1.23</v>
      </c>
      <c r="V1210" s="221">
        <f>ROUND(E1210*U1210,2)</f>
        <v>0.62</v>
      </c>
      <c r="W1210" s="221"/>
      <c r="X1210" s="221" t="s">
        <v>218</v>
      </c>
      <c r="Y1210" s="221" t="s">
        <v>219</v>
      </c>
      <c r="Z1210" s="210"/>
      <c r="AA1210" s="210"/>
      <c r="AB1210" s="210"/>
      <c r="AC1210" s="210"/>
      <c r="AD1210" s="210"/>
      <c r="AE1210" s="210"/>
      <c r="AF1210" s="210"/>
      <c r="AG1210" s="210" t="s">
        <v>220</v>
      </c>
      <c r="AH1210" s="210"/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2" x14ac:dyDescent="0.2">
      <c r="A1211" s="217"/>
      <c r="B1211" s="218"/>
      <c r="C1211" s="262" t="s">
        <v>1140</v>
      </c>
      <c r="D1211" s="223"/>
      <c r="E1211" s="224">
        <v>0.5</v>
      </c>
      <c r="F1211" s="221"/>
      <c r="G1211" s="221"/>
      <c r="H1211" s="221"/>
      <c r="I1211" s="221"/>
      <c r="J1211" s="221"/>
      <c r="K1211" s="221"/>
      <c r="L1211" s="221"/>
      <c r="M1211" s="221"/>
      <c r="N1211" s="220"/>
      <c r="O1211" s="220"/>
      <c r="P1211" s="220"/>
      <c r="Q1211" s="220"/>
      <c r="R1211" s="221"/>
      <c r="S1211" s="221"/>
      <c r="T1211" s="221"/>
      <c r="U1211" s="221"/>
      <c r="V1211" s="221"/>
      <c r="W1211" s="221"/>
      <c r="X1211" s="221"/>
      <c r="Y1211" s="221"/>
      <c r="Z1211" s="210"/>
      <c r="AA1211" s="210"/>
      <c r="AB1211" s="210"/>
      <c r="AC1211" s="210"/>
      <c r="AD1211" s="210"/>
      <c r="AE1211" s="210"/>
      <c r="AF1211" s="210"/>
      <c r="AG1211" s="210" t="s">
        <v>224</v>
      </c>
      <c r="AH1211" s="210">
        <v>5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ht="22.5" outlineLevel="1" x14ac:dyDescent="0.2">
      <c r="A1212" s="239">
        <v>116</v>
      </c>
      <c r="B1212" s="240" t="s">
        <v>1141</v>
      </c>
      <c r="C1212" s="260" t="s">
        <v>1142</v>
      </c>
      <c r="D1212" s="241" t="s">
        <v>450</v>
      </c>
      <c r="E1212" s="242">
        <v>0.75</v>
      </c>
      <c r="F1212" s="243"/>
      <c r="G1212" s="244">
        <f>ROUND(E1212*F1212,2)</f>
        <v>0</v>
      </c>
      <c r="H1212" s="243"/>
      <c r="I1212" s="244">
        <f>ROUND(E1212*H1212,2)</f>
        <v>0</v>
      </c>
      <c r="J1212" s="243"/>
      <c r="K1212" s="244">
        <f>ROUND(E1212*J1212,2)</f>
        <v>0</v>
      </c>
      <c r="L1212" s="244">
        <v>21</v>
      </c>
      <c r="M1212" s="244">
        <f>G1212*(1+L1212/100)</f>
        <v>0</v>
      </c>
      <c r="N1212" s="242">
        <v>2.2499999999999998E-3</v>
      </c>
      <c r="O1212" s="242">
        <f>ROUND(E1212*N1212,2)</f>
        <v>0</v>
      </c>
      <c r="P1212" s="242">
        <v>0</v>
      </c>
      <c r="Q1212" s="242">
        <f>ROUND(E1212*P1212,2)</f>
        <v>0</v>
      </c>
      <c r="R1212" s="244" t="s">
        <v>1056</v>
      </c>
      <c r="S1212" s="244" t="s">
        <v>217</v>
      </c>
      <c r="T1212" s="245" t="s">
        <v>217</v>
      </c>
      <c r="U1212" s="221">
        <v>1.6890000000000001</v>
      </c>
      <c r="V1212" s="221">
        <f>ROUND(E1212*U1212,2)</f>
        <v>1.27</v>
      </c>
      <c r="W1212" s="221"/>
      <c r="X1212" s="221" t="s">
        <v>218</v>
      </c>
      <c r="Y1212" s="221" t="s">
        <v>219</v>
      </c>
      <c r="Z1212" s="210"/>
      <c r="AA1212" s="210"/>
      <c r="AB1212" s="210"/>
      <c r="AC1212" s="210"/>
      <c r="AD1212" s="210"/>
      <c r="AE1212" s="210"/>
      <c r="AF1212" s="210"/>
      <c r="AG1212" s="210" t="s">
        <v>220</v>
      </c>
      <c r="AH1212" s="210"/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2" x14ac:dyDescent="0.2">
      <c r="A1213" s="217"/>
      <c r="B1213" s="218"/>
      <c r="C1213" s="262" t="s">
        <v>1134</v>
      </c>
      <c r="D1213" s="223"/>
      <c r="E1213" s="224">
        <v>0.75</v>
      </c>
      <c r="F1213" s="221"/>
      <c r="G1213" s="221"/>
      <c r="H1213" s="221"/>
      <c r="I1213" s="221"/>
      <c r="J1213" s="221"/>
      <c r="K1213" s="221"/>
      <c r="L1213" s="221"/>
      <c r="M1213" s="221"/>
      <c r="N1213" s="220"/>
      <c r="O1213" s="220"/>
      <c r="P1213" s="220"/>
      <c r="Q1213" s="220"/>
      <c r="R1213" s="221"/>
      <c r="S1213" s="221"/>
      <c r="T1213" s="221"/>
      <c r="U1213" s="221"/>
      <c r="V1213" s="221"/>
      <c r="W1213" s="221"/>
      <c r="X1213" s="221"/>
      <c r="Y1213" s="221"/>
      <c r="Z1213" s="210"/>
      <c r="AA1213" s="210"/>
      <c r="AB1213" s="210"/>
      <c r="AC1213" s="210"/>
      <c r="AD1213" s="210"/>
      <c r="AE1213" s="210"/>
      <c r="AF1213" s="210"/>
      <c r="AG1213" s="210" t="s">
        <v>224</v>
      </c>
      <c r="AH1213" s="210">
        <v>5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ht="22.5" outlineLevel="1" x14ac:dyDescent="0.2">
      <c r="A1214" s="239">
        <v>117</v>
      </c>
      <c r="B1214" s="240" t="s">
        <v>1143</v>
      </c>
      <c r="C1214" s="260" t="s">
        <v>1144</v>
      </c>
      <c r="D1214" s="241" t="s">
        <v>450</v>
      </c>
      <c r="E1214" s="242">
        <v>0.5</v>
      </c>
      <c r="F1214" s="243"/>
      <c r="G1214" s="244">
        <f>ROUND(E1214*F1214,2)</f>
        <v>0</v>
      </c>
      <c r="H1214" s="243"/>
      <c r="I1214" s="244">
        <f>ROUND(E1214*H1214,2)</f>
        <v>0</v>
      </c>
      <c r="J1214" s="243"/>
      <c r="K1214" s="244">
        <f>ROUND(E1214*J1214,2)</f>
        <v>0</v>
      </c>
      <c r="L1214" s="244">
        <v>21</v>
      </c>
      <c r="M1214" s="244">
        <f>G1214*(1+L1214/100)</f>
        <v>0</v>
      </c>
      <c r="N1214" s="242">
        <v>2.2499999999999998E-3</v>
      </c>
      <c r="O1214" s="242">
        <f>ROUND(E1214*N1214,2)</f>
        <v>0</v>
      </c>
      <c r="P1214" s="242">
        <v>0</v>
      </c>
      <c r="Q1214" s="242">
        <f>ROUND(E1214*P1214,2)</f>
        <v>0</v>
      </c>
      <c r="R1214" s="244" t="s">
        <v>1056</v>
      </c>
      <c r="S1214" s="244" t="s">
        <v>217</v>
      </c>
      <c r="T1214" s="245" t="s">
        <v>217</v>
      </c>
      <c r="U1214" s="221">
        <v>1.9890000000000001</v>
      </c>
      <c r="V1214" s="221">
        <f>ROUND(E1214*U1214,2)</f>
        <v>0.99</v>
      </c>
      <c r="W1214" s="221"/>
      <c r="X1214" s="221" t="s">
        <v>218</v>
      </c>
      <c r="Y1214" s="221" t="s">
        <v>219</v>
      </c>
      <c r="Z1214" s="210"/>
      <c r="AA1214" s="210"/>
      <c r="AB1214" s="210"/>
      <c r="AC1214" s="210"/>
      <c r="AD1214" s="210"/>
      <c r="AE1214" s="210"/>
      <c r="AF1214" s="210"/>
      <c r="AG1214" s="210" t="s">
        <v>220</v>
      </c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2" x14ac:dyDescent="0.2">
      <c r="A1215" s="217"/>
      <c r="B1215" s="218"/>
      <c r="C1215" s="262" t="s">
        <v>1137</v>
      </c>
      <c r="D1215" s="223"/>
      <c r="E1215" s="224">
        <v>0.5</v>
      </c>
      <c r="F1215" s="221"/>
      <c r="G1215" s="221"/>
      <c r="H1215" s="221"/>
      <c r="I1215" s="221"/>
      <c r="J1215" s="221"/>
      <c r="K1215" s="221"/>
      <c r="L1215" s="221"/>
      <c r="M1215" s="221"/>
      <c r="N1215" s="220"/>
      <c r="O1215" s="220"/>
      <c r="P1215" s="220"/>
      <c r="Q1215" s="220"/>
      <c r="R1215" s="221"/>
      <c r="S1215" s="221"/>
      <c r="T1215" s="221"/>
      <c r="U1215" s="221"/>
      <c r="V1215" s="221"/>
      <c r="W1215" s="221"/>
      <c r="X1215" s="221"/>
      <c r="Y1215" s="221"/>
      <c r="Z1215" s="210"/>
      <c r="AA1215" s="210"/>
      <c r="AB1215" s="210"/>
      <c r="AC1215" s="210"/>
      <c r="AD1215" s="210"/>
      <c r="AE1215" s="210"/>
      <c r="AF1215" s="210"/>
      <c r="AG1215" s="210" t="s">
        <v>224</v>
      </c>
      <c r="AH1215" s="210">
        <v>5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ht="22.5" outlineLevel="1" x14ac:dyDescent="0.2">
      <c r="A1216" s="239">
        <v>118</v>
      </c>
      <c r="B1216" s="240" t="s">
        <v>1145</v>
      </c>
      <c r="C1216" s="260" t="s">
        <v>1146</v>
      </c>
      <c r="D1216" s="241" t="s">
        <v>450</v>
      </c>
      <c r="E1216" s="242">
        <v>0.5</v>
      </c>
      <c r="F1216" s="243"/>
      <c r="G1216" s="244">
        <f>ROUND(E1216*F1216,2)</f>
        <v>0</v>
      </c>
      <c r="H1216" s="243"/>
      <c r="I1216" s="244">
        <f>ROUND(E1216*H1216,2)</f>
        <v>0</v>
      </c>
      <c r="J1216" s="243"/>
      <c r="K1216" s="244">
        <f>ROUND(E1216*J1216,2)</f>
        <v>0</v>
      </c>
      <c r="L1216" s="244">
        <v>21</v>
      </c>
      <c r="M1216" s="244">
        <f>G1216*(1+L1216/100)</f>
        <v>0</v>
      </c>
      <c r="N1216" s="242">
        <v>2.2599999999999999E-3</v>
      </c>
      <c r="O1216" s="242">
        <f>ROUND(E1216*N1216,2)</f>
        <v>0</v>
      </c>
      <c r="P1216" s="242">
        <v>0</v>
      </c>
      <c r="Q1216" s="242">
        <f>ROUND(E1216*P1216,2)</f>
        <v>0</v>
      </c>
      <c r="R1216" s="244" t="s">
        <v>1056</v>
      </c>
      <c r="S1216" s="244" t="s">
        <v>217</v>
      </c>
      <c r="T1216" s="245" t="s">
        <v>217</v>
      </c>
      <c r="U1216" s="221">
        <v>3.3149999999999999</v>
      </c>
      <c r="V1216" s="221">
        <f>ROUND(E1216*U1216,2)</f>
        <v>1.66</v>
      </c>
      <c r="W1216" s="221"/>
      <c r="X1216" s="221" t="s">
        <v>218</v>
      </c>
      <c r="Y1216" s="221" t="s">
        <v>219</v>
      </c>
      <c r="Z1216" s="210"/>
      <c r="AA1216" s="210"/>
      <c r="AB1216" s="210"/>
      <c r="AC1216" s="210"/>
      <c r="AD1216" s="210"/>
      <c r="AE1216" s="210"/>
      <c r="AF1216" s="210"/>
      <c r="AG1216" s="210" t="s">
        <v>220</v>
      </c>
      <c r="AH1216" s="210"/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2" x14ac:dyDescent="0.2">
      <c r="A1217" s="217"/>
      <c r="B1217" s="218"/>
      <c r="C1217" s="262" t="s">
        <v>1140</v>
      </c>
      <c r="D1217" s="223"/>
      <c r="E1217" s="224">
        <v>0.5</v>
      </c>
      <c r="F1217" s="221"/>
      <c r="G1217" s="221"/>
      <c r="H1217" s="221"/>
      <c r="I1217" s="221"/>
      <c r="J1217" s="221"/>
      <c r="K1217" s="221"/>
      <c r="L1217" s="221"/>
      <c r="M1217" s="221"/>
      <c r="N1217" s="220"/>
      <c r="O1217" s="220"/>
      <c r="P1217" s="220"/>
      <c r="Q1217" s="220"/>
      <c r="R1217" s="221"/>
      <c r="S1217" s="221"/>
      <c r="T1217" s="221"/>
      <c r="U1217" s="221"/>
      <c r="V1217" s="221"/>
      <c r="W1217" s="221"/>
      <c r="X1217" s="221"/>
      <c r="Y1217" s="221"/>
      <c r="Z1217" s="210"/>
      <c r="AA1217" s="210"/>
      <c r="AB1217" s="210"/>
      <c r="AC1217" s="210"/>
      <c r="AD1217" s="210"/>
      <c r="AE1217" s="210"/>
      <c r="AF1217" s="210"/>
      <c r="AG1217" s="210" t="s">
        <v>224</v>
      </c>
      <c r="AH1217" s="210">
        <v>5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ht="22.5" outlineLevel="1" x14ac:dyDescent="0.2">
      <c r="A1218" s="239">
        <v>119</v>
      </c>
      <c r="B1218" s="240" t="s">
        <v>1147</v>
      </c>
      <c r="C1218" s="260" t="s">
        <v>1148</v>
      </c>
      <c r="D1218" s="241" t="s">
        <v>399</v>
      </c>
      <c r="E1218" s="242">
        <v>6</v>
      </c>
      <c r="F1218" s="243"/>
      <c r="G1218" s="244">
        <f>ROUND(E1218*F1218,2)</f>
        <v>0</v>
      </c>
      <c r="H1218" s="243"/>
      <c r="I1218" s="244">
        <f>ROUND(E1218*H1218,2)</f>
        <v>0</v>
      </c>
      <c r="J1218" s="243"/>
      <c r="K1218" s="244">
        <f>ROUND(E1218*J1218,2)</f>
        <v>0</v>
      </c>
      <c r="L1218" s="244">
        <v>21</v>
      </c>
      <c r="M1218" s="244">
        <f>G1218*(1+L1218/100)</f>
        <v>0</v>
      </c>
      <c r="N1218" s="242">
        <v>3.4000000000000002E-4</v>
      </c>
      <c r="O1218" s="242">
        <f>ROUND(E1218*N1218,2)</f>
        <v>0</v>
      </c>
      <c r="P1218" s="242">
        <v>0.13800000000000001</v>
      </c>
      <c r="Q1218" s="242">
        <f>ROUND(E1218*P1218,2)</f>
        <v>0.83</v>
      </c>
      <c r="R1218" s="244" t="s">
        <v>1056</v>
      </c>
      <c r="S1218" s="244" t="s">
        <v>217</v>
      </c>
      <c r="T1218" s="245" t="s">
        <v>217</v>
      </c>
      <c r="U1218" s="221">
        <v>0.81299999999999994</v>
      </c>
      <c r="V1218" s="221">
        <f>ROUND(E1218*U1218,2)</f>
        <v>4.88</v>
      </c>
      <c r="W1218" s="221"/>
      <c r="X1218" s="221" t="s">
        <v>218</v>
      </c>
      <c r="Y1218" s="221" t="s">
        <v>219</v>
      </c>
      <c r="Z1218" s="210"/>
      <c r="AA1218" s="210"/>
      <c r="AB1218" s="210"/>
      <c r="AC1218" s="210"/>
      <c r="AD1218" s="210"/>
      <c r="AE1218" s="210"/>
      <c r="AF1218" s="210"/>
      <c r="AG1218" s="210" t="s">
        <v>220</v>
      </c>
      <c r="AH1218" s="210"/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2" x14ac:dyDescent="0.2">
      <c r="A1219" s="217"/>
      <c r="B1219" s="218"/>
      <c r="C1219" s="261" t="s">
        <v>1149</v>
      </c>
      <c r="D1219" s="246"/>
      <c r="E1219" s="246"/>
      <c r="F1219" s="246"/>
      <c r="G1219" s="246"/>
      <c r="H1219" s="221"/>
      <c r="I1219" s="221"/>
      <c r="J1219" s="221"/>
      <c r="K1219" s="221"/>
      <c r="L1219" s="221"/>
      <c r="M1219" s="221"/>
      <c r="N1219" s="220"/>
      <c r="O1219" s="220"/>
      <c r="P1219" s="220"/>
      <c r="Q1219" s="220"/>
      <c r="R1219" s="221"/>
      <c r="S1219" s="221"/>
      <c r="T1219" s="221"/>
      <c r="U1219" s="221"/>
      <c r="V1219" s="221"/>
      <c r="W1219" s="221"/>
      <c r="X1219" s="221"/>
      <c r="Y1219" s="221"/>
      <c r="Z1219" s="210"/>
      <c r="AA1219" s="210"/>
      <c r="AB1219" s="210"/>
      <c r="AC1219" s="210"/>
      <c r="AD1219" s="210"/>
      <c r="AE1219" s="210"/>
      <c r="AF1219" s="210"/>
      <c r="AG1219" s="210" t="s">
        <v>222</v>
      </c>
      <c r="AH1219" s="210"/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2" x14ac:dyDescent="0.2">
      <c r="A1220" s="217"/>
      <c r="B1220" s="218"/>
      <c r="C1220" s="263" t="s">
        <v>1150</v>
      </c>
      <c r="D1220" s="248"/>
      <c r="E1220" s="248"/>
      <c r="F1220" s="248"/>
      <c r="G1220" s="248"/>
      <c r="H1220" s="221"/>
      <c r="I1220" s="221"/>
      <c r="J1220" s="221"/>
      <c r="K1220" s="221"/>
      <c r="L1220" s="221"/>
      <c r="M1220" s="221"/>
      <c r="N1220" s="220"/>
      <c r="O1220" s="220"/>
      <c r="P1220" s="220"/>
      <c r="Q1220" s="220"/>
      <c r="R1220" s="221"/>
      <c r="S1220" s="221"/>
      <c r="T1220" s="221"/>
      <c r="U1220" s="221"/>
      <c r="V1220" s="221"/>
      <c r="W1220" s="221"/>
      <c r="X1220" s="221"/>
      <c r="Y1220" s="221"/>
      <c r="Z1220" s="210"/>
      <c r="AA1220" s="210"/>
      <c r="AB1220" s="210"/>
      <c r="AC1220" s="210"/>
      <c r="AD1220" s="210"/>
      <c r="AE1220" s="210"/>
      <c r="AF1220" s="210"/>
      <c r="AG1220" s="210" t="s">
        <v>305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2" x14ac:dyDescent="0.2">
      <c r="A1221" s="217"/>
      <c r="B1221" s="218"/>
      <c r="C1221" s="262" t="s">
        <v>402</v>
      </c>
      <c r="D1221" s="223"/>
      <c r="E1221" s="224"/>
      <c r="F1221" s="221"/>
      <c r="G1221" s="221"/>
      <c r="H1221" s="221"/>
      <c r="I1221" s="221"/>
      <c r="J1221" s="221"/>
      <c r="K1221" s="221"/>
      <c r="L1221" s="221"/>
      <c r="M1221" s="221"/>
      <c r="N1221" s="220"/>
      <c r="O1221" s="220"/>
      <c r="P1221" s="220"/>
      <c r="Q1221" s="220"/>
      <c r="R1221" s="221"/>
      <c r="S1221" s="221"/>
      <c r="T1221" s="221"/>
      <c r="U1221" s="221"/>
      <c r="V1221" s="221"/>
      <c r="W1221" s="221"/>
      <c r="X1221" s="221"/>
      <c r="Y1221" s="221"/>
      <c r="Z1221" s="210"/>
      <c r="AA1221" s="210"/>
      <c r="AB1221" s="210"/>
      <c r="AC1221" s="210"/>
      <c r="AD1221" s="210"/>
      <c r="AE1221" s="210"/>
      <c r="AF1221" s="210"/>
      <c r="AG1221" s="210" t="s">
        <v>224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3" x14ac:dyDescent="0.2">
      <c r="A1222" s="217"/>
      <c r="B1222" s="218"/>
      <c r="C1222" s="262" t="s">
        <v>1151</v>
      </c>
      <c r="D1222" s="223"/>
      <c r="E1222" s="224">
        <v>6</v>
      </c>
      <c r="F1222" s="221"/>
      <c r="G1222" s="221"/>
      <c r="H1222" s="221"/>
      <c r="I1222" s="221"/>
      <c r="J1222" s="221"/>
      <c r="K1222" s="221"/>
      <c r="L1222" s="221"/>
      <c r="M1222" s="221"/>
      <c r="N1222" s="220"/>
      <c r="O1222" s="220"/>
      <c r="P1222" s="220"/>
      <c r="Q1222" s="220"/>
      <c r="R1222" s="221"/>
      <c r="S1222" s="221"/>
      <c r="T1222" s="221"/>
      <c r="U1222" s="221"/>
      <c r="V1222" s="221"/>
      <c r="W1222" s="221"/>
      <c r="X1222" s="221"/>
      <c r="Y1222" s="221"/>
      <c r="Z1222" s="210"/>
      <c r="AA1222" s="210"/>
      <c r="AB1222" s="210"/>
      <c r="AC1222" s="210"/>
      <c r="AD1222" s="210"/>
      <c r="AE1222" s="210"/>
      <c r="AF1222" s="210"/>
      <c r="AG1222" s="210" t="s">
        <v>224</v>
      </c>
      <c r="AH1222" s="210">
        <v>5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ht="22.5" outlineLevel="1" x14ac:dyDescent="0.2">
      <c r="A1223" s="239">
        <v>120</v>
      </c>
      <c r="B1223" s="240" t="s">
        <v>1152</v>
      </c>
      <c r="C1223" s="260" t="s">
        <v>1153</v>
      </c>
      <c r="D1223" s="241" t="s">
        <v>215</v>
      </c>
      <c r="E1223" s="242">
        <v>1.7250000000000001</v>
      </c>
      <c r="F1223" s="243"/>
      <c r="G1223" s="244">
        <f>ROUND(E1223*F1223,2)</f>
        <v>0</v>
      </c>
      <c r="H1223" s="243"/>
      <c r="I1223" s="244">
        <f>ROUND(E1223*H1223,2)</f>
        <v>0</v>
      </c>
      <c r="J1223" s="243"/>
      <c r="K1223" s="244">
        <f>ROUND(E1223*J1223,2)</f>
        <v>0</v>
      </c>
      <c r="L1223" s="244">
        <v>21</v>
      </c>
      <c r="M1223" s="244">
        <f>G1223*(1+L1223/100)</f>
        <v>0</v>
      </c>
      <c r="N1223" s="242">
        <v>5.4000000000000001E-4</v>
      </c>
      <c r="O1223" s="242">
        <f>ROUND(E1223*N1223,2)</f>
        <v>0</v>
      </c>
      <c r="P1223" s="242">
        <v>0.27</v>
      </c>
      <c r="Q1223" s="242">
        <f>ROUND(E1223*P1223,2)</f>
        <v>0.47</v>
      </c>
      <c r="R1223" s="244" t="s">
        <v>1056</v>
      </c>
      <c r="S1223" s="244" t="s">
        <v>217</v>
      </c>
      <c r="T1223" s="245" t="s">
        <v>217</v>
      </c>
      <c r="U1223" s="221">
        <v>0.43</v>
      </c>
      <c r="V1223" s="221">
        <f>ROUND(E1223*U1223,2)</f>
        <v>0.74</v>
      </c>
      <c r="W1223" s="221"/>
      <c r="X1223" s="221" t="s">
        <v>218</v>
      </c>
      <c r="Y1223" s="221" t="s">
        <v>219</v>
      </c>
      <c r="Z1223" s="210"/>
      <c r="AA1223" s="210"/>
      <c r="AB1223" s="210"/>
      <c r="AC1223" s="210"/>
      <c r="AD1223" s="210"/>
      <c r="AE1223" s="210"/>
      <c r="AF1223" s="210"/>
      <c r="AG1223" s="210" t="s">
        <v>220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2" x14ac:dyDescent="0.2">
      <c r="A1224" s="217"/>
      <c r="B1224" s="218"/>
      <c r="C1224" s="261" t="s">
        <v>1149</v>
      </c>
      <c r="D1224" s="246"/>
      <c r="E1224" s="246"/>
      <c r="F1224" s="246"/>
      <c r="G1224" s="246"/>
      <c r="H1224" s="221"/>
      <c r="I1224" s="221"/>
      <c r="J1224" s="221"/>
      <c r="K1224" s="221"/>
      <c r="L1224" s="221"/>
      <c r="M1224" s="221"/>
      <c r="N1224" s="220"/>
      <c r="O1224" s="220"/>
      <c r="P1224" s="220"/>
      <c r="Q1224" s="220"/>
      <c r="R1224" s="221"/>
      <c r="S1224" s="221"/>
      <c r="T1224" s="221"/>
      <c r="U1224" s="221"/>
      <c r="V1224" s="221"/>
      <c r="W1224" s="221"/>
      <c r="X1224" s="221"/>
      <c r="Y1224" s="221"/>
      <c r="Z1224" s="210"/>
      <c r="AA1224" s="210"/>
      <c r="AB1224" s="210"/>
      <c r="AC1224" s="210"/>
      <c r="AD1224" s="210"/>
      <c r="AE1224" s="210"/>
      <c r="AF1224" s="210"/>
      <c r="AG1224" s="210" t="s">
        <v>222</v>
      </c>
      <c r="AH1224" s="210"/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2" x14ac:dyDescent="0.2">
      <c r="A1225" s="217"/>
      <c r="B1225" s="218"/>
      <c r="C1225" s="263" t="s">
        <v>1150</v>
      </c>
      <c r="D1225" s="248"/>
      <c r="E1225" s="248"/>
      <c r="F1225" s="248"/>
      <c r="G1225" s="248"/>
      <c r="H1225" s="221"/>
      <c r="I1225" s="221"/>
      <c r="J1225" s="221"/>
      <c r="K1225" s="221"/>
      <c r="L1225" s="221"/>
      <c r="M1225" s="221"/>
      <c r="N1225" s="220"/>
      <c r="O1225" s="220"/>
      <c r="P1225" s="220"/>
      <c r="Q1225" s="220"/>
      <c r="R1225" s="221"/>
      <c r="S1225" s="221"/>
      <c r="T1225" s="221"/>
      <c r="U1225" s="221"/>
      <c r="V1225" s="221"/>
      <c r="W1225" s="221"/>
      <c r="X1225" s="221"/>
      <c r="Y1225" s="221"/>
      <c r="Z1225" s="210"/>
      <c r="AA1225" s="210"/>
      <c r="AB1225" s="210"/>
      <c r="AC1225" s="210"/>
      <c r="AD1225" s="210"/>
      <c r="AE1225" s="210"/>
      <c r="AF1225" s="210"/>
      <c r="AG1225" s="210" t="s">
        <v>305</v>
      </c>
      <c r="AH1225" s="210"/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2" x14ac:dyDescent="0.2">
      <c r="A1226" s="217"/>
      <c r="B1226" s="218"/>
      <c r="C1226" s="262" t="s">
        <v>1154</v>
      </c>
      <c r="D1226" s="223"/>
      <c r="E1226" s="224">
        <v>1.7250000000000001</v>
      </c>
      <c r="F1226" s="221"/>
      <c r="G1226" s="221"/>
      <c r="H1226" s="221"/>
      <c r="I1226" s="221"/>
      <c r="J1226" s="221"/>
      <c r="K1226" s="221"/>
      <c r="L1226" s="221"/>
      <c r="M1226" s="221"/>
      <c r="N1226" s="220"/>
      <c r="O1226" s="220"/>
      <c r="P1226" s="220"/>
      <c r="Q1226" s="220"/>
      <c r="R1226" s="221"/>
      <c r="S1226" s="221"/>
      <c r="T1226" s="221"/>
      <c r="U1226" s="221"/>
      <c r="V1226" s="221"/>
      <c r="W1226" s="221"/>
      <c r="X1226" s="221"/>
      <c r="Y1226" s="221"/>
      <c r="Z1226" s="210"/>
      <c r="AA1226" s="210"/>
      <c r="AB1226" s="210"/>
      <c r="AC1226" s="210"/>
      <c r="AD1226" s="210"/>
      <c r="AE1226" s="210"/>
      <c r="AF1226" s="210"/>
      <c r="AG1226" s="210" t="s">
        <v>224</v>
      </c>
      <c r="AH1226" s="210">
        <v>0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ht="22.5" outlineLevel="1" x14ac:dyDescent="0.2">
      <c r="A1227" s="239">
        <v>121</v>
      </c>
      <c r="B1227" s="240" t="s">
        <v>1155</v>
      </c>
      <c r="C1227" s="260" t="s">
        <v>1156</v>
      </c>
      <c r="D1227" s="241" t="s">
        <v>231</v>
      </c>
      <c r="E1227" s="242">
        <v>0.51749999999999996</v>
      </c>
      <c r="F1227" s="243"/>
      <c r="G1227" s="244">
        <f>ROUND(E1227*F1227,2)</f>
        <v>0</v>
      </c>
      <c r="H1227" s="243"/>
      <c r="I1227" s="244">
        <f>ROUND(E1227*H1227,2)</f>
        <v>0</v>
      </c>
      <c r="J1227" s="243"/>
      <c r="K1227" s="244">
        <f>ROUND(E1227*J1227,2)</f>
        <v>0</v>
      </c>
      <c r="L1227" s="244">
        <v>21</v>
      </c>
      <c r="M1227" s="244">
        <f>G1227*(1+L1227/100)</f>
        <v>0</v>
      </c>
      <c r="N1227" s="242">
        <v>1.82E-3</v>
      </c>
      <c r="O1227" s="242">
        <f>ROUND(E1227*N1227,2)</f>
        <v>0</v>
      </c>
      <c r="P1227" s="242">
        <v>1.8</v>
      </c>
      <c r="Q1227" s="242">
        <f>ROUND(E1227*P1227,2)</f>
        <v>0.93</v>
      </c>
      <c r="R1227" s="244" t="s">
        <v>1056</v>
      </c>
      <c r="S1227" s="244" t="s">
        <v>217</v>
      </c>
      <c r="T1227" s="245" t="s">
        <v>217</v>
      </c>
      <c r="U1227" s="221">
        <v>3.1960000000000002</v>
      </c>
      <c r="V1227" s="221">
        <f>ROUND(E1227*U1227,2)</f>
        <v>1.65</v>
      </c>
      <c r="W1227" s="221"/>
      <c r="X1227" s="221" t="s">
        <v>218</v>
      </c>
      <c r="Y1227" s="221" t="s">
        <v>219</v>
      </c>
      <c r="Z1227" s="210"/>
      <c r="AA1227" s="210"/>
      <c r="AB1227" s="210"/>
      <c r="AC1227" s="210"/>
      <c r="AD1227" s="210"/>
      <c r="AE1227" s="210"/>
      <c r="AF1227" s="210"/>
      <c r="AG1227" s="210" t="s">
        <v>220</v>
      </c>
      <c r="AH1227" s="210"/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2" x14ac:dyDescent="0.2">
      <c r="A1228" s="217"/>
      <c r="B1228" s="218"/>
      <c r="C1228" s="261" t="s">
        <v>1149</v>
      </c>
      <c r="D1228" s="246"/>
      <c r="E1228" s="246"/>
      <c r="F1228" s="246"/>
      <c r="G1228" s="246"/>
      <c r="H1228" s="221"/>
      <c r="I1228" s="221"/>
      <c r="J1228" s="221"/>
      <c r="K1228" s="221"/>
      <c r="L1228" s="221"/>
      <c r="M1228" s="221"/>
      <c r="N1228" s="220"/>
      <c r="O1228" s="220"/>
      <c r="P1228" s="220"/>
      <c r="Q1228" s="220"/>
      <c r="R1228" s="221"/>
      <c r="S1228" s="221"/>
      <c r="T1228" s="221"/>
      <c r="U1228" s="221"/>
      <c r="V1228" s="221"/>
      <c r="W1228" s="221"/>
      <c r="X1228" s="221"/>
      <c r="Y1228" s="221"/>
      <c r="Z1228" s="210"/>
      <c r="AA1228" s="210"/>
      <c r="AB1228" s="210"/>
      <c r="AC1228" s="210"/>
      <c r="AD1228" s="210"/>
      <c r="AE1228" s="210"/>
      <c r="AF1228" s="210"/>
      <c r="AG1228" s="210" t="s">
        <v>222</v>
      </c>
      <c r="AH1228" s="210"/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2" x14ac:dyDescent="0.2">
      <c r="A1229" s="217"/>
      <c r="B1229" s="218"/>
      <c r="C1229" s="263" t="s">
        <v>1150</v>
      </c>
      <c r="D1229" s="248"/>
      <c r="E1229" s="248"/>
      <c r="F1229" s="248"/>
      <c r="G1229" s="248"/>
      <c r="H1229" s="221"/>
      <c r="I1229" s="221"/>
      <c r="J1229" s="221"/>
      <c r="K1229" s="221"/>
      <c r="L1229" s="221"/>
      <c r="M1229" s="221"/>
      <c r="N1229" s="220"/>
      <c r="O1229" s="220"/>
      <c r="P1229" s="220"/>
      <c r="Q1229" s="220"/>
      <c r="R1229" s="221"/>
      <c r="S1229" s="221"/>
      <c r="T1229" s="221"/>
      <c r="U1229" s="221"/>
      <c r="V1229" s="221"/>
      <c r="W1229" s="221"/>
      <c r="X1229" s="221"/>
      <c r="Y1229" s="221"/>
      <c r="Z1229" s="210"/>
      <c r="AA1229" s="210"/>
      <c r="AB1229" s="210"/>
      <c r="AC1229" s="210"/>
      <c r="AD1229" s="210"/>
      <c r="AE1229" s="210"/>
      <c r="AF1229" s="210"/>
      <c r="AG1229" s="210" t="s">
        <v>305</v>
      </c>
      <c r="AH1229" s="210"/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2" x14ac:dyDescent="0.2">
      <c r="A1230" s="217"/>
      <c r="B1230" s="218"/>
      <c r="C1230" s="262" t="s">
        <v>1157</v>
      </c>
      <c r="D1230" s="223"/>
      <c r="E1230" s="224">
        <v>0.51749999999999996</v>
      </c>
      <c r="F1230" s="221"/>
      <c r="G1230" s="221"/>
      <c r="H1230" s="221"/>
      <c r="I1230" s="221"/>
      <c r="J1230" s="221"/>
      <c r="K1230" s="221"/>
      <c r="L1230" s="221"/>
      <c r="M1230" s="221"/>
      <c r="N1230" s="220"/>
      <c r="O1230" s="220"/>
      <c r="P1230" s="220"/>
      <c r="Q1230" s="220"/>
      <c r="R1230" s="221"/>
      <c r="S1230" s="221"/>
      <c r="T1230" s="221"/>
      <c r="U1230" s="221"/>
      <c r="V1230" s="221"/>
      <c r="W1230" s="221"/>
      <c r="X1230" s="221"/>
      <c r="Y1230" s="221"/>
      <c r="Z1230" s="210"/>
      <c r="AA1230" s="210"/>
      <c r="AB1230" s="210"/>
      <c r="AC1230" s="210"/>
      <c r="AD1230" s="210"/>
      <c r="AE1230" s="210"/>
      <c r="AF1230" s="210"/>
      <c r="AG1230" s="210" t="s">
        <v>224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">
      <c r="A1231" s="239">
        <v>122</v>
      </c>
      <c r="B1231" s="240" t="s">
        <v>1158</v>
      </c>
      <c r="C1231" s="260" t="s">
        <v>1159</v>
      </c>
      <c r="D1231" s="241" t="s">
        <v>450</v>
      </c>
      <c r="E1231" s="242">
        <v>0.25</v>
      </c>
      <c r="F1231" s="243"/>
      <c r="G1231" s="244">
        <f>ROUND(E1231*F1231,2)</f>
        <v>0</v>
      </c>
      <c r="H1231" s="243"/>
      <c r="I1231" s="244">
        <f>ROUND(E1231*H1231,2)</f>
        <v>0</v>
      </c>
      <c r="J1231" s="243"/>
      <c r="K1231" s="244">
        <f>ROUND(E1231*J1231,2)</f>
        <v>0</v>
      </c>
      <c r="L1231" s="244">
        <v>21</v>
      </c>
      <c r="M1231" s="244">
        <f>G1231*(1+L1231/100)</f>
        <v>0</v>
      </c>
      <c r="N1231" s="242">
        <v>0</v>
      </c>
      <c r="O1231" s="242">
        <f>ROUND(E1231*N1231,2)</f>
        <v>0</v>
      </c>
      <c r="P1231" s="242">
        <v>8.0000000000000002E-3</v>
      </c>
      <c r="Q1231" s="242">
        <f>ROUND(E1231*P1231,2)</f>
        <v>0</v>
      </c>
      <c r="R1231" s="244" t="s">
        <v>1056</v>
      </c>
      <c r="S1231" s="244" t="s">
        <v>217</v>
      </c>
      <c r="T1231" s="245" t="s">
        <v>217</v>
      </c>
      <c r="U1231" s="221">
        <v>0.47299999999999998</v>
      </c>
      <c r="V1231" s="221">
        <f>ROUND(E1231*U1231,2)</f>
        <v>0.12</v>
      </c>
      <c r="W1231" s="221"/>
      <c r="X1231" s="221" t="s">
        <v>218</v>
      </c>
      <c r="Y1231" s="221" t="s">
        <v>219</v>
      </c>
      <c r="Z1231" s="210"/>
      <c r="AA1231" s="210"/>
      <c r="AB1231" s="210"/>
      <c r="AC1231" s="210"/>
      <c r="AD1231" s="210"/>
      <c r="AE1231" s="210"/>
      <c r="AF1231" s="210"/>
      <c r="AG1231" s="210" t="s">
        <v>220</v>
      </c>
      <c r="AH1231" s="210"/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2" x14ac:dyDescent="0.2">
      <c r="A1232" s="217"/>
      <c r="B1232" s="218"/>
      <c r="C1232" s="261" t="s">
        <v>1160</v>
      </c>
      <c r="D1232" s="246"/>
      <c r="E1232" s="246"/>
      <c r="F1232" s="246"/>
      <c r="G1232" s="246"/>
      <c r="H1232" s="221"/>
      <c r="I1232" s="221"/>
      <c r="J1232" s="221"/>
      <c r="K1232" s="221"/>
      <c r="L1232" s="221"/>
      <c r="M1232" s="221"/>
      <c r="N1232" s="220"/>
      <c r="O1232" s="220"/>
      <c r="P1232" s="220"/>
      <c r="Q1232" s="220"/>
      <c r="R1232" s="221"/>
      <c r="S1232" s="221"/>
      <c r="T1232" s="221"/>
      <c r="U1232" s="221"/>
      <c r="V1232" s="221"/>
      <c r="W1232" s="221"/>
      <c r="X1232" s="221"/>
      <c r="Y1232" s="221"/>
      <c r="Z1232" s="210"/>
      <c r="AA1232" s="210"/>
      <c r="AB1232" s="210"/>
      <c r="AC1232" s="210"/>
      <c r="AD1232" s="210"/>
      <c r="AE1232" s="210"/>
      <c r="AF1232" s="210"/>
      <c r="AG1232" s="210" t="s">
        <v>222</v>
      </c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2" x14ac:dyDescent="0.2">
      <c r="A1233" s="217"/>
      <c r="B1233" s="218"/>
      <c r="C1233" s="262" t="s">
        <v>1161</v>
      </c>
      <c r="D1233" s="223"/>
      <c r="E1233" s="224"/>
      <c r="F1233" s="221"/>
      <c r="G1233" s="221"/>
      <c r="H1233" s="221"/>
      <c r="I1233" s="221"/>
      <c r="J1233" s="221"/>
      <c r="K1233" s="221"/>
      <c r="L1233" s="221"/>
      <c r="M1233" s="221"/>
      <c r="N1233" s="220"/>
      <c r="O1233" s="220"/>
      <c r="P1233" s="220"/>
      <c r="Q1233" s="220"/>
      <c r="R1233" s="221"/>
      <c r="S1233" s="221"/>
      <c r="T1233" s="221"/>
      <c r="U1233" s="221"/>
      <c r="V1233" s="221"/>
      <c r="W1233" s="221"/>
      <c r="X1233" s="221"/>
      <c r="Y1233" s="221"/>
      <c r="Z1233" s="210"/>
      <c r="AA1233" s="210"/>
      <c r="AB1233" s="210"/>
      <c r="AC1233" s="210"/>
      <c r="AD1233" s="210"/>
      <c r="AE1233" s="210"/>
      <c r="AF1233" s="210"/>
      <c r="AG1233" s="210" t="s">
        <v>224</v>
      </c>
      <c r="AH1233" s="210">
        <v>0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3" x14ac:dyDescent="0.2">
      <c r="A1234" s="217"/>
      <c r="B1234" s="218"/>
      <c r="C1234" s="262" t="s">
        <v>518</v>
      </c>
      <c r="D1234" s="223"/>
      <c r="E1234" s="224">
        <v>0.25</v>
      </c>
      <c r="F1234" s="221"/>
      <c r="G1234" s="221"/>
      <c r="H1234" s="221"/>
      <c r="I1234" s="221"/>
      <c r="J1234" s="221"/>
      <c r="K1234" s="221"/>
      <c r="L1234" s="221"/>
      <c r="M1234" s="221"/>
      <c r="N1234" s="220"/>
      <c r="O1234" s="220"/>
      <c r="P1234" s="220"/>
      <c r="Q1234" s="220"/>
      <c r="R1234" s="221"/>
      <c r="S1234" s="221"/>
      <c r="T1234" s="221"/>
      <c r="U1234" s="221"/>
      <c r="V1234" s="221"/>
      <c r="W1234" s="221"/>
      <c r="X1234" s="221"/>
      <c r="Y1234" s="221"/>
      <c r="Z1234" s="210"/>
      <c r="AA1234" s="210"/>
      <c r="AB1234" s="210"/>
      <c r="AC1234" s="210"/>
      <c r="AD1234" s="210"/>
      <c r="AE1234" s="210"/>
      <c r="AF1234" s="210"/>
      <c r="AG1234" s="210" t="s">
        <v>224</v>
      </c>
      <c r="AH1234" s="210">
        <v>0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ht="22.5" outlineLevel="1" x14ac:dyDescent="0.2">
      <c r="A1235" s="239">
        <v>123</v>
      </c>
      <c r="B1235" s="240" t="s">
        <v>1162</v>
      </c>
      <c r="C1235" s="260" t="s">
        <v>1163</v>
      </c>
      <c r="D1235" s="241" t="s">
        <v>450</v>
      </c>
      <c r="E1235" s="242">
        <v>0.25</v>
      </c>
      <c r="F1235" s="243"/>
      <c r="G1235" s="244">
        <f>ROUND(E1235*F1235,2)</f>
        <v>0</v>
      </c>
      <c r="H1235" s="243"/>
      <c r="I1235" s="244">
        <f>ROUND(E1235*H1235,2)</f>
        <v>0</v>
      </c>
      <c r="J1235" s="243"/>
      <c r="K1235" s="244">
        <f>ROUND(E1235*J1235,2)</f>
        <v>0</v>
      </c>
      <c r="L1235" s="244">
        <v>21</v>
      </c>
      <c r="M1235" s="244">
        <f>G1235*(1+L1235/100)</f>
        <v>0</v>
      </c>
      <c r="N1235" s="242">
        <v>0</v>
      </c>
      <c r="O1235" s="242">
        <f>ROUND(E1235*N1235,2)</f>
        <v>0</v>
      </c>
      <c r="P1235" s="242">
        <v>6.2E-4</v>
      </c>
      <c r="Q1235" s="242">
        <f>ROUND(E1235*P1235,2)</f>
        <v>0</v>
      </c>
      <c r="R1235" s="244" t="s">
        <v>1056</v>
      </c>
      <c r="S1235" s="244" t="s">
        <v>217</v>
      </c>
      <c r="T1235" s="245" t="s">
        <v>217</v>
      </c>
      <c r="U1235" s="221">
        <v>9.5000000000000001E-2</v>
      </c>
      <c r="V1235" s="221">
        <f>ROUND(E1235*U1235,2)</f>
        <v>0.02</v>
      </c>
      <c r="W1235" s="221"/>
      <c r="X1235" s="221" t="s">
        <v>218</v>
      </c>
      <c r="Y1235" s="221" t="s">
        <v>219</v>
      </c>
      <c r="Z1235" s="210"/>
      <c r="AA1235" s="210"/>
      <c r="AB1235" s="210"/>
      <c r="AC1235" s="210"/>
      <c r="AD1235" s="210"/>
      <c r="AE1235" s="210"/>
      <c r="AF1235" s="210"/>
      <c r="AG1235" s="210" t="s">
        <v>220</v>
      </c>
      <c r="AH1235" s="210"/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2" x14ac:dyDescent="0.2">
      <c r="A1236" s="217"/>
      <c r="B1236" s="218"/>
      <c r="C1236" s="262" t="s">
        <v>517</v>
      </c>
      <c r="D1236" s="223"/>
      <c r="E1236" s="224"/>
      <c r="F1236" s="221"/>
      <c r="G1236" s="221"/>
      <c r="H1236" s="221"/>
      <c r="I1236" s="221"/>
      <c r="J1236" s="221"/>
      <c r="K1236" s="221"/>
      <c r="L1236" s="221"/>
      <c r="M1236" s="221"/>
      <c r="N1236" s="220"/>
      <c r="O1236" s="220"/>
      <c r="P1236" s="220"/>
      <c r="Q1236" s="220"/>
      <c r="R1236" s="221"/>
      <c r="S1236" s="221"/>
      <c r="T1236" s="221"/>
      <c r="U1236" s="221"/>
      <c r="V1236" s="221"/>
      <c r="W1236" s="221"/>
      <c r="X1236" s="221"/>
      <c r="Y1236" s="221"/>
      <c r="Z1236" s="210"/>
      <c r="AA1236" s="210"/>
      <c r="AB1236" s="210"/>
      <c r="AC1236" s="210"/>
      <c r="AD1236" s="210"/>
      <c r="AE1236" s="210"/>
      <c r="AF1236" s="210"/>
      <c r="AG1236" s="210" t="s">
        <v>224</v>
      </c>
      <c r="AH1236" s="210">
        <v>0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3" x14ac:dyDescent="0.2">
      <c r="A1237" s="217"/>
      <c r="B1237" s="218"/>
      <c r="C1237" s="262" t="s">
        <v>518</v>
      </c>
      <c r="D1237" s="223"/>
      <c r="E1237" s="224">
        <v>0.25</v>
      </c>
      <c r="F1237" s="221"/>
      <c r="G1237" s="221"/>
      <c r="H1237" s="221"/>
      <c r="I1237" s="221"/>
      <c r="J1237" s="221"/>
      <c r="K1237" s="221"/>
      <c r="L1237" s="221"/>
      <c r="M1237" s="221"/>
      <c r="N1237" s="220"/>
      <c r="O1237" s="220"/>
      <c r="P1237" s="220"/>
      <c r="Q1237" s="220"/>
      <c r="R1237" s="221"/>
      <c r="S1237" s="221"/>
      <c r="T1237" s="221"/>
      <c r="U1237" s="221"/>
      <c r="V1237" s="221"/>
      <c r="W1237" s="221"/>
      <c r="X1237" s="221"/>
      <c r="Y1237" s="221"/>
      <c r="Z1237" s="210"/>
      <c r="AA1237" s="210"/>
      <c r="AB1237" s="210"/>
      <c r="AC1237" s="210"/>
      <c r="AD1237" s="210"/>
      <c r="AE1237" s="210"/>
      <c r="AF1237" s="210"/>
      <c r="AG1237" s="210" t="s">
        <v>224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ht="22.5" outlineLevel="1" x14ac:dyDescent="0.2">
      <c r="A1238" s="239">
        <v>124</v>
      </c>
      <c r="B1238" s="240" t="s">
        <v>1164</v>
      </c>
      <c r="C1238" s="260" t="s">
        <v>1165</v>
      </c>
      <c r="D1238" s="241" t="s">
        <v>450</v>
      </c>
      <c r="E1238" s="242">
        <v>6</v>
      </c>
      <c r="F1238" s="243"/>
      <c r="G1238" s="244">
        <f>ROUND(E1238*F1238,2)</f>
        <v>0</v>
      </c>
      <c r="H1238" s="243"/>
      <c r="I1238" s="244">
        <f>ROUND(E1238*H1238,2)</f>
        <v>0</v>
      </c>
      <c r="J1238" s="243"/>
      <c r="K1238" s="244">
        <f>ROUND(E1238*J1238,2)</f>
        <v>0</v>
      </c>
      <c r="L1238" s="244">
        <v>21</v>
      </c>
      <c r="M1238" s="244">
        <f>G1238*(1+L1238/100)</f>
        <v>0</v>
      </c>
      <c r="N1238" s="242">
        <v>0</v>
      </c>
      <c r="O1238" s="242">
        <f>ROUND(E1238*N1238,2)</f>
        <v>0</v>
      </c>
      <c r="P1238" s="242">
        <v>1.7099999999999999E-3</v>
      </c>
      <c r="Q1238" s="242">
        <f>ROUND(E1238*P1238,2)</f>
        <v>0.01</v>
      </c>
      <c r="R1238" s="244" t="s">
        <v>1056</v>
      </c>
      <c r="S1238" s="244" t="s">
        <v>217</v>
      </c>
      <c r="T1238" s="245" t="s">
        <v>217</v>
      </c>
      <c r="U1238" s="221">
        <v>0.115</v>
      </c>
      <c r="V1238" s="221">
        <f>ROUND(E1238*U1238,2)</f>
        <v>0.69</v>
      </c>
      <c r="W1238" s="221"/>
      <c r="X1238" s="221" t="s">
        <v>218</v>
      </c>
      <c r="Y1238" s="221" t="s">
        <v>219</v>
      </c>
      <c r="Z1238" s="210"/>
      <c r="AA1238" s="210"/>
      <c r="AB1238" s="210"/>
      <c r="AC1238" s="210"/>
      <c r="AD1238" s="210"/>
      <c r="AE1238" s="210"/>
      <c r="AF1238" s="210"/>
      <c r="AG1238" s="210" t="s">
        <v>220</v>
      </c>
      <c r="AH1238" s="210"/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2" x14ac:dyDescent="0.2">
      <c r="A1239" s="217"/>
      <c r="B1239" s="218"/>
      <c r="C1239" s="262" t="s">
        <v>431</v>
      </c>
      <c r="D1239" s="223"/>
      <c r="E1239" s="224"/>
      <c r="F1239" s="221"/>
      <c r="G1239" s="221"/>
      <c r="H1239" s="221"/>
      <c r="I1239" s="221"/>
      <c r="J1239" s="221"/>
      <c r="K1239" s="221"/>
      <c r="L1239" s="221"/>
      <c r="M1239" s="221"/>
      <c r="N1239" s="220"/>
      <c r="O1239" s="220"/>
      <c r="P1239" s="220"/>
      <c r="Q1239" s="220"/>
      <c r="R1239" s="221"/>
      <c r="S1239" s="221"/>
      <c r="T1239" s="221"/>
      <c r="U1239" s="221"/>
      <c r="V1239" s="221"/>
      <c r="W1239" s="221"/>
      <c r="X1239" s="221"/>
      <c r="Y1239" s="221"/>
      <c r="Z1239" s="210"/>
      <c r="AA1239" s="210"/>
      <c r="AB1239" s="210"/>
      <c r="AC1239" s="210"/>
      <c r="AD1239" s="210"/>
      <c r="AE1239" s="210"/>
      <c r="AF1239" s="210"/>
      <c r="AG1239" s="210" t="s">
        <v>224</v>
      </c>
      <c r="AH1239" s="210">
        <v>0</v>
      </c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3" x14ac:dyDescent="0.2">
      <c r="A1240" s="217"/>
      <c r="B1240" s="218"/>
      <c r="C1240" s="262" t="s">
        <v>1166</v>
      </c>
      <c r="D1240" s="223"/>
      <c r="E1240" s="224">
        <v>6</v>
      </c>
      <c r="F1240" s="221"/>
      <c r="G1240" s="221"/>
      <c r="H1240" s="221"/>
      <c r="I1240" s="221"/>
      <c r="J1240" s="221"/>
      <c r="K1240" s="221"/>
      <c r="L1240" s="221"/>
      <c r="M1240" s="221"/>
      <c r="N1240" s="220"/>
      <c r="O1240" s="220"/>
      <c r="P1240" s="220"/>
      <c r="Q1240" s="220"/>
      <c r="R1240" s="221"/>
      <c r="S1240" s="221"/>
      <c r="T1240" s="221"/>
      <c r="U1240" s="221"/>
      <c r="V1240" s="221"/>
      <c r="W1240" s="221"/>
      <c r="X1240" s="221"/>
      <c r="Y1240" s="221"/>
      <c r="Z1240" s="210"/>
      <c r="AA1240" s="210"/>
      <c r="AB1240" s="210"/>
      <c r="AC1240" s="210"/>
      <c r="AD1240" s="210"/>
      <c r="AE1240" s="210"/>
      <c r="AF1240" s="210"/>
      <c r="AG1240" s="210" t="s">
        <v>224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ht="22.5" outlineLevel="1" x14ac:dyDescent="0.2">
      <c r="A1241" s="239">
        <v>125</v>
      </c>
      <c r="B1241" s="240" t="s">
        <v>1167</v>
      </c>
      <c r="C1241" s="260" t="s">
        <v>1168</v>
      </c>
      <c r="D1241" s="241" t="s">
        <v>215</v>
      </c>
      <c r="E1241" s="242">
        <v>1112.01</v>
      </c>
      <c r="F1241" s="243"/>
      <c r="G1241" s="244">
        <f>ROUND(E1241*F1241,2)</f>
        <v>0</v>
      </c>
      <c r="H1241" s="243"/>
      <c r="I1241" s="244">
        <f>ROUND(E1241*H1241,2)</f>
        <v>0</v>
      </c>
      <c r="J1241" s="243"/>
      <c r="K1241" s="244">
        <f>ROUND(E1241*J1241,2)</f>
        <v>0</v>
      </c>
      <c r="L1241" s="244">
        <v>21</v>
      </c>
      <c r="M1241" s="244">
        <f>G1241*(1+L1241/100)</f>
        <v>0</v>
      </c>
      <c r="N1241" s="242">
        <v>0</v>
      </c>
      <c r="O1241" s="242">
        <f>ROUND(E1241*N1241,2)</f>
        <v>0</v>
      </c>
      <c r="P1241" s="242">
        <v>4.0000000000000001E-3</v>
      </c>
      <c r="Q1241" s="242">
        <f>ROUND(E1241*P1241,2)</f>
        <v>4.45</v>
      </c>
      <c r="R1241" s="244" t="s">
        <v>1056</v>
      </c>
      <c r="S1241" s="244" t="s">
        <v>217</v>
      </c>
      <c r="T1241" s="245" t="s">
        <v>217</v>
      </c>
      <c r="U1241" s="221">
        <v>0.03</v>
      </c>
      <c r="V1241" s="221">
        <f>ROUND(E1241*U1241,2)</f>
        <v>33.36</v>
      </c>
      <c r="W1241" s="221"/>
      <c r="X1241" s="221" t="s">
        <v>218</v>
      </c>
      <c r="Y1241" s="221" t="s">
        <v>219</v>
      </c>
      <c r="Z1241" s="210"/>
      <c r="AA1241" s="210"/>
      <c r="AB1241" s="210"/>
      <c r="AC1241" s="210"/>
      <c r="AD1241" s="210"/>
      <c r="AE1241" s="210"/>
      <c r="AF1241" s="210"/>
      <c r="AG1241" s="210" t="s">
        <v>220</v>
      </c>
      <c r="AH1241" s="210"/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2" x14ac:dyDescent="0.2">
      <c r="A1242" s="217"/>
      <c r="B1242" s="218"/>
      <c r="C1242" s="262" t="s">
        <v>1169</v>
      </c>
      <c r="D1242" s="223"/>
      <c r="E1242" s="224">
        <v>1112.01</v>
      </c>
      <c r="F1242" s="221"/>
      <c r="G1242" s="221"/>
      <c r="H1242" s="221"/>
      <c r="I1242" s="221"/>
      <c r="J1242" s="221"/>
      <c r="K1242" s="221"/>
      <c r="L1242" s="221"/>
      <c r="M1242" s="221"/>
      <c r="N1242" s="220"/>
      <c r="O1242" s="220"/>
      <c r="P1242" s="220"/>
      <c r="Q1242" s="220"/>
      <c r="R1242" s="221"/>
      <c r="S1242" s="221"/>
      <c r="T1242" s="221"/>
      <c r="U1242" s="221"/>
      <c r="V1242" s="221"/>
      <c r="W1242" s="221"/>
      <c r="X1242" s="221"/>
      <c r="Y1242" s="221"/>
      <c r="Z1242" s="210"/>
      <c r="AA1242" s="210"/>
      <c r="AB1242" s="210"/>
      <c r="AC1242" s="210"/>
      <c r="AD1242" s="210"/>
      <c r="AE1242" s="210"/>
      <c r="AF1242" s="210"/>
      <c r="AG1242" s="210" t="s">
        <v>224</v>
      </c>
      <c r="AH1242" s="210">
        <v>5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ht="22.5" outlineLevel="1" x14ac:dyDescent="0.2">
      <c r="A1243" s="239">
        <v>126</v>
      </c>
      <c r="B1243" s="240" t="s">
        <v>1170</v>
      </c>
      <c r="C1243" s="260" t="s">
        <v>1171</v>
      </c>
      <c r="D1243" s="241" t="s">
        <v>215</v>
      </c>
      <c r="E1243" s="242">
        <v>2739.08365</v>
      </c>
      <c r="F1243" s="243"/>
      <c r="G1243" s="244">
        <f>ROUND(E1243*F1243,2)</f>
        <v>0</v>
      </c>
      <c r="H1243" s="243"/>
      <c r="I1243" s="244">
        <f>ROUND(E1243*H1243,2)</f>
        <v>0</v>
      </c>
      <c r="J1243" s="243"/>
      <c r="K1243" s="244">
        <f>ROUND(E1243*J1243,2)</f>
        <v>0</v>
      </c>
      <c r="L1243" s="244">
        <v>21</v>
      </c>
      <c r="M1243" s="244">
        <f>G1243*(1+L1243/100)</f>
        <v>0</v>
      </c>
      <c r="N1243" s="242">
        <v>0</v>
      </c>
      <c r="O1243" s="242">
        <f>ROUND(E1243*N1243,2)</f>
        <v>0</v>
      </c>
      <c r="P1243" s="242">
        <v>4.0000000000000001E-3</v>
      </c>
      <c r="Q1243" s="242">
        <f>ROUND(E1243*P1243,2)</f>
        <v>10.96</v>
      </c>
      <c r="R1243" s="244" t="s">
        <v>1056</v>
      </c>
      <c r="S1243" s="244" t="s">
        <v>217</v>
      </c>
      <c r="T1243" s="245" t="s">
        <v>217</v>
      </c>
      <c r="U1243" s="221">
        <v>0.03</v>
      </c>
      <c r="V1243" s="221">
        <f>ROUND(E1243*U1243,2)</f>
        <v>82.17</v>
      </c>
      <c r="W1243" s="221"/>
      <c r="X1243" s="221" t="s">
        <v>218</v>
      </c>
      <c r="Y1243" s="221" t="s">
        <v>219</v>
      </c>
      <c r="Z1243" s="210"/>
      <c r="AA1243" s="210"/>
      <c r="AB1243" s="210"/>
      <c r="AC1243" s="210"/>
      <c r="AD1243" s="210"/>
      <c r="AE1243" s="210"/>
      <c r="AF1243" s="210"/>
      <c r="AG1243" s="210" t="s">
        <v>220</v>
      </c>
      <c r="AH1243" s="210"/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2" x14ac:dyDescent="0.2">
      <c r="A1244" s="217"/>
      <c r="B1244" s="218"/>
      <c r="C1244" s="262" t="s">
        <v>1172</v>
      </c>
      <c r="D1244" s="223"/>
      <c r="E1244" s="224">
        <v>2739.08365</v>
      </c>
      <c r="F1244" s="221"/>
      <c r="G1244" s="221"/>
      <c r="H1244" s="221"/>
      <c r="I1244" s="221"/>
      <c r="J1244" s="221"/>
      <c r="K1244" s="221"/>
      <c r="L1244" s="221"/>
      <c r="M1244" s="221"/>
      <c r="N1244" s="220"/>
      <c r="O1244" s="220"/>
      <c r="P1244" s="220"/>
      <c r="Q1244" s="220"/>
      <c r="R1244" s="221"/>
      <c r="S1244" s="221"/>
      <c r="T1244" s="221"/>
      <c r="U1244" s="221"/>
      <c r="V1244" s="221"/>
      <c r="W1244" s="221"/>
      <c r="X1244" s="221"/>
      <c r="Y1244" s="221"/>
      <c r="Z1244" s="210"/>
      <c r="AA1244" s="210"/>
      <c r="AB1244" s="210"/>
      <c r="AC1244" s="210"/>
      <c r="AD1244" s="210"/>
      <c r="AE1244" s="210"/>
      <c r="AF1244" s="210"/>
      <c r="AG1244" s="210" t="s">
        <v>224</v>
      </c>
      <c r="AH1244" s="210">
        <v>5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x14ac:dyDescent="0.2">
      <c r="A1245" s="232" t="s">
        <v>211</v>
      </c>
      <c r="B1245" s="233" t="s">
        <v>130</v>
      </c>
      <c r="C1245" s="259" t="s">
        <v>131</v>
      </c>
      <c r="D1245" s="234"/>
      <c r="E1245" s="235"/>
      <c r="F1245" s="236"/>
      <c r="G1245" s="236">
        <f>SUMIF(AG1246:AG1247,"&lt;&gt;NOR",G1246:G1247)</f>
        <v>0</v>
      </c>
      <c r="H1245" s="236"/>
      <c r="I1245" s="236">
        <f>SUM(I1246:I1247)</f>
        <v>0</v>
      </c>
      <c r="J1245" s="236"/>
      <c r="K1245" s="236">
        <f>SUM(K1246:K1247)</f>
        <v>0</v>
      </c>
      <c r="L1245" s="236"/>
      <c r="M1245" s="236">
        <f>SUM(M1246:M1247)</f>
        <v>0</v>
      </c>
      <c r="N1245" s="235"/>
      <c r="O1245" s="235">
        <f>SUM(O1246:O1247)</f>
        <v>0</v>
      </c>
      <c r="P1245" s="235"/>
      <c r="Q1245" s="235">
        <f>SUM(Q1246:Q1247)</f>
        <v>0</v>
      </c>
      <c r="R1245" s="236"/>
      <c r="S1245" s="236"/>
      <c r="T1245" s="237"/>
      <c r="U1245" s="231"/>
      <c r="V1245" s="231">
        <f>SUM(V1246:V1247)</f>
        <v>695.63</v>
      </c>
      <c r="W1245" s="231"/>
      <c r="X1245" s="231"/>
      <c r="Y1245" s="231"/>
      <c r="AG1245" t="s">
        <v>212</v>
      </c>
    </row>
    <row r="1246" spans="1:60" ht="22.5" outlineLevel="1" x14ac:dyDescent="0.2">
      <c r="A1246" s="239">
        <v>127</v>
      </c>
      <c r="B1246" s="240" t="s">
        <v>1173</v>
      </c>
      <c r="C1246" s="260" t="s">
        <v>1174</v>
      </c>
      <c r="D1246" s="241" t="s">
        <v>381</v>
      </c>
      <c r="E1246" s="242">
        <v>371.99408</v>
      </c>
      <c r="F1246" s="243"/>
      <c r="G1246" s="244">
        <f>ROUND(E1246*F1246,2)</f>
        <v>0</v>
      </c>
      <c r="H1246" s="243"/>
      <c r="I1246" s="244">
        <f>ROUND(E1246*H1246,2)</f>
        <v>0</v>
      </c>
      <c r="J1246" s="243"/>
      <c r="K1246" s="244">
        <f>ROUND(E1246*J1246,2)</f>
        <v>0</v>
      </c>
      <c r="L1246" s="244">
        <v>21</v>
      </c>
      <c r="M1246" s="244">
        <f>G1246*(1+L1246/100)</f>
        <v>0</v>
      </c>
      <c r="N1246" s="242">
        <v>0</v>
      </c>
      <c r="O1246" s="242">
        <f>ROUND(E1246*N1246,2)</f>
        <v>0</v>
      </c>
      <c r="P1246" s="242">
        <v>0</v>
      </c>
      <c r="Q1246" s="242">
        <f>ROUND(E1246*P1246,2)</f>
        <v>0</v>
      </c>
      <c r="R1246" s="244" t="s">
        <v>400</v>
      </c>
      <c r="S1246" s="244" t="s">
        <v>217</v>
      </c>
      <c r="T1246" s="245" t="s">
        <v>217</v>
      </c>
      <c r="U1246" s="221">
        <v>1.87</v>
      </c>
      <c r="V1246" s="221">
        <f>ROUND(E1246*U1246,2)</f>
        <v>695.63</v>
      </c>
      <c r="W1246" s="221"/>
      <c r="X1246" s="221" t="s">
        <v>1175</v>
      </c>
      <c r="Y1246" s="221" t="s">
        <v>219</v>
      </c>
      <c r="Z1246" s="210"/>
      <c r="AA1246" s="210"/>
      <c r="AB1246" s="210"/>
      <c r="AC1246" s="210"/>
      <c r="AD1246" s="210"/>
      <c r="AE1246" s="210"/>
      <c r="AF1246" s="210"/>
      <c r="AG1246" s="210" t="s">
        <v>1176</v>
      </c>
      <c r="AH1246" s="210"/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2" x14ac:dyDescent="0.2">
      <c r="A1247" s="217"/>
      <c r="B1247" s="218"/>
      <c r="C1247" s="261" t="s">
        <v>1177</v>
      </c>
      <c r="D1247" s="246"/>
      <c r="E1247" s="246"/>
      <c r="F1247" s="246"/>
      <c r="G1247" s="246"/>
      <c r="H1247" s="221"/>
      <c r="I1247" s="221"/>
      <c r="J1247" s="221"/>
      <c r="K1247" s="221"/>
      <c r="L1247" s="221"/>
      <c r="M1247" s="221"/>
      <c r="N1247" s="220"/>
      <c r="O1247" s="220"/>
      <c r="P1247" s="220"/>
      <c r="Q1247" s="220"/>
      <c r="R1247" s="221"/>
      <c r="S1247" s="221"/>
      <c r="T1247" s="221"/>
      <c r="U1247" s="221"/>
      <c r="V1247" s="221"/>
      <c r="W1247" s="221"/>
      <c r="X1247" s="221"/>
      <c r="Y1247" s="221"/>
      <c r="Z1247" s="210"/>
      <c r="AA1247" s="210"/>
      <c r="AB1247" s="210"/>
      <c r="AC1247" s="210"/>
      <c r="AD1247" s="210"/>
      <c r="AE1247" s="210"/>
      <c r="AF1247" s="210"/>
      <c r="AG1247" s="210" t="s">
        <v>222</v>
      </c>
      <c r="AH1247" s="210"/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x14ac:dyDescent="0.2">
      <c r="A1248" s="232" t="s">
        <v>211</v>
      </c>
      <c r="B1248" s="233" t="s">
        <v>132</v>
      </c>
      <c r="C1248" s="259" t="s">
        <v>133</v>
      </c>
      <c r="D1248" s="234"/>
      <c r="E1248" s="235"/>
      <c r="F1248" s="236"/>
      <c r="G1248" s="236">
        <f>SUMIF(AG1249:AG1279,"&lt;&gt;NOR",G1249:G1279)</f>
        <v>0</v>
      </c>
      <c r="H1248" s="236"/>
      <c r="I1248" s="236">
        <f>SUM(I1249:I1279)</f>
        <v>0</v>
      </c>
      <c r="J1248" s="236"/>
      <c r="K1248" s="236">
        <f>SUM(K1249:K1279)</f>
        <v>0</v>
      </c>
      <c r="L1248" s="236"/>
      <c r="M1248" s="236">
        <f>SUM(M1249:M1279)</f>
        <v>0</v>
      </c>
      <c r="N1248" s="235"/>
      <c r="O1248" s="235">
        <f>SUM(O1249:O1279)</f>
        <v>0.57000000000000006</v>
      </c>
      <c r="P1248" s="235"/>
      <c r="Q1248" s="235">
        <f>SUM(Q1249:Q1279)</f>
        <v>0</v>
      </c>
      <c r="R1248" s="236"/>
      <c r="S1248" s="236"/>
      <c r="T1248" s="237"/>
      <c r="U1248" s="231"/>
      <c r="V1248" s="231">
        <f>SUM(V1249:V1279)</f>
        <v>87.77</v>
      </c>
      <c r="W1248" s="231"/>
      <c r="X1248" s="231"/>
      <c r="Y1248" s="231"/>
      <c r="AG1248" t="s">
        <v>212</v>
      </c>
    </row>
    <row r="1249" spans="1:60" ht="22.5" outlineLevel="1" x14ac:dyDescent="0.2">
      <c r="A1249" s="239">
        <v>128</v>
      </c>
      <c r="B1249" s="240" t="s">
        <v>1178</v>
      </c>
      <c r="C1249" s="260" t="s">
        <v>1179</v>
      </c>
      <c r="D1249" s="241" t="s">
        <v>215</v>
      </c>
      <c r="E1249" s="242">
        <v>15.109500000000001</v>
      </c>
      <c r="F1249" s="243"/>
      <c r="G1249" s="244">
        <f>ROUND(E1249*F1249,2)</f>
        <v>0</v>
      </c>
      <c r="H1249" s="243"/>
      <c r="I1249" s="244">
        <f>ROUND(E1249*H1249,2)</f>
        <v>0</v>
      </c>
      <c r="J1249" s="243"/>
      <c r="K1249" s="244">
        <f>ROUND(E1249*J1249,2)</f>
        <v>0</v>
      </c>
      <c r="L1249" s="244">
        <v>21</v>
      </c>
      <c r="M1249" s="244">
        <f>G1249*(1+L1249/100)</f>
        <v>0</v>
      </c>
      <c r="N1249" s="242">
        <v>3.3E-4</v>
      </c>
      <c r="O1249" s="242">
        <f>ROUND(E1249*N1249,2)</f>
        <v>0</v>
      </c>
      <c r="P1249" s="242">
        <v>0</v>
      </c>
      <c r="Q1249" s="242">
        <f>ROUND(E1249*P1249,2)</f>
        <v>0</v>
      </c>
      <c r="R1249" s="244" t="s">
        <v>1180</v>
      </c>
      <c r="S1249" s="244" t="s">
        <v>217</v>
      </c>
      <c r="T1249" s="245" t="s">
        <v>217</v>
      </c>
      <c r="U1249" s="221">
        <v>2.75E-2</v>
      </c>
      <c r="V1249" s="221">
        <f>ROUND(E1249*U1249,2)</f>
        <v>0.42</v>
      </c>
      <c r="W1249" s="221"/>
      <c r="X1249" s="221" t="s">
        <v>218</v>
      </c>
      <c r="Y1249" s="221" t="s">
        <v>219</v>
      </c>
      <c r="Z1249" s="210"/>
      <c r="AA1249" s="210"/>
      <c r="AB1249" s="210"/>
      <c r="AC1249" s="210"/>
      <c r="AD1249" s="210"/>
      <c r="AE1249" s="210"/>
      <c r="AF1249" s="210"/>
      <c r="AG1249" s="210" t="s">
        <v>220</v>
      </c>
      <c r="AH1249" s="210"/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2" x14ac:dyDescent="0.2">
      <c r="A1250" s="217"/>
      <c r="B1250" s="218"/>
      <c r="C1250" s="264" t="s">
        <v>1181</v>
      </c>
      <c r="D1250" s="249"/>
      <c r="E1250" s="249"/>
      <c r="F1250" s="249"/>
      <c r="G1250" s="249"/>
      <c r="H1250" s="221"/>
      <c r="I1250" s="221"/>
      <c r="J1250" s="221"/>
      <c r="K1250" s="221"/>
      <c r="L1250" s="221"/>
      <c r="M1250" s="221"/>
      <c r="N1250" s="220"/>
      <c r="O1250" s="220"/>
      <c r="P1250" s="220"/>
      <c r="Q1250" s="220"/>
      <c r="R1250" s="221"/>
      <c r="S1250" s="221"/>
      <c r="T1250" s="221"/>
      <c r="U1250" s="221"/>
      <c r="V1250" s="221"/>
      <c r="W1250" s="221"/>
      <c r="X1250" s="221"/>
      <c r="Y1250" s="221"/>
      <c r="Z1250" s="210"/>
      <c r="AA1250" s="210"/>
      <c r="AB1250" s="210"/>
      <c r="AC1250" s="210"/>
      <c r="AD1250" s="210"/>
      <c r="AE1250" s="210"/>
      <c r="AF1250" s="210"/>
      <c r="AG1250" s="210" t="s">
        <v>305</v>
      </c>
      <c r="AH1250" s="210"/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2" x14ac:dyDescent="0.2">
      <c r="A1251" s="217"/>
      <c r="B1251" s="218"/>
      <c r="C1251" s="262" t="s">
        <v>1182</v>
      </c>
      <c r="D1251" s="223"/>
      <c r="E1251" s="224">
        <v>15.109500000000001</v>
      </c>
      <c r="F1251" s="221"/>
      <c r="G1251" s="221"/>
      <c r="H1251" s="221"/>
      <c r="I1251" s="221"/>
      <c r="J1251" s="221"/>
      <c r="K1251" s="221"/>
      <c r="L1251" s="221"/>
      <c r="M1251" s="221"/>
      <c r="N1251" s="220"/>
      <c r="O1251" s="220"/>
      <c r="P1251" s="220"/>
      <c r="Q1251" s="220"/>
      <c r="R1251" s="221"/>
      <c r="S1251" s="221"/>
      <c r="T1251" s="221"/>
      <c r="U1251" s="221"/>
      <c r="V1251" s="221"/>
      <c r="W1251" s="221"/>
      <c r="X1251" s="221"/>
      <c r="Y1251" s="221"/>
      <c r="Z1251" s="210"/>
      <c r="AA1251" s="210"/>
      <c r="AB1251" s="210"/>
      <c r="AC1251" s="210"/>
      <c r="AD1251" s="210"/>
      <c r="AE1251" s="210"/>
      <c r="AF1251" s="210"/>
      <c r="AG1251" s="210" t="s">
        <v>224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ht="33.75" outlineLevel="1" x14ac:dyDescent="0.2">
      <c r="A1252" s="239">
        <v>129</v>
      </c>
      <c r="B1252" s="240" t="s">
        <v>1183</v>
      </c>
      <c r="C1252" s="260" t="s">
        <v>1184</v>
      </c>
      <c r="D1252" s="241" t="s">
        <v>215</v>
      </c>
      <c r="E1252" s="242">
        <v>14.940250000000001</v>
      </c>
      <c r="F1252" s="243"/>
      <c r="G1252" s="244">
        <f>ROUND(E1252*F1252,2)</f>
        <v>0</v>
      </c>
      <c r="H1252" s="243"/>
      <c r="I1252" s="244">
        <f>ROUND(E1252*H1252,2)</f>
        <v>0</v>
      </c>
      <c r="J1252" s="243"/>
      <c r="K1252" s="244">
        <f>ROUND(E1252*J1252,2)</f>
        <v>0</v>
      </c>
      <c r="L1252" s="244">
        <v>21</v>
      </c>
      <c r="M1252" s="244">
        <f>G1252*(1+L1252/100)</f>
        <v>0</v>
      </c>
      <c r="N1252" s="242">
        <v>5.1999999999999995E-4</v>
      </c>
      <c r="O1252" s="242">
        <f>ROUND(E1252*N1252,2)</f>
        <v>0.01</v>
      </c>
      <c r="P1252" s="242">
        <v>0</v>
      </c>
      <c r="Q1252" s="242">
        <f>ROUND(E1252*P1252,2)</f>
        <v>0</v>
      </c>
      <c r="R1252" s="244" t="s">
        <v>1180</v>
      </c>
      <c r="S1252" s="244" t="s">
        <v>217</v>
      </c>
      <c r="T1252" s="245" t="s">
        <v>217</v>
      </c>
      <c r="U1252" s="221">
        <v>4.9000000000000002E-2</v>
      </c>
      <c r="V1252" s="221">
        <f>ROUND(E1252*U1252,2)</f>
        <v>0.73</v>
      </c>
      <c r="W1252" s="221"/>
      <c r="X1252" s="221" t="s">
        <v>218</v>
      </c>
      <c r="Y1252" s="221" t="s">
        <v>219</v>
      </c>
      <c r="Z1252" s="210"/>
      <c r="AA1252" s="210"/>
      <c r="AB1252" s="210"/>
      <c r="AC1252" s="210"/>
      <c r="AD1252" s="210"/>
      <c r="AE1252" s="210"/>
      <c r="AF1252" s="210"/>
      <c r="AG1252" s="210" t="s">
        <v>220</v>
      </c>
      <c r="AH1252" s="210"/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2" x14ac:dyDescent="0.2">
      <c r="A1253" s="217"/>
      <c r="B1253" s="218"/>
      <c r="C1253" s="262" t="s">
        <v>1185</v>
      </c>
      <c r="D1253" s="223"/>
      <c r="E1253" s="224">
        <v>14.940250000000001</v>
      </c>
      <c r="F1253" s="221"/>
      <c r="G1253" s="221"/>
      <c r="H1253" s="221"/>
      <c r="I1253" s="221"/>
      <c r="J1253" s="221"/>
      <c r="K1253" s="221"/>
      <c r="L1253" s="221"/>
      <c r="M1253" s="221"/>
      <c r="N1253" s="220"/>
      <c r="O1253" s="220"/>
      <c r="P1253" s="220"/>
      <c r="Q1253" s="220"/>
      <c r="R1253" s="221"/>
      <c r="S1253" s="221"/>
      <c r="T1253" s="221"/>
      <c r="U1253" s="221"/>
      <c r="V1253" s="221"/>
      <c r="W1253" s="221"/>
      <c r="X1253" s="221"/>
      <c r="Y1253" s="221"/>
      <c r="Z1253" s="210"/>
      <c r="AA1253" s="210"/>
      <c r="AB1253" s="210"/>
      <c r="AC1253" s="210"/>
      <c r="AD1253" s="210"/>
      <c r="AE1253" s="210"/>
      <c r="AF1253" s="210"/>
      <c r="AG1253" s="210" t="s">
        <v>224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ht="22.5" outlineLevel="1" x14ac:dyDescent="0.2">
      <c r="A1254" s="239">
        <v>130</v>
      </c>
      <c r="B1254" s="240" t="s">
        <v>1186</v>
      </c>
      <c r="C1254" s="260" t="s">
        <v>1187</v>
      </c>
      <c r="D1254" s="241" t="s">
        <v>215</v>
      </c>
      <c r="E1254" s="242">
        <v>15.109500000000001</v>
      </c>
      <c r="F1254" s="243"/>
      <c r="G1254" s="244">
        <f>ROUND(E1254*F1254,2)</f>
        <v>0</v>
      </c>
      <c r="H1254" s="243"/>
      <c r="I1254" s="244">
        <f>ROUND(E1254*H1254,2)</f>
        <v>0</v>
      </c>
      <c r="J1254" s="243"/>
      <c r="K1254" s="244">
        <f>ROUND(E1254*J1254,2)</f>
        <v>0</v>
      </c>
      <c r="L1254" s="244">
        <v>21</v>
      </c>
      <c r="M1254" s="244">
        <f>G1254*(1+L1254/100)</f>
        <v>0</v>
      </c>
      <c r="N1254" s="242">
        <v>5.5900000000000004E-3</v>
      </c>
      <c r="O1254" s="242">
        <f>ROUND(E1254*N1254,2)</f>
        <v>0.08</v>
      </c>
      <c r="P1254" s="242">
        <v>0</v>
      </c>
      <c r="Q1254" s="242">
        <f>ROUND(E1254*P1254,2)</f>
        <v>0</v>
      </c>
      <c r="R1254" s="244" t="s">
        <v>1180</v>
      </c>
      <c r="S1254" s="244" t="s">
        <v>217</v>
      </c>
      <c r="T1254" s="245" t="s">
        <v>217</v>
      </c>
      <c r="U1254" s="221">
        <v>0.23</v>
      </c>
      <c r="V1254" s="221">
        <f>ROUND(E1254*U1254,2)</f>
        <v>3.48</v>
      </c>
      <c r="W1254" s="221"/>
      <c r="X1254" s="221" t="s">
        <v>218</v>
      </c>
      <c r="Y1254" s="221" t="s">
        <v>219</v>
      </c>
      <c r="Z1254" s="210"/>
      <c r="AA1254" s="210"/>
      <c r="AB1254" s="210"/>
      <c r="AC1254" s="210"/>
      <c r="AD1254" s="210"/>
      <c r="AE1254" s="210"/>
      <c r="AF1254" s="210"/>
      <c r="AG1254" s="210" t="s">
        <v>220</v>
      </c>
      <c r="AH1254" s="210"/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2" x14ac:dyDescent="0.2">
      <c r="A1255" s="217"/>
      <c r="B1255" s="218"/>
      <c r="C1255" s="264" t="s">
        <v>1188</v>
      </c>
      <c r="D1255" s="249"/>
      <c r="E1255" s="249"/>
      <c r="F1255" s="249"/>
      <c r="G1255" s="249"/>
      <c r="H1255" s="221"/>
      <c r="I1255" s="221"/>
      <c r="J1255" s="221"/>
      <c r="K1255" s="221"/>
      <c r="L1255" s="221"/>
      <c r="M1255" s="221"/>
      <c r="N1255" s="220"/>
      <c r="O1255" s="220"/>
      <c r="P1255" s="220"/>
      <c r="Q1255" s="220"/>
      <c r="R1255" s="221"/>
      <c r="S1255" s="221"/>
      <c r="T1255" s="221"/>
      <c r="U1255" s="221"/>
      <c r="V1255" s="221"/>
      <c r="W1255" s="221"/>
      <c r="X1255" s="221"/>
      <c r="Y1255" s="221"/>
      <c r="Z1255" s="210"/>
      <c r="AA1255" s="210"/>
      <c r="AB1255" s="210"/>
      <c r="AC1255" s="210"/>
      <c r="AD1255" s="210"/>
      <c r="AE1255" s="210"/>
      <c r="AF1255" s="210"/>
      <c r="AG1255" s="210" t="s">
        <v>305</v>
      </c>
      <c r="AH1255" s="210"/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47" t="str">
        <f>C1255</f>
        <v>Provedení očištění povrchu a natavení jedné vrstvy modifikovaného asfaltového pásu včetně dodávky materiálů.</v>
      </c>
      <c r="BB1255" s="210"/>
      <c r="BC1255" s="210"/>
      <c r="BD1255" s="210"/>
      <c r="BE1255" s="210"/>
      <c r="BF1255" s="210"/>
      <c r="BG1255" s="210"/>
      <c r="BH1255" s="210"/>
    </row>
    <row r="1256" spans="1:60" outlineLevel="2" x14ac:dyDescent="0.2">
      <c r="A1256" s="217"/>
      <c r="B1256" s="218"/>
      <c r="C1256" s="262" t="s">
        <v>1189</v>
      </c>
      <c r="D1256" s="223"/>
      <c r="E1256" s="224"/>
      <c r="F1256" s="221"/>
      <c r="G1256" s="221"/>
      <c r="H1256" s="221"/>
      <c r="I1256" s="221"/>
      <c r="J1256" s="221"/>
      <c r="K1256" s="221"/>
      <c r="L1256" s="221"/>
      <c r="M1256" s="221"/>
      <c r="N1256" s="220"/>
      <c r="O1256" s="220"/>
      <c r="P1256" s="220"/>
      <c r="Q1256" s="220"/>
      <c r="R1256" s="221"/>
      <c r="S1256" s="221"/>
      <c r="T1256" s="221"/>
      <c r="U1256" s="221"/>
      <c r="V1256" s="221"/>
      <c r="W1256" s="221"/>
      <c r="X1256" s="221"/>
      <c r="Y1256" s="221"/>
      <c r="Z1256" s="210"/>
      <c r="AA1256" s="210"/>
      <c r="AB1256" s="210"/>
      <c r="AC1256" s="210"/>
      <c r="AD1256" s="210"/>
      <c r="AE1256" s="210"/>
      <c r="AF1256" s="210"/>
      <c r="AG1256" s="210" t="s">
        <v>224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3" x14ac:dyDescent="0.2">
      <c r="A1257" s="217"/>
      <c r="B1257" s="218"/>
      <c r="C1257" s="262" t="s">
        <v>1190</v>
      </c>
      <c r="D1257" s="223"/>
      <c r="E1257" s="224">
        <v>15.109500000000001</v>
      </c>
      <c r="F1257" s="221"/>
      <c r="G1257" s="221"/>
      <c r="H1257" s="221"/>
      <c r="I1257" s="221"/>
      <c r="J1257" s="221"/>
      <c r="K1257" s="221"/>
      <c r="L1257" s="221"/>
      <c r="M1257" s="221"/>
      <c r="N1257" s="220"/>
      <c r="O1257" s="220"/>
      <c r="P1257" s="220"/>
      <c r="Q1257" s="220"/>
      <c r="R1257" s="221"/>
      <c r="S1257" s="221"/>
      <c r="T1257" s="221"/>
      <c r="U1257" s="221"/>
      <c r="V1257" s="221"/>
      <c r="W1257" s="221"/>
      <c r="X1257" s="221"/>
      <c r="Y1257" s="221"/>
      <c r="Z1257" s="210"/>
      <c r="AA1257" s="210"/>
      <c r="AB1257" s="210"/>
      <c r="AC1257" s="210"/>
      <c r="AD1257" s="210"/>
      <c r="AE1257" s="210"/>
      <c r="AF1257" s="210"/>
      <c r="AG1257" s="210" t="s">
        <v>224</v>
      </c>
      <c r="AH1257" s="210">
        <v>5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ht="22.5" outlineLevel="1" x14ac:dyDescent="0.2">
      <c r="A1258" s="239">
        <v>131</v>
      </c>
      <c r="B1258" s="240" t="s">
        <v>1191</v>
      </c>
      <c r="C1258" s="260" t="s">
        <v>1192</v>
      </c>
      <c r="D1258" s="241" t="s">
        <v>215</v>
      </c>
      <c r="E1258" s="242">
        <v>14.940250000000001</v>
      </c>
      <c r="F1258" s="243"/>
      <c r="G1258" s="244">
        <f>ROUND(E1258*F1258,2)</f>
        <v>0</v>
      </c>
      <c r="H1258" s="243"/>
      <c r="I1258" s="244">
        <f>ROUND(E1258*H1258,2)</f>
        <v>0</v>
      </c>
      <c r="J1258" s="243"/>
      <c r="K1258" s="244">
        <f>ROUND(E1258*J1258,2)</f>
        <v>0</v>
      </c>
      <c r="L1258" s="244">
        <v>21</v>
      </c>
      <c r="M1258" s="244">
        <f>G1258*(1+L1258/100)</f>
        <v>0</v>
      </c>
      <c r="N1258" s="242">
        <v>5.9800000000000001E-3</v>
      </c>
      <c r="O1258" s="242">
        <f>ROUND(E1258*N1258,2)</f>
        <v>0.09</v>
      </c>
      <c r="P1258" s="242">
        <v>0</v>
      </c>
      <c r="Q1258" s="242">
        <f>ROUND(E1258*P1258,2)</f>
        <v>0</v>
      </c>
      <c r="R1258" s="244" t="s">
        <v>1180</v>
      </c>
      <c r="S1258" s="244" t="s">
        <v>217</v>
      </c>
      <c r="T1258" s="245" t="s">
        <v>217</v>
      </c>
      <c r="U1258" s="221">
        <v>0.27</v>
      </c>
      <c r="V1258" s="221">
        <f>ROUND(E1258*U1258,2)</f>
        <v>4.03</v>
      </c>
      <c r="W1258" s="221"/>
      <c r="X1258" s="221" t="s">
        <v>218</v>
      </c>
      <c r="Y1258" s="221" t="s">
        <v>219</v>
      </c>
      <c r="Z1258" s="210"/>
      <c r="AA1258" s="210"/>
      <c r="AB1258" s="210"/>
      <c r="AC1258" s="210"/>
      <c r="AD1258" s="210"/>
      <c r="AE1258" s="210"/>
      <c r="AF1258" s="210"/>
      <c r="AG1258" s="210" t="s">
        <v>220</v>
      </c>
      <c r="AH1258" s="210"/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2" x14ac:dyDescent="0.2">
      <c r="A1259" s="217"/>
      <c r="B1259" s="218"/>
      <c r="C1259" s="262" t="s">
        <v>1189</v>
      </c>
      <c r="D1259" s="223"/>
      <c r="E1259" s="224"/>
      <c r="F1259" s="221"/>
      <c r="G1259" s="221"/>
      <c r="H1259" s="221"/>
      <c r="I1259" s="221"/>
      <c r="J1259" s="221"/>
      <c r="K1259" s="221"/>
      <c r="L1259" s="221"/>
      <c r="M1259" s="221"/>
      <c r="N1259" s="220"/>
      <c r="O1259" s="220"/>
      <c r="P1259" s="220"/>
      <c r="Q1259" s="220"/>
      <c r="R1259" s="221"/>
      <c r="S1259" s="221"/>
      <c r="T1259" s="221"/>
      <c r="U1259" s="221"/>
      <c r="V1259" s="221"/>
      <c r="W1259" s="221"/>
      <c r="X1259" s="221"/>
      <c r="Y1259" s="221"/>
      <c r="Z1259" s="210"/>
      <c r="AA1259" s="210"/>
      <c r="AB1259" s="210"/>
      <c r="AC1259" s="210"/>
      <c r="AD1259" s="210"/>
      <c r="AE1259" s="210"/>
      <c r="AF1259" s="210"/>
      <c r="AG1259" s="210" t="s">
        <v>224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3" x14ac:dyDescent="0.2">
      <c r="A1260" s="217"/>
      <c r="B1260" s="218"/>
      <c r="C1260" s="262" t="s">
        <v>1193</v>
      </c>
      <c r="D1260" s="223"/>
      <c r="E1260" s="224">
        <v>14.940250000000001</v>
      </c>
      <c r="F1260" s="221"/>
      <c r="G1260" s="221"/>
      <c r="H1260" s="221"/>
      <c r="I1260" s="221"/>
      <c r="J1260" s="221"/>
      <c r="K1260" s="221"/>
      <c r="L1260" s="221"/>
      <c r="M1260" s="221"/>
      <c r="N1260" s="220"/>
      <c r="O1260" s="220"/>
      <c r="P1260" s="220"/>
      <c r="Q1260" s="220"/>
      <c r="R1260" s="221"/>
      <c r="S1260" s="221"/>
      <c r="T1260" s="221"/>
      <c r="U1260" s="221"/>
      <c r="V1260" s="221"/>
      <c r="W1260" s="221"/>
      <c r="X1260" s="221"/>
      <c r="Y1260" s="221"/>
      <c r="Z1260" s="210"/>
      <c r="AA1260" s="210"/>
      <c r="AB1260" s="210"/>
      <c r="AC1260" s="210"/>
      <c r="AD1260" s="210"/>
      <c r="AE1260" s="210"/>
      <c r="AF1260" s="210"/>
      <c r="AG1260" s="210" t="s">
        <v>224</v>
      </c>
      <c r="AH1260" s="210">
        <v>5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">
      <c r="A1261" s="239">
        <v>132</v>
      </c>
      <c r="B1261" s="240" t="s">
        <v>1194</v>
      </c>
      <c r="C1261" s="260" t="s">
        <v>1195</v>
      </c>
      <c r="D1261" s="241" t="s">
        <v>215</v>
      </c>
      <c r="E1261" s="242">
        <v>1.1000000000000001</v>
      </c>
      <c r="F1261" s="243"/>
      <c r="G1261" s="244">
        <f>ROUND(E1261*F1261,2)</f>
        <v>0</v>
      </c>
      <c r="H1261" s="243"/>
      <c r="I1261" s="244">
        <f>ROUND(E1261*H1261,2)</f>
        <v>0</v>
      </c>
      <c r="J1261" s="243"/>
      <c r="K1261" s="244">
        <f>ROUND(E1261*J1261,2)</f>
        <v>0</v>
      </c>
      <c r="L1261" s="244">
        <v>21</v>
      </c>
      <c r="M1261" s="244">
        <f>G1261*(1+L1261/100)</f>
        <v>0</v>
      </c>
      <c r="N1261" s="242">
        <v>2.1000000000000001E-4</v>
      </c>
      <c r="O1261" s="242">
        <f>ROUND(E1261*N1261,2)</f>
        <v>0</v>
      </c>
      <c r="P1261" s="242">
        <v>0</v>
      </c>
      <c r="Q1261" s="242">
        <f>ROUND(E1261*P1261,2)</f>
        <v>0</v>
      </c>
      <c r="R1261" s="244" t="s">
        <v>1180</v>
      </c>
      <c r="S1261" s="244" t="s">
        <v>217</v>
      </c>
      <c r="T1261" s="245" t="s">
        <v>217</v>
      </c>
      <c r="U1261" s="221">
        <v>0.1</v>
      </c>
      <c r="V1261" s="221">
        <f>ROUND(E1261*U1261,2)</f>
        <v>0.11</v>
      </c>
      <c r="W1261" s="221"/>
      <c r="X1261" s="221" t="s">
        <v>218</v>
      </c>
      <c r="Y1261" s="221" t="s">
        <v>219</v>
      </c>
      <c r="Z1261" s="210"/>
      <c r="AA1261" s="210"/>
      <c r="AB1261" s="210"/>
      <c r="AC1261" s="210"/>
      <c r="AD1261" s="210"/>
      <c r="AE1261" s="210"/>
      <c r="AF1261" s="210"/>
      <c r="AG1261" s="210" t="s">
        <v>220</v>
      </c>
      <c r="AH1261" s="210"/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2" x14ac:dyDescent="0.2">
      <c r="A1262" s="217"/>
      <c r="B1262" s="218"/>
      <c r="C1262" s="262" t="s">
        <v>1196</v>
      </c>
      <c r="D1262" s="223"/>
      <c r="E1262" s="224">
        <v>1.1000000000000001</v>
      </c>
      <c r="F1262" s="221"/>
      <c r="G1262" s="221"/>
      <c r="H1262" s="221"/>
      <c r="I1262" s="221"/>
      <c r="J1262" s="221"/>
      <c r="K1262" s="221"/>
      <c r="L1262" s="221"/>
      <c r="M1262" s="221"/>
      <c r="N1262" s="220"/>
      <c r="O1262" s="220"/>
      <c r="P1262" s="220"/>
      <c r="Q1262" s="220"/>
      <c r="R1262" s="221"/>
      <c r="S1262" s="221"/>
      <c r="T1262" s="221"/>
      <c r="U1262" s="221"/>
      <c r="V1262" s="221"/>
      <c r="W1262" s="221"/>
      <c r="X1262" s="221"/>
      <c r="Y1262" s="221"/>
      <c r="Z1262" s="210"/>
      <c r="AA1262" s="210"/>
      <c r="AB1262" s="210"/>
      <c r="AC1262" s="210"/>
      <c r="AD1262" s="210"/>
      <c r="AE1262" s="210"/>
      <c r="AF1262" s="210"/>
      <c r="AG1262" s="210" t="s">
        <v>224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">
      <c r="A1263" s="239">
        <v>133</v>
      </c>
      <c r="B1263" s="240" t="s">
        <v>1197</v>
      </c>
      <c r="C1263" s="260" t="s">
        <v>1198</v>
      </c>
      <c r="D1263" s="241" t="s">
        <v>215</v>
      </c>
      <c r="E1263" s="242">
        <v>1.1000000000000001</v>
      </c>
      <c r="F1263" s="243"/>
      <c r="G1263" s="244">
        <f>ROUND(E1263*F1263,2)</f>
        <v>0</v>
      </c>
      <c r="H1263" s="243"/>
      <c r="I1263" s="244">
        <f>ROUND(E1263*H1263,2)</f>
        <v>0</v>
      </c>
      <c r="J1263" s="243"/>
      <c r="K1263" s="244">
        <f>ROUND(E1263*J1263,2)</f>
        <v>0</v>
      </c>
      <c r="L1263" s="244">
        <v>21</v>
      </c>
      <c r="M1263" s="244">
        <f>G1263*(1+L1263/100)</f>
        <v>0</v>
      </c>
      <c r="N1263" s="242">
        <v>3.6800000000000001E-3</v>
      </c>
      <c r="O1263" s="242">
        <f>ROUND(E1263*N1263,2)</f>
        <v>0</v>
      </c>
      <c r="P1263" s="242">
        <v>0</v>
      </c>
      <c r="Q1263" s="242">
        <f>ROUND(E1263*P1263,2)</f>
        <v>0</v>
      </c>
      <c r="R1263" s="244" t="s">
        <v>1180</v>
      </c>
      <c r="S1263" s="244" t="s">
        <v>217</v>
      </c>
      <c r="T1263" s="245" t="s">
        <v>217</v>
      </c>
      <c r="U1263" s="221">
        <v>0.39</v>
      </c>
      <c r="V1263" s="221">
        <f>ROUND(E1263*U1263,2)</f>
        <v>0.43</v>
      </c>
      <c r="W1263" s="221"/>
      <c r="X1263" s="221" t="s">
        <v>218</v>
      </c>
      <c r="Y1263" s="221" t="s">
        <v>219</v>
      </c>
      <c r="Z1263" s="210"/>
      <c r="AA1263" s="210"/>
      <c r="AB1263" s="210"/>
      <c r="AC1263" s="210"/>
      <c r="AD1263" s="210"/>
      <c r="AE1263" s="210"/>
      <c r="AF1263" s="210"/>
      <c r="AG1263" s="210" t="s">
        <v>220</v>
      </c>
      <c r="AH1263" s="210"/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2" x14ac:dyDescent="0.2">
      <c r="A1264" s="217"/>
      <c r="B1264" s="218"/>
      <c r="C1264" s="264" t="s">
        <v>1199</v>
      </c>
      <c r="D1264" s="249"/>
      <c r="E1264" s="249"/>
      <c r="F1264" s="249"/>
      <c r="G1264" s="249"/>
      <c r="H1264" s="221"/>
      <c r="I1264" s="221"/>
      <c r="J1264" s="221"/>
      <c r="K1264" s="221"/>
      <c r="L1264" s="221"/>
      <c r="M1264" s="221"/>
      <c r="N1264" s="220"/>
      <c r="O1264" s="220"/>
      <c r="P1264" s="220"/>
      <c r="Q1264" s="220"/>
      <c r="R1264" s="221"/>
      <c r="S1264" s="221"/>
      <c r="T1264" s="221"/>
      <c r="U1264" s="221"/>
      <c r="V1264" s="221"/>
      <c r="W1264" s="221"/>
      <c r="X1264" s="221"/>
      <c r="Y1264" s="221"/>
      <c r="Z1264" s="210"/>
      <c r="AA1264" s="210"/>
      <c r="AB1264" s="210"/>
      <c r="AC1264" s="210"/>
      <c r="AD1264" s="210"/>
      <c r="AE1264" s="210"/>
      <c r="AF1264" s="210"/>
      <c r="AG1264" s="210" t="s">
        <v>305</v>
      </c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2" x14ac:dyDescent="0.2">
      <c r="A1265" s="217"/>
      <c r="B1265" s="218"/>
      <c r="C1265" s="262" t="s">
        <v>1200</v>
      </c>
      <c r="D1265" s="223"/>
      <c r="E1265" s="224">
        <v>1.1000000000000001</v>
      </c>
      <c r="F1265" s="221"/>
      <c r="G1265" s="221"/>
      <c r="H1265" s="221"/>
      <c r="I1265" s="221"/>
      <c r="J1265" s="221"/>
      <c r="K1265" s="221"/>
      <c r="L1265" s="221"/>
      <c r="M1265" s="221"/>
      <c r="N1265" s="220"/>
      <c r="O1265" s="220"/>
      <c r="P1265" s="220"/>
      <c r="Q1265" s="220"/>
      <c r="R1265" s="221"/>
      <c r="S1265" s="221"/>
      <c r="T1265" s="221"/>
      <c r="U1265" s="221"/>
      <c r="V1265" s="221"/>
      <c r="W1265" s="221"/>
      <c r="X1265" s="221"/>
      <c r="Y1265" s="221"/>
      <c r="Z1265" s="210"/>
      <c r="AA1265" s="210"/>
      <c r="AB1265" s="210"/>
      <c r="AC1265" s="210"/>
      <c r="AD1265" s="210"/>
      <c r="AE1265" s="210"/>
      <c r="AF1265" s="210"/>
      <c r="AG1265" s="210" t="s">
        <v>224</v>
      </c>
      <c r="AH1265" s="210">
        <v>5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">
      <c r="A1266" s="239">
        <v>134</v>
      </c>
      <c r="B1266" s="240" t="s">
        <v>1201</v>
      </c>
      <c r="C1266" s="260" t="s">
        <v>1202</v>
      </c>
      <c r="D1266" s="241" t="s">
        <v>450</v>
      </c>
      <c r="E1266" s="242">
        <v>1</v>
      </c>
      <c r="F1266" s="243"/>
      <c r="G1266" s="244">
        <f>ROUND(E1266*F1266,2)</f>
        <v>0</v>
      </c>
      <c r="H1266" s="243"/>
      <c r="I1266" s="244">
        <f>ROUND(E1266*H1266,2)</f>
        <v>0</v>
      </c>
      <c r="J1266" s="243"/>
      <c r="K1266" s="244">
        <f>ROUND(E1266*J1266,2)</f>
        <v>0</v>
      </c>
      <c r="L1266" s="244">
        <v>21</v>
      </c>
      <c r="M1266" s="244">
        <f>G1266*(1+L1266/100)</f>
        <v>0</v>
      </c>
      <c r="N1266" s="242">
        <v>3.2000000000000003E-4</v>
      </c>
      <c r="O1266" s="242">
        <f>ROUND(E1266*N1266,2)</f>
        <v>0</v>
      </c>
      <c r="P1266" s="242">
        <v>0</v>
      </c>
      <c r="Q1266" s="242">
        <f>ROUND(E1266*P1266,2)</f>
        <v>0</v>
      </c>
      <c r="R1266" s="244" t="s">
        <v>1180</v>
      </c>
      <c r="S1266" s="244" t="s">
        <v>217</v>
      </c>
      <c r="T1266" s="245" t="s">
        <v>217</v>
      </c>
      <c r="U1266" s="221">
        <v>0.11</v>
      </c>
      <c r="V1266" s="221">
        <f>ROUND(E1266*U1266,2)</f>
        <v>0.11</v>
      </c>
      <c r="W1266" s="221"/>
      <c r="X1266" s="221" t="s">
        <v>218</v>
      </c>
      <c r="Y1266" s="221" t="s">
        <v>219</v>
      </c>
      <c r="Z1266" s="210"/>
      <c r="AA1266" s="210"/>
      <c r="AB1266" s="210"/>
      <c r="AC1266" s="210"/>
      <c r="AD1266" s="210"/>
      <c r="AE1266" s="210"/>
      <c r="AF1266" s="210"/>
      <c r="AG1266" s="210" t="s">
        <v>220</v>
      </c>
      <c r="AH1266" s="210"/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2" x14ac:dyDescent="0.2">
      <c r="A1267" s="217"/>
      <c r="B1267" s="218"/>
      <c r="C1267" s="262" t="s">
        <v>977</v>
      </c>
      <c r="D1267" s="223"/>
      <c r="E1267" s="224">
        <v>1</v>
      </c>
      <c r="F1267" s="221"/>
      <c r="G1267" s="221"/>
      <c r="H1267" s="221"/>
      <c r="I1267" s="221"/>
      <c r="J1267" s="221"/>
      <c r="K1267" s="221"/>
      <c r="L1267" s="221"/>
      <c r="M1267" s="221"/>
      <c r="N1267" s="220"/>
      <c r="O1267" s="220"/>
      <c r="P1267" s="220"/>
      <c r="Q1267" s="220"/>
      <c r="R1267" s="221"/>
      <c r="S1267" s="221"/>
      <c r="T1267" s="221"/>
      <c r="U1267" s="221"/>
      <c r="V1267" s="221"/>
      <c r="W1267" s="221"/>
      <c r="X1267" s="221"/>
      <c r="Y1267" s="221"/>
      <c r="Z1267" s="210"/>
      <c r="AA1267" s="210"/>
      <c r="AB1267" s="210"/>
      <c r="AC1267" s="210"/>
      <c r="AD1267" s="210"/>
      <c r="AE1267" s="210"/>
      <c r="AF1267" s="210"/>
      <c r="AG1267" s="210" t="s">
        <v>224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">
      <c r="A1268" s="239">
        <v>135</v>
      </c>
      <c r="B1268" s="240" t="s">
        <v>1203</v>
      </c>
      <c r="C1268" s="260" t="s">
        <v>1204</v>
      </c>
      <c r="D1268" s="241" t="s">
        <v>215</v>
      </c>
      <c r="E1268" s="242">
        <v>217.95249999999999</v>
      </c>
      <c r="F1268" s="243"/>
      <c r="G1268" s="244">
        <f>ROUND(E1268*F1268,2)</f>
        <v>0</v>
      </c>
      <c r="H1268" s="243"/>
      <c r="I1268" s="244">
        <f>ROUND(E1268*H1268,2)</f>
        <v>0</v>
      </c>
      <c r="J1268" s="243"/>
      <c r="K1268" s="244">
        <f>ROUND(E1268*J1268,2)</f>
        <v>0</v>
      </c>
      <c r="L1268" s="244">
        <v>21</v>
      </c>
      <c r="M1268" s="244">
        <f>G1268*(1+L1268/100)</f>
        <v>0</v>
      </c>
      <c r="N1268" s="242">
        <v>1.15E-3</v>
      </c>
      <c r="O1268" s="242">
        <f>ROUND(E1268*N1268,2)</f>
        <v>0.25</v>
      </c>
      <c r="P1268" s="242">
        <v>0</v>
      </c>
      <c r="Q1268" s="242">
        <f>ROUND(E1268*P1268,2)</f>
        <v>0</v>
      </c>
      <c r="R1268" s="244" t="s">
        <v>1180</v>
      </c>
      <c r="S1268" s="244" t="s">
        <v>217</v>
      </c>
      <c r="T1268" s="245" t="s">
        <v>217</v>
      </c>
      <c r="U1268" s="221">
        <v>0.16</v>
      </c>
      <c r="V1268" s="221">
        <f>ROUND(E1268*U1268,2)</f>
        <v>34.869999999999997</v>
      </c>
      <c r="W1268" s="221"/>
      <c r="X1268" s="221" t="s">
        <v>218</v>
      </c>
      <c r="Y1268" s="221" t="s">
        <v>219</v>
      </c>
      <c r="Z1268" s="210"/>
      <c r="AA1268" s="210"/>
      <c r="AB1268" s="210"/>
      <c r="AC1268" s="210"/>
      <c r="AD1268" s="210"/>
      <c r="AE1268" s="210"/>
      <c r="AF1268" s="210"/>
      <c r="AG1268" s="210" t="s">
        <v>220</v>
      </c>
      <c r="AH1268" s="210"/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2" x14ac:dyDescent="0.2">
      <c r="A1269" s="217"/>
      <c r="B1269" s="218"/>
      <c r="C1269" s="262" t="s">
        <v>1205</v>
      </c>
      <c r="D1269" s="223"/>
      <c r="E1269" s="224">
        <v>41.44</v>
      </c>
      <c r="F1269" s="221"/>
      <c r="G1269" s="221"/>
      <c r="H1269" s="221"/>
      <c r="I1269" s="221"/>
      <c r="J1269" s="221"/>
      <c r="K1269" s="221"/>
      <c r="L1269" s="221"/>
      <c r="M1269" s="221"/>
      <c r="N1269" s="220"/>
      <c r="O1269" s="220"/>
      <c r="P1269" s="220"/>
      <c r="Q1269" s="220"/>
      <c r="R1269" s="221"/>
      <c r="S1269" s="221"/>
      <c r="T1269" s="221"/>
      <c r="U1269" s="221"/>
      <c r="V1269" s="221"/>
      <c r="W1269" s="221"/>
      <c r="X1269" s="221"/>
      <c r="Y1269" s="221"/>
      <c r="Z1269" s="210"/>
      <c r="AA1269" s="210"/>
      <c r="AB1269" s="210"/>
      <c r="AC1269" s="210"/>
      <c r="AD1269" s="210"/>
      <c r="AE1269" s="210"/>
      <c r="AF1269" s="210"/>
      <c r="AG1269" s="210" t="s">
        <v>224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3" x14ac:dyDescent="0.2">
      <c r="A1270" s="217"/>
      <c r="B1270" s="218"/>
      <c r="C1270" s="262" t="s">
        <v>1206</v>
      </c>
      <c r="D1270" s="223"/>
      <c r="E1270" s="224">
        <v>29.625</v>
      </c>
      <c r="F1270" s="221"/>
      <c r="G1270" s="221"/>
      <c r="H1270" s="221"/>
      <c r="I1270" s="221"/>
      <c r="J1270" s="221"/>
      <c r="K1270" s="221"/>
      <c r="L1270" s="221"/>
      <c r="M1270" s="221"/>
      <c r="N1270" s="220"/>
      <c r="O1270" s="220"/>
      <c r="P1270" s="220"/>
      <c r="Q1270" s="220"/>
      <c r="R1270" s="221"/>
      <c r="S1270" s="221"/>
      <c r="T1270" s="221"/>
      <c r="U1270" s="221"/>
      <c r="V1270" s="221"/>
      <c r="W1270" s="221"/>
      <c r="X1270" s="221"/>
      <c r="Y1270" s="221"/>
      <c r="Z1270" s="210"/>
      <c r="AA1270" s="210"/>
      <c r="AB1270" s="210"/>
      <c r="AC1270" s="210"/>
      <c r="AD1270" s="210"/>
      <c r="AE1270" s="210"/>
      <c r="AF1270" s="210"/>
      <c r="AG1270" s="210" t="s">
        <v>224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3" x14ac:dyDescent="0.2">
      <c r="A1271" s="217"/>
      <c r="B1271" s="218"/>
      <c r="C1271" s="262" t="s">
        <v>1207</v>
      </c>
      <c r="D1271" s="223"/>
      <c r="E1271" s="224">
        <v>61.717500000000001</v>
      </c>
      <c r="F1271" s="221"/>
      <c r="G1271" s="221"/>
      <c r="H1271" s="221"/>
      <c r="I1271" s="221"/>
      <c r="J1271" s="221"/>
      <c r="K1271" s="221"/>
      <c r="L1271" s="221"/>
      <c r="M1271" s="221"/>
      <c r="N1271" s="220"/>
      <c r="O1271" s="220"/>
      <c r="P1271" s="220"/>
      <c r="Q1271" s="220"/>
      <c r="R1271" s="221"/>
      <c r="S1271" s="221"/>
      <c r="T1271" s="221"/>
      <c r="U1271" s="221"/>
      <c r="V1271" s="221"/>
      <c r="W1271" s="221"/>
      <c r="X1271" s="221"/>
      <c r="Y1271" s="221"/>
      <c r="Z1271" s="210"/>
      <c r="AA1271" s="210"/>
      <c r="AB1271" s="210"/>
      <c r="AC1271" s="210"/>
      <c r="AD1271" s="210"/>
      <c r="AE1271" s="210"/>
      <c r="AF1271" s="210"/>
      <c r="AG1271" s="210" t="s">
        <v>224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ht="33.75" outlineLevel="3" x14ac:dyDescent="0.2">
      <c r="A1272" s="217"/>
      <c r="B1272" s="218"/>
      <c r="C1272" s="262" t="s">
        <v>1208</v>
      </c>
      <c r="D1272" s="223"/>
      <c r="E1272" s="224">
        <v>85.17</v>
      </c>
      <c r="F1272" s="221"/>
      <c r="G1272" s="221"/>
      <c r="H1272" s="221"/>
      <c r="I1272" s="221"/>
      <c r="J1272" s="221"/>
      <c r="K1272" s="221"/>
      <c r="L1272" s="221"/>
      <c r="M1272" s="221"/>
      <c r="N1272" s="220"/>
      <c r="O1272" s="220"/>
      <c r="P1272" s="220"/>
      <c r="Q1272" s="220"/>
      <c r="R1272" s="221"/>
      <c r="S1272" s="221"/>
      <c r="T1272" s="221"/>
      <c r="U1272" s="221"/>
      <c r="V1272" s="221"/>
      <c r="W1272" s="221"/>
      <c r="X1272" s="221"/>
      <c r="Y1272" s="221"/>
      <c r="Z1272" s="210"/>
      <c r="AA1272" s="210"/>
      <c r="AB1272" s="210"/>
      <c r="AC1272" s="210"/>
      <c r="AD1272" s="210"/>
      <c r="AE1272" s="210"/>
      <c r="AF1272" s="210"/>
      <c r="AG1272" s="210" t="s">
        <v>224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">
      <c r="A1273" s="239">
        <v>136</v>
      </c>
      <c r="B1273" s="240" t="s">
        <v>1209</v>
      </c>
      <c r="C1273" s="260" t="s">
        <v>1210</v>
      </c>
      <c r="D1273" s="241" t="s">
        <v>450</v>
      </c>
      <c r="E1273" s="242">
        <v>435.90499999999997</v>
      </c>
      <c r="F1273" s="243"/>
      <c r="G1273" s="244">
        <f>ROUND(E1273*F1273,2)</f>
        <v>0</v>
      </c>
      <c r="H1273" s="243"/>
      <c r="I1273" s="244">
        <f>ROUND(E1273*H1273,2)</f>
        <v>0</v>
      </c>
      <c r="J1273" s="243"/>
      <c r="K1273" s="244">
        <f>ROUND(E1273*J1273,2)</f>
        <v>0</v>
      </c>
      <c r="L1273" s="244">
        <v>21</v>
      </c>
      <c r="M1273" s="244">
        <f>G1273*(1+L1273/100)</f>
        <v>0</v>
      </c>
      <c r="N1273" s="242">
        <v>3.3E-4</v>
      </c>
      <c r="O1273" s="242">
        <f>ROUND(E1273*N1273,2)</f>
        <v>0.14000000000000001</v>
      </c>
      <c r="P1273" s="242">
        <v>0</v>
      </c>
      <c r="Q1273" s="242">
        <f>ROUND(E1273*P1273,2)</f>
        <v>0</v>
      </c>
      <c r="R1273" s="244" t="s">
        <v>1180</v>
      </c>
      <c r="S1273" s="244" t="s">
        <v>217</v>
      </c>
      <c r="T1273" s="245" t="s">
        <v>217</v>
      </c>
      <c r="U1273" s="221">
        <v>0.1</v>
      </c>
      <c r="V1273" s="221">
        <f>ROUND(E1273*U1273,2)</f>
        <v>43.59</v>
      </c>
      <c r="W1273" s="221"/>
      <c r="X1273" s="221" t="s">
        <v>218</v>
      </c>
      <c r="Y1273" s="221" t="s">
        <v>219</v>
      </c>
      <c r="Z1273" s="210"/>
      <c r="AA1273" s="210"/>
      <c r="AB1273" s="210"/>
      <c r="AC1273" s="210"/>
      <c r="AD1273" s="210"/>
      <c r="AE1273" s="210"/>
      <c r="AF1273" s="210"/>
      <c r="AG1273" s="210" t="s">
        <v>220</v>
      </c>
      <c r="AH1273" s="210"/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2" x14ac:dyDescent="0.2">
      <c r="A1274" s="217"/>
      <c r="B1274" s="218"/>
      <c r="C1274" s="262" t="s">
        <v>1211</v>
      </c>
      <c r="D1274" s="223"/>
      <c r="E1274" s="224">
        <v>82.88</v>
      </c>
      <c r="F1274" s="221"/>
      <c r="G1274" s="221"/>
      <c r="H1274" s="221"/>
      <c r="I1274" s="221"/>
      <c r="J1274" s="221"/>
      <c r="K1274" s="221"/>
      <c r="L1274" s="221"/>
      <c r="M1274" s="221"/>
      <c r="N1274" s="220"/>
      <c r="O1274" s="220"/>
      <c r="P1274" s="220"/>
      <c r="Q1274" s="220"/>
      <c r="R1274" s="221"/>
      <c r="S1274" s="221"/>
      <c r="T1274" s="221"/>
      <c r="U1274" s="221"/>
      <c r="V1274" s="221"/>
      <c r="W1274" s="221"/>
      <c r="X1274" s="221"/>
      <c r="Y1274" s="221"/>
      <c r="Z1274" s="210"/>
      <c r="AA1274" s="210"/>
      <c r="AB1274" s="210"/>
      <c r="AC1274" s="210"/>
      <c r="AD1274" s="210"/>
      <c r="AE1274" s="210"/>
      <c r="AF1274" s="210"/>
      <c r="AG1274" s="210" t="s">
        <v>224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3" x14ac:dyDescent="0.2">
      <c r="A1275" s="217"/>
      <c r="B1275" s="218"/>
      <c r="C1275" s="262" t="s">
        <v>1212</v>
      </c>
      <c r="D1275" s="223"/>
      <c r="E1275" s="224">
        <v>59.25</v>
      </c>
      <c r="F1275" s="221"/>
      <c r="G1275" s="221"/>
      <c r="H1275" s="221"/>
      <c r="I1275" s="221"/>
      <c r="J1275" s="221"/>
      <c r="K1275" s="221"/>
      <c r="L1275" s="221"/>
      <c r="M1275" s="221"/>
      <c r="N1275" s="220"/>
      <c r="O1275" s="220"/>
      <c r="P1275" s="220"/>
      <c r="Q1275" s="220"/>
      <c r="R1275" s="221"/>
      <c r="S1275" s="221"/>
      <c r="T1275" s="221"/>
      <c r="U1275" s="221"/>
      <c r="V1275" s="221"/>
      <c r="W1275" s="221"/>
      <c r="X1275" s="221"/>
      <c r="Y1275" s="221"/>
      <c r="Z1275" s="210"/>
      <c r="AA1275" s="210"/>
      <c r="AB1275" s="210"/>
      <c r="AC1275" s="210"/>
      <c r="AD1275" s="210"/>
      <c r="AE1275" s="210"/>
      <c r="AF1275" s="210"/>
      <c r="AG1275" s="210" t="s">
        <v>224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3" x14ac:dyDescent="0.2">
      <c r="A1276" s="217"/>
      <c r="B1276" s="218"/>
      <c r="C1276" s="262" t="s">
        <v>1213</v>
      </c>
      <c r="D1276" s="223"/>
      <c r="E1276" s="224">
        <v>123.435</v>
      </c>
      <c r="F1276" s="221"/>
      <c r="G1276" s="221"/>
      <c r="H1276" s="221"/>
      <c r="I1276" s="221"/>
      <c r="J1276" s="221"/>
      <c r="K1276" s="221"/>
      <c r="L1276" s="221"/>
      <c r="M1276" s="221"/>
      <c r="N1276" s="220"/>
      <c r="O1276" s="220"/>
      <c r="P1276" s="220"/>
      <c r="Q1276" s="220"/>
      <c r="R1276" s="221"/>
      <c r="S1276" s="221"/>
      <c r="T1276" s="221"/>
      <c r="U1276" s="221"/>
      <c r="V1276" s="221"/>
      <c r="W1276" s="221"/>
      <c r="X1276" s="221"/>
      <c r="Y1276" s="221"/>
      <c r="Z1276" s="210"/>
      <c r="AA1276" s="210"/>
      <c r="AB1276" s="210"/>
      <c r="AC1276" s="210"/>
      <c r="AD1276" s="210"/>
      <c r="AE1276" s="210"/>
      <c r="AF1276" s="210"/>
      <c r="AG1276" s="210" t="s">
        <v>224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ht="33.75" outlineLevel="3" x14ac:dyDescent="0.2">
      <c r="A1277" s="217"/>
      <c r="B1277" s="218"/>
      <c r="C1277" s="262" t="s">
        <v>1214</v>
      </c>
      <c r="D1277" s="223"/>
      <c r="E1277" s="224">
        <v>170.34</v>
      </c>
      <c r="F1277" s="221"/>
      <c r="G1277" s="221"/>
      <c r="H1277" s="221"/>
      <c r="I1277" s="221"/>
      <c r="J1277" s="221"/>
      <c r="K1277" s="221"/>
      <c r="L1277" s="221"/>
      <c r="M1277" s="221"/>
      <c r="N1277" s="220"/>
      <c r="O1277" s="220"/>
      <c r="P1277" s="220"/>
      <c r="Q1277" s="220"/>
      <c r="R1277" s="221"/>
      <c r="S1277" s="221"/>
      <c r="T1277" s="221"/>
      <c r="U1277" s="221"/>
      <c r="V1277" s="221"/>
      <c r="W1277" s="221"/>
      <c r="X1277" s="221"/>
      <c r="Y1277" s="221"/>
      <c r="Z1277" s="210"/>
      <c r="AA1277" s="210"/>
      <c r="AB1277" s="210"/>
      <c r="AC1277" s="210"/>
      <c r="AD1277" s="210"/>
      <c r="AE1277" s="210"/>
      <c r="AF1277" s="210"/>
      <c r="AG1277" s="210" t="s">
        <v>224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">
      <c r="A1278" s="217">
        <v>137</v>
      </c>
      <c r="B1278" s="218" t="s">
        <v>1215</v>
      </c>
      <c r="C1278" s="270" t="s">
        <v>1216</v>
      </c>
      <c r="D1278" s="219" t="s">
        <v>0</v>
      </c>
      <c r="E1278" s="257"/>
      <c r="F1278" s="222"/>
      <c r="G1278" s="221">
        <f>ROUND(E1278*F1278,2)</f>
        <v>0</v>
      </c>
      <c r="H1278" s="222"/>
      <c r="I1278" s="221">
        <f>ROUND(E1278*H1278,2)</f>
        <v>0</v>
      </c>
      <c r="J1278" s="222"/>
      <c r="K1278" s="221">
        <f>ROUND(E1278*J1278,2)</f>
        <v>0</v>
      </c>
      <c r="L1278" s="221">
        <v>21</v>
      </c>
      <c r="M1278" s="221">
        <f>G1278*(1+L1278/100)</f>
        <v>0</v>
      </c>
      <c r="N1278" s="220">
        <v>0</v>
      </c>
      <c r="O1278" s="220">
        <f>ROUND(E1278*N1278,2)</f>
        <v>0</v>
      </c>
      <c r="P1278" s="220">
        <v>0</v>
      </c>
      <c r="Q1278" s="220">
        <f>ROUND(E1278*P1278,2)</f>
        <v>0</v>
      </c>
      <c r="R1278" s="221" t="s">
        <v>1180</v>
      </c>
      <c r="S1278" s="221" t="s">
        <v>217</v>
      </c>
      <c r="T1278" s="221" t="s">
        <v>217</v>
      </c>
      <c r="U1278" s="221">
        <v>0</v>
      </c>
      <c r="V1278" s="221">
        <f>ROUND(E1278*U1278,2)</f>
        <v>0</v>
      </c>
      <c r="W1278" s="221"/>
      <c r="X1278" s="221" t="s">
        <v>1175</v>
      </c>
      <c r="Y1278" s="221" t="s">
        <v>219</v>
      </c>
      <c r="Z1278" s="210"/>
      <c r="AA1278" s="210"/>
      <c r="AB1278" s="210"/>
      <c r="AC1278" s="210"/>
      <c r="AD1278" s="210"/>
      <c r="AE1278" s="210"/>
      <c r="AF1278" s="210"/>
      <c r="AG1278" s="210" t="s">
        <v>1176</v>
      </c>
      <c r="AH1278" s="210"/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2" x14ac:dyDescent="0.2">
      <c r="A1279" s="217"/>
      <c r="B1279" s="218"/>
      <c r="C1279" s="271" t="s">
        <v>1217</v>
      </c>
      <c r="D1279" s="258"/>
      <c r="E1279" s="258"/>
      <c r="F1279" s="258"/>
      <c r="G1279" s="258"/>
      <c r="H1279" s="221"/>
      <c r="I1279" s="221"/>
      <c r="J1279" s="221"/>
      <c r="K1279" s="221"/>
      <c r="L1279" s="221"/>
      <c r="M1279" s="221"/>
      <c r="N1279" s="220"/>
      <c r="O1279" s="220"/>
      <c r="P1279" s="220"/>
      <c r="Q1279" s="220"/>
      <c r="R1279" s="221"/>
      <c r="S1279" s="221"/>
      <c r="T1279" s="221"/>
      <c r="U1279" s="221"/>
      <c r="V1279" s="221"/>
      <c r="W1279" s="221"/>
      <c r="X1279" s="221"/>
      <c r="Y1279" s="221"/>
      <c r="Z1279" s="210"/>
      <c r="AA1279" s="210"/>
      <c r="AB1279" s="210"/>
      <c r="AC1279" s="210"/>
      <c r="AD1279" s="210"/>
      <c r="AE1279" s="210"/>
      <c r="AF1279" s="210"/>
      <c r="AG1279" s="210" t="s">
        <v>222</v>
      </c>
      <c r="AH1279" s="210"/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x14ac:dyDescent="0.2">
      <c r="A1280" s="232" t="s">
        <v>211</v>
      </c>
      <c r="B1280" s="233" t="s">
        <v>134</v>
      </c>
      <c r="C1280" s="259" t="s">
        <v>135</v>
      </c>
      <c r="D1280" s="234"/>
      <c r="E1280" s="235"/>
      <c r="F1280" s="236"/>
      <c r="G1280" s="236">
        <f>SUMIF(AG1281:AG1331,"&lt;&gt;NOR",G1281:G1331)</f>
        <v>0</v>
      </c>
      <c r="H1280" s="236"/>
      <c r="I1280" s="236">
        <f>SUM(I1281:I1331)</f>
        <v>0</v>
      </c>
      <c r="J1280" s="236"/>
      <c r="K1280" s="236">
        <f>SUM(K1281:K1331)</f>
        <v>0</v>
      </c>
      <c r="L1280" s="236"/>
      <c r="M1280" s="236">
        <f>SUM(M1281:M1331)</f>
        <v>0</v>
      </c>
      <c r="N1280" s="235"/>
      <c r="O1280" s="235">
        <f>SUM(O1281:O1331)</f>
        <v>0.23</v>
      </c>
      <c r="P1280" s="235"/>
      <c r="Q1280" s="235">
        <f>SUM(Q1281:Q1331)</f>
        <v>0.03</v>
      </c>
      <c r="R1280" s="236"/>
      <c r="S1280" s="236"/>
      <c r="T1280" s="237"/>
      <c r="U1280" s="231"/>
      <c r="V1280" s="231">
        <f>SUM(V1281:V1331)</f>
        <v>38.010000000000005</v>
      </c>
      <c r="W1280" s="231"/>
      <c r="X1280" s="231"/>
      <c r="Y1280" s="231"/>
      <c r="AG1280" t="s">
        <v>212</v>
      </c>
    </row>
    <row r="1281" spans="1:60" ht="22.5" outlineLevel="1" x14ac:dyDescent="0.2">
      <c r="A1281" s="239">
        <v>138</v>
      </c>
      <c r="B1281" s="240" t="s">
        <v>1218</v>
      </c>
      <c r="C1281" s="260" t="s">
        <v>1219</v>
      </c>
      <c r="D1281" s="241" t="s">
        <v>215</v>
      </c>
      <c r="E1281" s="242">
        <v>16.88045</v>
      </c>
      <c r="F1281" s="243"/>
      <c r="G1281" s="244">
        <f>ROUND(E1281*F1281,2)</f>
        <v>0</v>
      </c>
      <c r="H1281" s="243"/>
      <c r="I1281" s="244">
        <f>ROUND(E1281*H1281,2)</f>
        <v>0</v>
      </c>
      <c r="J1281" s="243"/>
      <c r="K1281" s="244">
        <f>ROUND(E1281*J1281,2)</f>
        <v>0</v>
      </c>
      <c r="L1281" s="244">
        <v>21</v>
      </c>
      <c r="M1281" s="244">
        <f>G1281*(1+L1281/100)</f>
        <v>0</v>
      </c>
      <c r="N1281" s="242">
        <v>0</v>
      </c>
      <c r="O1281" s="242">
        <f>ROUND(E1281*N1281,2)</f>
        <v>0</v>
      </c>
      <c r="P1281" s="242">
        <v>0</v>
      </c>
      <c r="Q1281" s="242">
        <f>ROUND(E1281*P1281,2)</f>
        <v>0</v>
      </c>
      <c r="R1281" s="244" t="s">
        <v>1180</v>
      </c>
      <c r="S1281" s="244" t="s">
        <v>217</v>
      </c>
      <c r="T1281" s="245" t="s">
        <v>217</v>
      </c>
      <c r="U1281" s="221">
        <v>0.84799999999999998</v>
      </c>
      <c r="V1281" s="221">
        <f>ROUND(E1281*U1281,2)</f>
        <v>14.31</v>
      </c>
      <c r="W1281" s="221"/>
      <c r="X1281" s="221" t="s">
        <v>218</v>
      </c>
      <c r="Y1281" s="221" t="s">
        <v>219</v>
      </c>
      <c r="Z1281" s="210"/>
      <c r="AA1281" s="210"/>
      <c r="AB1281" s="210"/>
      <c r="AC1281" s="210"/>
      <c r="AD1281" s="210"/>
      <c r="AE1281" s="210"/>
      <c r="AF1281" s="210"/>
      <c r="AG1281" s="210" t="s">
        <v>220</v>
      </c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2" x14ac:dyDescent="0.2">
      <c r="A1282" s="217"/>
      <c r="B1282" s="218"/>
      <c r="C1282" s="264" t="s">
        <v>1220</v>
      </c>
      <c r="D1282" s="249"/>
      <c r="E1282" s="249"/>
      <c r="F1282" s="249"/>
      <c r="G1282" s="249"/>
      <c r="H1282" s="221"/>
      <c r="I1282" s="221"/>
      <c r="J1282" s="221"/>
      <c r="K1282" s="221"/>
      <c r="L1282" s="221"/>
      <c r="M1282" s="221"/>
      <c r="N1282" s="220"/>
      <c r="O1282" s="220"/>
      <c r="P1282" s="220"/>
      <c r="Q1282" s="220"/>
      <c r="R1282" s="221"/>
      <c r="S1282" s="221"/>
      <c r="T1282" s="221"/>
      <c r="U1282" s="221"/>
      <c r="V1282" s="221"/>
      <c r="W1282" s="221"/>
      <c r="X1282" s="221"/>
      <c r="Y1282" s="221"/>
      <c r="Z1282" s="210"/>
      <c r="AA1282" s="210"/>
      <c r="AB1282" s="210"/>
      <c r="AC1282" s="210"/>
      <c r="AD1282" s="210"/>
      <c r="AE1282" s="210"/>
      <c r="AF1282" s="210"/>
      <c r="AG1282" s="210" t="s">
        <v>305</v>
      </c>
      <c r="AH1282" s="210"/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2" x14ac:dyDescent="0.2">
      <c r="A1283" s="217"/>
      <c r="B1283" s="218"/>
      <c r="C1283" s="262" t="s">
        <v>1221</v>
      </c>
      <c r="D1283" s="223"/>
      <c r="E1283" s="224">
        <v>16.88045</v>
      </c>
      <c r="F1283" s="221"/>
      <c r="G1283" s="221"/>
      <c r="H1283" s="221"/>
      <c r="I1283" s="221"/>
      <c r="J1283" s="221"/>
      <c r="K1283" s="221"/>
      <c r="L1283" s="221"/>
      <c r="M1283" s="221"/>
      <c r="N1283" s="220"/>
      <c r="O1283" s="220"/>
      <c r="P1283" s="220"/>
      <c r="Q1283" s="220"/>
      <c r="R1283" s="221"/>
      <c r="S1283" s="221"/>
      <c r="T1283" s="221"/>
      <c r="U1283" s="221"/>
      <c r="V1283" s="221"/>
      <c r="W1283" s="221"/>
      <c r="X1283" s="221"/>
      <c r="Y1283" s="221"/>
      <c r="Z1283" s="210"/>
      <c r="AA1283" s="210"/>
      <c r="AB1283" s="210"/>
      <c r="AC1283" s="210"/>
      <c r="AD1283" s="210"/>
      <c r="AE1283" s="210"/>
      <c r="AF1283" s="210"/>
      <c r="AG1283" s="210" t="s">
        <v>224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ht="33.75" outlineLevel="1" x14ac:dyDescent="0.2">
      <c r="A1284" s="239">
        <v>139</v>
      </c>
      <c r="B1284" s="240" t="s">
        <v>1222</v>
      </c>
      <c r="C1284" s="260" t="s">
        <v>1223</v>
      </c>
      <c r="D1284" s="241" t="s">
        <v>450</v>
      </c>
      <c r="E1284" s="242">
        <v>25.585000000000001</v>
      </c>
      <c r="F1284" s="243"/>
      <c r="G1284" s="244">
        <f>ROUND(E1284*F1284,2)</f>
        <v>0</v>
      </c>
      <c r="H1284" s="243"/>
      <c r="I1284" s="244">
        <f>ROUND(E1284*H1284,2)</f>
        <v>0</v>
      </c>
      <c r="J1284" s="243"/>
      <c r="K1284" s="244">
        <f>ROUND(E1284*J1284,2)</f>
        <v>0</v>
      </c>
      <c r="L1284" s="244">
        <v>21</v>
      </c>
      <c r="M1284" s="244">
        <f>G1284*(1+L1284/100)</f>
        <v>0</v>
      </c>
      <c r="N1284" s="242">
        <v>1.5200000000000001E-3</v>
      </c>
      <c r="O1284" s="242">
        <f>ROUND(E1284*N1284,2)</f>
        <v>0.04</v>
      </c>
      <c r="P1284" s="242">
        <v>0</v>
      </c>
      <c r="Q1284" s="242">
        <f>ROUND(E1284*P1284,2)</f>
        <v>0</v>
      </c>
      <c r="R1284" s="244" t="s">
        <v>1180</v>
      </c>
      <c r="S1284" s="244" t="s">
        <v>217</v>
      </c>
      <c r="T1284" s="245" t="s">
        <v>217</v>
      </c>
      <c r="U1284" s="221">
        <v>0.252</v>
      </c>
      <c r="V1284" s="221">
        <f>ROUND(E1284*U1284,2)</f>
        <v>6.45</v>
      </c>
      <c r="W1284" s="221"/>
      <c r="X1284" s="221" t="s">
        <v>218</v>
      </c>
      <c r="Y1284" s="221" t="s">
        <v>219</v>
      </c>
      <c r="Z1284" s="210"/>
      <c r="AA1284" s="210"/>
      <c r="AB1284" s="210"/>
      <c r="AC1284" s="210"/>
      <c r="AD1284" s="210"/>
      <c r="AE1284" s="210"/>
      <c r="AF1284" s="210"/>
      <c r="AG1284" s="210" t="s">
        <v>220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2" x14ac:dyDescent="0.2">
      <c r="A1285" s="217"/>
      <c r="B1285" s="218"/>
      <c r="C1285" s="261" t="s">
        <v>1224</v>
      </c>
      <c r="D1285" s="246"/>
      <c r="E1285" s="246"/>
      <c r="F1285" s="246"/>
      <c r="G1285" s="246"/>
      <c r="H1285" s="221"/>
      <c r="I1285" s="221"/>
      <c r="J1285" s="221"/>
      <c r="K1285" s="221"/>
      <c r="L1285" s="221"/>
      <c r="M1285" s="221"/>
      <c r="N1285" s="220"/>
      <c r="O1285" s="220"/>
      <c r="P1285" s="220"/>
      <c r="Q1285" s="220"/>
      <c r="R1285" s="221"/>
      <c r="S1285" s="221"/>
      <c r="T1285" s="221"/>
      <c r="U1285" s="221"/>
      <c r="V1285" s="221"/>
      <c r="W1285" s="221"/>
      <c r="X1285" s="221"/>
      <c r="Y1285" s="221"/>
      <c r="Z1285" s="210"/>
      <c r="AA1285" s="210"/>
      <c r="AB1285" s="210"/>
      <c r="AC1285" s="210"/>
      <c r="AD1285" s="210"/>
      <c r="AE1285" s="210"/>
      <c r="AF1285" s="210"/>
      <c r="AG1285" s="210" t="s">
        <v>222</v>
      </c>
      <c r="AH1285" s="210"/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2" x14ac:dyDescent="0.2">
      <c r="A1286" s="217"/>
      <c r="B1286" s="218"/>
      <c r="C1286" s="263" t="s">
        <v>1225</v>
      </c>
      <c r="D1286" s="248"/>
      <c r="E1286" s="248"/>
      <c r="F1286" s="248"/>
      <c r="G1286" s="248"/>
      <c r="H1286" s="221"/>
      <c r="I1286" s="221"/>
      <c r="J1286" s="221"/>
      <c r="K1286" s="221"/>
      <c r="L1286" s="221"/>
      <c r="M1286" s="221"/>
      <c r="N1286" s="220"/>
      <c r="O1286" s="220"/>
      <c r="P1286" s="220"/>
      <c r="Q1286" s="220"/>
      <c r="R1286" s="221"/>
      <c r="S1286" s="221"/>
      <c r="T1286" s="221"/>
      <c r="U1286" s="221"/>
      <c r="V1286" s="221"/>
      <c r="W1286" s="221"/>
      <c r="X1286" s="221"/>
      <c r="Y1286" s="221"/>
      <c r="Z1286" s="210"/>
      <c r="AA1286" s="210"/>
      <c r="AB1286" s="210"/>
      <c r="AC1286" s="210"/>
      <c r="AD1286" s="210"/>
      <c r="AE1286" s="210"/>
      <c r="AF1286" s="210"/>
      <c r="AG1286" s="210" t="s">
        <v>305</v>
      </c>
      <c r="AH1286" s="210"/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2" x14ac:dyDescent="0.2">
      <c r="A1287" s="217"/>
      <c r="B1287" s="218"/>
      <c r="C1287" s="262" t="s">
        <v>1226</v>
      </c>
      <c r="D1287" s="223"/>
      <c r="E1287" s="224"/>
      <c r="F1287" s="221"/>
      <c r="G1287" s="221"/>
      <c r="H1287" s="221"/>
      <c r="I1287" s="221"/>
      <c r="J1287" s="221"/>
      <c r="K1287" s="221"/>
      <c r="L1287" s="221"/>
      <c r="M1287" s="221"/>
      <c r="N1287" s="220"/>
      <c r="O1287" s="220"/>
      <c r="P1287" s="220"/>
      <c r="Q1287" s="220"/>
      <c r="R1287" s="221"/>
      <c r="S1287" s="221"/>
      <c r="T1287" s="221"/>
      <c r="U1287" s="221"/>
      <c r="V1287" s="221"/>
      <c r="W1287" s="221"/>
      <c r="X1287" s="221"/>
      <c r="Y1287" s="221"/>
      <c r="Z1287" s="210"/>
      <c r="AA1287" s="210"/>
      <c r="AB1287" s="210"/>
      <c r="AC1287" s="210"/>
      <c r="AD1287" s="210"/>
      <c r="AE1287" s="210"/>
      <c r="AF1287" s="210"/>
      <c r="AG1287" s="210" t="s">
        <v>224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3" x14ac:dyDescent="0.2">
      <c r="A1288" s="217"/>
      <c r="B1288" s="218"/>
      <c r="C1288" s="262" t="s">
        <v>1227</v>
      </c>
      <c r="D1288" s="223"/>
      <c r="E1288" s="224">
        <v>21.585000000000001</v>
      </c>
      <c r="F1288" s="221"/>
      <c r="G1288" s="221"/>
      <c r="H1288" s="221"/>
      <c r="I1288" s="221"/>
      <c r="J1288" s="221"/>
      <c r="K1288" s="221"/>
      <c r="L1288" s="221"/>
      <c r="M1288" s="221"/>
      <c r="N1288" s="220"/>
      <c r="O1288" s="220"/>
      <c r="P1288" s="220"/>
      <c r="Q1288" s="220"/>
      <c r="R1288" s="221"/>
      <c r="S1288" s="221"/>
      <c r="T1288" s="221"/>
      <c r="U1288" s="221"/>
      <c r="V1288" s="221"/>
      <c r="W1288" s="221"/>
      <c r="X1288" s="221"/>
      <c r="Y1288" s="221"/>
      <c r="Z1288" s="210"/>
      <c r="AA1288" s="210"/>
      <c r="AB1288" s="210"/>
      <c r="AC1288" s="210"/>
      <c r="AD1288" s="210"/>
      <c r="AE1288" s="210"/>
      <c r="AF1288" s="210"/>
      <c r="AG1288" s="210" t="s">
        <v>224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3" x14ac:dyDescent="0.2">
      <c r="A1289" s="217"/>
      <c r="B1289" s="218"/>
      <c r="C1289" s="262" t="s">
        <v>1228</v>
      </c>
      <c r="D1289" s="223"/>
      <c r="E1289" s="224">
        <v>4</v>
      </c>
      <c r="F1289" s="221"/>
      <c r="G1289" s="221"/>
      <c r="H1289" s="221"/>
      <c r="I1289" s="221"/>
      <c r="J1289" s="221"/>
      <c r="K1289" s="221"/>
      <c r="L1289" s="221"/>
      <c r="M1289" s="221"/>
      <c r="N1289" s="220"/>
      <c r="O1289" s="220"/>
      <c r="P1289" s="220"/>
      <c r="Q1289" s="220"/>
      <c r="R1289" s="221"/>
      <c r="S1289" s="221"/>
      <c r="T1289" s="221"/>
      <c r="U1289" s="221"/>
      <c r="V1289" s="221"/>
      <c r="W1289" s="221"/>
      <c r="X1289" s="221"/>
      <c r="Y1289" s="221"/>
      <c r="Z1289" s="210"/>
      <c r="AA1289" s="210"/>
      <c r="AB1289" s="210"/>
      <c r="AC1289" s="210"/>
      <c r="AD1289" s="210"/>
      <c r="AE1289" s="210"/>
      <c r="AF1289" s="210"/>
      <c r="AG1289" s="210" t="s">
        <v>224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ht="33.75" outlineLevel="1" x14ac:dyDescent="0.2">
      <c r="A1290" s="239">
        <v>140</v>
      </c>
      <c r="B1290" s="240" t="s">
        <v>1229</v>
      </c>
      <c r="C1290" s="260" t="s">
        <v>1230</v>
      </c>
      <c r="D1290" s="241" t="s">
        <v>450</v>
      </c>
      <c r="E1290" s="242">
        <v>21.585000000000001</v>
      </c>
      <c r="F1290" s="243"/>
      <c r="G1290" s="244">
        <f>ROUND(E1290*F1290,2)</f>
        <v>0</v>
      </c>
      <c r="H1290" s="243"/>
      <c r="I1290" s="244">
        <f>ROUND(E1290*H1290,2)</f>
        <v>0</v>
      </c>
      <c r="J1290" s="243"/>
      <c r="K1290" s="244">
        <f>ROUND(E1290*J1290,2)</f>
        <v>0</v>
      </c>
      <c r="L1290" s="244">
        <v>21</v>
      </c>
      <c r="M1290" s="244">
        <f>G1290*(1+L1290/100)</f>
        <v>0</v>
      </c>
      <c r="N1290" s="242">
        <v>7.6000000000000004E-4</v>
      </c>
      <c r="O1290" s="242">
        <f>ROUND(E1290*N1290,2)</f>
        <v>0.02</v>
      </c>
      <c r="P1290" s="242">
        <v>0</v>
      </c>
      <c r="Q1290" s="242">
        <f>ROUND(E1290*P1290,2)</f>
        <v>0</v>
      </c>
      <c r="R1290" s="244" t="s">
        <v>1180</v>
      </c>
      <c r="S1290" s="244" t="s">
        <v>217</v>
      </c>
      <c r="T1290" s="245" t="s">
        <v>217</v>
      </c>
      <c r="U1290" s="221">
        <v>0.189</v>
      </c>
      <c r="V1290" s="221">
        <f>ROUND(E1290*U1290,2)</f>
        <v>4.08</v>
      </c>
      <c r="W1290" s="221"/>
      <c r="X1290" s="221" t="s">
        <v>218</v>
      </c>
      <c r="Y1290" s="221" t="s">
        <v>219</v>
      </c>
      <c r="Z1290" s="210"/>
      <c r="AA1290" s="210"/>
      <c r="AB1290" s="210"/>
      <c r="AC1290" s="210"/>
      <c r="AD1290" s="210"/>
      <c r="AE1290" s="210"/>
      <c r="AF1290" s="210"/>
      <c r="AG1290" s="210" t="s">
        <v>220</v>
      </c>
      <c r="AH1290" s="210"/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2" x14ac:dyDescent="0.2">
      <c r="A1291" s="217"/>
      <c r="B1291" s="218"/>
      <c r="C1291" s="261" t="s">
        <v>1224</v>
      </c>
      <c r="D1291" s="246"/>
      <c r="E1291" s="246"/>
      <c r="F1291" s="246"/>
      <c r="G1291" s="246"/>
      <c r="H1291" s="221"/>
      <c r="I1291" s="221"/>
      <c r="J1291" s="221"/>
      <c r="K1291" s="221"/>
      <c r="L1291" s="221"/>
      <c r="M1291" s="221"/>
      <c r="N1291" s="220"/>
      <c r="O1291" s="220"/>
      <c r="P1291" s="220"/>
      <c r="Q1291" s="220"/>
      <c r="R1291" s="221"/>
      <c r="S1291" s="221"/>
      <c r="T1291" s="221"/>
      <c r="U1291" s="221"/>
      <c r="V1291" s="221"/>
      <c r="W1291" s="221"/>
      <c r="X1291" s="221"/>
      <c r="Y1291" s="221"/>
      <c r="Z1291" s="210"/>
      <c r="AA1291" s="210"/>
      <c r="AB1291" s="210"/>
      <c r="AC1291" s="210"/>
      <c r="AD1291" s="210"/>
      <c r="AE1291" s="210"/>
      <c r="AF1291" s="210"/>
      <c r="AG1291" s="210" t="s">
        <v>222</v>
      </c>
      <c r="AH1291" s="210"/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2" x14ac:dyDescent="0.2">
      <c r="A1292" s="217"/>
      <c r="B1292" s="218"/>
      <c r="C1292" s="263" t="s">
        <v>1231</v>
      </c>
      <c r="D1292" s="248"/>
      <c r="E1292" s="248"/>
      <c r="F1292" s="248"/>
      <c r="G1292" s="248"/>
      <c r="H1292" s="221"/>
      <c r="I1292" s="221"/>
      <c r="J1292" s="221"/>
      <c r="K1292" s="221"/>
      <c r="L1292" s="221"/>
      <c r="M1292" s="221"/>
      <c r="N1292" s="220"/>
      <c r="O1292" s="220"/>
      <c r="P1292" s="220"/>
      <c r="Q1292" s="220"/>
      <c r="R1292" s="221"/>
      <c r="S1292" s="221"/>
      <c r="T1292" s="221"/>
      <c r="U1292" s="221"/>
      <c r="V1292" s="221"/>
      <c r="W1292" s="221"/>
      <c r="X1292" s="221"/>
      <c r="Y1292" s="221"/>
      <c r="Z1292" s="210"/>
      <c r="AA1292" s="210"/>
      <c r="AB1292" s="210"/>
      <c r="AC1292" s="210"/>
      <c r="AD1292" s="210"/>
      <c r="AE1292" s="210"/>
      <c r="AF1292" s="210"/>
      <c r="AG1292" s="210" t="s">
        <v>305</v>
      </c>
      <c r="AH1292" s="210"/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2" x14ac:dyDescent="0.2">
      <c r="A1293" s="217"/>
      <c r="B1293" s="218"/>
      <c r="C1293" s="262" t="s">
        <v>1232</v>
      </c>
      <c r="D1293" s="223"/>
      <c r="E1293" s="224"/>
      <c r="F1293" s="221"/>
      <c r="G1293" s="221"/>
      <c r="H1293" s="221"/>
      <c r="I1293" s="221"/>
      <c r="J1293" s="221"/>
      <c r="K1293" s="221"/>
      <c r="L1293" s="221"/>
      <c r="M1293" s="221"/>
      <c r="N1293" s="220"/>
      <c r="O1293" s="220"/>
      <c r="P1293" s="220"/>
      <c r="Q1293" s="220"/>
      <c r="R1293" s="221"/>
      <c r="S1293" s="221"/>
      <c r="T1293" s="221"/>
      <c r="U1293" s="221"/>
      <c r="V1293" s="221"/>
      <c r="W1293" s="221"/>
      <c r="X1293" s="221"/>
      <c r="Y1293" s="221"/>
      <c r="Z1293" s="210"/>
      <c r="AA1293" s="210"/>
      <c r="AB1293" s="210"/>
      <c r="AC1293" s="210"/>
      <c r="AD1293" s="210"/>
      <c r="AE1293" s="210"/>
      <c r="AF1293" s="210"/>
      <c r="AG1293" s="210" t="s">
        <v>224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3" x14ac:dyDescent="0.2">
      <c r="A1294" s="217"/>
      <c r="B1294" s="218"/>
      <c r="C1294" s="262" t="s">
        <v>1233</v>
      </c>
      <c r="D1294" s="223"/>
      <c r="E1294" s="224">
        <v>21.585000000000001</v>
      </c>
      <c r="F1294" s="221"/>
      <c r="G1294" s="221"/>
      <c r="H1294" s="221"/>
      <c r="I1294" s="221"/>
      <c r="J1294" s="221"/>
      <c r="K1294" s="221"/>
      <c r="L1294" s="221"/>
      <c r="M1294" s="221"/>
      <c r="N1294" s="220"/>
      <c r="O1294" s="220"/>
      <c r="P1294" s="220"/>
      <c r="Q1294" s="220"/>
      <c r="R1294" s="221"/>
      <c r="S1294" s="221"/>
      <c r="T1294" s="221"/>
      <c r="U1294" s="221"/>
      <c r="V1294" s="221"/>
      <c r="W1294" s="221"/>
      <c r="X1294" s="221"/>
      <c r="Y1294" s="221"/>
      <c r="Z1294" s="210"/>
      <c r="AA1294" s="210"/>
      <c r="AB1294" s="210"/>
      <c r="AC1294" s="210"/>
      <c r="AD1294" s="210"/>
      <c r="AE1294" s="210"/>
      <c r="AF1294" s="210"/>
      <c r="AG1294" s="210" t="s">
        <v>224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ht="33.75" outlineLevel="1" x14ac:dyDescent="0.2">
      <c r="A1295" s="239">
        <v>141</v>
      </c>
      <c r="B1295" s="240" t="s">
        <v>1234</v>
      </c>
      <c r="C1295" s="260" t="s">
        <v>1235</v>
      </c>
      <c r="D1295" s="241" t="s">
        <v>450</v>
      </c>
      <c r="E1295" s="242">
        <v>22.625</v>
      </c>
      <c r="F1295" s="243"/>
      <c r="G1295" s="244">
        <f>ROUND(E1295*F1295,2)</f>
        <v>0</v>
      </c>
      <c r="H1295" s="243"/>
      <c r="I1295" s="244">
        <f>ROUND(E1295*H1295,2)</f>
        <v>0</v>
      </c>
      <c r="J1295" s="243"/>
      <c r="K1295" s="244">
        <f>ROUND(E1295*J1295,2)</f>
        <v>0</v>
      </c>
      <c r="L1295" s="244">
        <v>21</v>
      </c>
      <c r="M1295" s="244">
        <f>G1295*(1+L1295/100)</f>
        <v>0</v>
      </c>
      <c r="N1295" s="242">
        <v>7.6000000000000004E-4</v>
      </c>
      <c r="O1295" s="242">
        <f>ROUND(E1295*N1295,2)</f>
        <v>0.02</v>
      </c>
      <c r="P1295" s="242">
        <v>0</v>
      </c>
      <c r="Q1295" s="242">
        <f>ROUND(E1295*P1295,2)</f>
        <v>0</v>
      </c>
      <c r="R1295" s="244" t="s">
        <v>1180</v>
      </c>
      <c r="S1295" s="244" t="s">
        <v>217</v>
      </c>
      <c r="T1295" s="245" t="s">
        <v>217</v>
      </c>
      <c r="U1295" s="221">
        <v>0.19</v>
      </c>
      <c r="V1295" s="221">
        <f>ROUND(E1295*U1295,2)</f>
        <v>4.3</v>
      </c>
      <c r="W1295" s="221"/>
      <c r="X1295" s="221" t="s">
        <v>218</v>
      </c>
      <c r="Y1295" s="221" t="s">
        <v>219</v>
      </c>
      <c r="Z1295" s="210"/>
      <c r="AA1295" s="210"/>
      <c r="AB1295" s="210"/>
      <c r="AC1295" s="210"/>
      <c r="AD1295" s="210"/>
      <c r="AE1295" s="210"/>
      <c r="AF1295" s="210"/>
      <c r="AG1295" s="210" t="s">
        <v>220</v>
      </c>
      <c r="AH1295" s="210"/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2" x14ac:dyDescent="0.2">
      <c r="A1296" s="217"/>
      <c r="B1296" s="218"/>
      <c r="C1296" s="261" t="s">
        <v>1224</v>
      </c>
      <c r="D1296" s="246"/>
      <c r="E1296" s="246"/>
      <c r="F1296" s="246"/>
      <c r="G1296" s="246"/>
      <c r="H1296" s="221"/>
      <c r="I1296" s="221"/>
      <c r="J1296" s="221"/>
      <c r="K1296" s="221"/>
      <c r="L1296" s="221"/>
      <c r="M1296" s="221"/>
      <c r="N1296" s="220"/>
      <c r="O1296" s="220"/>
      <c r="P1296" s="220"/>
      <c r="Q1296" s="220"/>
      <c r="R1296" s="221"/>
      <c r="S1296" s="221"/>
      <c r="T1296" s="221"/>
      <c r="U1296" s="221"/>
      <c r="V1296" s="221"/>
      <c r="W1296" s="221"/>
      <c r="X1296" s="221"/>
      <c r="Y1296" s="221"/>
      <c r="Z1296" s="210"/>
      <c r="AA1296" s="210"/>
      <c r="AB1296" s="210"/>
      <c r="AC1296" s="210"/>
      <c r="AD1296" s="210"/>
      <c r="AE1296" s="210"/>
      <c r="AF1296" s="210"/>
      <c r="AG1296" s="210" t="s">
        <v>222</v>
      </c>
      <c r="AH1296" s="210"/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2" x14ac:dyDescent="0.2">
      <c r="A1297" s="217"/>
      <c r="B1297" s="218"/>
      <c r="C1297" s="263" t="s">
        <v>1231</v>
      </c>
      <c r="D1297" s="248"/>
      <c r="E1297" s="248"/>
      <c r="F1297" s="248"/>
      <c r="G1297" s="248"/>
      <c r="H1297" s="221"/>
      <c r="I1297" s="221"/>
      <c r="J1297" s="221"/>
      <c r="K1297" s="221"/>
      <c r="L1297" s="221"/>
      <c r="M1297" s="221"/>
      <c r="N1297" s="220"/>
      <c r="O1297" s="220"/>
      <c r="P1297" s="220"/>
      <c r="Q1297" s="220"/>
      <c r="R1297" s="221"/>
      <c r="S1297" s="221"/>
      <c r="T1297" s="221"/>
      <c r="U1297" s="221"/>
      <c r="V1297" s="221"/>
      <c r="W1297" s="221"/>
      <c r="X1297" s="221"/>
      <c r="Y1297" s="221"/>
      <c r="Z1297" s="210"/>
      <c r="AA1297" s="210"/>
      <c r="AB1297" s="210"/>
      <c r="AC1297" s="210"/>
      <c r="AD1297" s="210"/>
      <c r="AE1297" s="210"/>
      <c r="AF1297" s="210"/>
      <c r="AG1297" s="210" t="s">
        <v>305</v>
      </c>
      <c r="AH1297" s="210"/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2" x14ac:dyDescent="0.2">
      <c r="A1298" s="217"/>
      <c r="B1298" s="218"/>
      <c r="C1298" s="262" t="s">
        <v>1236</v>
      </c>
      <c r="D1298" s="223"/>
      <c r="E1298" s="224"/>
      <c r="F1298" s="221"/>
      <c r="G1298" s="221"/>
      <c r="H1298" s="221"/>
      <c r="I1298" s="221"/>
      <c r="J1298" s="221"/>
      <c r="K1298" s="221"/>
      <c r="L1298" s="221"/>
      <c r="M1298" s="221"/>
      <c r="N1298" s="220"/>
      <c r="O1298" s="220"/>
      <c r="P1298" s="220"/>
      <c r="Q1298" s="220"/>
      <c r="R1298" s="221"/>
      <c r="S1298" s="221"/>
      <c r="T1298" s="221"/>
      <c r="U1298" s="221"/>
      <c r="V1298" s="221"/>
      <c r="W1298" s="221"/>
      <c r="X1298" s="221"/>
      <c r="Y1298" s="221"/>
      <c r="Z1298" s="210"/>
      <c r="AA1298" s="210"/>
      <c r="AB1298" s="210"/>
      <c r="AC1298" s="210"/>
      <c r="AD1298" s="210"/>
      <c r="AE1298" s="210"/>
      <c r="AF1298" s="210"/>
      <c r="AG1298" s="210" t="s">
        <v>224</v>
      </c>
      <c r="AH1298" s="210">
        <v>0</v>
      </c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3" x14ac:dyDescent="0.2">
      <c r="A1299" s="217"/>
      <c r="B1299" s="218"/>
      <c r="C1299" s="262" t="s">
        <v>1237</v>
      </c>
      <c r="D1299" s="223"/>
      <c r="E1299" s="224">
        <v>22.625</v>
      </c>
      <c r="F1299" s="221"/>
      <c r="G1299" s="221"/>
      <c r="H1299" s="221"/>
      <c r="I1299" s="221"/>
      <c r="J1299" s="221"/>
      <c r="K1299" s="221"/>
      <c r="L1299" s="221"/>
      <c r="M1299" s="221"/>
      <c r="N1299" s="220"/>
      <c r="O1299" s="220"/>
      <c r="P1299" s="220"/>
      <c r="Q1299" s="220"/>
      <c r="R1299" s="221"/>
      <c r="S1299" s="221"/>
      <c r="T1299" s="221"/>
      <c r="U1299" s="221"/>
      <c r="V1299" s="221"/>
      <c r="W1299" s="221"/>
      <c r="X1299" s="221"/>
      <c r="Y1299" s="221"/>
      <c r="Z1299" s="210"/>
      <c r="AA1299" s="210"/>
      <c r="AB1299" s="210"/>
      <c r="AC1299" s="210"/>
      <c r="AD1299" s="210"/>
      <c r="AE1299" s="210"/>
      <c r="AF1299" s="210"/>
      <c r="AG1299" s="210" t="s">
        <v>224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ht="22.5" outlineLevel="1" x14ac:dyDescent="0.2">
      <c r="A1300" s="239">
        <v>142</v>
      </c>
      <c r="B1300" s="240" t="s">
        <v>1238</v>
      </c>
      <c r="C1300" s="260" t="s">
        <v>1239</v>
      </c>
      <c r="D1300" s="241" t="s">
        <v>215</v>
      </c>
      <c r="E1300" s="242">
        <v>5.6050000000000004</v>
      </c>
      <c r="F1300" s="243"/>
      <c r="G1300" s="244">
        <f>ROUND(E1300*F1300,2)</f>
        <v>0</v>
      </c>
      <c r="H1300" s="243"/>
      <c r="I1300" s="244">
        <f>ROUND(E1300*H1300,2)</f>
        <v>0</v>
      </c>
      <c r="J1300" s="243"/>
      <c r="K1300" s="244">
        <f>ROUND(E1300*J1300,2)</f>
        <v>0</v>
      </c>
      <c r="L1300" s="244">
        <v>21</v>
      </c>
      <c r="M1300" s="244">
        <f>G1300*(1+L1300/100)</f>
        <v>0</v>
      </c>
      <c r="N1300" s="242">
        <v>0</v>
      </c>
      <c r="O1300" s="242">
        <f>ROUND(E1300*N1300,2)</f>
        <v>0</v>
      </c>
      <c r="P1300" s="242">
        <v>6.0000000000000001E-3</v>
      </c>
      <c r="Q1300" s="242">
        <f>ROUND(E1300*P1300,2)</f>
        <v>0.03</v>
      </c>
      <c r="R1300" s="244" t="s">
        <v>1180</v>
      </c>
      <c r="S1300" s="244" t="s">
        <v>217</v>
      </c>
      <c r="T1300" s="245" t="s">
        <v>217</v>
      </c>
      <c r="U1300" s="221">
        <v>7.0000000000000007E-2</v>
      </c>
      <c r="V1300" s="221">
        <f>ROUND(E1300*U1300,2)</f>
        <v>0.39</v>
      </c>
      <c r="W1300" s="221"/>
      <c r="X1300" s="221" t="s">
        <v>218</v>
      </c>
      <c r="Y1300" s="221" t="s">
        <v>219</v>
      </c>
      <c r="Z1300" s="210"/>
      <c r="AA1300" s="210"/>
      <c r="AB1300" s="210"/>
      <c r="AC1300" s="210"/>
      <c r="AD1300" s="210"/>
      <c r="AE1300" s="210"/>
      <c r="AF1300" s="210"/>
      <c r="AG1300" s="210" t="s">
        <v>220</v>
      </c>
      <c r="AH1300" s="210"/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2" x14ac:dyDescent="0.2">
      <c r="A1301" s="217"/>
      <c r="B1301" s="218"/>
      <c r="C1301" s="262" t="s">
        <v>1240</v>
      </c>
      <c r="D1301" s="223"/>
      <c r="E1301" s="224">
        <v>4.88</v>
      </c>
      <c r="F1301" s="221"/>
      <c r="G1301" s="221"/>
      <c r="H1301" s="221"/>
      <c r="I1301" s="221"/>
      <c r="J1301" s="221"/>
      <c r="K1301" s="221"/>
      <c r="L1301" s="221"/>
      <c r="M1301" s="221"/>
      <c r="N1301" s="220"/>
      <c r="O1301" s="220"/>
      <c r="P1301" s="220"/>
      <c r="Q1301" s="220"/>
      <c r="R1301" s="221"/>
      <c r="S1301" s="221"/>
      <c r="T1301" s="221"/>
      <c r="U1301" s="221"/>
      <c r="V1301" s="221"/>
      <c r="W1301" s="221"/>
      <c r="X1301" s="221"/>
      <c r="Y1301" s="221"/>
      <c r="Z1301" s="210"/>
      <c r="AA1301" s="210"/>
      <c r="AB1301" s="210"/>
      <c r="AC1301" s="210"/>
      <c r="AD1301" s="210"/>
      <c r="AE1301" s="210"/>
      <c r="AF1301" s="210"/>
      <c r="AG1301" s="210" t="s">
        <v>224</v>
      </c>
      <c r="AH1301" s="210">
        <v>0</v>
      </c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3" x14ac:dyDescent="0.2">
      <c r="A1302" s="217"/>
      <c r="B1302" s="218"/>
      <c r="C1302" s="262" t="s">
        <v>1241</v>
      </c>
      <c r="D1302" s="223"/>
      <c r="E1302" s="224">
        <v>0.72499999999999998</v>
      </c>
      <c r="F1302" s="221"/>
      <c r="G1302" s="221"/>
      <c r="H1302" s="221"/>
      <c r="I1302" s="221"/>
      <c r="J1302" s="221"/>
      <c r="K1302" s="221"/>
      <c r="L1302" s="221"/>
      <c r="M1302" s="221"/>
      <c r="N1302" s="220"/>
      <c r="O1302" s="220"/>
      <c r="P1302" s="220"/>
      <c r="Q1302" s="220"/>
      <c r="R1302" s="221"/>
      <c r="S1302" s="221"/>
      <c r="T1302" s="221"/>
      <c r="U1302" s="221"/>
      <c r="V1302" s="221"/>
      <c r="W1302" s="221"/>
      <c r="X1302" s="221"/>
      <c r="Y1302" s="221"/>
      <c r="Z1302" s="210"/>
      <c r="AA1302" s="210"/>
      <c r="AB1302" s="210"/>
      <c r="AC1302" s="210"/>
      <c r="AD1302" s="210"/>
      <c r="AE1302" s="210"/>
      <c r="AF1302" s="210"/>
      <c r="AG1302" s="210" t="s">
        <v>224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">
      <c r="A1303" s="239">
        <v>143</v>
      </c>
      <c r="B1303" s="240" t="s">
        <v>1242</v>
      </c>
      <c r="C1303" s="260" t="s">
        <v>1243</v>
      </c>
      <c r="D1303" s="241" t="s">
        <v>215</v>
      </c>
      <c r="E1303" s="242">
        <v>18.608000000000001</v>
      </c>
      <c r="F1303" s="243"/>
      <c r="G1303" s="244">
        <f>ROUND(E1303*F1303,2)</f>
        <v>0</v>
      </c>
      <c r="H1303" s="243"/>
      <c r="I1303" s="244">
        <f>ROUND(E1303*H1303,2)</f>
        <v>0</v>
      </c>
      <c r="J1303" s="243"/>
      <c r="K1303" s="244">
        <f>ROUND(E1303*J1303,2)</f>
        <v>0</v>
      </c>
      <c r="L1303" s="244">
        <v>21</v>
      </c>
      <c r="M1303" s="244">
        <f>G1303*(1+L1303/100)</f>
        <v>0</v>
      </c>
      <c r="N1303" s="242">
        <v>0</v>
      </c>
      <c r="O1303" s="242">
        <f>ROUND(E1303*N1303,2)</f>
        <v>0</v>
      </c>
      <c r="P1303" s="242">
        <v>0</v>
      </c>
      <c r="Q1303" s="242">
        <f>ROUND(E1303*P1303,2)</f>
        <v>0</v>
      </c>
      <c r="R1303" s="244" t="s">
        <v>1180</v>
      </c>
      <c r="S1303" s="244" t="s">
        <v>217</v>
      </c>
      <c r="T1303" s="245" t="s">
        <v>217</v>
      </c>
      <c r="U1303" s="221">
        <v>2.4E-2</v>
      </c>
      <c r="V1303" s="221">
        <f>ROUND(E1303*U1303,2)</f>
        <v>0.45</v>
      </c>
      <c r="W1303" s="221"/>
      <c r="X1303" s="221" t="s">
        <v>218</v>
      </c>
      <c r="Y1303" s="221" t="s">
        <v>219</v>
      </c>
      <c r="Z1303" s="210"/>
      <c r="AA1303" s="210"/>
      <c r="AB1303" s="210"/>
      <c r="AC1303" s="210"/>
      <c r="AD1303" s="210"/>
      <c r="AE1303" s="210"/>
      <c r="AF1303" s="210"/>
      <c r="AG1303" s="210" t="s">
        <v>220</v>
      </c>
      <c r="AH1303" s="210"/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2" x14ac:dyDescent="0.2">
      <c r="A1304" s="217"/>
      <c r="B1304" s="218"/>
      <c r="C1304" s="262" t="s">
        <v>1244</v>
      </c>
      <c r="D1304" s="223"/>
      <c r="E1304" s="224">
        <v>14.747999999999999</v>
      </c>
      <c r="F1304" s="221"/>
      <c r="G1304" s="221"/>
      <c r="H1304" s="221"/>
      <c r="I1304" s="221"/>
      <c r="J1304" s="221"/>
      <c r="K1304" s="221"/>
      <c r="L1304" s="221"/>
      <c r="M1304" s="221"/>
      <c r="N1304" s="220"/>
      <c r="O1304" s="220"/>
      <c r="P1304" s="220"/>
      <c r="Q1304" s="220"/>
      <c r="R1304" s="221"/>
      <c r="S1304" s="221"/>
      <c r="T1304" s="221"/>
      <c r="U1304" s="221"/>
      <c r="V1304" s="221"/>
      <c r="W1304" s="221"/>
      <c r="X1304" s="221"/>
      <c r="Y1304" s="221"/>
      <c r="Z1304" s="210"/>
      <c r="AA1304" s="210"/>
      <c r="AB1304" s="210"/>
      <c r="AC1304" s="210"/>
      <c r="AD1304" s="210"/>
      <c r="AE1304" s="210"/>
      <c r="AF1304" s="210"/>
      <c r="AG1304" s="210" t="s">
        <v>224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3" x14ac:dyDescent="0.2">
      <c r="A1305" s="217"/>
      <c r="B1305" s="218"/>
      <c r="C1305" s="262" t="s">
        <v>1245</v>
      </c>
      <c r="D1305" s="223"/>
      <c r="E1305" s="224">
        <v>1.45</v>
      </c>
      <c r="F1305" s="221"/>
      <c r="G1305" s="221"/>
      <c r="H1305" s="221"/>
      <c r="I1305" s="221"/>
      <c r="J1305" s="221"/>
      <c r="K1305" s="221"/>
      <c r="L1305" s="221"/>
      <c r="M1305" s="221"/>
      <c r="N1305" s="220"/>
      <c r="O1305" s="220"/>
      <c r="P1305" s="220"/>
      <c r="Q1305" s="220"/>
      <c r="R1305" s="221"/>
      <c r="S1305" s="221"/>
      <c r="T1305" s="221"/>
      <c r="U1305" s="221"/>
      <c r="V1305" s="221"/>
      <c r="W1305" s="221"/>
      <c r="X1305" s="221"/>
      <c r="Y1305" s="221"/>
      <c r="Z1305" s="210"/>
      <c r="AA1305" s="210"/>
      <c r="AB1305" s="210"/>
      <c r="AC1305" s="210"/>
      <c r="AD1305" s="210"/>
      <c r="AE1305" s="210"/>
      <c r="AF1305" s="210"/>
      <c r="AG1305" s="210" t="s">
        <v>224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3" x14ac:dyDescent="0.2">
      <c r="A1306" s="217"/>
      <c r="B1306" s="218"/>
      <c r="C1306" s="262" t="s">
        <v>1246</v>
      </c>
      <c r="D1306" s="223"/>
      <c r="E1306" s="224">
        <v>2.41</v>
      </c>
      <c r="F1306" s="221"/>
      <c r="G1306" s="221"/>
      <c r="H1306" s="221"/>
      <c r="I1306" s="221"/>
      <c r="J1306" s="221"/>
      <c r="K1306" s="221"/>
      <c r="L1306" s="221"/>
      <c r="M1306" s="221"/>
      <c r="N1306" s="220"/>
      <c r="O1306" s="220"/>
      <c r="P1306" s="220"/>
      <c r="Q1306" s="220"/>
      <c r="R1306" s="221"/>
      <c r="S1306" s="221"/>
      <c r="T1306" s="221"/>
      <c r="U1306" s="221"/>
      <c r="V1306" s="221"/>
      <c r="W1306" s="221"/>
      <c r="X1306" s="221"/>
      <c r="Y1306" s="221"/>
      <c r="Z1306" s="210"/>
      <c r="AA1306" s="210"/>
      <c r="AB1306" s="210"/>
      <c r="AC1306" s="210"/>
      <c r="AD1306" s="210"/>
      <c r="AE1306" s="210"/>
      <c r="AF1306" s="210"/>
      <c r="AG1306" s="210" t="s">
        <v>224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ht="22.5" outlineLevel="1" x14ac:dyDescent="0.2">
      <c r="A1307" s="239">
        <v>144</v>
      </c>
      <c r="B1307" s="240" t="s">
        <v>1247</v>
      </c>
      <c r="C1307" s="260" t="s">
        <v>1248</v>
      </c>
      <c r="D1307" s="241" t="s">
        <v>450</v>
      </c>
      <c r="E1307" s="242">
        <v>6</v>
      </c>
      <c r="F1307" s="243"/>
      <c r="G1307" s="244">
        <f>ROUND(E1307*F1307,2)</f>
        <v>0</v>
      </c>
      <c r="H1307" s="243"/>
      <c r="I1307" s="244">
        <f>ROUND(E1307*H1307,2)</f>
        <v>0</v>
      </c>
      <c r="J1307" s="243"/>
      <c r="K1307" s="244">
        <f>ROUND(E1307*J1307,2)</f>
        <v>0</v>
      </c>
      <c r="L1307" s="244">
        <v>21</v>
      </c>
      <c r="M1307" s="244">
        <f>G1307*(1+L1307/100)</f>
        <v>0</v>
      </c>
      <c r="N1307" s="242">
        <v>1.8400000000000001E-3</v>
      </c>
      <c r="O1307" s="242">
        <f>ROUND(E1307*N1307,2)</f>
        <v>0.01</v>
      </c>
      <c r="P1307" s="242">
        <v>0</v>
      </c>
      <c r="Q1307" s="242">
        <f>ROUND(E1307*P1307,2)</f>
        <v>0</v>
      </c>
      <c r="R1307" s="244"/>
      <c r="S1307" s="244" t="s">
        <v>438</v>
      </c>
      <c r="T1307" s="245" t="s">
        <v>439</v>
      </c>
      <c r="U1307" s="221">
        <v>0.252</v>
      </c>
      <c r="V1307" s="221">
        <f>ROUND(E1307*U1307,2)</f>
        <v>1.51</v>
      </c>
      <c r="W1307" s="221"/>
      <c r="X1307" s="221" t="s">
        <v>218</v>
      </c>
      <c r="Y1307" s="221" t="s">
        <v>219</v>
      </c>
      <c r="Z1307" s="210"/>
      <c r="AA1307" s="210"/>
      <c r="AB1307" s="210"/>
      <c r="AC1307" s="210"/>
      <c r="AD1307" s="210"/>
      <c r="AE1307" s="210"/>
      <c r="AF1307" s="210"/>
      <c r="AG1307" s="210" t="s">
        <v>220</v>
      </c>
      <c r="AH1307" s="210"/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2" x14ac:dyDescent="0.2">
      <c r="A1308" s="217"/>
      <c r="B1308" s="218"/>
      <c r="C1308" s="264" t="s">
        <v>1249</v>
      </c>
      <c r="D1308" s="249"/>
      <c r="E1308" s="249"/>
      <c r="F1308" s="249"/>
      <c r="G1308" s="249"/>
      <c r="H1308" s="221"/>
      <c r="I1308" s="221"/>
      <c r="J1308" s="221"/>
      <c r="K1308" s="221"/>
      <c r="L1308" s="221"/>
      <c r="M1308" s="221"/>
      <c r="N1308" s="220"/>
      <c r="O1308" s="220"/>
      <c r="P1308" s="220"/>
      <c r="Q1308" s="220"/>
      <c r="R1308" s="221"/>
      <c r="S1308" s="221"/>
      <c r="T1308" s="221"/>
      <c r="U1308" s="221"/>
      <c r="V1308" s="221"/>
      <c r="W1308" s="221"/>
      <c r="X1308" s="221"/>
      <c r="Y1308" s="221"/>
      <c r="Z1308" s="210"/>
      <c r="AA1308" s="210"/>
      <c r="AB1308" s="210"/>
      <c r="AC1308" s="210"/>
      <c r="AD1308" s="210"/>
      <c r="AE1308" s="210"/>
      <c r="AF1308" s="210"/>
      <c r="AG1308" s="210" t="s">
        <v>305</v>
      </c>
      <c r="AH1308" s="210"/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2" x14ac:dyDescent="0.2">
      <c r="A1309" s="217"/>
      <c r="B1309" s="218"/>
      <c r="C1309" s="262" t="s">
        <v>1250</v>
      </c>
      <c r="D1309" s="223"/>
      <c r="E1309" s="224"/>
      <c r="F1309" s="221"/>
      <c r="G1309" s="221"/>
      <c r="H1309" s="221"/>
      <c r="I1309" s="221"/>
      <c r="J1309" s="221"/>
      <c r="K1309" s="221"/>
      <c r="L1309" s="221"/>
      <c r="M1309" s="221"/>
      <c r="N1309" s="220"/>
      <c r="O1309" s="220"/>
      <c r="P1309" s="220"/>
      <c r="Q1309" s="220"/>
      <c r="R1309" s="221"/>
      <c r="S1309" s="221"/>
      <c r="T1309" s="221"/>
      <c r="U1309" s="221"/>
      <c r="V1309" s="221"/>
      <c r="W1309" s="221"/>
      <c r="X1309" s="221"/>
      <c r="Y1309" s="221"/>
      <c r="Z1309" s="210"/>
      <c r="AA1309" s="210"/>
      <c r="AB1309" s="210"/>
      <c r="AC1309" s="210"/>
      <c r="AD1309" s="210"/>
      <c r="AE1309" s="210"/>
      <c r="AF1309" s="210"/>
      <c r="AG1309" s="210" t="s">
        <v>224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3" x14ac:dyDescent="0.2">
      <c r="A1310" s="217"/>
      <c r="B1310" s="218"/>
      <c r="C1310" s="262" t="s">
        <v>1251</v>
      </c>
      <c r="D1310" s="223"/>
      <c r="E1310" s="224">
        <v>6</v>
      </c>
      <c r="F1310" s="221"/>
      <c r="G1310" s="221"/>
      <c r="H1310" s="221"/>
      <c r="I1310" s="221"/>
      <c r="J1310" s="221"/>
      <c r="K1310" s="221"/>
      <c r="L1310" s="221"/>
      <c r="M1310" s="221"/>
      <c r="N1310" s="220"/>
      <c r="O1310" s="220"/>
      <c r="P1310" s="220"/>
      <c r="Q1310" s="220"/>
      <c r="R1310" s="221"/>
      <c r="S1310" s="221"/>
      <c r="T1310" s="221"/>
      <c r="U1310" s="221"/>
      <c r="V1310" s="221"/>
      <c r="W1310" s="221"/>
      <c r="X1310" s="221"/>
      <c r="Y1310" s="221"/>
      <c r="Z1310" s="210"/>
      <c r="AA1310" s="210"/>
      <c r="AB1310" s="210"/>
      <c r="AC1310" s="210"/>
      <c r="AD1310" s="210"/>
      <c r="AE1310" s="210"/>
      <c r="AF1310" s="210"/>
      <c r="AG1310" s="210" t="s">
        <v>224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ht="22.5" outlineLevel="1" x14ac:dyDescent="0.2">
      <c r="A1311" s="239">
        <v>145</v>
      </c>
      <c r="B1311" s="240" t="s">
        <v>1252</v>
      </c>
      <c r="C1311" s="260" t="s">
        <v>1253</v>
      </c>
      <c r="D1311" s="241" t="s">
        <v>450</v>
      </c>
      <c r="E1311" s="242">
        <v>2.9</v>
      </c>
      <c r="F1311" s="243"/>
      <c r="G1311" s="244">
        <f>ROUND(E1311*F1311,2)</f>
        <v>0</v>
      </c>
      <c r="H1311" s="243"/>
      <c r="I1311" s="244">
        <f>ROUND(E1311*H1311,2)</f>
        <v>0</v>
      </c>
      <c r="J1311" s="243"/>
      <c r="K1311" s="244">
        <f>ROUND(E1311*J1311,2)</f>
        <v>0</v>
      </c>
      <c r="L1311" s="244">
        <v>21</v>
      </c>
      <c r="M1311" s="244">
        <f>G1311*(1+L1311/100)</f>
        <v>0</v>
      </c>
      <c r="N1311" s="242">
        <v>1.8400000000000001E-3</v>
      </c>
      <c r="O1311" s="242">
        <f>ROUND(E1311*N1311,2)</f>
        <v>0.01</v>
      </c>
      <c r="P1311" s="242">
        <v>0</v>
      </c>
      <c r="Q1311" s="242">
        <f>ROUND(E1311*P1311,2)</f>
        <v>0</v>
      </c>
      <c r="R1311" s="244"/>
      <c r="S1311" s="244" t="s">
        <v>438</v>
      </c>
      <c r="T1311" s="245" t="s">
        <v>439</v>
      </c>
      <c r="U1311" s="221">
        <v>0.252</v>
      </c>
      <c r="V1311" s="221">
        <f>ROUND(E1311*U1311,2)</f>
        <v>0.73</v>
      </c>
      <c r="W1311" s="221"/>
      <c r="X1311" s="221" t="s">
        <v>218</v>
      </c>
      <c r="Y1311" s="221" t="s">
        <v>219</v>
      </c>
      <c r="Z1311" s="210"/>
      <c r="AA1311" s="210"/>
      <c r="AB1311" s="210"/>
      <c r="AC1311" s="210"/>
      <c r="AD1311" s="210"/>
      <c r="AE1311" s="210"/>
      <c r="AF1311" s="210"/>
      <c r="AG1311" s="210" t="s">
        <v>220</v>
      </c>
      <c r="AH1311" s="210"/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2" x14ac:dyDescent="0.2">
      <c r="A1312" s="217"/>
      <c r="B1312" s="218"/>
      <c r="C1312" s="264" t="s">
        <v>1249</v>
      </c>
      <c r="D1312" s="249"/>
      <c r="E1312" s="249"/>
      <c r="F1312" s="249"/>
      <c r="G1312" s="249"/>
      <c r="H1312" s="221"/>
      <c r="I1312" s="221"/>
      <c r="J1312" s="221"/>
      <c r="K1312" s="221"/>
      <c r="L1312" s="221"/>
      <c r="M1312" s="221"/>
      <c r="N1312" s="220"/>
      <c r="O1312" s="220"/>
      <c r="P1312" s="220"/>
      <c r="Q1312" s="220"/>
      <c r="R1312" s="221"/>
      <c r="S1312" s="221"/>
      <c r="T1312" s="221"/>
      <c r="U1312" s="221"/>
      <c r="V1312" s="221"/>
      <c r="W1312" s="221"/>
      <c r="X1312" s="221"/>
      <c r="Y1312" s="221"/>
      <c r="Z1312" s="210"/>
      <c r="AA1312" s="210"/>
      <c r="AB1312" s="210"/>
      <c r="AC1312" s="210"/>
      <c r="AD1312" s="210"/>
      <c r="AE1312" s="210"/>
      <c r="AF1312" s="210"/>
      <c r="AG1312" s="210" t="s">
        <v>305</v>
      </c>
      <c r="AH1312" s="210"/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2" x14ac:dyDescent="0.2">
      <c r="A1313" s="217"/>
      <c r="B1313" s="218"/>
      <c r="C1313" s="262" t="s">
        <v>1254</v>
      </c>
      <c r="D1313" s="223"/>
      <c r="E1313" s="224">
        <v>2.9</v>
      </c>
      <c r="F1313" s="221"/>
      <c r="G1313" s="221"/>
      <c r="H1313" s="221"/>
      <c r="I1313" s="221"/>
      <c r="J1313" s="221"/>
      <c r="K1313" s="221"/>
      <c r="L1313" s="221"/>
      <c r="M1313" s="221"/>
      <c r="N1313" s="220"/>
      <c r="O1313" s="220"/>
      <c r="P1313" s="220"/>
      <c r="Q1313" s="220"/>
      <c r="R1313" s="221"/>
      <c r="S1313" s="221"/>
      <c r="T1313" s="221"/>
      <c r="U1313" s="221"/>
      <c r="V1313" s="221"/>
      <c r="W1313" s="221"/>
      <c r="X1313" s="221"/>
      <c r="Y1313" s="221"/>
      <c r="Z1313" s="210"/>
      <c r="AA1313" s="210"/>
      <c r="AB1313" s="210"/>
      <c r="AC1313" s="210"/>
      <c r="AD1313" s="210"/>
      <c r="AE1313" s="210"/>
      <c r="AF1313" s="210"/>
      <c r="AG1313" s="210" t="s">
        <v>224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ht="22.5" outlineLevel="1" x14ac:dyDescent="0.2">
      <c r="A1314" s="239">
        <v>146</v>
      </c>
      <c r="B1314" s="240" t="s">
        <v>1255</v>
      </c>
      <c r="C1314" s="260" t="s">
        <v>1256</v>
      </c>
      <c r="D1314" s="241" t="s">
        <v>450</v>
      </c>
      <c r="E1314" s="242">
        <v>30.625</v>
      </c>
      <c r="F1314" s="243"/>
      <c r="G1314" s="244">
        <f>ROUND(E1314*F1314,2)</f>
        <v>0</v>
      </c>
      <c r="H1314" s="243"/>
      <c r="I1314" s="244">
        <f>ROUND(E1314*H1314,2)</f>
        <v>0</v>
      </c>
      <c r="J1314" s="243"/>
      <c r="K1314" s="244">
        <f>ROUND(E1314*J1314,2)</f>
        <v>0</v>
      </c>
      <c r="L1314" s="244">
        <v>21</v>
      </c>
      <c r="M1314" s="244">
        <f>G1314*(1+L1314/100)</f>
        <v>0</v>
      </c>
      <c r="N1314" s="242">
        <v>5.8E-4</v>
      </c>
      <c r="O1314" s="242">
        <f>ROUND(E1314*N1314,2)</f>
        <v>0.02</v>
      </c>
      <c r="P1314" s="242">
        <v>0</v>
      </c>
      <c r="Q1314" s="242">
        <f>ROUND(E1314*P1314,2)</f>
        <v>0</v>
      </c>
      <c r="R1314" s="244"/>
      <c r="S1314" s="244" t="s">
        <v>438</v>
      </c>
      <c r="T1314" s="245" t="s">
        <v>439</v>
      </c>
      <c r="U1314" s="221">
        <v>0.189</v>
      </c>
      <c r="V1314" s="221">
        <f>ROUND(E1314*U1314,2)</f>
        <v>5.79</v>
      </c>
      <c r="W1314" s="221"/>
      <c r="X1314" s="221" t="s">
        <v>218</v>
      </c>
      <c r="Y1314" s="221" t="s">
        <v>219</v>
      </c>
      <c r="Z1314" s="210"/>
      <c r="AA1314" s="210"/>
      <c r="AB1314" s="210"/>
      <c r="AC1314" s="210"/>
      <c r="AD1314" s="210"/>
      <c r="AE1314" s="210"/>
      <c r="AF1314" s="210"/>
      <c r="AG1314" s="210" t="s">
        <v>220</v>
      </c>
      <c r="AH1314" s="210"/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2" x14ac:dyDescent="0.2">
      <c r="A1315" s="217"/>
      <c r="B1315" s="218"/>
      <c r="C1315" s="264" t="s">
        <v>1257</v>
      </c>
      <c r="D1315" s="249"/>
      <c r="E1315" s="249"/>
      <c r="F1315" s="249"/>
      <c r="G1315" s="249"/>
      <c r="H1315" s="221"/>
      <c r="I1315" s="221"/>
      <c r="J1315" s="221"/>
      <c r="K1315" s="221"/>
      <c r="L1315" s="221"/>
      <c r="M1315" s="221"/>
      <c r="N1315" s="220"/>
      <c r="O1315" s="220"/>
      <c r="P1315" s="220"/>
      <c r="Q1315" s="220"/>
      <c r="R1315" s="221"/>
      <c r="S1315" s="221"/>
      <c r="T1315" s="221"/>
      <c r="U1315" s="221"/>
      <c r="V1315" s="221"/>
      <c r="W1315" s="221"/>
      <c r="X1315" s="221"/>
      <c r="Y1315" s="221"/>
      <c r="Z1315" s="210"/>
      <c r="AA1315" s="210"/>
      <c r="AB1315" s="210"/>
      <c r="AC1315" s="210"/>
      <c r="AD1315" s="210"/>
      <c r="AE1315" s="210"/>
      <c r="AF1315" s="210"/>
      <c r="AG1315" s="210" t="s">
        <v>305</v>
      </c>
      <c r="AH1315" s="210"/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2" x14ac:dyDescent="0.2">
      <c r="A1316" s="217"/>
      <c r="B1316" s="218"/>
      <c r="C1316" s="262" t="s">
        <v>1258</v>
      </c>
      <c r="D1316" s="223"/>
      <c r="E1316" s="224"/>
      <c r="F1316" s="221"/>
      <c r="G1316" s="221"/>
      <c r="H1316" s="221"/>
      <c r="I1316" s="221"/>
      <c r="J1316" s="221"/>
      <c r="K1316" s="221"/>
      <c r="L1316" s="221"/>
      <c r="M1316" s="221"/>
      <c r="N1316" s="220"/>
      <c r="O1316" s="220"/>
      <c r="P1316" s="220"/>
      <c r="Q1316" s="220"/>
      <c r="R1316" s="221"/>
      <c r="S1316" s="221"/>
      <c r="T1316" s="221"/>
      <c r="U1316" s="221"/>
      <c r="V1316" s="221"/>
      <c r="W1316" s="221"/>
      <c r="X1316" s="221"/>
      <c r="Y1316" s="221"/>
      <c r="Z1316" s="210"/>
      <c r="AA1316" s="210"/>
      <c r="AB1316" s="210"/>
      <c r="AC1316" s="210"/>
      <c r="AD1316" s="210"/>
      <c r="AE1316" s="210"/>
      <c r="AF1316" s="210"/>
      <c r="AG1316" s="210" t="s">
        <v>224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3" x14ac:dyDescent="0.2">
      <c r="A1317" s="217"/>
      <c r="B1317" s="218"/>
      <c r="C1317" s="262" t="s">
        <v>1259</v>
      </c>
      <c r="D1317" s="223"/>
      <c r="E1317" s="224">
        <v>26.625</v>
      </c>
      <c r="F1317" s="221"/>
      <c r="G1317" s="221"/>
      <c r="H1317" s="221"/>
      <c r="I1317" s="221"/>
      <c r="J1317" s="221"/>
      <c r="K1317" s="221"/>
      <c r="L1317" s="221"/>
      <c r="M1317" s="221"/>
      <c r="N1317" s="220"/>
      <c r="O1317" s="220"/>
      <c r="P1317" s="220"/>
      <c r="Q1317" s="220"/>
      <c r="R1317" s="221"/>
      <c r="S1317" s="221"/>
      <c r="T1317" s="221"/>
      <c r="U1317" s="221"/>
      <c r="V1317" s="221"/>
      <c r="W1317" s="221"/>
      <c r="X1317" s="221"/>
      <c r="Y1317" s="221"/>
      <c r="Z1317" s="210"/>
      <c r="AA1317" s="210"/>
      <c r="AB1317" s="210"/>
      <c r="AC1317" s="210"/>
      <c r="AD1317" s="210"/>
      <c r="AE1317" s="210"/>
      <c r="AF1317" s="210"/>
      <c r="AG1317" s="210" t="s">
        <v>224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3" x14ac:dyDescent="0.2">
      <c r="A1318" s="217"/>
      <c r="B1318" s="218"/>
      <c r="C1318" s="262" t="s">
        <v>1228</v>
      </c>
      <c r="D1318" s="223"/>
      <c r="E1318" s="224">
        <v>4</v>
      </c>
      <c r="F1318" s="221"/>
      <c r="G1318" s="221"/>
      <c r="H1318" s="221"/>
      <c r="I1318" s="221"/>
      <c r="J1318" s="221"/>
      <c r="K1318" s="221"/>
      <c r="L1318" s="221"/>
      <c r="M1318" s="221"/>
      <c r="N1318" s="220"/>
      <c r="O1318" s="220"/>
      <c r="P1318" s="220"/>
      <c r="Q1318" s="220"/>
      <c r="R1318" s="221"/>
      <c r="S1318" s="221"/>
      <c r="T1318" s="221"/>
      <c r="U1318" s="221"/>
      <c r="V1318" s="221"/>
      <c r="W1318" s="221"/>
      <c r="X1318" s="221"/>
      <c r="Y1318" s="221"/>
      <c r="Z1318" s="210"/>
      <c r="AA1318" s="210"/>
      <c r="AB1318" s="210"/>
      <c r="AC1318" s="210"/>
      <c r="AD1318" s="210"/>
      <c r="AE1318" s="210"/>
      <c r="AF1318" s="210"/>
      <c r="AG1318" s="210" t="s">
        <v>224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">
      <c r="A1319" s="239">
        <v>147</v>
      </c>
      <c r="B1319" s="240" t="s">
        <v>1260</v>
      </c>
      <c r="C1319" s="260" t="s">
        <v>1261</v>
      </c>
      <c r="D1319" s="241" t="s">
        <v>215</v>
      </c>
      <c r="E1319" s="242">
        <v>20.256540000000001</v>
      </c>
      <c r="F1319" s="243"/>
      <c r="G1319" s="244">
        <f>ROUND(E1319*F1319,2)</f>
        <v>0</v>
      </c>
      <c r="H1319" s="243"/>
      <c r="I1319" s="244">
        <f>ROUND(E1319*H1319,2)</f>
        <v>0</v>
      </c>
      <c r="J1319" s="243"/>
      <c r="K1319" s="244">
        <f>ROUND(E1319*J1319,2)</f>
        <v>0</v>
      </c>
      <c r="L1319" s="244">
        <v>21</v>
      </c>
      <c r="M1319" s="244">
        <f>G1319*(1+L1319/100)</f>
        <v>0</v>
      </c>
      <c r="N1319" s="242">
        <v>2.2000000000000001E-3</v>
      </c>
      <c r="O1319" s="242">
        <f>ROUND(E1319*N1319,2)</f>
        <v>0.04</v>
      </c>
      <c r="P1319" s="242">
        <v>0</v>
      </c>
      <c r="Q1319" s="242">
        <f>ROUND(E1319*P1319,2)</f>
        <v>0</v>
      </c>
      <c r="R1319" s="244" t="s">
        <v>354</v>
      </c>
      <c r="S1319" s="244" t="s">
        <v>217</v>
      </c>
      <c r="T1319" s="245" t="s">
        <v>217</v>
      </c>
      <c r="U1319" s="221">
        <v>0</v>
      </c>
      <c r="V1319" s="221">
        <f>ROUND(E1319*U1319,2)</f>
        <v>0</v>
      </c>
      <c r="W1319" s="221"/>
      <c r="X1319" s="221" t="s">
        <v>355</v>
      </c>
      <c r="Y1319" s="221" t="s">
        <v>219</v>
      </c>
      <c r="Z1319" s="210"/>
      <c r="AA1319" s="210"/>
      <c r="AB1319" s="210"/>
      <c r="AC1319" s="210"/>
      <c r="AD1319" s="210"/>
      <c r="AE1319" s="210"/>
      <c r="AF1319" s="210"/>
      <c r="AG1319" s="210" t="s">
        <v>356</v>
      </c>
      <c r="AH1319" s="210"/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2" x14ac:dyDescent="0.2">
      <c r="A1320" s="217"/>
      <c r="B1320" s="218"/>
      <c r="C1320" s="262" t="s">
        <v>1189</v>
      </c>
      <c r="D1320" s="223"/>
      <c r="E1320" s="224"/>
      <c r="F1320" s="221"/>
      <c r="G1320" s="221"/>
      <c r="H1320" s="221"/>
      <c r="I1320" s="221"/>
      <c r="J1320" s="221"/>
      <c r="K1320" s="221"/>
      <c r="L1320" s="221"/>
      <c r="M1320" s="221"/>
      <c r="N1320" s="220"/>
      <c r="O1320" s="220"/>
      <c r="P1320" s="220"/>
      <c r="Q1320" s="220"/>
      <c r="R1320" s="221"/>
      <c r="S1320" s="221"/>
      <c r="T1320" s="221"/>
      <c r="U1320" s="221"/>
      <c r="V1320" s="221"/>
      <c r="W1320" s="221"/>
      <c r="X1320" s="221"/>
      <c r="Y1320" s="221"/>
      <c r="Z1320" s="210"/>
      <c r="AA1320" s="210"/>
      <c r="AB1320" s="210"/>
      <c r="AC1320" s="210"/>
      <c r="AD1320" s="210"/>
      <c r="AE1320" s="210"/>
      <c r="AF1320" s="210"/>
      <c r="AG1320" s="210" t="s">
        <v>224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3" x14ac:dyDescent="0.2">
      <c r="A1321" s="217"/>
      <c r="B1321" s="218"/>
      <c r="C1321" s="262" t="s">
        <v>1262</v>
      </c>
      <c r="D1321" s="223"/>
      <c r="E1321" s="224">
        <v>16.88045</v>
      </c>
      <c r="F1321" s="221"/>
      <c r="G1321" s="221"/>
      <c r="H1321" s="221"/>
      <c r="I1321" s="221"/>
      <c r="J1321" s="221"/>
      <c r="K1321" s="221"/>
      <c r="L1321" s="221"/>
      <c r="M1321" s="221"/>
      <c r="N1321" s="220"/>
      <c r="O1321" s="220"/>
      <c r="P1321" s="220"/>
      <c r="Q1321" s="220"/>
      <c r="R1321" s="221"/>
      <c r="S1321" s="221"/>
      <c r="T1321" s="221"/>
      <c r="U1321" s="221"/>
      <c r="V1321" s="221"/>
      <c r="W1321" s="221"/>
      <c r="X1321" s="221"/>
      <c r="Y1321" s="221"/>
      <c r="Z1321" s="210"/>
      <c r="AA1321" s="210"/>
      <c r="AB1321" s="210"/>
      <c r="AC1321" s="210"/>
      <c r="AD1321" s="210"/>
      <c r="AE1321" s="210"/>
      <c r="AF1321" s="210"/>
      <c r="AG1321" s="210" t="s">
        <v>224</v>
      </c>
      <c r="AH1321" s="210">
        <v>5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3" x14ac:dyDescent="0.2">
      <c r="A1322" s="217"/>
      <c r="B1322" s="218"/>
      <c r="C1322" s="269" t="s">
        <v>942</v>
      </c>
      <c r="D1322" s="229"/>
      <c r="E1322" s="230">
        <v>16.88045</v>
      </c>
      <c r="F1322" s="221"/>
      <c r="G1322" s="221"/>
      <c r="H1322" s="221"/>
      <c r="I1322" s="221"/>
      <c r="J1322" s="221"/>
      <c r="K1322" s="221"/>
      <c r="L1322" s="221"/>
      <c r="M1322" s="221"/>
      <c r="N1322" s="220"/>
      <c r="O1322" s="220"/>
      <c r="P1322" s="220"/>
      <c r="Q1322" s="220"/>
      <c r="R1322" s="221"/>
      <c r="S1322" s="221"/>
      <c r="T1322" s="221"/>
      <c r="U1322" s="221"/>
      <c r="V1322" s="221"/>
      <c r="W1322" s="221"/>
      <c r="X1322" s="221"/>
      <c r="Y1322" s="221"/>
      <c r="Z1322" s="210"/>
      <c r="AA1322" s="210"/>
      <c r="AB1322" s="210"/>
      <c r="AC1322" s="210"/>
      <c r="AD1322" s="210"/>
      <c r="AE1322" s="210"/>
      <c r="AF1322" s="210"/>
      <c r="AG1322" s="210" t="s">
        <v>224</v>
      </c>
      <c r="AH1322" s="210">
        <v>1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3" x14ac:dyDescent="0.2">
      <c r="A1323" s="217"/>
      <c r="B1323" s="218"/>
      <c r="C1323" s="262" t="s">
        <v>1263</v>
      </c>
      <c r="D1323" s="223"/>
      <c r="E1323" s="224">
        <v>3.37609</v>
      </c>
      <c r="F1323" s="221"/>
      <c r="G1323" s="221"/>
      <c r="H1323" s="221"/>
      <c r="I1323" s="221"/>
      <c r="J1323" s="221"/>
      <c r="K1323" s="221"/>
      <c r="L1323" s="221"/>
      <c r="M1323" s="221"/>
      <c r="N1323" s="220"/>
      <c r="O1323" s="220"/>
      <c r="P1323" s="220"/>
      <c r="Q1323" s="220"/>
      <c r="R1323" s="221"/>
      <c r="S1323" s="221"/>
      <c r="T1323" s="221"/>
      <c r="U1323" s="221"/>
      <c r="V1323" s="221"/>
      <c r="W1323" s="221"/>
      <c r="X1323" s="221"/>
      <c r="Y1323" s="221"/>
      <c r="Z1323" s="210"/>
      <c r="AA1323" s="210"/>
      <c r="AB1323" s="210"/>
      <c r="AC1323" s="210"/>
      <c r="AD1323" s="210"/>
      <c r="AE1323" s="210"/>
      <c r="AF1323" s="210"/>
      <c r="AG1323" s="210" t="s">
        <v>224</v>
      </c>
      <c r="AH1323" s="210">
        <v>0</v>
      </c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ht="33.75" outlineLevel="1" x14ac:dyDescent="0.2">
      <c r="A1324" s="239">
        <v>148</v>
      </c>
      <c r="B1324" s="240" t="s">
        <v>1264</v>
      </c>
      <c r="C1324" s="260" t="s">
        <v>1265</v>
      </c>
      <c r="D1324" s="241" t="s">
        <v>215</v>
      </c>
      <c r="E1324" s="242">
        <v>21.3992</v>
      </c>
      <c r="F1324" s="243"/>
      <c r="G1324" s="244">
        <f>ROUND(E1324*F1324,2)</f>
        <v>0</v>
      </c>
      <c r="H1324" s="243"/>
      <c r="I1324" s="244">
        <f>ROUND(E1324*H1324,2)</f>
        <v>0</v>
      </c>
      <c r="J1324" s="243"/>
      <c r="K1324" s="244">
        <f>ROUND(E1324*J1324,2)</f>
        <v>0</v>
      </c>
      <c r="L1324" s="244">
        <v>21</v>
      </c>
      <c r="M1324" s="244">
        <f>G1324*(1+L1324/100)</f>
        <v>0</v>
      </c>
      <c r="N1324" s="242">
        <v>3.5000000000000001E-3</v>
      </c>
      <c r="O1324" s="242">
        <f>ROUND(E1324*N1324,2)</f>
        <v>7.0000000000000007E-2</v>
      </c>
      <c r="P1324" s="242">
        <v>0</v>
      </c>
      <c r="Q1324" s="242">
        <f>ROUND(E1324*P1324,2)</f>
        <v>0</v>
      </c>
      <c r="R1324" s="244" t="s">
        <v>354</v>
      </c>
      <c r="S1324" s="244" t="s">
        <v>217</v>
      </c>
      <c r="T1324" s="245" t="s">
        <v>217</v>
      </c>
      <c r="U1324" s="221">
        <v>0</v>
      </c>
      <c r="V1324" s="221">
        <f>ROUND(E1324*U1324,2)</f>
        <v>0</v>
      </c>
      <c r="W1324" s="221"/>
      <c r="X1324" s="221" t="s">
        <v>355</v>
      </c>
      <c r="Y1324" s="221" t="s">
        <v>219</v>
      </c>
      <c r="Z1324" s="210"/>
      <c r="AA1324" s="210"/>
      <c r="AB1324" s="210"/>
      <c r="AC1324" s="210"/>
      <c r="AD1324" s="210"/>
      <c r="AE1324" s="210"/>
      <c r="AF1324" s="210"/>
      <c r="AG1324" s="210" t="s">
        <v>356</v>
      </c>
      <c r="AH1324" s="210"/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2" x14ac:dyDescent="0.2">
      <c r="A1325" s="217"/>
      <c r="B1325" s="218"/>
      <c r="C1325" s="262" t="s">
        <v>1266</v>
      </c>
      <c r="D1325" s="223"/>
      <c r="E1325" s="224"/>
      <c r="F1325" s="221"/>
      <c r="G1325" s="221"/>
      <c r="H1325" s="221"/>
      <c r="I1325" s="221"/>
      <c r="J1325" s="221"/>
      <c r="K1325" s="221"/>
      <c r="L1325" s="221"/>
      <c r="M1325" s="221"/>
      <c r="N1325" s="220"/>
      <c r="O1325" s="220"/>
      <c r="P1325" s="220"/>
      <c r="Q1325" s="220"/>
      <c r="R1325" s="221"/>
      <c r="S1325" s="221"/>
      <c r="T1325" s="221"/>
      <c r="U1325" s="221"/>
      <c r="V1325" s="221"/>
      <c r="W1325" s="221"/>
      <c r="X1325" s="221"/>
      <c r="Y1325" s="221"/>
      <c r="Z1325" s="210"/>
      <c r="AA1325" s="210"/>
      <c r="AB1325" s="210"/>
      <c r="AC1325" s="210"/>
      <c r="AD1325" s="210"/>
      <c r="AE1325" s="210"/>
      <c r="AF1325" s="210"/>
      <c r="AG1325" s="210" t="s">
        <v>224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3" x14ac:dyDescent="0.2">
      <c r="A1326" s="217"/>
      <c r="B1326" s="218"/>
      <c r="C1326" s="262" t="s">
        <v>1267</v>
      </c>
      <c r="D1326" s="223"/>
      <c r="E1326" s="224"/>
      <c r="F1326" s="221"/>
      <c r="G1326" s="221"/>
      <c r="H1326" s="221"/>
      <c r="I1326" s="221"/>
      <c r="J1326" s="221"/>
      <c r="K1326" s="221"/>
      <c r="L1326" s="221"/>
      <c r="M1326" s="221"/>
      <c r="N1326" s="220"/>
      <c r="O1326" s="220"/>
      <c r="P1326" s="220"/>
      <c r="Q1326" s="220"/>
      <c r="R1326" s="221"/>
      <c r="S1326" s="221"/>
      <c r="T1326" s="221"/>
      <c r="U1326" s="221"/>
      <c r="V1326" s="221"/>
      <c r="W1326" s="221"/>
      <c r="X1326" s="221"/>
      <c r="Y1326" s="221"/>
      <c r="Z1326" s="210"/>
      <c r="AA1326" s="210"/>
      <c r="AB1326" s="210"/>
      <c r="AC1326" s="210"/>
      <c r="AD1326" s="210"/>
      <c r="AE1326" s="210"/>
      <c r="AF1326" s="210"/>
      <c r="AG1326" s="210" t="s">
        <v>224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3" x14ac:dyDescent="0.2">
      <c r="A1327" s="217"/>
      <c r="B1327" s="218"/>
      <c r="C1327" s="262" t="s">
        <v>1268</v>
      </c>
      <c r="D1327" s="223"/>
      <c r="E1327" s="224"/>
      <c r="F1327" s="221"/>
      <c r="G1327" s="221"/>
      <c r="H1327" s="221"/>
      <c r="I1327" s="221"/>
      <c r="J1327" s="221"/>
      <c r="K1327" s="221"/>
      <c r="L1327" s="221"/>
      <c r="M1327" s="221"/>
      <c r="N1327" s="220"/>
      <c r="O1327" s="220"/>
      <c r="P1327" s="220"/>
      <c r="Q1327" s="220"/>
      <c r="R1327" s="221"/>
      <c r="S1327" s="221"/>
      <c r="T1327" s="221"/>
      <c r="U1327" s="221"/>
      <c r="V1327" s="221"/>
      <c r="W1327" s="221"/>
      <c r="X1327" s="221"/>
      <c r="Y1327" s="221"/>
      <c r="Z1327" s="210"/>
      <c r="AA1327" s="210"/>
      <c r="AB1327" s="210"/>
      <c r="AC1327" s="210"/>
      <c r="AD1327" s="210"/>
      <c r="AE1327" s="210"/>
      <c r="AF1327" s="210"/>
      <c r="AG1327" s="210" t="s">
        <v>224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3" x14ac:dyDescent="0.2">
      <c r="A1328" s="217"/>
      <c r="B1328" s="218"/>
      <c r="C1328" s="262" t="s">
        <v>1269</v>
      </c>
      <c r="D1328" s="223"/>
      <c r="E1328" s="224"/>
      <c r="F1328" s="221"/>
      <c r="G1328" s="221"/>
      <c r="H1328" s="221"/>
      <c r="I1328" s="221"/>
      <c r="J1328" s="221"/>
      <c r="K1328" s="221"/>
      <c r="L1328" s="221"/>
      <c r="M1328" s="221"/>
      <c r="N1328" s="220"/>
      <c r="O1328" s="220"/>
      <c r="P1328" s="220"/>
      <c r="Q1328" s="220"/>
      <c r="R1328" s="221"/>
      <c r="S1328" s="221"/>
      <c r="T1328" s="221"/>
      <c r="U1328" s="221"/>
      <c r="V1328" s="221"/>
      <c r="W1328" s="221"/>
      <c r="X1328" s="221"/>
      <c r="Y1328" s="221"/>
      <c r="Z1328" s="210"/>
      <c r="AA1328" s="210"/>
      <c r="AB1328" s="210"/>
      <c r="AC1328" s="210"/>
      <c r="AD1328" s="210"/>
      <c r="AE1328" s="210"/>
      <c r="AF1328" s="210"/>
      <c r="AG1328" s="210" t="s">
        <v>224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3" x14ac:dyDescent="0.2">
      <c r="A1329" s="217"/>
      <c r="B1329" s="218"/>
      <c r="C1329" s="262" t="s">
        <v>1270</v>
      </c>
      <c r="D1329" s="223"/>
      <c r="E1329" s="224">
        <v>21.3992</v>
      </c>
      <c r="F1329" s="221"/>
      <c r="G1329" s="221"/>
      <c r="H1329" s="221"/>
      <c r="I1329" s="221"/>
      <c r="J1329" s="221"/>
      <c r="K1329" s="221"/>
      <c r="L1329" s="221"/>
      <c r="M1329" s="221"/>
      <c r="N1329" s="220"/>
      <c r="O1329" s="220"/>
      <c r="P1329" s="220"/>
      <c r="Q1329" s="220"/>
      <c r="R1329" s="221"/>
      <c r="S1329" s="221"/>
      <c r="T1329" s="221"/>
      <c r="U1329" s="221"/>
      <c r="V1329" s="221"/>
      <c r="W1329" s="221"/>
      <c r="X1329" s="221"/>
      <c r="Y1329" s="221"/>
      <c r="Z1329" s="210"/>
      <c r="AA1329" s="210"/>
      <c r="AB1329" s="210"/>
      <c r="AC1329" s="210"/>
      <c r="AD1329" s="210"/>
      <c r="AE1329" s="210"/>
      <c r="AF1329" s="210"/>
      <c r="AG1329" s="210" t="s">
        <v>224</v>
      </c>
      <c r="AH1329" s="210">
        <v>5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1" x14ac:dyDescent="0.2">
      <c r="A1330" s="217">
        <v>149</v>
      </c>
      <c r="B1330" s="218" t="s">
        <v>1271</v>
      </c>
      <c r="C1330" s="270" t="s">
        <v>1272</v>
      </c>
      <c r="D1330" s="219" t="s">
        <v>0</v>
      </c>
      <c r="E1330" s="257"/>
      <c r="F1330" s="222"/>
      <c r="G1330" s="221">
        <f>ROUND(E1330*F1330,2)</f>
        <v>0</v>
      </c>
      <c r="H1330" s="222"/>
      <c r="I1330" s="221">
        <f>ROUND(E1330*H1330,2)</f>
        <v>0</v>
      </c>
      <c r="J1330" s="222"/>
      <c r="K1330" s="221">
        <f>ROUND(E1330*J1330,2)</f>
        <v>0</v>
      </c>
      <c r="L1330" s="221">
        <v>21</v>
      </c>
      <c r="M1330" s="221">
        <f>G1330*(1+L1330/100)</f>
        <v>0</v>
      </c>
      <c r="N1330" s="220">
        <v>0</v>
      </c>
      <c r="O1330" s="220">
        <f>ROUND(E1330*N1330,2)</f>
        <v>0</v>
      </c>
      <c r="P1330" s="220">
        <v>0</v>
      </c>
      <c r="Q1330" s="220">
        <f>ROUND(E1330*P1330,2)</f>
        <v>0</v>
      </c>
      <c r="R1330" s="221" t="s">
        <v>1180</v>
      </c>
      <c r="S1330" s="221" t="s">
        <v>217</v>
      </c>
      <c r="T1330" s="221" t="s">
        <v>217</v>
      </c>
      <c r="U1330" s="221">
        <v>0</v>
      </c>
      <c r="V1330" s="221">
        <f>ROUND(E1330*U1330,2)</f>
        <v>0</v>
      </c>
      <c r="W1330" s="221"/>
      <c r="X1330" s="221" t="s">
        <v>1175</v>
      </c>
      <c r="Y1330" s="221" t="s">
        <v>219</v>
      </c>
      <c r="Z1330" s="210"/>
      <c r="AA1330" s="210"/>
      <c r="AB1330" s="210"/>
      <c r="AC1330" s="210"/>
      <c r="AD1330" s="210"/>
      <c r="AE1330" s="210"/>
      <c r="AF1330" s="210"/>
      <c r="AG1330" s="210" t="s">
        <v>1176</v>
      </c>
      <c r="AH1330" s="210"/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2" x14ac:dyDescent="0.2">
      <c r="A1331" s="217"/>
      <c r="B1331" s="218"/>
      <c r="C1331" s="271" t="s">
        <v>1273</v>
      </c>
      <c r="D1331" s="258"/>
      <c r="E1331" s="258"/>
      <c r="F1331" s="258"/>
      <c r="G1331" s="258"/>
      <c r="H1331" s="221"/>
      <c r="I1331" s="221"/>
      <c r="J1331" s="221"/>
      <c r="K1331" s="221"/>
      <c r="L1331" s="221"/>
      <c r="M1331" s="221"/>
      <c r="N1331" s="220"/>
      <c r="O1331" s="220"/>
      <c r="P1331" s="220"/>
      <c r="Q1331" s="220"/>
      <c r="R1331" s="221"/>
      <c r="S1331" s="221"/>
      <c r="T1331" s="221"/>
      <c r="U1331" s="221"/>
      <c r="V1331" s="221"/>
      <c r="W1331" s="221"/>
      <c r="X1331" s="221"/>
      <c r="Y1331" s="221"/>
      <c r="Z1331" s="210"/>
      <c r="AA1331" s="210"/>
      <c r="AB1331" s="210"/>
      <c r="AC1331" s="210"/>
      <c r="AD1331" s="210"/>
      <c r="AE1331" s="210"/>
      <c r="AF1331" s="210"/>
      <c r="AG1331" s="210" t="s">
        <v>222</v>
      </c>
      <c r="AH1331" s="210"/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x14ac:dyDescent="0.2">
      <c r="A1332" s="232" t="s">
        <v>211</v>
      </c>
      <c r="B1332" s="233" t="s">
        <v>136</v>
      </c>
      <c r="C1332" s="259" t="s">
        <v>137</v>
      </c>
      <c r="D1332" s="234"/>
      <c r="E1332" s="235"/>
      <c r="F1332" s="236"/>
      <c r="G1332" s="236">
        <f>SUMIF(AG1333:AG1422,"&lt;&gt;NOR",G1333:G1422)</f>
        <v>0</v>
      </c>
      <c r="H1332" s="236"/>
      <c r="I1332" s="236">
        <f>SUM(I1333:I1422)</f>
        <v>0</v>
      </c>
      <c r="J1332" s="236"/>
      <c r="K1332" s="236">
        <f>SUM(K1333:K1422)</f>
        <v>0</v>
      </c>
      <c r="L1332" s="236"/>
      <c r="M1332" s="236">
        <f>SUM(M1333:M1422)</f>
        <v>0</v>
      </c>
      <c r="N1332" s="235"/>
      <c r="O1332" s="235">
        <f>SUM(O1333:O1422)</f>
        <v>25.330000000000002</v>
      </c>
      <c r="P1332" s="235"/>
      <c r="Q1332" s="235">
        <f>SUM(Q1333:Q1422)</f>
        <v>11.96</v>
      </c>
      <c r="R1332" s="236"/>
      <c r="S1332" s="236"/>
      <c r="T1332" s="237"/>
      <c r="U1332" s="231"/>
      <c r="V1332" s="231">
        <f>SUM(V1333:V1422)</f>
        <v>732.87</v>
      </c>
      <c r="W1332" s="231"/>
      <c r="X1332" s="231"/>
      <c r="Y1332" s="231"/>
      <c r="AG1332" t="s">
        <v>212</v>
      </c>
    </row>
    <row r="1333" spans="1:60" outlineLevel="1" x14ac:dyDescent="0.2">
      <c r="A1333" s="239">
        <v>150</v>
      </c>
      <c r="B1333" s="240" t="s">
        <v>1274</v>
      </c>
      <c r="C1333" s="260" t="s">
        <v>1275</v>
      </c>
      <c r="D1333" s="241" t="s">
        <v>215</v>
      </c>
      <c r="E1333" s="242">
        <v>15.109500000000001</v>
      </c>
      <c r="F1333" s="243"/>
      <c r="G1333" s="244">
        <f>ROUND(E1333*F1333,2)</f>
        <v>0</v>
      </c>
      <c r="H1333" s="243"/>
      <c r="I1333" s="244">
        <f>ROUND(E1333*H1333,2)</f>
        <v>0</v>
      </c>
      <c r="J1333" s="243"/>
      <c r="K1333" s="244">
        <f>ROUND(E1333*J1333,2)</f>
        <v>0</v>
      </c>
      <c r="L1333" s="244">
        <v>21</v>
      </c>
      <c r="M1333" s="244">
        <f>G1333*(1+L1333/100)</f>
        <v>0</v>
      </c>
      <c r="N1333" s="242">
        <v>0</v>
      </c>
      <c r="O1333" s="242">
        <f>ROUND(E1333*N1333,2)</f>
        <v>0</v>
      </c>
      <c r="P1333" s="242">
        <v>0</v>
      </c>
      <c r="Q1333" s="242">
        <f>ROUND(E1333*P1333,2)</f>
        <v>0</v>
      </c>
      <c r="R1333" s="244" t="s">
        <v>805</v>
      </c>
      <c r="S1333" s="244" t="s">
        <v>217</v>
      </c>
      <c r="T1333" s="245" t="s">
        <v>217</v>
      </c>
      <c r="U1333" s="221">
        <v>0.09</v>
      </c>
      <c r="V1333" s="221">
        <f>ROUND(E1333*U1333,2)</f>
        <v>1.36</v>
      </c>
      <c r="W1333" s="221"/>
      <c r="X1333" s="221" t="s">
        <v>218</v>
      </c>
      <c r="Y1333" s="221" t="s">
        <v>219</v>
      </c>
      <c r="Z1333" s="210"/>
      <c r="AA1333" s="210"/>
      <c r="AB1333" s="210"/>
      <c r="AC1333" s="210"/>
      <c r="AD1333" s="210"/>
      <c r="AE1333" s="210"/>
      <c r="AF1333" s="210"/>
      <c r="AG1333" s="210" t="s">
        <v>220</v>
      </c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2" x14ac:dyDescent="0.2">
      <c r="A1334" s="217"/>
      <c r="B1334" s="218"/>
      <c r="C1334" s="262" t="s">
        <v>1182</v>
      </c>
      <c r="D1334" s="223"/>
      <c r="E1334" s="224">
        <v>15.109500000000001</v>
      </c>
      <c r="F1334" s="221"/>
      <c r="G1334" s="221"/>
      <c r="H1334" s="221"/>
      <c r="I1334" s="221"/>
      <c r="J1334" s="221"/>
      <c r="K1334" s="221"/>
      <c r="L1334" s="221"/>
      <c r="M1334" s="221"/>
      <c r="N1334" s="220"/>
      <c r="O1334" s="220"/>
      <c r="P1334" s="220"/>
      <c r="Q1334" s="220"/>
      <c r="R1334" s="221"/>
      <c r="S1334" s="221"/>
      <c r="T1334" s="221"/>
      <c r="U1334" s="221"/>
      <c r="V1334" s="221"/>
      <c r="W1334" s="221"/>
      <c r="X1334" s="221"/>
      <c r="Y1334" s="221"/>
      <c r="Z1334" s="210"/>
      <c r="AA1334" s="210"/>
      <c r="AB1334" s="210"/>
      <c r="AC1334" s="210"/>
      <c r="AD1334" s="210"/>
      <c r="AE1334" s="210"/>
      <c r="AF1334" s="210"/>
      <c r="AG1334" s="210" t="s">
        <v>224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">
      <c r="A1335" s="239">
        <v>151</v>
      </c>
      <c r="B1335" s="240" t="s">
        <v>1276</v>
      </c>
      <c r="C1335" s="260" t="s">
        <v>1277</v>
      </c>
      <c r="D1335" s="241" t="s">
        <v>215</v>
      </c>
      <c r="E1335" s="242">
        <v>15.109500000000001</v>
      </c>
      <c r="F1335" s="243"/>
      <c r="G1335" s="244">
        <f>ROUND(E1335*F1335,2)</f>
        <v>0</v>
      </c>
      <c r="H1335" s="243"/>
      <c r="I1335" s="244">
        <f>ROUND(E1335*H1335,2)</f>
        <v>0</v>
      </c>
      <c r="J1335" s="243"/>
      <c r="K1335" s="244">
        <f>ROUND(E1335*J1335,2)</f>
        <v>0</v>
      </c>
      <c r="L1335" s="244">
        <v>21</v>
      </c>
      <c r="M1335" s="244">
        <f>G1335*(1+L1335/100)</f>
        <v>0</v>
      </c>
      <c r="N1335" s="242">
        <v>0</v>
      </c>
      <c r="O1335" s="242">
        <f>ROUND(E1335*N1335,2)</f>
        <v>0</v>
      </c>
      <c r="P1335" s="242">
        <v>0</v>
      </c>
      <c r="Q1335" s="242">
        <f>ROUND(E1335*P1335,2)</f>
        <v>0</v>
      </c>
      <c r="R1335" s="244" t="s">
        <v>805</v>
      </c>
      <c r="S1335" s="244" t="s">
        <v>217</v>
      </c>
      <c r="T1335" s="245" t="s">
        <v>217</v>
      </c>
      <c r="U1335" s="221">
        <v>0.18</v>
      </c>
      <c r="V1335" s="221">
        <f>ROUND(E1335*U1335,2)</f>
        <v>2.72</v>
      </c>
      <c r="W1335" s="221"/>
      <c r="X1335" s="221" t="s">
        <v>218</v>
      </c>
      <c r="Y1335" s="221" t="s">
        <v>219</v>
      </c>
      <c r="Z1335" s="210"/>
      <c r="AA1335" s="210"/>
      <c r="AB1335" s="210"/>
      <c r="AC1335" s="210"/>
      <c r="AD1335" s="210"/>
      <c r="AE1335" s="210"/>
      <c r="AF1335" s="210"/>
      <c r="AG1335" s="210" t="s">
        <v>220</v>
      </c>
      <c r="AH1335" s="210"/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2" x14ac:dyDescent="0.2">
      <c r="A1336" s="217"/>
      <c r="B1336" s="218"/>
      <c r="C1336" s="262" t="s">
        <v>1182</v>
      </c>
      <c r="D1336" s="223"/>
      <c r="E1336" s="224">
        <v>15.109500000000001</v>
      </c>
      <c r="F1336" s="221"/>
      <c r="G1336" s="221"/>
      <c r="H1336" s="221"/>
      <c r="I1336" s="221"/>
      <c r="J1336" s="221"/>
      <c r="K1336" s="221"/>
      <c r="L1336" s="221"/>
      <c r="M1336" s="221"/>
      <c r="N1336" s="220"/>
      <c r="O1336" s="220"/>
      <c r="P1336" s="220"/>
      <c r="Q1336" s="220"/>
      <c r="R1336" s="221"/>
      <c r="S1336" s="221"/>
      <c r="T1336" s="221"/>
      <c r="U1336" s="221"/>
      <c r="V1336" s="221"/>
      <c r="W1336" s="221"/>
      <c r="X1336" s="221"/>
      <c r="Y1336" s="221"/>
      <c r="Z1336" s="210"/>
      <c r="AA1336" s="210"/>
      <c r="AB1336" s="210"/>
      <c r="AC1336" s="210"/>
      <c r="AD1336" s="210"/>
      <c r="AE1336" s="210"/>
      <c r="AF1336" s="210"/>
      <c r="AG1336" s="210" t="s">
        <v>224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ht="33.75" outlineLevel="1" x14ac:dyDescent="0.2">
      <c r="A1337" s="239">
        <v>152</v>
      </c>
      <c r="B1337" s="240" t="s">
        <v>1278</v>
      </c>
      <c r="C1337" s="260" t="s">
        <v>1279</v>
      </c>
      <c r="D1337" s="241" t="s">
        <v>215</v>
      </c>
      <c r="E1337" s="242">
        <v>1494.4413500000001</v>
      </c>
      <c r="F1337" s="243"/>
      <c r="G1337" s="244">
        <f>ROUND(E1337*F1337,2)</f>
        <v>0</v>
      </c>
      <c r="H1337" s="243"/>
      <c r="I1337" s="244">
        <f>ROUND(E1337*H1337,2)</f>
        <v>0</v>
      </c>
      <c r="J1337" s="243"/>
      <c r="K1337" s="244">
        <f>ROUND(E1337*J1337,2)</f>
        <v>0</v>
      </c>
      <c r="L1337" s="244">
        <v>21</v>
      </c>
      <c r="M1337" s="244">
        <f>G1337*(1+L1337/100)</f>
        <v>0</v>
      </c>
      <c r="N1337" s="242">
        <v>0</v>
      </c>
      <c r="O1337" s="242">
        <f>ROUND(E1337*N1337,2)</f>
        <v>0</v>
      </c>
      <c r="P1337" s="242">
        <v>8.0000000000000002E-3</v>
      </c>
      <c r="Q1337" s="242">
        <f>ROUND(E1337*P1337,2)</f>
        <v>11.96</v>
      </c>
      <c r="R1337" s="244" t="s">
        <v>805</v>
      </c>
      <c r="S1337" s="244" t="s">
        <v>217</v>
      </c>
      <c r="T1337" s="245" t="s">
        <v>217</v>
      </c>
      <c r="U1337" s="221">
        <v>0.05</v>
      </c>
      <c r="V1337" s="221">
        <f>ROUND(E1337*U1337,2)</f>
        <v>74.72</v>
      </c>
      <c r="W1337" s="221"/>
      <c r="X1337" s="221" t="s">
        <v>218</v>
      </c>
      <c r="Y1337" s="221" t="s">
        <v>219</v>
      </c>
      <c r="Z1337" s="210"/>
      <c r="AA1337" s="210"/>
      <c r="AB1337" s="210"/>
      <c r="AC1337" s="210"/>
      <c r="AD1337" s="210"/>
      <c r="AE1337" s="210"/>
      <c r="AF1337" s="210"/>
      <c r="AG1337" s="210" t="s">
        <v>220</v>
      </c>
      <c r="AH1337" s="210"/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2" x14ac:dyDescent="0.2">
      <c r="A1338" s="217"/>
      <c r="B1338" s="218"/>
      <c r="C1338" s="262" t="s">
        <v>1280</v>
      </c>
      <c r="D1338" s="223"/>
      <c r="E1338" s="224"/>
      <c r="F1338" s="221"/>
      <c r="G1338" s="221"/>
      <c r="H1338" s="221"/>
      <c r="I1338" s="221"/>
      <c r="J1338" s="221"/>
      <c r="K1338" s="221"/>
      <c r="L1338" s="221"/>
      <c r="M1338" s="221"/>
      <c r="N1338" s="220"/>
      <c r="O1338" s="220"/>
      <c r="P1338" s="220"/>
      <c r="Q1338" s="220"/>
      <c r="R1338" s="221"/>
      <c r="S1338" s="221"/>
      <c r="T1338" s="221"/>
      <c r="U1338" s="221"/>
      <c r="V1338" s="221"/>
      <c r="W1338" s="221"/>
      <c r="X1338" s="221"/>
      <c r="Y1338" s="221"/>
      <c r="Z1338" s="210"/>
      <c r="AA1338" s="210"/>
      <c r="AB1338" s="210"/>
      <c r="AC1338" s="210"/>
      <c r="AD1338" s="210"/>
      <c r="AE1338" s="210"/>
      <c r="AF1338" s="210"/>
      <c r="AG1338" s="210" t="s">
        <v>224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3" x14ac:dyDescent="0.2">
      <c r="A1339" s="217"/>
      <c r="B1339" s="218"/>
      <c r="C1339" s="262" t="s">
        <v>1281</v>
      </c>
      <c r="D1339" s="223"/>
      <c r="E1339" s="224">
        <v>214.8784</v>
      </c>
      <c r="F1339" s="221"/>
      <c r="G1339" s="221"/>
      <c r="H1339" s="221"/>
      <c r="I1339" s="221"/>
      <c r="J1339" s="221"/>
      <c r="K1339" s="221"/>
      <c r="L1339" s="221"/>
      <c r="M1339" s="221"/>
      <c r="N1339" s="220"/>
      <c r="O1339" s="220"/>
      <c r="P1339" s="220"/>
      <c r="Q1339" s="220"/>
      <c r="R1339" s="221"/>
      <c r="S1339" s="221"/>
      <c r="T1339" s="221"/>
      <c r="U1339" s="221"/>
      <c r="V1339" s="221"/>
      <c r="W1339" s="221"/>
      <c r="X1339" s="221"/>
      <c r="Y1339" s="221"/>
      <c r="Z1339" s="210"/>
      <c r="AA1339" s="210"/>
      <c r="AB1339" s="210"/>
      <c r="AC1339" s="210"/>
      <c r="AD1339" s="210"/>
      <c r="AE1339" s="210"/>
      <c r="AF1339" s="210"/>
      <c r="AG1339" s="210" t="s">
        <v>224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3" x14ac:dyDescent="0.2">
      <c r="A1340" s="217"/>
      <c r="B1340" s="218"/>
      <c r="C1340" s="262" t="s">
        <v>1282</v>
      </c>
      <c r="D1340" s="223"/>
      <c r="E1340" s="224">
        <v>826.62035000000003</v>
      </c>
      <c r="F1340" s="221"/>
      <c r="G1340" s="221"/>
      <c r="H1340" s="221"/>
      <c r="I1340" s="221"/>
      <c r="J1340" s="221"/>
      <c r="K1340" s="221"/>
      <c r="L1340" s="221"/>
      <c r="M1340" s="221"/>
      <c r="N1340" s="220"/>
      <c r="O1340" s="220"/>
      <c r="P1340" s="220"/>
      <c r="Q1340" s="220"/>
      <c r="R1340" s="221"/>
      <c r="S1340" s="221"/>
      <c r="T1340" s="221"/>
      <c r="U1340" s="221"/>
      <c r="V1340" s="221"/>
      <c r="W1340" s="221"/>
      <c r="X1340" s="221"/>
      <c r="Y1340" s="221"/>
      <c r="Z1340" s="210"/>
      <c r="AA1340" s="210"/>
      <c r="AB1340" s="210"/>
      <c r="AC1340" s="210"/>
      <c r="AD1340" s="210"/>
      <c r="AE1340" s="210"/>
      <c r="AF1340" s="210"/>
      <c r="AG1340" s="210" t="s">
        <v>224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3" x14ac:dyDescent="0.2">
      <c r="A1341" s="217"/>
      <c r="B1341" s="218"/>
      <c r="C1341" s="262" t="s">
        <v>236</v>
      </c>
      <c r="D1341" s="223"/>
      <c r="E1341" s="224"/>
      <c r="F1341" s="221"/>
      <c r="G1341" s="221"/>
      <c r="H1341" s="221"/>
      <c r="I1341" s="221"/>
      <c r="J1341" s="221"/>
      <c r="K1341" s="221"/>
      <c r="L1341" s="221"/>
      <c r="M1341" s="221"/>
      <c r="N1341" s="220"/>
      <c r="O1341" s="220"/>
      <c r="P1341" s="220"/>
      <c r="Q1341" s="220"/>
      <c r="R1341" s="221"/>
      <c r="S1341" s="221"/>
      <c r="T1341" s="221"/>
      <c r="U1341" s="221"/>
      <c r="V1341" s="221"/>
      <c r="W1341" s="221"/>
      <c r="X1341" s="221"/>
      <c r="Y1341" s="221"/>
      <c r="Z1341" s="210"/>
      <c r="AA1341" s="210"/>
      <c r="AB1341" s="210"/>
      <c r="AC1341" s="210"/>
      <c r="AD1341" s="210"/>
      <c r="AE1341" s="210"/>
      <c r="AF1341" s="210"/>
      <c r="AG1341" s="210" t="s">
        <v>224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3" x14ac:dyDescent="0.2">
      <c r="A1342" s="217"/>
      <c r="B1342" s="218"/>
      <c r="C1342" s="262" t="s">
        <v>1283</v>
      </c>
      <c r="D1342" s="223"/>
      <c r="E1342" s="224"/>
      <c r="F1342" s="221"/>
      <c r="G1342" s="221"/>
      <c r="H1342" s="221"/>
      <c r="I1342" s="221"/>
      <c r="J1342" s="221"/>
      <c r="K1342" s="221"/>
      <c r="L1342" s="221"/>
      <c r="M1342" s="221"/>
      <c r="N1342" s="220"/>
      <c r="O1342" s="220"/>
      <c r="P1342" s="220"/>
      <c r="Q1342" s="220"/>
      <c r="R1342" s="221"/>
      <c r="S1342" s="221"/>
      <c r="T1342" s="221"/>
      <c r="U1342" s="221"/>
      <c r="V1342" s="221"/>
      <c r="W1342" s="221"/>
      <c r="X1342" s="221"/>
      <c r="Y1342" s="221"/>
      <c r="Z1342" s="210"/>
      <c r="AA1342" s="210"/>
      <c r="AB1342" s="210"/>
      <c r="AC1342" s="210"/>
      <c r="AD1342" s="210"/>
      <c r="AE1342" s="210"/>
      <c r="AF1342" s="210"/>
      <c r="AG1342" s="210" t="s">
        <v>224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3" x14ac:dyDescent="0.2">
      <c r="A1343" s="217"/>
      <c r="B1343" s="218"/>
      <c r="C1343" s="262" t="s">
        <v>1284</v>
      </c>
      <c r="D1343" s="223"/>
      <c r="E1343" s="224">
        <v>437.5881</v>
      </c>
      <c r="F1343" s="221"/>
      <c r="G1343" s="221"/>
      <c r="H1343" s="221"/>
      <c r="I1343" s="221"/>
      <c r="J1343" s="221"/>
      <c r="K1343" s="221"/>
      <c r="L1343" s="221"/>
      <c r="M1343" s="221"/>
      <c r="N1343" s="220"/>
      <c r="O1343" s="220"/>
      <c r="P1343" s="220"/>
      <c r="Q1343" s="220"/>
      <c r="R1343" s="221"/>
      <c r="S1343" s="221"/>
      <c r="T1343" s="221"/>
      <c r="U1343" s="221"/>
      <c r="V1343" s="221"/>
      <c r="W1343" s="221"/>
      <c r="X1343" s="221"/>
      <c r="Y1343" s="221"/>
      <c r="Z1343" s="210"/>
      <c r="AA1343" s="210"/>
      <c r="AB1343" s="210"/>
      <c r="AC1343" s="210"/>
      <c r="AD1343" s="210"/>
      <c r="AE1343" s="210"/>
      <c r="AF1343" s="210"/>
      <c r="AG1343" s="210" t="s">
        <v>224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3" x14ac:dyDescent="0.2">
      <c r="A1344" s="217"/>
      <c r="B1344" s="218"/>
      <c r="C1344" s="262" t="s">
        <v>236</v>
      </c>
      <c r="D1344" s="223"/>
      <c r="E1344" s="224"/>
      <c r="F1344" s="221"/>
      <c r="G1344" s="221"/>
      <c r="H1344" s="221"/>
      <c r="I1344" s="221"/>
      <c r="J1344" s="221"/>
      <c r="K1344" s="221"/>
      <c r="L1344" s="221"/>
      <c r="M1344" s="221"/>
      <c r="N1344" s="220"/>
      <c r="O1344" s="220"/>
      <c r="P1344" s="220"/>
      <c r="Q1344" s="220"/>
      <c r="R1344" s="221"/>
      <c r="S1344" s="221"/>
      <c r="T1344" s="221"/>
      <c r="U1344" s="221"/>
      <c r="V1344" s="221"/>
      <c r="W1344" s="221"/>
      <c r="X1344" s="221"/>
      <c r="Y1344" s="221"/>
      <c r="Z1344" s="210"/>
      <c r="AA1344" s="210"/>
      <c r="AB1344" s="210"/>
      <c r="AC1344" s="210"/>
      <c r="AD1344" s="210"/>
      <c r="AE1344" s="210"/>
      <c r="AF1344" s="210"/>
      <c r="AG1344" s="210" t="s">
        <v>224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3" x14ac:dyDescent="0.2">
      <c r="A1345" s="217"/>
      <c r="B1345" s="218"/>
      <c r="C1345" s="262" t="s">
        <v>1189</v>
      </c>
      <c r="D1345" s="223"/>
      <c r="E1345" s="224"/>
      <c r="F1345" s="221"/>
      <c r="G1345" s="221"/>
      <c r="H1345" s="221"/>
      <c r="I1345" s="221"/>
      <c r="J1345" s="221"/>
      <c r="K1345" s="221"/>
      <c r="L1345" s="221"/>
      <c r="M1345" s="221"/>
      <c r="N1345" s="220"/>
      <c r="O1345" s="220"/>
      <c r="P1345" s="220"/>
      <c r="Q1345" s="220"/>
      <c r="R1345" s="221"/>
      <c r="S1345" s="221"/>
      <c r="T1345" s="221"/>
      <c r="U1345" s="221"/>
      <c r="V1345" s="221"/>
      <c r="W1345" s="221"/>
      <c r="X1345" s="221"/>
      <c r="Y1345" s="221"/>
      <c r="Z1345" s="210"/>
      <c r="AA1345" s="210"/>
      <c r="AB1345" s="210"/>
      <c r="AC1345" s="210"/>
      <c r="AD1345" s="210"/>
      <c r="AE1345" s="210"/>
      <c r="AF1345" s="210"/>
      <c r="AG1345" s="210" t="s">
        <v>224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3" x14ac:dyDescent="0.2">
      <c r="A1346" s="217"/>
      <c r="B1346" s="218"/>
      <c r="C1346" s="262" t="s">
        <v>1285</v>
      </c>
      <c r="D1346" s="223"/>
      <c r="E1346" s="224">
        <v>15.3545</v>
      </c>
      <c r="F1346" s="221"/>
      <c r="G1346" s="221"/>
      <c r="H1346" s="221"/>
      <c r="I1346" s="221"/>
      <c r="J1346" s="221"/>
      <c r="K1346" s="221"/>
      <c r="L1346" s="221"/>
      <c r="M1346" s="221"/>
      <c r="N1346" s="220"/>
      <c r="O1346" s="220"/>
      <c r="P1346" s="220"/>
      <c r="Q1346" s="220"/>
      <c r="R1346" s="221"/>
      <c r="S1346" s="221"/>
      <c r="T1346" s="221"/>
      <c r="U1346" s="221"/>
      <c r="V1346" s="221"/>
      <c r="W1346" s="221"/>
      <c r="X1346" s="221"/>
      <c r="Y1346" s="221"/>
      <c r="Z1346" s="210"/>
      <c r="AA1346" s="210"/>
      <c r="AB1346" s="210"/>
      <c r="AC1346" s="210"/>
      <c r="AD1346" s="210"/>
      <c r="AE1346" s="210"/>
      <c r="AF1346" s="210"/>
      <c r="AG1346" s="210" t="s">
        <v>224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">
      <c r="A1347" s="239">
        <v>153</v>
      </c>
      <c r="B1347" s="240" t="s">
        <v>1286</v>
      </c>
      <c r="C1347" s="260" t="s">
        <v>1287</v>
      </c>
      <c r="D1347" s="241" t="s">
        <v>215</v>
      </c>
      <c r="E1347" s="242">
        <v>24.0977</v>
      </c>
      <c r="F1347" s="243"/>
      <c r="G1347" s="244">
        <f>ROUND(E1347*F1347,2)</f>
        <v>0</v>
      </c>
      <c r="H1347" s="243"/>
      <c r="I1347" s="244">
        <f>ROUND(E1347*H1347,2)</f>
        <v>0</v>
      </c>
      <c r="J1347" s="243"/>
      <c r="K1347" s="244">
        <f>ROUND(E1347*J1347,2)</f>
        <v>0</v>
      </c>
      <c r="L1347" s="244">
        <v>21</v>
      </c>
      <c r="M1347" s="244">
        <f>G1347*(1+L1347/100)</f>
        <v>0</v>
      </c>
      <c r="N1347" s="242">
        <v>3.0000000000000001E-3</v>
      </c>
      <c r="O1347" s="242">
        <f>ROUND(E1347*N1347,2)</f>
        <v>7.0000000000000007E-2</v>
      </c>
      <c r="P1347" s="242">
        <v>0</v>
      </c>
      <c r="Q1347" s="242">
        <f>ROUND(E1347*P1347,2)</f>
        <v>0</v>
      </c>
      <c r="R1347" s="244" t="s">
        <v>805</v>
      </c>
      <c r="S1347" s="244" t="s">
        <v>217</v>
      </c>
      <c r="T1347" s="245" t="s">
        <v>217</v>
      </c>
      <c r="U1347" s="221">
        <v>0.28000000000000003</v>
      </c>
      <c r="V1347" s="221">
        <f>ROUND(E1347*U1347,2)</f>
        <v>6.75</v>
      </c>
      <c r="W1347" s="221"/>
      <c r="X1347" s="221" t="s">
        <v>218</v>
      </c>
      <c r="Y1347" s="221" t="s">
        <v>219</v>
      </c>
      <c r="Z1347" s="210"/>
      <c r="AA1347" s="210"/>
      <c r="AB1347" s="210"/>
      <c r="AC1347" s="210"/>
      <c r="AD1347" s="210"/>
      <c r="AE1347" s="210"/>
      <c r="AF1347" s="210"/>
      <c r="AG1347" s="210" t="s">
        <v>220</v>
      </c>
      <c r="AH1347" s="210"/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2" x14ac:dyDescent="0.2">
      <c r="A1348" s="217"/>
      <c r="B1348" s="218"/>
      <c r="C1348" s="264" t="s">
        <v>1288</v>
      </c>
      <c r="D1348" s="249"/>
      <c r="E1348" s="249"/>
      <c r="F1348" s="249"/>
      <c r="G1348" s="249"/>
      <c r="H1348" s="221"/>
      <c r="I1348" s="221"/>
      <c r="J1348" s="221"/>
      <c r="K1348" s="221"/>
      <c r="L1348" s="221"/>
      <c r="M1348" s="221"/>
      <c r="N1348" s="220"/>
      <c r="O1348" s="220"/>
      <c r="P1348" s="220"/>
      <c r="Q1348" s="220"/>
      <c r="R1348" s="221"/>
      <c r="S1348" s="221"/>
      <c r="T1348" s="221"/>
      <c r="U1348" s="221"/>
      <c r="V1348" s="221"/>
      <c r="W1348" s="221"/>
      <c r="X1348" s="221"/>
      <c r="Y1348" s="221"/>
      <c r="Z1348" s="210"/>
      <c r="AA1348" s="210"/>
      <c r="AB1348" s="210"/>
      <c r="AC1348" s="210"/>
      <c r="AD1348" s="210"/>
      <c r="AE1348" s="210"/>
      <c r="AF1348" s="210"/>
      <c r="AG1348" s="210" t="s">
        <v>305</v>
      </c>
      <c r="AH1348" s="210"/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47" t="str">
        <f>C1348</f>
        <v>Očištění povrchu stěny od prachu, nařezání izolačních desek na požadovaný rozměr, nanesení lepicího tmelu, osazení desek.</v>
      </c>
      <c r="BB1348" s="210"/>
      <c r="BC1348" s="210"/>
      <c r="BD1348" s="210"/>
      <c r="BE1348" s="210"/>
      <c r="BF1348" s="210"/>
      <c r="BG1348" s="210"/>
      <c r="BH1348" s="210"/>
    </row>
    <row r="1349" spans="1:60" outlineLevel="2" x14ac:dyDescent="0.2">
      <c r="A1349" s="217"/>
      <c r="B1349" s="218"/>
      <c r="C1349" s="262" t="s">
        <v>1289</v>
      </c>
      <c r="D1349" s="223"/>
      <c r="E1349" s="224"/>
      <c r="F1349" s="221"/>
      <c r="G1349" s="221"/>
      <c r="H1349" s="221"/>
      <c r="I1349" s="221"/>
      <c r="J1349" s="221"/>
      <c r="K1349" s="221"/>
      <c r="L1349" s="221"/>
      <c r="M1349" s="221"/>
      <c r="N1349" s="220"/>
      <c r="O1349" s="220"/>
      <c r="P1349" s="220"/>
      <c r="Q1349" s="220"/>
      <c r="R1349" s="221"/>
      <c r="S1349" s="221"/>
      <c r="T1349" s="221"/>
      <c r="U1349" s="221"/>
      <c r="V1349" s="221"/>
      <c r="W1349" s="221"/>
      <c r="X1349" s="221"/>
      <c r="Y1349" s="221"/>
      <c r="Z1349" s="210"/>
      <c r="AA1349" s="210"/>
      <c r="AB1349" s="210"/>
      <c r="AC1349" s="210"/>
      <c r="AD1349" s="210"/>
      <c r="AE1349" s="210"/>
      <c r="AF1349" s="210"/>
      <c r="AG1349" s="210" t="s">
        <v>224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3" x14ac:dyDescent="0.2">
      <c r="A1350" s="217"/>
      <c r="B1350" s="218"/>
      <c r="C1350" s="262" t="s">
        <v>876</v>
      </c>
      <c r="D1350" s="223"/>
      <c r="E1350" s="224">
        <v>10.416</v>
      </c>
      <c r="F1350" s="221"/>
      <c r="G1350" s="221"/>
      <c r="H1350" s="221"/>
      <c r="I1350" s="221"/>
      <c r="J1350" s="221"/>
      <c r="K1350" s="221"/>
      <c r="L1350" s="221"/>
      <c r="M1350" s="221"/>
      <c r="N1350" s="220"/>
      <c r="O1350" s="220"/>
      <c r="P1350" s="220"/>
      <c r="Q1350" s="220"/>
      <c r="R1350" s="221"/>
      <c r="S1350" s="221"/>
      <c r="T1350" s="221"/>
      <c r="U1350" s="221"/>
      <c r="V1350" s="221"/>
      <c r="W1350" s="221"/>
      <c r="X1350" s="221"/>
      <c r="Y1350" s="221"/>
      <c r="Z1350" s="210"/>
      <c r="AA1350" s="210"/>
      <c r="AB1350" s="210"/>
      <c r="AC1350" s="210"/>
      <c r="AD1350" s="210"/>
      <c r="AE1350" s="210"/>
      <c r="AF1350" s="210"/>
      <c r="AG1350" s="210" t="s">
        <v>224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3" x14ac:dyDescent="0.2">
      <c r="A1351" s="217"/>
      <c r="B1351" s="218"/>
      <c r="C1351" s="262" t="s">
        <v>877</v>
      </c>
      <c r="D1351" s="223"/>
      <c r="E1351" s="224">
        <v>11.894399999999999</v>
      </c>
      <c r="F1351" s="221"/>
      <c r="G1351" s="221"/>
      <c r="H1351" s="221"/>
      <c r="I1351" s="221"/>
      <c r="J1351" s="221"/>
      <c r="K1351" s="221"/>
      <c r="L1351" s="221"/>
      <c r="M1351" s="221"/>
      <c r="N1351" s="220"/>
      <c r="O1351" s="220"/>
      <c r="P1351" s="220"/>
      <c r="Q1351" s="220"/>
      <c r="R1351" s="221"/>
      <c r="S1351" s="221"/>
      <c r="T1351" s="221"/>
      <c r="U1351" s="221"/>
      <c r="V1351" s="221"/>
      <c r="W1351" s="221"/>
      <c r="X1351" s="221"/>
      <c r="Y1351" s="221"/>
      <c r="Z1351" s="210"/>
      <c r="AA1351" s="210"/>
      <c r="AB1351" s="210"/>
      <c r="AC1351" s="210"/>
      <c r="AD1351" s="210"/>
      <c r="AE1351" s="210"/>
      <c r="AF1351" s="210"/>
      <c r="AG1351" s="210" t="s">
        <v>224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3" x14ac:dyDescent="0.2">
      <c r="A1352" s="217"/>
      <c r="B1352" s="218"/>
      <c r="C1352" s="262" t="s">
        <v>878</v>
      </c>
      <c r="D1352" s="223"/>
      <c r="E1352" s="224">
        <v>1.1648000000000001</v>
      </c>
      <c r="F1352" s="221"/>
      <c r="G1352" s="221"/>
      <c r="H1352" s="221"/>
      <c r="I1352" s="221"/>
      <c r="J1352" s="221"/>
      <c r="K1352" s="221"/>
      <c r="L1352" s="221"/>
      <c r="M1352" s="221"/>
      <c r="N1352" s="220"/>
      <c r="O1352" s="220"/>
      <c r="P1352" s="220"/>
      <c r="Q1352" s="220"/>
      <c r="R1352" s="221"/>
      <c r="S1352" s="221"/>
      <c r="T1352" s="221"/>
      <c r="U1352" s="221"/>
      <c r="V1352" s="221"/>
      <c r="W1352" s="221"/>
      <c r="X1352" s="221"/>
      <c r="Y1352" s="221"/>
      <c r="Z1352" s="210"/>
      <c r="AA1352" s="210"/>
      <c r="AB1352" s="210"/>
      <c r="AC1352" s="210"/>
      <c r="AD1352" s="210"/>
      <c r="AE1352" s="210"/>
      <c r="AF1352" s="210"/>
      <c r="AG1352" s="210" t="s">
        <v>224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3" x14ac:dyDescent="0.2">
      <c r="A1353" s="217"/>
      <c r="B1353" s="218"/>
      <c r="C1353" s="262" t="s">
        <v>236</v>
      </c>
      <c r="D1353" s="223"/>
      <c r="E1353" s="224"/>
      <c r="F1353" s="221"/>
      <c r="G1353" s="221"/>
      <c r="H1353" s="221"/>
      <c r="I1353" s="221"/>
      <c r="J1353" s="221"/>
      <c r="K1353" s="221"/>
      <c r="L1353" s="221"/>
      <c r="M1353" s="221"/>
      <c r="N1353" s="220"/>
      <c r="O1353" s="220"/>
      <c r="P1353" s="220"/>
      <c r="Q1353" s="220"/>
      <c r="R1353" s="221"/>
      <c r="S1353" s="221"/>
      <c r="T1353" s="221"/>
      <c r="U1353" s="221"/>
      <c r="V1353" s="221"/>
      <c r="W1353" s="221"/>
      <c r="X1353" s="221"/>
      <c r="Y1353" s="221"/>
      <c r="Z1353" s="210"/>
      <c r="AA1353" s="210"/>
      <c r="AB1353" s="210"/>
      <c r="AC1353" s="210"/>
      <c r="AD1353" s="210"/>
      <c r="AE1353" s="210"/>
      <c r="AF1353" s="210"/>
      <c r="AG1353" s="210" t="s">
        <v>224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3" x14ac:dyDescent="0.2">
      <c r="A1354" s="217"/>
      <c r="B1354" s="218"/>
      <c r="C1354" s="262" t="s">
        <v>1290</v>
      </c>
      <c r="D1354" s="223"/>
      <c r="E1354" s="224"/>
      <c r="F1354" s="221"/>
      <c r="G1354" s="221"/>
      <c r="H1354" s="221"/>
      <c r="I1354" s="221"/>
      <c r="J1354" s="221"/>
      <c r="K1354" s="221"/>
      <c r="L1354" s="221"/>
      <c r="M1354" s="221"/>
      <c r="N1354" s="220"/>
      <c r="O1354" s="220"/>
      <c r="P1354" s="220"/>
      <c r="Q1354" s="220"/>
      <c r="R1354" s="221"/>
      <c r="S1354" s="221"/>
      <c r="T1354" s="221"/>
      <c r="U1354" s="221"/>
      <c r="V1354" s="221"/>
      <c r="W1354" s="221"/>
      <c r="X1354" s="221"/>
      <c r="Y1354" s="221"/>
      <c r="Z1354" s="210"/>
      <c r="AA1354" s="210"/>
      <c r="AB1354" s="210"/>
      <c r="AC1354" s="210"/>
      <c r="AD1354" s="210"/>
      <c r="AE1354" s="210"/>
      <c r="AF1354" s="210"/>
      <c r="AG1354" s="210" t="s">
        <v>224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3" x14ac:dyDescent="0.2">
      <c r="A1355" s="217"/>
      <c r="B1355" s="218"/>
      <c r="C1355" s="262" t="s">
        <v>1291</v>
      </c>
      <c r="D1355" s="223"/>
      <c r="E1355" s="224">
        <v>0.31125000000000003</v>
      </c>
      <c r="F1355" s="221"/>
      <c r="G1355" s="221"/>
      <c r="H1355" s="221"/>
      <c r="I1355" s="221"/>
      <c r="J1355" s="221"/>
      <c r="K1355" s="221"/>
      <c r="L1355" s="221"/>
      <c r="M1355" s="221"/>
      <c r="N1355" s="220"/>
      <c r="O1355" s="220"/>
      <c r="P1355" s="220"/>
      <c r="Q1355" s="220"/>
      <c r="R1355" s="221"/>
      <c r="S1355" s="221"/>
      <c r="T1355" s="221"/>
      <c r="U1355" s="221"/>
      <c r="V1355" s="221"/>
      <c r="W1355" s="221"/>
      <c r="X1355" s="221"/>
      <c r="Y1355" s="221"/>
      <c r="Z1355" s="210"/>
      <c r="AA1355" s="210"/>
      <c r="AB1355" s="210"/>
      <c r="AC1355" s="210"/>
      <c r="AD1355" s="210"/>
      <c r="AE1355" s="210"/>
      <c r="AF1355" s="210"/>
      <c r="AG1355" s="210" t="s">
        <v>224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3" x14ac:dyDescent="0.2">
      <c r="A1356" s="217"/>
      <c r="B1356" s="218"/>
      <c r="C1356" s="262" t="s">
        <v>1292</v>
      </c>
      <c r="D1356" s="223"/>
      <c r="E1356" s="224">
        <v>0.31125000000000003</v>
      </c>
      <c r="F1356" s="221"/>
      <c r="G1356" s="221"/>
      <c r="H1356" s="221"/>
      <c r="I1356" s="221"/>
      <c r="J1356" s="221"/>
      <c r="K1356" s="221"/>
      <c r="L1356" s="221"/>
      <c r="M1356" s="221"/>
      <c r="N1356" s="220"/>
      <c r="O1356" s="220"/>
      <c r="P1356" s="220"/>
      <c r="Q1356" s="220"/>
      <c r="R1356" s="221"/>
      <c r="S1356" s="221"/>
      <c r="T1356" s="221"/>
      <c r="U1356" s="221"/>
      <c r="V1356" s="221"/>
      <c r="W1356" s="221"/>
      <c r="X1356" s="221"/>
      <c r="Y1356" s="221"/>
      <c r="Z1356" s="210"/>
      <c r="AA1356" s="210"/>
      <c r="AB1356" s="210"/>
      <c r="AC1356" s="210"/>
      <c r="AD1356" s="210"/>
      <c r="AE1356" s="210"/>
      <c r="AF1356" s="210"/>
      <c r="AG1356" s="210" t="s">
        <v>224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">
      <c r="A1357" s="239">
        <v>154</v>
      </c>
      <c r="B1357" s="240" t="s">
        <v>1293</v>
      </c>
      <c r="C1357" s="260" t="s">
        <v>1294</v>
      </c>
      <c r="D1357" s="241" t="s">
        <v>231</v>
      </c>
      <c r="E1357" s="242">
        <v>588.35844999999995</v>
      </c>
      <c r="F1357" s="243"/>
      <c r="G1357" s="244">
        <f>ROUND(E1357*F1357,2)</f>
        <v>0</v>
      </c>
      <c r="H1357" s="243"/>
      <c r="I1357" s="244">
        <f>ROUND(E1357*H1357,2)</f>
        <v>0</v>
      </c>
      <c r="J1357" s="243"/>
      <c r="K1357" s="244">
        <f>ROUND(E1357*J1357,2)</f>
        <v>0</v>
      </c>
      <c r="L1357" s="244">
        <v>21</v>
      </c>
      <c r="M1357" s="244">
        <f>G1357*(1+L1357/100)</f>
        <v>0</v>
      </c>
      <c r="N1357" s="242">
        <v>4.095E-2</v>
      </c>
      <c r="O1357" s="242">
        <f>ROUND(E1357*N1357,2)</f>
        <v>24.09</v>
      </c>
      <c r="P1357" s="242">
        <v>0</v>
      </c>
      <c r="Q1357" s="242">
        <f>ROUND(E1357*P1357,2)</f>
        <v>0</v>
      </c>
      <c r="R1357" s="244" t="s">
        <v>805</v>
      </c>
      <c r="S1357" s="244" t="s">
        <v>217</v>
      </c>
      <c r="T1357" s="245" t="s">
        <v>217</v>
      </c>
      <c r="U1357" s="221">
        <v>0.8</v>
      </c>
      <c r="V1357" s="221">
        <f>ROUND(E1357*U1357,2)</f>
        <v>470.69</v>
      </c>
      <c r="W1357" s="221"/>
      <c r="X1357" s="221" t="s">
        <v>218</v>
      </c>
      <c r="Y1357" s="221" t="s">
        <v>219</v>
      </c>
      <c r="Z1357" s="210"/>
      <c r="AA1357" s="210"/>
      <c r="AB1357" s="210"/>
      <c r="AC1357" s="210"/>
      <c r="AD1357" s="210"/>
      <c r="AE1357" s="210"/>
      <c r="AF1357" s="210"/>
      <c r="AG1357" s="210" t="s">
        <v>220</v>
      </c>
      <c r="AH1357" s="210"/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2" x14ac:dyDescent="0.2">
      <c r="A1358" s="217"/>
      <c r="B1358" s="218"/>
      <c r="C1358" s="264" t="s">
        <v>1295</v>
      </c>
      <c r="D1358" s="249"/>
      <c r="E1358" s="249"/>
      <c r="F1358" s="249"/>
      <c r="G1358" s="249"/>
      <c r="H1358" s="221"/>
      <c r="I1358" s="221"/>
      <c r="J1358" s="221"/>
      <c r="K1358" s="221"/>
      <c r="L1358" s="221"/>
      <c r="M1358" s="221"/>
      <c r="N1358" s="220"/>
      <c r="O1358" s="220"/>
      <c r="P1358" s="220"/>
      <c r="Q1358" s="220"/>
      <c r="R1358" s="221"/>
      <c r="S1358" s="221"/>
      <c r="T1358" s="221"/>
      <c r="U1358" s="221"/>
      <c r="V1358" s="221"/>
      <c r="W1358" s="221"/>
      <c r="X1358" s="221"/>
      <c r="Y1358" s="221"/>
      <c r="Z1358" s="210"/>
      <c r="AA1358" s="210"/>
      <c r="AB1358" s="210"/>
      <c r="AC1358" s="210"/>
      <c r="AD1358" s="210"/>
      <c r="AE1358" s="210"/>
      <c r="AF1358" s="210"/>
      <c r="AG1358" s="210" t="s">
        <v>305</v>
      </c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47" t="str">
        <f>C1358</f>
        <v>Vyříznutí otvoru v podkladu pro osazení stroje na foukání izolace, foukání a dodávka izolace. Zapravení vyřezaného otvoru.</v>
      </c>
      <c r="BB1358" s="210"/>
      <c r="BC1358" s="210"/>
      <c r="BD1358" s="210"/>
      <c r="BE1358" s="210"/>
      <c r="BF1358" s="210"/>
      <c r="BG1358" s="210"/>
      <c r="BH1358" s="210"/>
    </row>
    <row r="1359" spans="1:60" outlineLevel="2" x14ac:dyDescent="0.2">
      <c r="A1359" s="217"/>
      <c r="B1359" s="218"/>
      <c r="C1359" s="262" t="s">
        <v>1280</v>
      </c>
      <c r="D1359" s="223"/>
      <c r="E1359" s="224"/>
      <c r="F1359" s="221"/>
      <c r="G1359" s="221"/>
      <c r="H1359" s="221"/>
      <c r="I1359" s="221"/>
      <c r="J1359" s="221"/>
      <c r="K1359" s="221"/>
      <c r="L1359" s="221"/>
      <c r="M1359" s="221"/>
      <c r="N1359" s="220"/>
      <c r="O1359" s="220"/>
      <c r="P1359" s="220"/>
      <c r="Q1359" s="220"/>
      <c r="R1359" s="221"/>
      <c r="S1359" s="221"/>
      <c r="T1359" s="221"/>
      <c r="U1359" s="221"/>
      <c r="V1359" s="221"/>
      <c r="W1359" s="221"/>
      <c r="X1359" s="221"/>
      <c r="Y1359" s="221"/>
      <c r="Z1359" s="210"/>
      <c r="AA1359" s="210"/>
      <c r="AB1359" s="210"/>
      <c r="AC1359" s="210"/>
      <c r="AD1359" s="210"/>
      <c r="AE1359" s="210"/>
      <c r="AF1359" s="210"/>
      <c r="AG1359" s="210" t="s">
        <v>224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3" x14ac:dyDescent="0.2">
      <c r="A1360" s="217"/>
      <c r="B1360" s="218"/>
      <c r="C1360" s="262" t="s">
        <v>1296</v>
      </c>
      <c r="D1360" s="223"/>
      <c r="E1360" s="224">
        <v>64.463520000000003</v>
      </c>
      <c r="F1360" s="221"/>
      <c r="G1360" s="221"/>
      <c r="H1360" s="221"/>
      <c r="I1360" s="221"/>
      <c r="J1360" s="221"/>
      <c r="K1360" s="221"/>
      <c r="L1360" s="221"/>
      <c r="M1360" s="221"/>
      <c r="N1360" s="220"/>
      <c r="O1360" s="220"/>
      <c r="P1360" s="220"/>
      <c r="Q1360" s="220"/>
      <c r="R1360" s="221"/>
      <c r="S1360" s="221"/>
      <c r="T1360" s="221"/>
      <c r="U1360" s="221"/>
      <c r="V1360" s="221"/>
      <c r="W1360" s="221"/>
      <c r="X1360" s="221"/>
      <c r="Y1360" s="221"/>
      <c r="Z1360" s="210"/>
      <c r="AA1360" s="210"/>
      <c r="AB1360" s="210"/>
      <c r="AC1360" s="210"/>
      <c r="AD1360" s="210"/>
      <c r="AE1360" s="210"/>
      <c r="AF1360" s="210"/>
      <c r="AG1360" s="210" t="s">
        <v>224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3" x14ac:dyDescent="0.2">
      <c r="A1361" s="217"/>
      <c r="B1361" s="218"/>
      <c r="C1361" s="262" t="s">
        <v>1297</v>
      </c>
      <c r="D1361" s="223"/>
      <c r="E1361" s="224">
        <v>247.98611</v>
      </c>
      <c r="F1361" s="221"/>
      <c r="G1361" s="221"/>
      <c r="H1361" s="221"/>
      <c r="I1361" s="221"/>
      <c r="J1361" s="221"/>
      <c r="K1361" s="221"/>
      <c r="L1361" s="221"/>
      <c r="M1361" s="221"/>
      <c r="N1361" s="220"/>
      <c r="O1361" s="220"/>
      <c r="P1361" s="220"/>
      <c r="Q1361" s="220"/>
      <c r="R1361" s="221"/>
      <c r="S1361" s="221"/>
      <c r="T1361" s="221"/>
      <c r="U1361" s="221"/>
      <c r="V1361" s="221"/>
      <c r="W1361" s="221"/>
      <c r="X1361" s="221"/>
      <c r="Y1361" s="221"/>
      <c r="Z1361" s="210"/>
      <c r="AA1361" s="210"/>
      <c r="AB1361" s="210"/>
      <c r="AC1361" s="210"/>
      <c r="AD1361" s="210"/>
      <c r="AE1361" s="210"/>
      <c r="AF1361" s="210"/>
      <c r="AG1361" s="210" t="s">
        <v>224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3" x14ac:dyDescent="0.2">
      <c r="A1362" s="217"/>
      <c r="B1362" s="218"/>
      <c r="C1362" s="262" t="s">
        <v>236</v>
      </c>
      <c r="D1362" s="223"/>
      <c r="E1362" s="224"/>
      <c r="F1362" s="221"/>
      <c r="G1362" s="221"/>
      <c r="H1362" s="221"/>
      <c r="I1362" s="221"/>
      <c r="J1362" s="221"/>
      <c r="K1362" s="221"/>
      <c r="L1362" s="221"/>
      <c r="M1362" s="221"/>
      <c r="N1362" s="220"/>
      <c r="O1362" s="220"/>
      <c r="P1362" s="220"/>
      <c r="Q1362" s="220"/>
      <c r="R1362" s="221"/>
      <c r="S1362" s="221"/>
      <c r="T1362" s="221"/>
      <c r="U1362" s="221"/>
      <c r="V1362" s="221"/>
      <c r="W1362" s="221"/>
      <c r="X1362" s="221"/>
      <c r="Y1362" s="221"/>
      <c r="Z1362" s="210"/>
      <c r="AA1362" s="210"/>
      <c r="AB1362" s="210"/>
      <c r="AC1362" s="210"/>
      <c r="AD1362" s="210"/>
      <c r="AE1362" s="210"/>
      <c r="AF1362" s="210"/>
      <c r="AG1362" s="210" t="s">
        <v>224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3" x14ac:dyDescent="0.2">
      <c r="A1363" s="217"/>
      <c r="B1363" s="218"/>
      <c r="C1363" s="262" t="s">
        <v>1298</v>
      </c>
      <c r="D1363" s="223"/>
      <c r="E1363" s="224"/>
      <c r="F1363" s="221"/>
      <c r="G1363" s="221"/>
      <c r="H1363" s="221"/>
      <c r="I1363" s="221"/>
      <c r="J1363" s="221"/>
      <c r="K1363" s="221"/>
      <c r="L1363" s="221"/>
      <c r="M1363" s="221"/>
      <c r="N1363" s="220"/>
      <c r="O1363" s="220"/>
      <c r="P1363" s="220"/>
      <c r="Q1363" s="220"/>
      <c r="R1363" s="221"/>
      <c r="S1363" s="221"/>
      <c r="T1363" s="221"/>
      <c r="U1363" s="221"/>
      <c r="V1363" s="221"/>
      <c r="W1363" s="221"/>
      <c r="X1363" s="221"/>
      <c r="Y1363" s="221"/>
      <c r="Z1363" s="210"/>
      <c r="AA1363" s="210"/>
      <c r="AB1363" s="210"/>
      <c r="AC1363" s="210"/>
      <c r="AD1363" s="210"/>
      <c r="AE1363" s="210"/>
      <c r="AF1363" s="210"/>
      <c r="AG1363" s="210" t="s">
        <v>224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3" x14ac:dyDescent="0.2">
      <c r="A1364" s="217"/>
      <c r="B1364" s="218"/>
      <c r="C1364" s="262" t="s">
        <v>1299</v>
      </c>
      <c r="D1364" s="223"/>
      <c r="E1364" s="224">
        <v>144.63239999999999</v>
      </c>
      <c r="F1364" s="221"/>
      <c r="G1364" s="221"/>
      <c r="H1364" s="221"/>
      <c r="I1364" s="221"/>
      <c r="J1364" s="221"/>
      <c r="K1364" s="221"/>
      <c r="L1364" s="221"/>
      <c r="M1364" s="221"/>
      <c r="N1364" s="220"/>
      <c r="O1364" s="220"/>
      <c r="P1364" s="220"/>
      <c r="Q1364" s="220"/>
      <c r="R1364" s="221"/>
      <c r="S1364" s="221"/>
      <c r="T1364" s="221"/>
      <c r="U1364" s="221"/>
      <c r="V1364" s="221"/>
      <c r="W1364" s="221"/>
      <c r="X1364" s="221"/>
      <c r="Y1364" s="221"/>
      <c r="Z1364" s="210"/>
      <c r="AA1364" s="210"/>
      <c r="AB1364" s="210"/>
      <c r="AC1364" s="210"/>
      <c r="AD1364" s="210"/>
      <c r="AE1364" s="210"/>
      <c r="AF1364" s="210"/>
      <c r="AG1364" s="210" t="s">
        <v>224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3" x14ac:dyDescent="0.2">
      <c r="A1365" s="217"/>
      <c r="B1365" s="218"/>
      <c r="C1365" s="262" t="s">
        <v>236</v>
      </c>
      <c r="D1365" s="223"/>
      <c r="E1365" s="224"/>
      <c r="F1365" s="221"/>
      <c r="G1365" s="221"/>
      <c r="H1365" s="221"/>
      <c r="I1365" s="221"/>
      <c r="J1365" s="221"/>
      <c r="K1365" s="221"/>
      <c r="L1365" s="221"/>
      <c r="M1365" s="221"/>
      <c r="N1365" s="220"/>
      <c r="O1365" s="220"/>
      <c r="P1365" s="220"/>
      <c r="Q1365" s="220"/>
      <c r="R1365" s="221"/>
      <c r="S1365" s="221"/>
      <c r="T1365" s="221"/>
      <c r="U1365" s="221"/>
      <c r="V1365" s="221"/>
      <c r="W1365" s="221"/>
      <c r="X1365" s="221"/>
      <c r="Y1365" s="221"/>
      <c r="Z1365" s="210"/>
      <c r="AA1365" s="210"/>
      <c r="AB1365" s="210"/>
      <c r="AC1365" s="210"/>
      <c r="AD1365" s="210"/>
      <c r="AE1365" s="210"/>
      <c r="AF1365" s="210"/>
      <c r="AG1365" s="210" t="s">
        <v>224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3" x14ac:dyDescent="0.2">
      <c r="A1366" s="217"/>
      <c r="B1366" s="218"/>
      <c r="C1366" s="262" t="s">
        <v>1283</v>
      </c>
      <c r="D1366" s="223"/>
      <c r="E1366" s="224"/>
      <c r="F1366" s="221"/>
      <c r="G1366" s="221"/>
      <c r="H1366" s="221"/>
      <c r="I1366" s="221"/>
      <c r="J1366" s="221"/>
      <c r="K1366" s="221"/>
      <c r="L1366" s="221"/>
      <c r="M1366" s="221"/>
      <c r="N1366" s="220"/>
      <c r="O1366" s="220"/>
      <c r="P1366" s="220"/>
      <c r="Q1366" s="220"/>
      <c r="R1366" s="221"/>
      <c r="S1366" s="221"/>
      <c r="T1366" s="221"/>
      <c r="U1366" s="221"/>
      <c r="V1366" s="221"/>
      <c r="W1366" s="221"/>
      <c r="X1366" s="221"/>
      <c r="Y1366" s="221"/>
      <c r="Z1366" s="210"/>
      <c r="AA1366" s="210"/>
      <c r="AB1366" s="210"/>
      <c r="AC1366" s="210"/>
      <c r="AD1366" s="210"/>
      <c r="AE1366" s="210"/>
      <c r="AF1366" s="210"/>
      <c r="AG1366" s="210" t="s">
        <v>224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3" x14ac:dyDescent="0.2">
      <c r="A1367" s="217"/>
      <c r="B1367" s="218"/>
      <c r="C1367" s="262" t="s">
        <v>1300</v>
      </c>
      <c r="D1367" s="223"/>
      <c r="E1367" s="224">
        <v>131.27643</v>
      </c>
      <c r="F1367" s="221"/>
      <c r="G1367" s="221"/>
      <c r="H1367" s="221"/>
      <c r="I1367" s="221"/>
      <c r="J1367" s="221"/>
      <c r="K1367" s="221"/>
      <c r="L1367" s="221"/>
      <c r="M1367" s="221"/>
      <c r="N1367" s="220"/>
      <c r="O1367" s="220"/>
      <c r="P1367" s="220"/>
      <c r="Q1367" s="220"/>
      <c r="R1367" s="221"/>
      <c r="S1367" s="221"/>
      <c r="T1367" s="221"/>
      <c r="U1367" s="221"/>
      <c r="V1367" s="221"/>
      <c r="W1367" s="221"/>
      <c r="X1367" s="221"/>
      <c r="Y1367" s="221"/>
      <c r="Z1367" s="210"/>
      <c r="AA1367" s="210"/>
      <c r="AB1367" s="210"/>
      <c r="AC1367" s="210"/>
      <c r="AD1367" s="210"/>
      <c r="AE1367" s="210"/>
      <c r="AF1367" s="210"/>
      <c r="AG1367" s="210" t="s">
        <v>224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ht="22.5" outlineLevel="1" x14ac:dyDescent="0.2">
      <c r="A1368" s="239">
        <v>155</v>
      </c>
      <c r="B1368" s="240" t="s">
        <v>1301</v>
      </c>
      <c r="C1368" s="260" t="s">
        <v>1302</v>
      </c>
      <c r="D1368" s="241" t="s">
        <v>215</v>
      </c>
      <c r="E1368" s="242">
        <v>2035.3652999999999</v>
      </c>
      <c r="F1368" s="243"/>
      <c r="G1368" s="244">
        <f>ROUND(E1368*F1368,2)</f>
        <v>0</v>
      </c>
      <c r="H1368" s="243"/>
      <c r="I1368" s="244">
        <f>ROUND(E1368*H1368,2)</f>
        <v>0</v>
      </c>
      <c r="J1368" s="243"/>
      <c r="K1368" s="244">
        <f>ROUND(E1368*J1368,2)</f>
        <v>0</v>
      </c>
      <c r="L1368" s="244">
        <v>21</v>
      </c>
      <c r="M1368" s="244">
        <f>G1368*(1+L1368/100)</f>
        <v>0</v>
      </c>
      <c r="N1368" s="242">
        <v>0</v>
      </c>
      <c r="O1368" s="242">
        <f>ROUND(E1368*N1368,2)</f>
        <v>0</v>
      </c>
      <c r="P1368" s="242">
        <v>0</v>
      </c>
      <c r="Q1368" s="242">
        <f>ROUND(E1368*P1368,2)</f>
        <v>0</v>
      </c>
      <c r="R1368" s="244" t="s">
        <v>805</v>
      </c>
      <c r="S1368" s="244" t="s">
        <v>217</v>
      </c>
      <c r="T1368" s="245" t="s">
        <v>217</v>
      </c>
      <c r="U1368" s="221">
        <v>7.0000000000000007E-2</v>
      </c>
      <c r="V1368" s="221">
        <f>ROUND(E1368*U1368,2)</f>
        <v>142.47999999999999</v>
      </c>
      <c r="W1368" s="221"/>
      <c r="X1368" s="221" t="s">
        <v>218</v>
      </c>
      <c r="Y1368" s="221" t="s">
        <v>219</v>
      </c>
      <c r="Z1368" s="210"/>
      <c r="AA1368" s="210"/>
      <c r="AB1368" s="210"/>
      <c r="AC1368" s="210"/>
      <c r="AD1368" s="210"/>
      <c r="AE1368" s="210"/>
      <c r="AF1368" s="210"/>
      <c r="AG1368" s="210" t="s">
        <v>220</v>
      </c>
      <c r="AH1368" s="210"/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2" x14ac:dyDescent="0.2">
      <c r="A1369" s="217"/>
      <c r="B1369" s="218"/>
      <c r="C1369" s="262" t="s">
        <v>1280</v>
      </c>
      <c r="D1369" s="223"/>
      <c r="E1369" s="224"/>
      <c r="F1369" s="221"/>
      <c r="G1369" s="221"/>
      <c r="H1369" s="221"/>
      <c r="I1369" s="221"/>
      <c r="J1369" s="221"/>
      <c r="K1369" s="221"/>
      <c r="L1369" s="221"/>
      <c r="M1369" s="221"/>
      <c r="N1369" s="220"/>
      <c r="O1369" s="220"/>
      <c r="P1369" s="220"/>
      <c r="Q1369" s="220"/>
      <c r="R1369" s="221"/>
      <c r="S1369" s="221"/>
      <c r="T1369" s="221"/>
      <c r="U1369" s="221"/>
      <c r="V1369" s="221"/>
      <c r="W1369" s="221"/>
      <c r="X1369" s="221"/>
      <c r="Y1369" s="221"/>
      <c r="Z1369" s="210"/>
      <c r="AA1369" s="210"/>
      <c r="AB1369" s="210"/>
      <c r="AC1369" s="210"/>
      <c r="AD1369" s="210"/>
      <c r="AE1369" s="210"/>
      <c r="AF1369" s="210"/>
      <c r="AG1369" s="210" t="s">
        <v>224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3" x14ac:dyDescent="0.2">
      <c r="A1370" s="217"/>
      <c r="B1370" s="218"/>
      <c r="C1370" s="262" t="s">
        <v>1281</v>
      </c>
      <c r="D1370" s="223"/>
      <c r="E1370" s="224">
        <v>214.8784</v>
      </c>
      <c r="F1370" s="221"/>
      <c r="G1370" s="221"/>
      <c r="H1370" s="221"/>
      <c r="I1370" s="221"/>
      <c r="J1370" s="221"/>
      <c r="K1370" s="221"/>
      <c r="L1370" s="221"/>
      <c r="M1370" s="221"/>
      <c r="N1370" s="220"/>
      <c r="O1370" s="220"/>
      <c r="P1370" s="220"/>
      <c r="Q1370" s="220"/>
      <c r="R1370" s="221"/>
      <c r="S1370" s="221"/>
      <c r="T1370" s="221"/>
      <c r="U1370" s="221"/>
      <c r="V1370" s="221"/>
      <c r="W1370" s="221"/>
      <c r="X1370" s="221"/>
      <c r="Y1370" s="221"/>
      <c r="Z1370" s="210"/>
      <c r="AA1370" s="210"/>
      <c r="AB1370" s="210"/>
      <c r="AC1370" s="210"/>
      <c r="AD1370" s="210"/>
      <c r="AE1370" s="210"/>
      <c r="AF1370" s="210"/>
      <c r="AG1370" s="210" t="s">
        <v>224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3" x14ac:dyDescent="0.2">
      <c r="A1371" s="217"/>
      <c r="B1371" s="218"/>
      <c r="C1371" s="262" t="s">
        <v>1282</v>
      </c>
      <c r="D1371" s="223"/>
      <c r="E1371" s="224">
        <v>826.62035000000003</v>
      </c>
      <c r="F1371" s="221"/>
      <c r="G1371" s="221"/>
      <c r="H1371" s="221"/>
      <c r="I1371" s="221"/>
      <c r="J1371" s="221"/>
      <c r="K1371" s="221"/>
      <c r="L1371" s="221"/>
      <c r="M1371" s="221"/>
      <c r="N1371" s="220"/>
      <c r="O1371" s="220"/>
      <c r="P1371" s="220"/>
      <c r="Q1371" s="220"/>
      <c r="R1371" s="221"/>
      <c r="S1371" s="221"/>
      <c r="T1371" s="221"/>
      <c r="U1371" s="221"/>
      <c r="V1371" s="221"/>
      <c r="W1371" s="221"/>
      <c r="X1371" s="221"/>
      <c r="Y1371" s="221"/>
      <c r="Z1371" s="210"/>
      <c r="AA1371" s="210"/>
      <c r="AB1371" s="210"/>
      <c r="AC1371" s="210"/>
      <c r="AD1371" s="210"/>
      <c r="AE1371" s="210"/>
      <c r="AF1371" s="210"/>
      <c r="AG1371" s="210" t="s">
        <v>224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3" x14ac:dyDescent="0.2">
      <c r="A1372" s="217"/>
      <c r="B1372" s="218"/>
      <c r="C1372" s="262" t="s">
        <v>236</v>
      </c>
      <c r="D1372" s="223"/>
      <c r="E1372" s="224"/>
      <c r="F1372" s="221"/>
      <c r="G1372" s="221"/>
      <c r="H1372" s="221"/>
      <c r="I1372" s="221"/>
      <c r="J1372" s="221"/>
      <c r="K1372" s="221"/>
      <c r="L1372" s="221"/>
      <c r="M1372" s="221"/>
      <c r="N1372" s="220"/>
      <c r="O1372" s="220"/>
      <c r="P1372" s="220"/>
      <c r="Q1372" s="220"/>
      <c r="R1372" s="221"/>
      <c r="S1372" s="221"/>
      <c r="T1372" s="221"/>
      <c r="U1372" s="221"/>
      <c r="V1372" s="221"/>
      <c r="W1372" s="221"/>
      <c r="X1372" s="221"/>
      <c r="Y1372" s="221"/>
      <c r="Z1372" s="210"/>
      <c r="AA1372" s="210"/>
      <c r="AB1372" s="210"/>
      <c r="AC1372" s="210"/>
      <c r="AD1372" s="210"/>
      <c r="AE1372" s="210"/>
      <c r="AF1372" s="210"/>
      <c r="AG1372" s="210" t="s">
        <v>224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3" x14ac:dyDescent="0.2">
      <c r="A1373" s="217"/>
      <c r="B1373" s="218"/>
      <c r="C1373" s="262" t="s">
        <v>1298</v>
      </c>
      <c r="D1373" s="223"/>
      <c r="E1373" s="224"/>
      <c r="F1373" s="221"/>
      <c r="G1373" s="221"/>
      <c r="H1373" s="221"/>
      <c r="I1373" s="221"/>
      <c r="J1373" s="221"/>
      <c r="K1373" s="221"/>
      <c r="L1373" s="221"/>
      <c r="M1373" s="221"/>
      <c r="N1373" s="220"/>
      <c r="O1373" s="220"/>
      <c r="P1373" s="220"/>
      <c r="Q1373" s="220"/>
      <c r="R1373" s="221"/>
      <c r="S1373" s="221"/>
      <c r="T1373" s="221"/>
      <c r="U1373" s="221"/>
      <c r="V1373" s="221"/>
      <c r="W1373" s="221"/>
      <c r="X1373" s="221"/>
      <c r="Y1373" s="221"/>
      <c r="Z1373" s="210"/>
      <c r="AA1373" s="210"/>
      <c r="AB1373" s="210"/>
      <c r="AC1373" s="210"/>
      <c r="AD1373" s="210"/>
      <c r="AE1373" s="210"/>
      <c r="AF1373" s="210"/>
      <c r="AG1373" s="210" t="s">
        <v>224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3" x14ac:dyDescent="0.2">
      <c r="A1374" s="217"/>
      <c r="B1374" s="218"/>
      <c r="C1374" s="262" t="s">
        <v>1303</v>
      </c>
      <c r="D1374" s="223"/>
      <c r="E1374" s="224">
        <v>556.27845000000002</v>
      </c>
      <c r="F1374" s="221"/>
      <c r="G1374" s="221"/>
      <c r="H1374" s="221"/>
      <c r="I1374" s="221"/>
      <c r="J1374" s="221"/>
      <c r="K1374" s="221"/>
      <c r="L1374" s="221"/>
      <c r="M1374" s="221"/>
      <c r="N1374" s="220"/>
      <c r="O1374" s="220"/>
      <c r="P1374" s="220"/>
      <c r="Q1374" s="220"/>
      <c r="R1374" s="221"/>
      <c r="S1374" s="221"/>
      <c r="T1374" s="221"/>
      <c r="U1374" s="221"/>
      <c r="V1374" s="221"/>
      <c r="W1374" s="221"/>
      <c r="X1374" s="221"/>
      <c r="Y1374" s="221"/>
      <c r="Z1374" s="210"/>
      <c r="AA1374" s="210"/>
      <c r="AB1374" s="210"/>
      <c r="AC1374" s="210"/>
      <c r="AD1374" s="210"/>
      <c r="AE1374" s="210"/>
      <c r="AF1374" s="210"/>
      <c r="AG1374" s="210" t="s">
        <v>224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3" x14ac:dyDescent="0.2">
      <c r="A1375" s="217"/>
      <c r="B1375" s="218"/>
      <c r="C1375" s="262" t="s">
        <v>236</v>
      </c>
      <c r="D1375" s="223"/>
      <c r="E1375" s="224"/>
      <c r="F1375" s="221"/>
      <c r="G1375" s="221"/>
      <c r="H1375" s="221"/>
      <c r="I1375" s="221"/>
      <c r="J1375" s="221"/>
      <c r="K1375" s="221"/>
      <c r="L1375" s="221"/>
      <c r="M1375" s="221"/>
      <c r="N1375" s="220"/>
      <c r="O1375" s="220"/>
      <c r="P1375" s="220"/>
      <c r="Q1375" s="220"/>
      <c r="R1375" s="221"/>
      <c r="S1375" s="221"/>
      <c r="T1375" s="221"/>
      <c r="U1375" s="221"/>
      <c r="V1375" s="221"/>
      <c r="W1375" s="221"/>
      <c r="X1375" s="221"/>
      <c r="Y1375" s="221"/>
      <c r="Z1375" s="210"/>
      <c r="AA1375" s="210"/>
      <c r="AB1375" s="210"/>
      <c r="AC1375" s="210"/>
      <c r="AD1375" s="210"/>
      <c r="AE1375" s="210"/>
      <c r="AF1375" s="210"/>
      <c r="AG1375" s="210" t="s">
        <v>224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3" x14ac:dyDescent="0.2">
      <c r="A1376" s="217"/>
      <c r="B1376" s="218"/>
      <c r="C1376" s="262" t="s">
        <v>1283</v>
      </c>
      <c r="D1376" s="223"/>
      <c r="E1376" s="224"/>
      <c r="F1376" s="221"/>
      <c r="G1376" s="221"/>
      <c r="H1376" s="221"/>
      <c r="I1376" s="221"/>
      <c r="J1376" s="221"/>
      <c r="K1376" s="221"/>
      <c r="L1376" s="221"/>
      <c r="M1376" s="221"/>
      <c r="N1376" s="220"/>
      <c r="O1376" s="220"/>
      <c r="P1376" s="220"/>
      <c r="Q1376" s="220"/>
      <c r="R1376" s="221"/>
      <c r="S1376" s="221"/>
      <c r="T1376" s="221"/>
      <c r="U1376" s="221"/>
      <c r="V1376" s="221"/>
      <c r="W1376" s="221"/>
      <c r="X1376" s="221"/>
      <c r="Y1376" s="221"/>
      <c r="Z1376" s="210"/>
      <c r="AA1376" s="210"/>
      <c r="AB1376" s="210"/>
      <c r="AC1376" s="210"/>
      <c r="AD1376" s="210"/>
      <c r="AE1376" s="210"/>
      <c r="AF1376" s="210"/>
      <c r="AG1376" s="210" t="s">
        <v>224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3" x14ac:dyDescent="0.2">
      <c r="A1377" s="217"/>
      <c r="B1377" s="218"/>
      <c r="C1377" s="262" t="s">
        <v>1284</v>
      </c>
      <c r="D1377" s="223"/>
      <c r="E1377" s="224">
        <v>437.5881</v>
      </c>
      <c r="F1377" s="221"/>
      <c r="G1377" s="221"/>
      <c r="H1377" s="221"/>
      <c r="I1377" s="221"/>
      <c r="J1377" s="221"/>
      <c r="K1377" s="221"/>
      <c r="L1377" s="221"/>
      <c r="M1377" s="221"/>
      <c r="N1377" s="220"/>
      <c r="O1377" s="220"/>
      <c r="P1377" s="220"/>
      <c r="Q1377" s="220"/>
      <c r="R1377" s="221"/>
      <c r="S1377" s="221"/>
      <c r="T1377" s="221"/>
      <c r="U1377" s="221"/>
      <c r="V1377" s="221"/>
      <c r="W1377" s="221"/>
      <c r="X1377" s="221"/>
      <c r="Y1377" s="221"/>
      <c r="Z1377" s="210"/>
      <c r="AA1377" s="210"/>
      <c r="AB1377" s="210"/>
      <c r="AC1377" s="210"/>
      <c r="AD1377" s="210"/>
      <c r="AE1377" s="210"/>
      <c r="AF1377" s="210"/>
      <c r="AG1377" s="210" t="s">
        <v>224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">
      <c r="A1378" s="239">
        <v>156</v>
      </c>
      <c r="B1378" s="240" t="s">
        <v>1304</v>
      </c>
      <c r="C1378" s="260" t="s">
        <v>1305</v>
      </c>
      <c r="D1378" s="241" t="s">
        <v>215</v>
      </c>
      <c r="E1378" s="242">
        <v>2050.4748</v>
      </c>
      <c r="F1378" s="243"/>
      <c r="G1378" s="244">
        <f>ROUND(E1378*F1378,2)</f>
        <v>0</v>
      </c>
      <c r="H1378" s="243"/>
      <c r="I1378" s="244">
        <f>ROUND(E1378*H1378,2)</f>
        <v>0</v>
      </c>
      <c r="J1378" s="243"/>
      <c r="K1378" s="244">
        <f>ROUND(E1378*J1378,2)</f>
        <v>0</v>
      </c>
      <c r="L1378" s="244">
        <v>21</v>
      </c>
      <c r="M1378" s="244">
        <f>G1378*(1+L1378/100)</f>
        <v>0</v>
      </c>
      <c r="N1378" s="242">
        <v>0</v>
      </c>
      <c r="O1378" s="242">
        <f>ROUND(E1378*N1378,2)</f>
        <v>0</v>
      </c>
      <c r="P1378" s="242">
        <v>0</v>
      </c>
      <c r="Q1378" s="242">
        <f>ROUND(E1378*P1378,2)</f>
        <v>0</v>
      </c>
      <c r="R1378" s="244" t="s">
        <v>1306</v>
      </c>
      <c r="S1378" s="244" t="s">
        <v>217</v>
      </c>
      <c r="T1378" s="245" t="s">
        <v>217</v>
      </c>
      <c r="U1378" s="221">
        <v>1.6E-2</v>
      </c>
      <c r="V1378" s="221">
        <f>ROUND(E1378*U1378,2)</f>
        <v>32.81</v>
      </c>
      <c r="W1378" s="221"/>
      <c r="X1378" s="221" t="s">
        <v>218</v>
      </c>
      <c r="Y1378" s="221" t="s">
        <v>219</v>
      </c>
      <c r="Z1378" s="210"/>
      <c r="AA1378" s="210"/>
      <c r="AB1378" s="210"/>
      <c r="AC1378" s="210"/>
      <c r="AD1378" s="210"/>
      <c r="AE1378" s="210"/>
      <c r="AF1378" s="210"/>
      <c r="AG1378" s="210" t="s">
        <v>220</v>
      </c>
      <c r="AH1378" s="210"/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2" x14ac:dyDescent="0.2">
      <c r="A1379" s="217"/>
      <c r="B1379" s="218"/>
      <c r="C1379" s="262" t="s">
        <v>1189</v>
      </c>
      <c r="D1379" s="223"/>
      <c r="E1379" s="224"/>
      <c r="F1379" s="221"/>
      <c r="G1379" s="221"/>
      <c r="H1379" s="221"/>
      <c r="I1379" s="221"/>
      <c r="J1379" s="221"/>
      <c r="K1379" s="221"/>
      <c r="L1379" s="221"/>
      <c r="M1379" s="221"/>
      <c r="N1379" s="220"/>
      <c r="O1379" s="220"/>
      <c r="P1379" s="220"/>
      <c r="Q1379" s="220"/>
      <c r="R1379" s="221"/>
      <c r="S1379" s="221"/>
      <c r="T1379" s="221"/>
      <c r="U1379" s="221"/>
      <c r="V1379" s="221"/>
      <c r="W1379" s="221"/>
      <c r="X1379" s="221"/>
      <c r="Y1379" s="221"/>
      <c r="Z1379" s="210"/>
      <c r="AA1379" s="210"/>
      <c r="AB1379" s="210"/>
      <c r="AC1379" s="210"/>
      <c r="AD1379" s="210"/>
      <c r="AE1379" s="210"/>
      <c r="AF1379" s="210"/>
      <c r="AG1379" s="210" t="s">
        <v>224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3" x14ac:dyDescent="0.2">
      <c r="A1380" s="217"/>
      <c r="B1380" s="218"/>
      <c r="C1380" s="262" t="s">
        <v>1307</v>
      </c>
      <c r="D1380" s="223"/>
      <c r="E1380" s="224">
        <v>15.109500000000001</v>
      </c>
      <c r="F1380" s="221"/>
      <c r="G1380" s="221"/>
      <c r="H1380" s="221"/>
      <c r="I1380" s="221"/>
      <c r="J1380" s="221"/>
      <c r="K1380" s="221"/>
      <c r="L1380" s="221"/>
      <c r="M1380" s="221"/>
      <c r="N1380" s="220"/>
      <c r="O1380" s="220"/>
      <c r="P1380" s="220"/>
      <c r="Q1380" s="220"/>
      <c r="R1380" s="221"/>
      <c r="S1380" s="221"/>
      <c r="T1380" s="221"/>
      <c r="U1380" s="221"/>
      <c r="V1380" s="221"/>
      <c r="W1380" s="221"/>
      <c r="X1380" s="221"/>
      <c r="Y1380" s="221"/>
      <c r="Z1380" s="210"/>
      <c r="AA1380" s="210"/>
      <c r="AB1380" s="210"/>
      <c r="AC1380" s="210"/>
      <c r="AD1380" s="210"/>
      <c r="AE1380" s="210"/>
      <c r="AF1380" s="210"/>
      <c r="AG1380" s="210" t="s">
        <v>224</v>
      </c>
      <c r="AH1380" s="210">
        <v>5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3" x14ac:dyDescent="0.2">
      <c r="A1381" s="217"/>
      <c r="B1381" s="218"/>
      <c r="C1381" s="262" t="s">
        <v>236</v>
      </c>
      <c r="D1381" s="223"/>
      <c r="E1381" s="224"/>
      <c r="F1381" s="221"/>
      <c r="G1381" s="221"/>
      <c r="H1381" s="221"/>
      <c r="I1381" s="221"/>
      <c r="J1381" s="221"/>
      <c r="K1381" s="221"/>
      <c r="L1381" s="221"/>
      <c r="M1381" s="221"/>
      <c r="N1381" s="220"/>
      <c r="O1381" s="220"/>
      <c r="P1381" s="220"/>
      <c r="Q1381" s="220"/>
      <c r="R1381" s="221"/>
      <c r="S1381" s="221"/>
      <c r="T1381" s="221"/>
      <c r="U1381" s="221"/>
      <c r="V1381" s="221"/>
      <c r="W1381" s="221"/>
      <c r="X1381" s="221"/>
      <c r="Y1381" s="221"/>
      <c r="Z1381" s="210"/>
      <c r="AA1381" s="210"/>
      <c r="AB1381" s="210"/>
      <c r="AC1381" s="210"/>
      <c r="AD1381" s="210"/>
      <c r="AE1381" s="210"/>
      <c r="AF1381" s="210"/>
      <c r="AG1381" s="210" t="s">
        <v>224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3" x14ac:dyDescent="0.2">
      <c r="A1382" s="217"/>
      <c r="B1382" s="218"/>
      <c r="C1382" s="262" t="s">
        <v>1308</v>
      </c>
      <c r="D1382" s="223"/>
      <c r="E1382" s="224"/>
      <c r="F1382" s="221"/>
      <c r="G1382" s="221"/>
      <c r="H1382" s="221"/>
      <c r="I1382" s="221"/>
      <c r="J1382" s="221"/>
      <c r="K1382" s="221"/>
      <c r="L1382" s="221"/>
      <c r="M1382" s="221"/>
      <c r="N1382" s="220"/>
      <c r="O1382" s="220"/>
      <c r="P1382" s="220"/>
      <c r="Q1382" s="220"/>
      <c r="R1382" s="221"/>
      <c r="S1382" s="221"/>
      <c r="T1382" s="221"/>
      <c r="U1382" s="221"/>
      <c r="V1382" s="221"/>
      <c r="W1382" s="221"/>
      <c r="X1382" s="221"/>
      <c r="Y1382" s="221"/>
      <c r="Z1382" s="210"/>
      <c r="AA1382" s="210"/>
      <c r="AB1382" s="210"/>
      <c r="AC1382" s="210"/>
      <c r="AD1382" s="210"/>
      <c r="AE1382" s="210"/>
      <c r="AF1382" s="210"/>
      <c r="AG1382" s="210" t="s">
        <v>224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3" x14ac:dyDescent="0.2">
      <c r="A1383" s="217"/>
      <c r="B1383" s="218"/>
      <c r="C1383" s="262" t="s">
        <v>1309</v>
      </c>
      <c r="D1383" s="223"/>
      <c r="E1383" s="224">
        <v>2035.3652999999999</v>
      </c>
      <c r="F1383" s="221"/>
      <c r="G1383" s="221"/>
      <c r="H1383" s="221"/>
      <c r="I1383" s="221"/>
      <c r="J1383" s="221"/>
      <c r="K1383" s="221"/>
      <c r="L1383" s="221"/>
      <c r="M1383" s="221"/>
      <c r="N1383" s="220"/>
      <c r="O1383" s="220"/>
      <c r="P1383" s="220"/>
      <c r="Q1383" s="220"/>
      <c r="R1383" s="221"/>
      <c r="S1383" s="221"/>
      <c r="T1383" s="221"/>
      <c r="U1383" s="221"/>
      <c r="V1383" s="221"/>
      <c r="W1383" s="221"/>
      <c r="X1383" s="221"/>
      <c r="Y1383" s="221"/>
      <c r="Z1383" s="210"/>
      <c r="AA1383" s="210"/>
      <c r="AB1383" s="210"/>
      <c r="AC1383" s="210"/>
      <c r="AD1383" s="210"/>
      <c r="AE1383" s="210"/>
      <c r="AF1383" s="210"/>
      <c r="AG1383" s="210" t="s">
        <v>224</v>
      </c>
      <c r="AH1383" s="210">
        <v>5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ht="22.5" outlineLevel="1" x14ac:dyDescent="0.2">
      <c r="A1384" s="239">
        <v>157</v>
      </c>
      <c r="B1384" s="240" t="s">
        <v>1310</v>
      </c>
      <c r="C1384" s="260" t="s">
        <v>1311</v>
      </c>
      <c r="D1384" s="241" t="s">
        <v>215</v>
      </c>
      <c r="E1384" s="242">
        <v>19.155000000000001</v>
      </c>
      <c r="F1384" s="243"/>
      <c r="G1384" s="244">
        <f>ROUND(E1384*F1384,2)</f>
        <v>0</v>
      </c>
      <c r="H1384" s="243"/>
      <c r="I1384" s="244">
        <f>ROUND(E1384*H1384,2)</f>
        <v>0</v>
      </c>
      <c r="J1384" s="243"/>
      <c r="K1384" s="244">
        <f>ROUND(E1384*J1384,2)</f>
        <v>0</v>
      </c>
      <c r="L1384" s="244">
        <v>21</v>
      </c>
      <c r="M1384" s="244">
        <f>G1384*(1+L1384/100)</f>
        <v>0</v>
      </c>
      <c r="N1384" s="242">
        <v>0</v>
      </c>
      <c r="O1384" s="242">
        <f>ROUND(E1384*N1384,2)</f>
        <v>0</v>
      </c>
      <c r="P1384" s="242">
        <v>0</v>
      </c>
      <c r="Q1384" s="242">
        <f>ROUND(E1384*P1384,2)</f>
        <v>0</v>
      </c>
      <c r="R1384" s="244"/>
      <c r="S1384" s="244" t="s">
        <v>438</v>
      </c>
      <c r="T1384" s="245" t="s">
        <v>439</v>
      </c>
      <c r="U1384" s="221">
        <v>7.0000000000000007E-2</v>
      </c>
      <c r="V1384" s="221">
        <f>ROUND(E1384*U1384,2)</f>
        <v>1.34</v>
      </c>
      <c r="W1384" s="221"/>
      <c r="X1384" s="221" t="s">
        <v>218</v>
      </c>
      <c r="Y1384" s="221" t="s">
        <v>219</v>
      </c>
      <c r="Z1384" s="210"/>
      <c r="AA1384" s="210"/>
      <c r="AB1384" s="210"/>
      <c r="AC1384" s="210"/>
      <c r="AD1384" s="210"/>
      <c r="AE1384" s="210"/>
      <c r="AF1384" s="210"/>
      <c r="AG1384" s="210" t="s">
        <v>220</v>
      </c>
      <c r="AH1384" s="210"/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2" x14ac:dyDescent="0.2">
      <c r="A1385" s="217"/>
      <c r="B1385" s="218"/>
      <c r="C1385" s="262" t="s">
        <v>1312</v>
      </c>
      <c r="D1385" s="223"/>
      <c r="E1385" s="224"/>
      <c r="F1385" s="221"/>
      <c r="G1385" s="221"/>
      <c r="H1385" s="221"/>
      <c r="I1385" s="221"/>
      <c r="J1385" s="221"/>
      <c r="K1385" s="221"/>
      <c r="L1385" s="221"/>
      <c r="M1385" s="221"/>
      <c r="N1385" s="220"/>
      <c r="O1385" s="220"/>
      <c r="P1385" s="220"/>
      <c r="Q1385" s="220"/>
      <c r="R1385" s="221"/>
      <c r="S1385" s="221"/>
      <c r="T1385" s="221"/>
      <c r="U1385" s="221"/>
      <c r="V1385" s="221"/>
      <c r="W1385" s="221"/>
      <c r="X1385" s="221"/>
      <c r="Y1385" s="221"/>
      <c r="Z1385" s="210"/>
      <c r="AA1385" s="210"/>
      <c r="AB1385" s="210"/>
      <c r="AC1385" s="210"/>
      <c r="AD1385" s="210"/>
      <c r="AE1385" s="210"/>
      <c r="AF1385" s="210"/>
      <c r="AG1385" s="210" t="s">
        <v>224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3" x14ac:dyDescent="0.2">
      <c r="A1386" s="217"/>
      <c r="B1386" s="218"/>
      <c r="C1386" s="262" t="s">
        <v>880</v>
      </c>
      <c r="D1386" s="223"/>
      <c r="E1386" s="224">
        <v>9.5790000000000006</v>
      </c>
      <c r="F1386" s="221"/>
      <c r="G1386" s="221"/>
      <c r="H1386" s="221"/>
      <c r="I1386" s="221"/>
      <c r="J1386" s="221"/>
      <c r="K1386" s="221"/>
      <c r="L1386" s="221"/>
      <c r="M1386" s="221"/>
      <c r="N1386" s="220"/>
      <c r="O1386" s="220"/>
      <c r="P1386" s="220"/>
      <c r="Q1386" s="220"/>
      <c r="R1386" s="221"/>
      <c r="S1386" s="221"/>
      <c r="T1386" s="221"/>
      <c r="U1386" s="221"/>
      <c r="V1386" s="221"/>
      <c r="W1386" s="221"/>
      <c r="X1386" s="221"/>
      <c r="Y1386" s="221"/>
      <c r="Z1386" s="210"/>
      <c r="AA1386" s="210"/>
      <c r="AB1386" s="210"/>
      <c r="AC1386" s="210"/>
      <c r="AD1386" s="210"/>
      <c r="AE1386" s="210"/>
      <c r="AF1386" s="210"/>
      <c r="AG1386" s="210" t="s">
        <v>224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3" x14ac:dyDescent="0.2">
      <c r="A1387" s="217"/>
      <c r="B1387" s="218"/>
      <c r="C1387" s="262" t="s">
        <v>881</v>
      </c>
      <c r="D1387" s="223"/>
      <c r="E1387" s="224">
        <v>8.6940000000000008</v>
      </c>
      <c r="F1387" s="221"/>
      <c r="G1387" s="221"/>
      <c r="H1387" s="221"/>
      <c r="I1387" s="221"/>
      <c r="J1387" s="221"/>
      <c r="K1387" s="221"/>
      <c r="L1387" s="221"/>
      <c r="M1387" s="221"/>
      <c r="N1387" s="220"/>
      <c r="O1387" s="220"/>
      <c r="P1387" s="220"/>
      <c r="Q1387" s="220"/>
      <c r="R1387" s="221"/>
      <c r="S1387" s="221"/>
      <c r="T1387" s="221"/>
      <c r="U1387" s="221"/>
      <c r="V1387" s="221"/>
      <c r="W1387" s="221"/>
      <c r="X1387" s="221"/>
      <c r="Y1387" s="221"/>
      <c r="Z1387" s="210"/>
      <c r="AA1387" s="210"/>
      <c r="AB1387" s="210"/>
      <c r="AC1387" s="210"/>
      <c r="AD1387" s="210"/>
      <c r="AE1387" s="210"/>
      <c r="AF1387" s="210"/>
      <c r="AG1387" s="210" t="s">
        <v>224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3" x14ac:dyDescent="0.2">
      <c r="A1388" s="217"/>
      <c r="B1388" s="218"/>
      <c r="C1388" s="262" t="s">
        <v>882</v>
      </c>
      <c r="D1388" s="223"/>
      <c r="E1388" s="224">
        <v>0.88200000000000001</v>
      </c>
      <c r="F1388" s="221"/>
      <c r="G1388" s="221"/>
      <c r="H1388" s="221"/>
      <c r="I1388" s="221"/>
      <c r="J1388" s="221"/>
      <c r="K1388" s="221"/>
      <c r="L1388" s="221"/>
      <c r="M1388" s="221"/>
      <c r="N1388" s="220"/>
      <c r="O1388" s="220"/>
      <c r="P1388" s="220"/>
      <c r="Q1388" s="220"/>
      <c r="R1388" s="221"/>
      <c r="S1388" s="221"/>
      <c r="T1388" s="221"/>
      <c r="U1388" s="221"/>
      <c r="V1388" s="221"/>
      <c r="W1388" s="221"/>
      <c r="X1388" s="221"/>
      <c r="Y1388" s="221"/>
      <c r="Z1388" s="210"/>
      <c r="AA1388" s="210"/>
      <c r="AB1388" s="210"/>
      <c r="AC1388" s="210"/>
      <c r="AD1388" s="210"/>
      <c r="AE1388" s="210"/>
      <c r="AF1388" s="210"/>
      <c r="AG1388" s="210" t="s">
        <v>224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ht="33.75" outlineLevel="1" x14ac:dyDescent="0.2">
      <c r="A1389" s="239">
        <v>158</v>
      </c>
      <c r="B1389" s="240" t="s">
        <v>1313</v>
      </c>
      <c r="C1389" s="260" t="s">
        <v>1314</v>
      </c>
      <c r="D1389" s="241" t="s">
        <v>1315</v>
      </c>
      <c r="E1389" s="242">
        <v>68</v>
      </c>
      <c r="F1389" s="243"/>
      <c r="G1389" s="244">
        <f>ROUND(E1389*F1389,2)</f>
        <v>0</v>
      </c>
      <c r="H1389" s="243"/>
      <c r="I1389" s="244">
        <f>ROUND(E1389*H1389,2)</f>
        <v>0</v>
      </c>
      <c r="J1389" s="243"/>
      <c r="K1389" s="244">
        <f>ROUND(E1389*J1389,2)</f>
        <v>0</v>
      </c>
      <c r="L1389" s="244">
        <v>21</v>
      </c>
      <c r="M1389" s="244">
        <f>G1389*(1+L1389/100)</f>
        <v>0</v>
      </c>
      <c r="N1389" s="242">
        <v>0</v>
      </c>
      <c r="O1389" s="242">
        <f>ROUND(E1389*N1389,2)</f>
        <v>0</v>
      </c>
      <c r="P1389" s="242">
        <v>0</v>
      </c>
      <c r="Q1389" s="242">
        <f>ROUND(E1389*P1389,2)</f>
        <v>0</v>
      </c>
      <c r="R1389" s="244"/>
      <c r="S1389" s="244" t="s">
        <v>438</v>
      </c>
      <c r="T1389" s="245" t="s">
        <v>439</v>
      </c>
      <c r="U1389" s="221">
        <v>0</v>
      </c>
      <c r="V1389" s="221">
        <f>ROUND(E1389*U1389,2)</f>
        <v>0</v>
      </c>
      <c r="W1389" s="221"/>
      <c r="X1389" s="221" t="s">
        <v>218</v>
      </c>
      <c r="Y1389" s="221" t="s">
        <v>219</v>
      </c>
      <c r="Z1389" s="210"/>
      <c r="AA1389" s="210"/>
      <c r="AB1389" s="210"/>
      <c r="AC1389" s="210"/>
      <c r="AD1389" s="210"/>
      <c r="AE1389" s="210"/>
      <c r="AF1389" s="210"/>
      <c r="AG1389" s="210" t="s">
        <v>220</v>
      </c>
      <c r="AH1389" s="210"/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2" x14ac:dyDescent="0.2">
      <c r="A1390" s="217"/>
      <c r="B1390" s="218"/>
      <c r="C1390" s="262" t="s">
        <v>1316</v>
      </c>
      <c r="D1390" s="223"/>
      <c r="E1390" s="224">
        <v>34</v>
      </c>
      <c r="F1390" s="221"/>
      <c r="G1390" s="221"/>
      <c r="H1390" s="221"/>
      <c r="I1390" s="221"/>
      <c r="J1390" s="221"/>
      <c r="K1390" s="221"/>
      <c r="L1390" s="221"/>
      <c r="M1390" s="221"/>
      <c r="N1390" s="220"/>
      <c r="O1390" s="220"/>
      <c r="P1390" s="220"/>
      <c r="Q1390" s="220"/>
      <c r="R1390" s="221"/>
      <c r="S1390" s="221"/>
      <c r="T1390" s="221"/>
      <c r="U1390" s="221"/>
      <c r="V1390" s="221"/>
      <c r="W1390" s="221"/>
      <c r="X1390" s="221"/>
      <c r="Y1390" s="221"/>
      <c r="Z1390" s="210"/>
      <c r="AA1390" s="210"/>
      <c r="AB1390" s="210"/>
      <c r="AC1390" s="210"/>
      <c r="AD1390" s="210"/>
      <c r="AE1390" s="210"/>
      <c r="AF1390" s="210"/>
      <c r="AG1390" s="210" t="s">
        <v>224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3" x14ac:dyDescent="0.2">
      <c r="A1391" s="217"/>
      <c r="B1391" s="218"/>
      <c r="C1391" s="262" t="s">
        <v>1317</v>
      </c>
      <c r="D1391" s="223"/>
      <c r="E1391" s="224">
        <v>34</v>
      </c>
      <c r="F1391" s="221"/>
      <c r="G1391" s="221"/>
      <c r="H1391" s="221"/>
      <c r="I1391" s="221"/>
      <c r="J1391" s="221"/>
      <c r="K1391" s="221"/>
      <c r="L1391" s="221"/>
      <c r="M1391" s="221"/>
      <c r="N1391" s="220"/>
      <c r="O1391" s="220"/>
      <c r="P1391" s="220"/>
      <c r="Q1391" s="220"/>
      <c r="R1391" s="221"/>
      <c r="S1391" s="221"/>
      <c r="T1391" s="221"/>
      <c r="U1391" s="221"/>
      <c r="V1391" s="221"/>
      <c r="W1391" s="221"/>
      <c r="X1391" s="221"/>
      <c r="Y1391" s="221"/>
      <c r="Z1391" s="210"/>
      <c r="AA1391" s="210"/>
      <c r="AB1391" s="210"/>
      <c r="AC1391" s="210"/>
      <c r="AD1391" s="210"/>
      <c r="AE1391" s="210"/>
      <c r="AF1391" s="210"/>
      <c r="AG1391" s="210" t="s">
        <v>224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ht="33.75" outlineLevel="1" x14ac:dyDescent="0.2">
      <c r="A1392" s="239">
        <v>159</v>
      </c>
      <c r="B1392" s="240" t="s">
        <v>1318</v>
      </c>
      <c r="C1392" s="260" t="s">
        <v>1319</v>
      </c>
      <c r="D1392" s="241" t="s">
        <v>215</v>
      </c>
      <c r="E1392" s="242">
        <v>28.17024</v>
      </c>
      <c r="F1392" s="243"/>
      <c r="G1392" s="244">
        <f>ROUND(E1392*F1392,2)</f>
        <v>0</v>
      </c>
      <c r="H1392" s="243"/>
      <c r="I1392" s="244">
        <f>ROUND(E1392*H1392,2)</f>
        <v>0</v>
      </c>
      <c r="J1392" s="243"/>
      <c r="K1392" s="244">
        <f>ROUND(E1392*J1392,2)</f>
        <v>0</v>
      </c>
      <c r="L1392" s="244">
        <v>21</v>
      </c>
      <c r="M1392" s="244">
        <f>G1392*(1+L1392/100)</f>
        <v>0</v>
      </c>
      <c r="N1392" s="242">
        <v>1.4E-3</v>
      </c>
      <c r="O1392" s="242">
        <f>ROUND(E1392*N1392,2)</f>
        <v>0.04</v>
      </c>
      <c r="P1392" s="242">
        <v>0</v>
      </c>
      <c r="Q1392" s="242">
        <f>ROUND(E1392*P1392,2)</f>
        <v>0</v>
      </c>
      <c r="R1392" s="244" t="s">
        <v>354</v>
      </c>
      <c r="S1392" s="244" t="s">
        <v>217</v>
      </c>
      <c r="T1392" s="245" t="s">
        <v>217</v>
      </c>
      <c r="U1392" s="221">
        <v>0</v>
      </c>
      <c r="V1392" s="221">
        <f>ROUND(E1392*U1392,2)</f>
        <v>0</v>
      </c>
      <c r="W1392" s="221"/>
      <c r="X1392" s="221" t="s">
        <v>355</v>
      </c>
      <c r="Y1392" s="221" t="s">
        <v>219</v>
      </c>
      <c r="Z1392" s="210"/>
      <c r="AA1392" s="210"/>
      <c r="AB1392" s="210"/>
      <c r="AC1392" s="210"/>
      <c r="AD1392" s="210"/>
      <c r="AE1392" s="210"/>
      <c r="AF1392" s="210"/>
      <c r="AG1392" s="210" t="s">
        <v>356</v>
      </c>
      <c r="AH1392" s="210"/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2" x14ac:dyDescent="0.2">
      <c r="A1393" s="217"/>
      <c r="B1393" s="218"/>
      <c r="C1393" s="262" t="s">
        <v>1320</v>
      </c>
      <c r="D1393" s="223"/>
      <c r="E1393" s="224"/>
      <c r="F1393" s="221"/>
      <c r="G1393" s="221"/>
      <c r="H1393" s="221"/>
      <c r="I1393" s="221"/>
      <c r="J1393" s="221"/>
      <c r="K1393" s="221"/>
      <c r="L1393" s="221"/>
      <c r="M1393" s="221"/>
      <c r="N1393" s="220"/>
      <c r="O1393" s="220"/>
      <c r="P1393" s="220"/>
      <c r="Q1393" s="220"/>
      <c r="R1393" s="221"/>
      <c r="S1393" s="221"/>
      <c r="T1393" s="221"/>
      <c r="U1393" s="221"/>
      <c r="V1393" s="221"/>
      <c r="W1393" s="221"/>
      <c r="X1393" s="221"/>
      <c r="Y1393" s="221"/>
      <c r="Z1393" s="210"/>
      <c r="AA1393" s="210"/>
      <c r="AB1393" s="210"/>
      <c r="AC1393" s="210"/>
      <c r="AD1393" s="210"/>
      <c r="AE1393" s="210"/>
      <c r="AF1393" s="210"/>
      <c r="AG1393" s="210" t="s">
        <v>224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3" x14ac:dyDescent="0.2">
      <c r="A1394" s="217"/>
      <c r="B1394" s="218"/>
      <c r="C1394" s="262" t="s">
        <v>1321</v>
      </c>
      <c r="D1394" s="223"/>
      <c r="E1394" s="224"/>
      <c r="F1394" s="221"/>
      <c r="G1394" s="221"/>
      <c r="H1394" s="221"/>
      <c r="I1394" s="221"/>
      <c r="J1394" s="221"/>
      <c r="K1394" s="221"/>
      <c r="L1394" s="221"/>
      <c r="M1394" s="221"/>
      <c r="N1394" s="220"/>
      <c r="O1394" s="220"/>
      <c r="P1394" s="220"/>
      <c r="Q1394" s="220"/>
      <c r="R1394" s="221"/>
      <c r="S1394" s="221"/>
      <c r="T1394" s="221"/>
      <c r="U1394" s="221"/>
      <c r="V1394" s="221"/>
      <c r="W1394" s="221"/>
      <c r="X1394" s="221"/>
      <c r="Y1394" s="221"/>
      <c r="Z1394" s="210"/>
      <c r="AA1394" s="210"/>
      <c r="AB1394" s="210"/>
      <c r="AC1394" s="210"/>
      <c r="AD1394" s="210"/>
      <c r="AE1394" s="210"/>
      <c r="AF1394" s="210"/>
      <c r="AG1394" s="210" t="s">
        <v>224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3" x14ac:dyDescent="0.2">
      <c r="A1395" s="217"/>
      <c r="B1395" s="218"/>
      <c r="C1395" s="262" t="s">
        <v>876</v>
      </c>
      <c r="D1395" s="223"/>
      <c r="E1395" s="224">
        <v>10.416</v>
      </c>
      <c r="F1395" s="221"/>
      <c r="G1395" s="221"/>
      <c r="H1395" s="221"/>
      <c r="I1395" s="221"/>
      <c r="J1395" s="221"/>
      <c r="K1395" s="221"/>
      <c r="L1395" s="221"/>
      <c r="M1395" s="221"/>
      <c r="N1395" s="220"/>
      <c r="O1395" s="220"/>
      <c r="P1395" s="220"/>
      <c r="Q1395" s="220"/>
      <c r="R1395" s="221"/>
      <c r="S1395" s="221"/>
      <c r="T1395" s="221"/>
      <c r="U1395" s="221"/>
      <c r="V1395" s="221"/>
      <c r="W1395" s="221"/>
      <c r="X1395" s="221"/>
      <c r="Y1395" s="221"/>
      <c r="Z1395" s="210"/>
      <c r="AA1395" s="210"/>
      <c r="AB1395" s="210"/>
      <c r="AC1395" s="210"/>
      <c r="AD1395" s="210"/>
      <c r="AE1395" s="210"/>
      <c r="AF1395" s="210"/>
      <c r="AG1395" s="210" t="s">
        <v>224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3" x14ac:dyDescent="0.2">
      <c r="A1396" s="217"/>
      <c r="B1396" s="218"/>
      <c r="C1396" s="262" t="s">
        <v>877</v>
      </c>
      <c r="D1396" s="223"/>
      <c r="E1396" s="224">
        <v>11.894399999999999</v>
      </c>
      <c r="F1396" s="221"/>
      <c r="G1396" s="221"/>
      <c r="H1396" s="221"/>
      <c r="I1396" s="221"/>
      <c r="J1396" s="221"/>
      <c r="K1396" s="221"/>
      <c r="L1396" s="221"/>
      <c r="M1396" s="221"/>
      <c r="N1396" s="220"/>
      <c r="O1396" s="220"/>
      <c r="P1396" s="220"/>
      <c r="Q1396" s="220"/>
      <c r="R1396" s="221"/>
      <c r="S1396" s="221"/>
      <c r="T1396" s="221"/>
      <c r="U1396" s="221"/>
      <c r="V1396" s="221"/>
      <c r="W1396" s="221"/>
      <c r="X1396" s="221"/>
      <c r="Y1396" s="221"/>
      <c r="Z1396" s="210"/>
      <c r="AA1396" s="210"/>
      <c r="AB1396" s="210"/>
      <c r="AC1396" s="210"/>
      <c r="AD1396" s="210"/>
      <c r="AE1396" s="210"/>
      <c r="AF1396" s="210"/>
      <c r="AG1396" s="210" t="s">
        <v>224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3" x14ac:dyDescent="0.2">
      <c r="A1397" s="217"/>
      <c r="B1397" s="218"/>
      <c r="C1397" s="262" t="s">
        <v>878</v>
      </c>
      <c r="D1397" s="223"/>
      <c r="E1397" s="224">
        <v>1.1648000000000001</v>
      </c>
      <c r="F1397" s="221"/>
      <c r="G1397" s="221"/>
      <c r="H1397" s="221"/>
      <c r="I1397" s="221"/>
      <c r="J1397" s="221"/>
      <c r="K1397" s="221"/>
      <c r="L1397" s="221"/>
      <c r="M1397" s="221"/>
      <c r="N1397" s="220"/>
      <c r="O1397" s="220"/>
      <c r="P1397" s="220"/>
      <c r="Q1397" s="220"/>
      <c r="R1397" s="221"/>
      <c r="S1397" s="221"/>
      <c r="T1397" s="221"/>
      <c r="U1397" s="221"/>
      <c r="V1397" s="221"/>
      <c r="W1397" s="221"/>
      <c r="X1397" s="221"/>
      <c r="Y1397" s="221"/>
      <c r="Z1397" s="210"/>
      <c r="AA1397" s="210"/>
      <c r="AB1397" s="210"/>
      <c r="AC1397" s="210"/>
      <c r="AD1397" s="210"/>
      <c r="AE1397" s="210"/>
      <c r="AF1397" s="210"/>
      <c r="AG1397" s="210" t="s">
        <v>224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3" x14ac:dyDescent="0.2">
      <c r="A1398" s="217"/>
      <c r="B1398" s="218"/>
      <c r="C1398" s="269" t="s">
        <v>942</v>
      </c>
      <c r="D1398" s="229"/>
      <c r="E1398" s="230">
        <v>23.475200000000001</v>
      </c>
      <c r="F1398" s="221"/>
      <c r="G1398" s="221"/>
      <c r="H1398" s="221"/>
      <c r="I1398" s="221"/>
      <c r="J1398" s="221"/>
      <c r="K1398" s="221"/>
      <c r="L1398" s="221"/>
      <c r="M1398" s="221"/>
      <c r="N1398" s="220"/>
      <c r="O1398" s="220"/>
      <c r="P1398" s="220"/>
      <c r="Q1398" s="220"/>
      <c r="R1398" s="221"/>
      <c r="S1398" s="221"/>
      <c r="T1398" s="221"/>
      <c r="U1398" s="221"/>
      <c r="V1398" s="221"/>
      <c r="W1398" s="221"/>
      <c r="X1398" s="221"/>
      <c r="Y1398" s="221"/>
      <c r="Z1398" s="210"/>
      <c r="AA1398" s="210"/>
      <c r="AB1398" s="210"/>
      <c r="AC1398" s="210"/>
      <c r="AD1398" s="210"/>
      <c r="AE1398" s="210"/>
      <c r="AF1398" s="210"/>
      <c r="AG1398" s="210" t="s">
        <v>224</v>
      </c>
      <c r="AH1398" s="210">
        <v>1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3" x14ac:dyDescent="0.2">
      <c r="A1399" s="217"/>
      <c r="B1399" s="218"/>
      <c r="C1399" s="262" t="s">
        <v>1322</v>
      </c>
      <c r="D1399" s="223"/>
      <c r="E1399" s="224">
        <v>4.6950399999999997</v>
      </c>
      <c r="F1399" s="221"/>
      <c r="G1399" s="221"/>
      <c r="H1399" s="221"/>
      <c r="I1399" s="221"/>
      <c r="J1399" s="221"/>
      <c r="K1399" s="221"/>
      <c r="L1399" s="221"/>
      <c r="M1399" s="221"/>
      <c r="N1399" s="220"/>
      <c r="O1399" s="220"/>
      <c r="P1399" s="220"/>
      <c r="Q1399" s="220"/>
      <c r="R1399" s="221"/>
      <c r="S1399" s="221"/>
      <c r="T1399" s="221"/>
      <c r="U1399" s="221"/>
      <c r="V1399" s="221"/>
      <c r="W1399" s="221"/>
      <c r="X1399" s="221"/>
      <c r="Y1399" s="221"/>
      <c r="Z1399" s="210"/>
      <c r="AA1399" s="210"/>
      <c r="AB1399" s="210"/>
      <c r="AC1399" s="210"/>
      <c r="AD1399" s="210"/>
      <c r="AE1399" s="210"/>
      <c r="AF1399" s="210"/>
      <c r="AG1399" s="210" t="s">
        <v>224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ht="22.5" outlineLevel="1" x14ac:dyDescent="0.2">
      <c r="A1400" s="239">
        <v>160</v>
      </c>
      <c r="B1400" s="240" t="s">
        <v>1323</v>
      </c>
      <c r="C1400" s="260" t="s">
        <v>1324</v>
      </c>
      <c r="D1400" s="241" t="s">
        <v>215</v>
      </c>
      <c r="E1400" s="242">
        <v>0.747</v>
      </c>
      <c r="F1400" s="243"/>
      <c r="G1400" s="244">
        <f>ROUND(E1400*F1400,2)</f>
        <v>0</v>
      </c>
      <c r="H1400" s="243"/>
      <c r="I1400" s="244">
        <f>ROUND(E1400*H1400,2)</f>
        <v>0</v>
      </c>
      <c r="J1400" s="243"/>
      <c r="K1400" s="244">
        <f>ROUND(E1400*J1400,2)</f>
        <v>0</v>
      </c>
      <c r="L1400" s="244">
        <v>21</v>
      </c>
      <c r="M1400" s="244">
        <f>G1400*(1+L1400/100)</f>
        <v>0</v>
      </c>
      <c r="N1400" s="242">
        <v>8.9999999999999998E-4</v>
      </c>
      <c r="O1400" s="242">
        <f>ROUND(E1400*N1400,2)</f>
        <v>0</v>
      </c>
      <c r="P1400" s="242">
        <v>0</v>
      </c>
      <c r="Q1400" s="242">
        <f>ROUND(E1400*P1400,2)</f>
        <v>0</v>
      </c>
      <c r="R1400" s="244" t="s">
        <v>354</v>
      </c>
      <c r="S1400" s="244" t="s">
        <v>217</v>
      </c>
      <c r="T1400" s="245" t="s">
        <v>217</v>
      </c>
      <c r="U1400" s="221">
        <v>0</v>
      </c>
      <c r="V1400" s="221">
        <f>ROUND(E1400*U1400,2)</f>
        <v>0</v>
      </c>
      <c r="W1400" s="221"/>
      <c r="X1400" s="221" t="s">
        <v>355</v>
      </c>
      <c r="Y1400" s="221" t="s">
        <v>219</v>
      </c>
      <c r="Z1400" s="210"/>
      <c r="AA1400" s="210"/>
      <c r="AB1400" s="210"/>
      <c r="AC1400" s="210"/>
      <c r="AD1400" s="210"/>
      <c r="AE1400" s="210"/>
      <c r="AF1400" s="210"/>
      <c r="AG1400" s="210" t="s">
        <v>356</v>
      </c>
      <c r="AH1400" s="210"/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2" x14ac:dyDescent="0.2">
      <c r="A1401" s="217"/>
      <c r="B1401" s="218"/>
      <c r="C1401" s="262" t="s">
        <v>1290</v>
      </c>
      <c r="D1401" s="223"/>
      <c r="E1401" s="224"/>
      <c r="F1401" s="221"/>
      <c r="G1401" s="221"/>
      <c r="H1401" s="221"/>
      <c r="I1401" s="221"/>
      <c r="J1401" s="221"/>
      <c r="K1401" s="221"/>
      <c r="L1401" s="221"/>
      <c r="M1401" s="221"/>
      <c r="N1401" s="220"/>
      <c r="O1401" s="220"/>
      <c r="P1401" s="220"/>
      <c r="Q1401" s="220"/>
      <c r="R1401" s="221"/>
      <c r="S1401" s="221"/>
      <c r="T1401" s="221"/>
      <c r="U1401" s="221"/>
      <c r="V1401" s="221"/>
      <c r="W1401" s="221"/>
      <c r="X1401" s="221"/>
      <c r="Y1401" s="221"/>
      <c r="Z1401" s="210"/>
      <c r="AA1401" s="210"/>
      <c r="AB1401" s="210"/>
      <c r="AC1401" s="210"/>
      <c r="AD1401" s="210"/>
      <c r="AE1401" s="210"/>
      <c r="AF1401" s="210"/>
      <c r="AG1401" s="210" t="s">
        <v>224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3" x14ac:dyDescent="0.2">
      <c r="A1402" s="217"/>
      <c r="B1402" s="218"/>
      <c r="C1402" s="262" t="s">
        <v>1291</v>
      </c>
      <c r="D1402" s="223"/>
      <c r="E1402" s="224">
        <v>0.31125000000000003</v>
      </c>
      <c r="F1402" s="221"/>
      <c r="G1402" s="221"/>
      <c r="H1402" s="221"/>
      <c r="I1402" s="221"/>
      <c r="J1402" s="221"/>
      <c r="K1402" s="221"/>
      <c r="L1402" s="221"/>
      <c r="M1402" s="221"/>
      <c r="N1402" s="220"/>
      <c r="O1402" s="220"/>
      <c r="P1402" s="220"/>
      <c r="Q1402" s="220"/>
      <c r="R1402" s="221"/>
      <c r="S1402" s="221"/>
      <c r="T1402" s="221"/>
      <c r="U1402" s="221"/>
      <c r="V1402" s="221"/>
      <c r="W1402" s="221"/>
      <c r="X1402" s="221"/>
      <c r="Y1402" s="221"/>
      <c r="Z1402" s="210"/>
      <c r="AA1402" s="210"/>
      <c r="AB1402" s="210"/>
      <c r="AC1402" s="210"/>
      <c r="AD1402" s="210"/>
      <c r="AE1402" s="210"/>
      <c r="AF1402" s="210"/>
      <c r="AG1402" s="210" t="s">
        <v>224</v>
      </c>
      <c r="AH1402" s="210">
        <v>0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3" x14ac:dyDescent="0.2">
      <c r="A1403" s="217"/>
      <c r="B1403" s="218"/>
      <c r="C1403" s="262" t="s">
        <v>1292</v>
      </c>
      <c r="D1403" s="223"/>
      <c r="E1403" s="224">
        <v>0.31125000000000003</v>
      </c>
      <c r="F1403" s="221"/>
      <c r="G1403" s="221"/>
      <c r="H1403" s="221"/>
      <c r="I1403" s="221"/>
      <c r="J1403" s="221"/>
      <c r="K1403" s="221"/>
      <c r="L1403" s="221"/>
      <c r="M1403" s="221"/>
      <c r="N1403" s="220"/>
      <c r="O1403" s="220"/>
      <c r="P1403" s="220"/>
      <c r="Q1403" s="220"/>
      <c r="R1403" s="221"/>
      <c r="S1403" s="221"/>
      <c r="T1403" s="221"/>
      <c r="U1403" s="221"/>
      <c r="V1403" s="221"/>
      <c r="W1403" s="221"/>
      <c r="X1403" s="221"/>
      <c r="Y1403" s="221"/>
      <c r="Z1403" s="210"/>
      <c r="AA1403" s="210"/>
      <c r="AB1403" s="210"/>
      <c r="AC1403" s="210"/>
      <c r="AD1403" s="210"/>
      <c r="AE1403" s="210"/>
      <c r="AF1403" s="210"/>
      <c r="AG1403" s="210" t="s">
        <v>224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3" x14ac:dyDescent="0.2">
      <c r="A1404" s="217"/>
      <c r="B1404" s="218"/>
      <c r="C1404" s="269" t="s">
        <v>942</v>
      </c>
      <c r="D1404" s="229"/>
      <c r="E1404" s="230">
        <v>0.62250000000000005</v>
      </c>
      <c r="F1404" s="221"/>
      <c r="G1404" s="221"/>
      <c r="H1404" s="221"/>
      <c r="I1404" s="221"/>
      <c r="J1404" s="221"/>
      <c r="K1404" s="221"/>
      <c r="L1404" s="221"/>
      <c r="M1404" s="221"/>
      <c r="N1404" s="220"/>
      <c r="O1404" s="220"/>
      <c r="P1404" s="220"/>
      <c r="Q1404" s="220"/>
      <c r="R1404" s="221"/>
      <c r="S1404" s="221"/>
      <c r="T1404" s="221"/>
      <c r="U1404" s="221"/>
      <c r="V1404" s="221"/>
      <c r="W1404" s="221"/>
      <c r="X1404" s="221"/>
      <c r="Y1404" s="221"/>
      <c r="Z1404" s="210"/>
      <c r="AA1404" s="210"/>
      <c r="AB1404" s="210"/>
      <c r="AC1404" s="210"/>
      <c r="AD1404" s="210"/>
      <c r="AE1404" s="210"/>
      <c r="AF1404" s="210"/>
      <c r="AG1404" s="210" t="s">
        <v>224</v>
      </c>
      <c r="AH1404" s="210">
        <v>1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3" x14ac:dyDescent="0.2">
      <c r="A1405" s="217"/>
      <c r="B1405" s="218"/>
      <c r="C1405" s="262" t="s">
        <v>1325</v>
      </c>
      <c r="D1405" s="223"/>
      <c r="E1405" s="224">
        <v>0.1245</v>
      </c>
      <c r="F1405" s="221"/>
      <c r="G1405" s="221"/>
      <c r="H1405" s="221"/>
      <c r="I1405" s="221"/>
      <c r="J1405" s="221"/>
      <c r="K1405" s="221"/>
      <c r="L1405" s="221"/>
      <c r="M1405" s="221"/>
      <c r="N1405" s="220"/>
      <c r="O1405" s="220"/>
      <c r="P1405" s="220"/>
      <c r="Q1405" s="220"/>
      <c r="R1405" s="221"/>
      <c r="S1405" s="221"/>
      <c r="T1405" s="221"/>
      <c r="U1405" s="221"/>
      <c r="V1405" s="221"/>
      <c r="W1405" s="221"/>
      <c r="X1405" s="221"/>
      <c r="Y1405" s="221"/>
      <c r="Z1405" s="210"/>
      <c r="AA1405" s="210"/>
      <c r="AB1405" s="210"/>
      <c r="AC1405" s="210"/>
      <c r="AD1405" s="210"/>
      <c r="AE1405" s="210"/>
      <c r="AF1405" s="210"/>
      <c r="AG1405" s="210" t="s">
        <v>224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ht="33.75" outlineLevel="1" x14ac:dyDescent="0.2">
      <c r="A1406" s="239">
        <v>161</v>
      </c>
      <c r="B1406" s="240" t="s">
        <v>1326</v>
      </c>
      <c r="C1406" s="260" t="s">
        <v>1327</v>
      </c>
      <c r="D1406" s="241" t="s">
        <v>215</v>
      </c>
      <c r="E1406" s="242">
        <v>36.262799999999999</v>
      </c>
      <c r="F1406" s="243"/>
      <c r="G1406" s="244">
        <f>ROUND(E1406*F1406,2)</f>
        <v>0</v>
      </c>
      <c r="H1406" s="243"/>
      <c r="I1406" s="244">
        <f>ROUND(E1406*H1406,2)</f>
        <v>0</v>
      </c>
      <c r="J1406" s="243"/>
      <c r="K1406" s="244">
        <f>ROUND(E1406*J1406,2)</f>
        <v>0</v>
      </c>
      <c r="L1406" s="244">
        <v>21</v>
      </c>
      <c r="M1406" s="244">
        <f>G1406*(1+L1406/100)</f>
        <v>0</v>
      </c>
      <c r="N1406" s="242">
        <v>2.1000000000000001E-2</v>
      </c>
      <c r="O1406" s="242">
        <f>ROUND(E1406*N1406,2)</f>
        <v>0.76</v>
      </c>
      <c r="P1406" s="242">
        <v>0</v>
      </c>
      <c r="Q1406" s="242">
        <f>ROUND(E1406*P1406,2)</f>
        <v>0</v>
      </c>
      <c r="R1406" s="244" t="s">
        <v>354</v>
      </c>
      <c r="S1406" s="244" t="s">
        <v>217</v>
      </c>
      <c r="T1406" s="245" t="s">
        <v>217</v>
      </c>
      <c r="U1406" s="221">
        <v>0</v>
      </c>
      <c r="V1406" s="221">
        <f>ROUND(E1406*U1406,2)</f>
        <v>0</v>
      </c>
      <c r="W1406" s="221"/>
      <c r="X1406" s="221" t="s">
        <v>355</v>
      </c>
      <c r="Y1406" s="221" t="s">
        <v>219</v>
      </c>
      <c r="Z1406" s="210"/>
      <c r="AA1406" s="210"/>
      <c r="AB1406" s="210"/>
      <c r="AC1406" s="210"/>
      <c r="AD1406" s="210"/>
      <c r="AE1406" s="210"/>
      <c r="AF1406" s="210"/>
      <c r="AG1406" s="210" t="s">
        <v>356</v>
      </c>
      <c r="AH1406" s="210"/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2" x14ac:dyDescent="0.2">
      <c r="A1407" s="217"/>
      <c r="B1407" s="218"/>
      <c r="C1407" s="262" t="s">
        <v>1328</v>
      </c>
      <c r="D1407" s="223"/>
      <c r="E1407" s="224"/>
      <c r="F1407" s="221"/>
      <c r="G1407" s="221"/>
      <c r="H1407" s="221"/>
      <c r="I1407" s="221"/>
      <c r="J1407" s="221"/>
      <c r="K1407" s="221"/>
      <c r="L1407" s="221"/>
      <c r="M1407" s="221"/>
      <c r="N1407" s="220"/>
      <c r="O1407" s="220"/>
      <c r="P1407" s="220"/>
      <c r="Q1407" s="220"/>
      <c r="R1407" s="221"/>
      <c r="S1407" s="221"/>
      <c r="T1407" s="221"/>
      <c r="U1407" s="221"/>
      <c r="V1407" s="221"/>
      <c r="W1407" s="221"/>
      <c r="X1407" s="221"/>
      <c r="Y1407" s="221"/>
      <c r="Z1407" s="210"/>
      <c r="AA1407" s="210"/>
      <c r="AB1407" s="210"/>
      <c r="AC1407" s="210"/>
      <c r="AD1407" s="210"/>
      <c r="AE1407" s="210"/>
      <c r="AF1407" s="210"/>
      <c r="AG1407" s="210" t="s">
        <v>224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3" x14ac:dyDescent="0.2">
      <c r="A1408" s="217"/>
      <c r="B1408" s="218"/>
      <c r="C1408" s="262" t="s">
        <v>1329</v>
      </c>
      <c r="D1408" s="223"/>
      <c r="E1408" s="224">
        <v>15.109500000000001</v>
      </c>
      <c r="F1408" s="221"/>
      <c r="G1408" s="221"/>
      <c r="H1408" s="221"/>
      <c r="I1408" s="221"/>
      <c r="J1408" s="221"/>
      <c r="K1408" s="221"/>
      <c r="L1408" s="221"/>
      <c r="M1408" s="221"/>
      <c r="N1408" s="220"/>
      <c r="O1408" s="220"/>
      <c r="P1408" s="220"/>
      <c r="Q1408" s="220"/>
      <c r="R1408" s="221"/>
      <c r="S1408" s="221"/>
      <c r="T1408" s="221"/>
      <c r="U1408" s="221"/>
      <c r="V1408" s="221"/>
      <c r="W1408" s="221"/>
      <c r="X1408" s="221"/>
      <c r="Y1408" s="221"/>
      <c r="Z1408" s="210"/>
      <c r="AA1408" s="210"/>
      <c r="AB1408" s="210"/>
      <c r="AC1408" s="210"/>
      <c r="AD1408" s="210"/>
      <c r="AE1408" s="210"/>
      <c r="AF1408" s="210"/>
      <c r="AG1408" s="210" t="s">
        <v>224</v>
      </c>
      <c r="AH1408" s="210">
        <v>5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3" x14ac:dyDescent="0.2">
      <c r="A1409" s="217"/>
      <c r="B1409" s="218"/>
      <c r="C1409" s="262" t="s">
        <v>1330</v>
      </c>
      <c r="D1409" s="223"/>
      <c r="E1409" s="224"/>
      <c r="F1409" s="221"/>
      <c r="G1409" s="221"/>
      <c r="H1409" s="221"/>
      <c r="I1409" s="221"/>
      <c r="J1409" s="221"/>
      <c r="K1409" s="221"/>
      <c r="L1409" s="221"/>
      <c r="M1409" s="221"/>
      <c r="N1409" s="220"/>
      <c r="O1409" s="220"/>
      <c r="P1409" s="220"/>
      <c r="Q1409" s="220"/>
      <c r="R1409" s="221"/>
      <c r="S1409" s="221"/>
      <c r="T1409" s="221"/>
      <c r="U1409" s="221"/>
      <c r="V1409" s="221"/>
      <c r="W1409" s="221"/>
      <c r="X1409" s="221"/>
      <c r="Y1409" s="221"/>
      <c r="Z1409" s="210"/>
      <c r="AA1409" s="210"/>
      <c r="AB1409" s="210"/>
      <c r="AC1409" s="210"/>
      <c r="AD1409" s="210"/>
      <c r="AE1409" s="210"/>
      <c r="AF1409" s="210"/>
      <c r="AG1409" s="210" t="s">
        <v>224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3" x14ac:dyDescent="0.2">
      <c r="A1410" s="217"/>
      <c r="B1410" s="218"/>
      <c r="C1410" s="262" t="s">
        <v>1329</v>
      </c>
      <c r="D1410" s="223"/>
      <c r="E1410" s="224">
        <v>15.109500000000001</v>
      </c>
      <c r="F1410" s="221"/>
      <c r="G1410" s="221"/>
      <c r="H1410" s="221"/>
      <c r="I1410" s="221"/>
      <c r="J1410" s="221"/>
      <c r="K1410" s="221"/>
      <c r="L1410" s="221"/>
      <c r="M1410" s="221"/>
      <c r="N1410" s="220"/>
      <c r="O1410" s="220"/>
      <c r="P1410" s="220"/>
      <c r="Q1410" s="220"/>
      <c r="R1410" s="221"/>
      <c r="S1410" s="221"/>
      <c r="T1410" s="221"/>
      <c r="U1410" s="221"/>
      <c r="V1410" s="221"/>
      <c r="W1410" s="221"/>
      <c r="X1410" s="221"/>
      <c r="Y1410" s="221"/>
      <c r="Z1410" s="210"/>
      <c r="AA1410" s="210"/>
      <c r="AB1410" s="210"/>
      <c r="AC1410" s="210"/>
      <c r="AD1410" s="210"/>
      <c r="AE1410" s="210"/>
      <c r="AF1410" s="210"/>
      <c r="AG1410" s="210" t="s">
        <v>224</v>
      </c>
      <c r="AH1410" s="210">
        <v>5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3" x14ac:dyDescent="0.2">
      <c r="A1411" s="217"/>
      <c r="B1411" s="218"/>
      <c r="C1411" s="269" t="s">
        <v>942</v>
      </c>
      <c r="D1411" s="229"/>
      <c r="E1411" s="230">
        <v>30.219000000000001</v>
      </c>
      <c r="F1411" s="221"/>
      <c r="G1411" s="221"/>
      <c r="H1411" s="221"/>
      <c r="I1411" s="221"/>
      <c r="J1411" s="221"/>
      <c r="K1411" s="221"/>
      <c r="L1411" s="221"/>
      <c r="M1411" s="221"/>
      <c r="N1411" s="220"/>
      <c r="O1411" s="220"/>
      <c r="P1411" s="220"/>
      <c r="Q1411" s="220"/>
      <c r="R1411" s="221"/>
      <c r="S1411" s="221"/>
      <c r="T1411" s="221"/>
      <c r="U1411" s="221"/>
      <c r="V1411" s="221"/>
      <c r="W1411" s="221"/>
      <c r="X1411" s="221"/>
      <c r="Y1411" s="221"/>
      <c r="Z1411" s="210"/>
      <c r="AA1411" s="210"/>
      <c r="AB1411" s="210"/>
      <c r="AC1411" s="210"/>
      <c r="AD1411" s="210"/>
      <c r="AE1411" s="210"/>
      <c r="AF1411" s="210"/>
      <c r="AG1411" s="210" t="s">
        <v>224</v>
      </c>
      <c r="AH1411" s="210">
        <v>1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3" x14ac:dyDescent="0.2">
      <c r="A1412" s="217"/>
      <c r="B1412" s="218"/>
      <c r="C1412" s="262" t="s">
        <v>1331</v>
      </c>
      <c r="D1412" s="223"/>
      <c r="E1412" s="224">
        <v>6.0438000000000001</v>
      </c>
      <c r="F1412" s="221"/>
      <c r="G1412" s="221"/>
      <c r="H1412" s="221"/>
      <c r="I1412" s="221"/>
      <c r="J1412" s="221"/>
      <c r="K1412" s="221"/>
      <c r="L1412" s="221"/>
      <c r="M1412" s="221"/>
      <c r="N1412" s="220"/>
      <c r="O1412" s="220"/>
      <c r="P1412" s="220"/>
      <c r="Q1412" s="220"/>
      <c r="R1412" s="221"/>
      <c r="S1412" s="221"/>
      <c r="T1412" s="221"/>
      <c r="U1412" s="221"/>
      <c r="V1412" s="221"/>
      <c r="W1412" s="221"/>
      <c r="X1412" s="221"/>
      <c r="Y1412" s="221"/>
      <c r="Z1412" s="210"/>
      <c r="AA1412" s="210"/>
      <c r="AB1412" s="210"/>
      <c r="AC1412" s="210"/>
      <c r="AD1412" s="210"/>
      <c r="AE1412" s="210"/>
      <c r="AF1412" s="210"/>
      <c r="AG1412" s="210" t="s">
        <v>224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ht="22.5" outlineLevel="1" x14ac:dyDescent="0.2">
      <c r="A1413" s="239">
        <v>162</v>
      </c>
      <c r="B1413" s="240" t="s">
        <v>1332</v>
      </c>
      <c r="C1413" s="260" t="s">
        <v>1333</v>
      </c>
      <c r="D1413" s="241" t="s">
        <v>215</v>
      </c>
      <c r="E1413" s="242">
        <v>2238.9018299999998</v>
      </c>
      <c r="F1413" s="243"/>
      <c r="G1413" s="244">
        <f>ROUND(E1413*F1413,2)</f>
        <v>0</v>
      </c>
      <c r="H1413" s="243"/>
      <c r="I1413" s="244">
        <f>ROUND(E1413*H1413,2)</f>
        <v>0</v>
      </c>
      <c r="J1413" s="243"/>
      <c r="K1413" s="244">
        <f>ROUND(E1413*J1413,2)</f>
        <v>0</v>
      </c>
      <c r="L1413" s="244">
        <v>21</v>
      </c>
      <c r="M1413" s="244">
        <f>G1413*(1+L1413/100)</f>
        <v>0</v>
      </c>
      <c r="N1413" s="242">
        <v>1.1E-4</v>
      </c>
      <c r="O1413" s="242">
        <f>ROUND(E1413*N1413,2)</f>
        <v>0.25</v>
      </c>
      <c r="P1413" s="242">
        <v>0</v>
      </c>
      <c r="Q1413" s="242">
        <f>ROUND(E1413*P1413,2)</f>
        <v>0</v>
      </c>
      <c r="R1413" s="244" t="s">
        <v>354</v>
      </c>
      <c r="S1413" s="244" t="s">
        <v>217</v>
      </c>
      <c r="T1413" s="245" t="s">
        <v>1334</v>
      </c>
      <c r="U1413" s="221">
        <v>0</v>
      </c>
      <c r="V1413" s="221">
        <f>ROUND(E1413*U1413,2)</f>
        <v>0</v>
      </c>
      <c r="W1413" s="221"/>
      <c r="X1413" s="221" t="s">
        <v>355</v>
      </c>
      <c r="Y1413" s="221" t="s">
        <v>219</v>
      </c>
      <c r="Z1413" s="210"/>
      <c r="AA1413" s="210"/>
      <c r="AB1413" s="210"/>
      <c r="AC1413" s="210"/>
      <c r="AD1413" s="210"/>
      <c r="AE1413" s="210"/>
      <c r="AF1413" s="210"/>
      <c r="AG1413" s="210" t="s">
        <v>356</v>
      </c>
      <c r="AH1413" s="210"/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2" x14ac:dyDescent="0.2">
      <c r="A1414" s="217"/>
      <c r="B1414" s="218"/>
      <c r="C1414" s="262" t="s">
        <v>1335</v>
      </c>
      <c r="D1414" s="223"/>
      <c r="E1414" s="224"/>
      <c r="F1414" s="221"/>
      <c r="G1414" s="221"/>
      <c r="H1414" s="221"/>
      <c r="I1414" s="221"/>
      <c r="J1414" s="221"/>
      <c r="K1414" s="221"/>
      <c r="L1414" s="221"/>
      <c r="M1414" s="221"/>
      <c r="N1414" s="220"/>
      <c r="O1414" s="220"/>
      <c r="P1414" s="220"/>
      <c r="Q1414" s="220"/>
      <c r="R1414" s="221"/>
      <c r="S1414" s="221"/>
      <c r="T1414" s="221"/>
      <c r="U1414" s="221"/>
      <c r="V1414" s="221"/>
      <c r="W1414" s="221"/>
      <c r="X1414" s="221"/>
      <c r="Y1414" s="221"/>
      <c r="Z1414" s="210"/>
      <c r="AA1414" s="210"/>
      <c r="AB1414" s="210"/>
      <c r="AC1414" s="210"/>
      <c r="AD1414" s="210"/>
      <c r="AE1414" s="210"/>
      <c r="AF1414" s="210"/>
      <c r="AG1414" s="210" t="s">
        <v>224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3" x14ac:dyDescent="0.2">
      <c r="A1415" s="217"/>
      <c r="B1415" s="218"/>
      <c r="C1415" s="262" t="s">
        <v>1336</v>
      </c>
      <c r="D1415" s="223"/>
      <c r="E1415" s="224">
        <v>2238.9018299999998</v>
      </c>
      <c r="F1415" s="221"/>
      <c r="G1415" s="221"/>
      <c r="H1415" s="221"/>
      <c r="I1415" s="221"/>
      <c r="J1415" s="221"/>
      <c r="K1415" s="221"/>
      <c r="L1415" s="221"/>
      <c r="M1415" s="221"/>
      <c r="N1415" s="220"/>
      <c r="O1415" s="220"/>
      <c r="P1415" s="220"/>
      <c r="Q1415" s="220"/>
      <c r="R1415" s="221"/>
      <c r="S1415" s="221"/>
      <c r="T1415" s="221"/>
      <c r="U1415" s="221"/>
      <c r="V1415" s="221"/>
      <c r="W1415" s="221"/>
      <c r="X1415" s="221"/>
      <c r="Y1415" s="221"/>
      <c r="Z1415" s="210"/>
      <c r="AA1415" s="210"/>
      <c r="AB1415" s="210"/>
      <c r="AC1415" s="210"/>
      <c r="AD1415" s="210"/>
      <c r="AE1415" s="210"/>
      <c r="AF1415" s="210"/>
      <c r="AG1415" s="210" t="s">
        <v>224</v>
      </c>
      <c r="AH1415" s="210">
        <v>5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2.5" outlineLevel="1" x14ac:dyDescent="0.2">
      <c r="A1416" s="239">
        <v>163</v>
      </c>
      <c r="B1416" s="240" t="s">
        <v>1337</v>
      </c>
      <c r="C1416" s="260" t="s">
        <v>1338</v>
      </c>
      <c r="D1416" s="241" t="s">
        <v>1339</v>
      </c>
      <c r="E1416" s="242">
        <v>0.77964999999999995</v>
      </c>
      <c r="F1416" s="243"/>
      <c r="G1416" s="244">
        <f>ROUND(E1416*F1416,2)</f>
        <v>0</v>
      </c>
      <c r="H1416" s="243"/>
      <c r="I1416" s="244">
        <f>ROUND(E1416*H1416,2)</f>
        <v>0</v>
      </c>
      <c r="J1416" s="243"/>
      <c r="K1416" s="244">
        <f>ROUND(E1416*J1416,2)</f>
        <v>0</v>
      </c>
      <c r="L1416" s="244">
        <v>21</v>
      </c>
      <c r="M1416" s="244">
        <f>G1416*(1+L1416/100)</f>
        <v>0</v>
      </c>
      <c r="N1416" s="242">
        <v>0.15</v>
      </c>
      <c r="O1416" s="242">
        <f>ROUND(E1416*N1416,2)</f>
        <v>0.12</v>
      </c>
      <c r="P1416" s="242">
        <v>0</v>
      </c>
      <c r="Q1416" s="242">
        <f>ROUND(E1416*P1416,2)</f>
        <v>0</v>
      </c>
      <c r="R1416" s="244"/>
      <c r="S1416" s="244" t="s">
        <v>438</v>
      </c>
      <c r="T1416" s="245" t="s">
        <v>439</v>
      </c>
      <c r="U1416" s="221">
        <v>0</v>
      </c>
      <c r="V1416" s="221">
        <f>ROUND(E1416*U1416,2)</f>
        <v>0</v>
      </c>
      <c r="W1416" s="221"/>
      <c r="X1416" s="221" t="s">
        <v>355</v>
      </c>
      <c r="Y1416" s="221" t="s">
        <v>219</v>
      </c>
      <c r="Z1416" s="210"/>
      <c r="AA1416" s="210"/>
      <c r="AB1416" s="210"/>
      <c r="AC1416" s="210"/>
      <c r="AD1416" s="210"/>
      <c r="AE1416" s="210"/>
      <c r="AF1416" s="210"/>
      <c r="AG1416" s="210" t="s">
        <v>356</v>
      </c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2" x14ac:dyDescent="0.2">
      <c r="A1417" s="217"/>
      <c r="B1417" s="218"/>
      <c r="C1417" s="262" t="s">
        <v>1340</v>
      </c>
      <c r="D1417" s="223"/>
      <c r="E1417" s="224"/>
      <c r="F1417" s="221"/>
      <c r="G1417" s="221"/>
      <c r="H1417" s="221"/>
      <c r="I1417" s="221"/>
      <c r="J1417" s="221"/>
      <c r="K1417" s="221"/>
      <c r="L1417" s="221"/>
      <c r="M1417" s="221"/>
      <c r="N1417" s="220"/>
      <c r="O1417" s="220"/>
      <c r="P1417" s="220"/>
      <c r="Q1417" s="220"/>
      <c r="R1417" s="221"/>
      <c r="S1417" s="221"/>
      <c r="T1417" s="221"/>
      <c r="U1417" s="221"/>
      <c r="V1417" s="221"/>
      <c r="W1417" s="221"/>
      <c r="X1417" s="221"/>
      <c r="Y1417" s="221"/>
      <c r="Z1417" s="210"/>
      <c r="AA1417" s="210"/>
      <c r="AB1417" s="210"/>
      <c r="AC1417" s="210"/>
      <c r="AD1417" s="210"/>
      <c r="AE1417" s="210"/>
      <c r="AF1417" s="210"/>
      <c r="AG1417" s="210" t="s">
        <v>224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3" x14ac:dyDescent="0.2">
      <c r="A1418" s="217"/>
      <c r="B1418" s="218"/>
      <c r="C1418" s="262" t="s">
        <v>1341</v>
      </c>
      <c r="D1418" s="223"/>
      <c r="E1418" s="224">
        <v>0.64971000000000001</v>
      </c>
      <c r="F1418" s="221"/>
      <c r="G1418" s="221"/>
      <c r="H1418" s="221"/>
      <c r="I1418" s="221"/>
      <c r="J1418" s="221"/>
      <c r="K1418" s="221"/>
      <c r="L1418" s="221"/>
      <c r="M1418" s="221"/>
      <c r="N1418" s="220"/>
      <c r="O1418" s="220"/>
      <c r="P1418" s="220"/>
      <c r="Q1418" s="220"/>
      <c r="R1418" s="221"/>
      <c r="S1418" s="221"/>
      <c r="T1418" s="221"/>
      <c r="U1418" s="221"/>
      <c r="V1418" s="221"/>
      <c r="W1418" s="221"/>
      <c r="X1418" s="221"/>
      <c r="Y1418" s="221"/>
      <c r="Z1418" s="210"/>
      <c r="AA1418" s="210"/>
      <c r="AB1418" s="210"/>
      <c r="AC1418" s="210"/>
      <c r="AD1418" s="210"/>
      <c r="AE1418" s="210"/>
      <c r="AF1418" s="210"/>
      <c r="AG1418" s="210" t="s">
        <v>224</v>
      </c>
      <c r="AH1418" s="210">
        <v>5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3" x14ac:dyDescent="0.2">
      <c r="A1419" s="217"/>
      <c r="B1419" s="218"/>
      <c r="C1419" s="269" t="s">
        <v>942</v>
      </c>
      <c r="D1419" s="229"/>
      <c r="E1419" s="230">
        <v>0.64971000000000001</v>
      </c>
      <c r="F1419" s="221"/>
      <c r="G1419" s="221"/>
      <c r="H1419" s="221"/>
      <c r="I1419" s="221"/>
      <c r="J1419" s="221"/>
      <c r="K1419" s="221"/>
      <c r="L1419" s="221"/>
      <c r="M1419" s="221"/>
      <c r="N1419" s="220"/>
      <c r="O1419" s="220"/>
      <c r="P1419" s="220"/>
      <c r="Q1419" s="220"/>
      <c r="R1419" s="221"/>
      <c r="S1419" s="221"/>
      <c r="T1419" s="221"/>
      <c r="U1419" s="221"/>
      <c r="V1419" s="221"/>
      <c r="W1419" s="221"/>
      <c r="X1419" s="221"/>
      <c r="Y1419" s="221"/>
      <c r="Z1419" s="210"/>
      <c r="AA1419" s="210"/>
      <c r="AB1419" s="210"/>
      <c r="AC1419" s="210"/>
      <c r="AD1419" s="210"/>
      <c r="AE1419" s="210"/>
      <c r="AF1419" s="210"/>
      <c r="AG1419" s="210" t="s">
        <v>224</v>
      </c>
      <c r="AH1419" s="210">
        <v>1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3" x14ac:dyDescent="0.2">
      <c r="A1420" s="217"/>
      <c r="B1420" s="218"/>
      <c r="C1420" s="262" t="s">
        <v>1342</v>
      </c>
      <c r="D1420" s="223"/>
      <c r="E1420" s="224">
        <v>0.12994</v>
      </c>
      <c r="F1420" s="221"/>
      <c r="G1420" s="221"/>
      <c r="H1420" s="221"/>
      <c r="I1420" s="221"/>
      <c r="J1420" s="221"/>
      <c r="K1420" s="221"/>
      <c r="L1420" s="221"/>
      <c r="M1420" s="221"/>
      <c r="N1420" s="220"/>
      <c r="O1420" s="220"/>
      <c r="P1420" s="220"/>
      <c r="Q1420" s="220"/>
      <c r="R1420" s="221"/>
      <c r="S1420" s="221"/>
      <c r="T1420" s="221"/>
      <c r="U1420" s="221"/>
      <c r="V1420" s="221"/>
      <c r="W1420" s="221"/>
      <c r="X1420" s="221"/>
      <c r="Y1420" s="221"/>
      <c r="Z1420" s="210"/>
      <c r="AA1420" s="210"/>
      <c r="AB1420" s="210"/>
      <c r="AC1420" s="210"/>
      <c r="AD1420" s="210"/>
      <c r="AE1420" s="210"/>
      <c r="AF1420" s="210"/>
      <c r="AG1420" s="210" t="s">
        <v>224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">
      <c r="A1421" s="217">
        <v>164</v>
      </c>
      <c r="B1421" s="218" t="s">
        <v>1343</v>
      </c>
      <c r="C1421" s="270" t="s">
        <v>1344</v>
      </c>
      <c r="D1421" s="219" t="s">
        <v>0</v>
      </c>
      <c r="E1421" s="257"/>
      <c r="F1421" s="222"/>
      <c r="G1421" s="221">
        <f>ROUND(E1421*F1421,2)</f>
        <v>0</v>
      </c>
      <c r="H1421" s="222"/>
      <c r="I1421" s="221">
        <f>ROUND(E1421*H1421,2)</f>
        <v>0</v>
      </c>
      <c r="J1421" s="222"/>
      <c r="K1421" s="221">
        <f>ROUND(E1421*J1421,2)</f>
        <v>0</v>
      </c>
      <c r="L1421" s="221">
        <v>21</v>
      </c>
      <c r="M1421" s="221">
        <f>G1421*(1+L1421/100)</f>
        <v>0</v>
      </c>
      <c r="N1421" s="220">
        <v>0</v>
      </c>
      <c r="O1421" s="220">
        <f>ROUND(E1421*N1421,2)</f>
        <v>0</v>
      </c>
      <c r="P1421" s="220">
        <v>0</v>
      </c>
      <c r="Q1421" s="220">
        <f>ROUND(E1421*P1421,2)</f>
        <v>0</v>
      </c>
      <c r="R1421" s="221" t="s">
        <v>805</v>
      </c>
      <c r="S1421" s="221" t="s">
        <v>217</v>
      </c>
      <c r="T1421" s="221" t="s">
        <v>217</v>
      </c>
      <c r="U1421" s="221">
        <v>0</v>
      </c>
      <c r="V1421" s="221">
        <f>ROUND(E1421*U1421,2)</f>
        <v>0</v>
      </c>
      <c r="W1421" s="221"/>
      <c r="X1421" s="221" t="s">
        <v>1175</v>
      </c>
      <c r="Y1421" s="221" t="s">
        <v>219</v>
      </c>
      <c r="Z1421" s="210"/>
      <c r="AA1421" s="210"/>
      <c r="AB1421" s="210"/>
      <c r="AC1421" s="210"/>
      <c r="AD1421" s="210"/>
      <c r="AE1421" s="210"/>
      <c r="AF1421" s="210"/>
      <c r="AG1421" s="210" t="s">
        <v>1176</v>
      </c>
      <c r="AH1421" s="210"/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2" x14ac:dyDescent="0.2">
      <c r="A1422" s="217"/>
      <c r="B1422" s="218"/>
      <c r="C1422" s="271" t="s">
        <v>1273</v>
      </c>
      <c r="D1422" s="258"/>
      <c r="E1422" s="258"/>
      <c r="F1422" s="258"/>
      <c r="G1422" s="258"/>
      <c r="H1422" s="221"/>
      <c r="I1422" s="221"/>
      <c r="J1422" s="221"/>
      <c r="K1422" s="221"/>
      <c r="L1422" s="221"/>
      <c r="M1422" s="221"/>
      <c r="N1422" s="220"/>
      <c r="O1422" s="220"/>
      <c r="P1422" s="220"/>
      <c r="Q1422" s="220"/>
      <c r="R1422" s="221"/>
      <c r="S1422" s="221"/>
      <c r="T1422" s="221"/>
      <c r="U1422" s="221"/>
      <c r="V1422" s="221"/>
      <c r="W1422" s="221"/>
      <c r="X1422" s="221"/>
      <c r="Y1422" s="221"/>
      <c r="Z1422" s="210"/>
      <c r="AA1422" s="210"/>
      <c r="AB1422" s="210"/>
      <c r="AC1422" s="210"/>
      <c r="AD1422" s="210"/>
      <c r="AE1422" s="210"/>
      <c r="AF1422" s="210"/>
      <c r="AG1422" s="210" t="s">
        <v>222</v>
      </c>
      <c r="AH1422" s="210"/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x14ac:dyDescent="0.2">
      <c r="A1423" s="232" t="s">
        <v>211</v>
      </c>
      <c r="B1423" s="233" t="s">
        <v>140</v>
      </c>
      <c r="C1423" s="259" t="s">
        <v>141</v>
      </c>
      <c r="D1423" s="234"/>
      <c r="E1423" s="235"/>
      <c r="F1423" s="236"/>
      <c r="G1423" s="236">
        <f>SUMIF(AG1424:AG1454,"&lt;&gt;NOR",G1424:G1454)</f>
        <v>0</v>
      </c>
      <c r="H1423" s="236"/>
      <c r="I1423" s="236">
        <f>SUM(I1424:I1454)</f>
        <v>0</v>
      </c>
      <c r="J1423" s="236"/>
      <c r="K1423" s="236">
        <f>SUM(K1424:K1454)</f>
        <v>0</v>
      </c>
      <c r="L1423" s="236"/>
      <c r="M1423" s="236">
        <f>SUM(M1424:M1454)</f>
        <v>0</v>
      </c>
      <c r="N1423" s="235"/>
      <c r="O1423" s="235">
        <f>SUM(O1424:O1454)</f>
        <v>0.56999999999999995</v>
      </c>
      <c r="P1423" s="235"/>
      <c r="Q1423" s="235">
        <f>SUM(Q1424:Q1454)</f>
        <v>0.68</v>
      </c>
      <c r="R1423" s="236"/>
      <c r="S1423" s="236"/>
      <c r="T1423" s="237"/>
      <c r="U1423" s="231"/>
      <c r="V1423" s="231">
        <f>SUM(V1424:V1454)</f>
        <v>31.119999999999997</v>
      </c>
      <c r="W1423" s="231"/>
      <c r="X1423" s="231"/>
      <c r="Y1423" s="231"/>
      <c r="AG1423" t="s">
        <v>212</v>
      </c>
    </row>
    <row r="1424" spans="1:60" outlineLevel="1" x14ac:dyDescent="0.2">
      <c r="A1424" s="239">
        <v>165</v>
      </c>
      <c r="B1424" s="240" t="s">
        <v>1345</v>
      </c>
      <c r="C1424" s="260" t="s">
        <v>1346</v>
      </c>
      <c r="D1424" s="241" t="s">
        <v>399</v>
      </c>
      <c r="E1424" s="242">
        <v>28</v>
      </c>
      <c r="F1424" s="243"/>
      <c r="G1424" s="244">
        <f>ROUND(E1424*F1424,2)</f>
        <v>0</v>
      </c>
      <c r="H1424" s="243"/>
      <c r="I1424" s="244">
        <f>ROUND(E1424*H1424,2)</f>
        <v>0</v>
      </c>
      <c r="J1424" s="243"/>
      <c r="K1424" s="244">
        <f>ROUND(E1424*J1424,2)</f>
        <v>0</v>
      </c>
      <c r="L1424" s="244">
        <v>21</v>
      </c>
      <c r="M1424" s="244">
        <f>G1424*(1+L1424/100)</f>
        <v>0</v>
      </c>
      <c r="N1424" s="242">
        <v>2.0199999999999999E-2</v>
      </c>
      <c r="O1424" s="242">
        <f>ROUND(E1424*N1424,2)</f>
        <v>0.56999999999999995</v>
      </c>
      <c r="P1424" s="242">
        <v>0</v>
      </c>
      <c r="Q1424" s="242">
        <f>ROUND(E1424*P1424,2)</f>
        <v>0</v>
      </c>
      <c r="R1424" s="244" t="s">
        <v>1347</v>
      </c>
      <c r="S1424" s="244" t="s">
        <v>217</v>
      </c>
      <c r="T1424" s="245" t="s">
        <v>217</v>
      </c>
      <c r="U1424" s="221">
        <v>0.66</v>
      </c>
      <c r="V1424" s="221">
        <f>ROUND(E1424*U1424,2)</f>
        <v>18.48</v>
      </c>
      <c r="W1424" s="221"/>
      <c r="X1424" s="221" t="s">
        <v>218</v>
      </c>
      <c r="Y1424" s="221" t="s">
        <v>219</v>
      </c>
      <c r="Z1424" s="210"/>
      <c r="AA1424" s="210"/>
      <c r="AB1424" s="210"/>
      <c r="AC1424" s="210"/>
      <c r="AD1424" s="210"/>
      <c r="AE1424" s="210"/>
      <c r="AF1424" s="210"/>
      <c r="AG1424" s="210" t="s">
        <v>220</v>
      </c>
      <c r="AH1424" s="210"/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2" x14ac:dyDescent="0.2">
      <c r="A1425" s="217"/>
      <c r="B1425" s="218"/>
      <c r="C1425" s="262" t="s">
        <v>1348</v>
      </c>
      <c r="D1425" s="223"/>
      <c r="E1425" s="224">
        <v>5</v>
      </c>
      <c r="F1425" s="221"/>
      <c r="G1425" s="221"/>
      <c r="H1425" s="221"/>
      <c r="I1425" s="221"/>
      <c r="J1425" s="221"/>
      <c r="K1425" s="221"/>
      <c r="L1425" s="221"/>
      <c r="M1425" s="221"/>
      <c r="N1425" s="220"/>
      <c r="O1425" s="220"/>
      <c r="P1425" s="220"/>
      <c r="Q1425" s="220"/>
      <c r="R1425" s="221"/>
      <c r="S1425" s="221"/>
      <c r="T1425" s="221"/>
      <c r="U1425" s="221"/>
      <c r="V1425" s="221"/>
      <c r="W1425" s="221"/>
      <c r="X1425" s="221"/>
      <c r="Y1425" s="221"/>
      <c r="Z1425" s="210"/>
      <c r="AA1425" s="210"/>
      <c r="AB1425" s="210"/>
      <c r="AC1425" s="210"/>
      <c r="AD1425" s="210"/>
      <c r="AE1425" s="210"/>
      <c r="AF1425" s="210"/>
      <c r="AG1425" s="210" t="s">
        <v>224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3" x14ac:dyDescent="0.2">
      <c r="A1426" s="217"/>
      <c r="B1426" s="218"/>
      <c r="C1426" s="262" t="s">
        <v>1349</v>
      </c>
      <c r="D1426" s="223"/>
      <c r="E1426" s="224">
        <v>2</v>
      </c>
      <c r="F1426" s="221"/>
      <c r="G1426" s="221"/>
      <c r="H1426" s="221"/>
      <c r="I1426" s="221"/>
      <c r="J1426" s="221"/>
      <c r="K1426" s="221"/>
      <c r="L1426" s="221"/>
      <c r="M1426" s="221"/>
      <c r="N1426" s="220"/>
      <c r="O1426" s="220"/>
      <c r="P1426" s="220"/>
      <c r="Q1426" s="220"/>
      <c r="R1426" s="221"/>
      <c r="S1426" s="221"/>
      <c r="T1426" s="221"/>
      <c r="U1426" s="221"/>
      <c r="V1426" s="221"/>
      <c r="W1426" s="221"/>
      <c r="X1426" s="221"/>
      <c r="Y1426" s="221"/>
      <c r="Z1426" s="210"/>
      <c r="AA1426" s="210"/>
      <c r="AB1426" s="210"/>
      <c r="AC1426" s="210"/>
      <c r="AD1426" s="210"/>
      <c r="AE1426" s="210"/>
      <c r="AF1426" s="210"/>
      <c r="AG1426" s="210" t="s">
        <v>224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3" x14ac:dyDescent="0.2">
      <c r="A1427" s="217"/>
      <c r="B1427" s="218"/>
      <c r="C1427" s="262" t="s">
        <v>1350</v>
      </c>
      <c r="D1427" s="223"/>
      <c r="E1427" s="224">
        <v>6</v>
      </c>
      <c r="F1427" s="221"/>
      <c r="G1427" s="221"/>
      <c r="H1427" s="221"/>
      <c r="I1427" s="221"/>
      <c r="J1427" s="221"/>
      <c r="K1427" s="221"/>
      <c r="L1427" s="221"/>
      <c r="M1427" s="221"/>
      <c r="N1427" s="220"/>
      <c r="O1427" s="220"/>
      <c r="P1427" s="220"/>
      <c r="Q1427" s="220"/>
      <c r="R1427" s="221"/>
      <c r="S1427" s="221"/>
      <c r="T1427" s="221"/>
      <c r="U1427" s="221"/>
      <c r="V1427" s="221"/>
      <c r="W1427" s="221"/>
      <c r="X1427" s="221"/>
      <c r="Y1427" s="221"/>
      <c r="Z1427" s="210"/>
      <c r="AA1427" s="210"/>
      <c r="AB1427" s="210"/>
      <c r="AC1427" s="210"/>
      <c r="AD1427" s="210"/>
      <c r="AE1427" s="210"/>
      <c r="AF1427" s="210"/>
      <c r="AG1427" s="210" t="s">
        <v>224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3" x14ac:dyDescent="0.2">
      <c r="A1428" s="217"/>
      <c r="B1428" s="218"/>
      <c r="C1428" s="262" t="s">
        <v>1351</v>
      </c>
      <c r="D1428" s="223"/>
      <c r="E1428" s="224">
        <v>11</v>
      </c>
      <c r="F1428" s="221"/>
      <c r="G1428" s="221"/>
      <c r="H1428" s="221"/>
      <c r="I1428" s="221"/>
      <c r="J1428" s="221"/>
      <c r="K1428" s="221"/>
      <c r="L1428" s="221"/>
      <c r="M1428" s="221"/>
      <c r="N1428" s="220"/>
      <c r="O1428" s="220"/>
      <c r="P1428" s="220"/>
      <c r="Q1428" s="220"/>
      <c r="R1428" s="221"/>
      <c r="S1428" s="221"/>
      <c r="T1428" s="221"/>
      <c r="U1428" s="221"/>
      <c r="V1428" s="221"/>
      <c r="W1428" s="221"/>
      <c r="X1428" s="221"/>
      <c r="Y1428" s="221"/>
      <c r="Z1428" s="210"/>
      <c r="AA1428" s="210"/>
      <c r="AB1428" s="210"/>
      <c r="AC1428" s="210"/>
      <c r="AD1428" s="210"/>
      <c r="AE1428" s="210"/>
      <c r="AF1428" s="210"/>
      <c r="AG1428" s="210" t="s">
        <v>224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3" x14ac:dyDescent="0.2">
      <c r="A1429" s="217"/>
      <c r="B1429" s="218"/>
      <c r="C1429" s="262" t="s">
        <v>1352</v>
      </c>
      <c r="D1429" s="223"/>
      <c r="E1429" s="224">
        <v>1</v>
      </c>
      <c r="F1429" s="221"/>
      <c r="G1429" s="221"/>
      <c r="H1429" s="221"/>
      <c r="I1429" s="221"/>
      <c r="J1429" s="221"/>
      <c r="K1429" s="221"/>
      <c r="L1429" s="221"/>
      <c r="M1429" s="221"/>
      <c r="N1429" s="220"/>
      <c r="O1429" s="220"/>
      <c r="P1429" s="220"/>
      <c r="Q1429" s="220"/>
      <c r="R1429" s="221"/>
      <c r="S1429" s="221"/>
      <c r="T1429" s="221"/>
      <c r="U1429" s="221"/>
      <c r="V1429" s="221"/>
      <c r="W1429" s="221"/>
      <c r="X1429" s="221"/>
      <c r="Y1429" s="221"/>
      <c r="Z1429" s="210"/>
      <c r="AA1429" s="210"/>
      <c r="AB1429" s="210"/>
      <c r="AC1429" s="210"/>
      <c r="AD1429" s="210"/>
      <c r="AE1429" s="210"/>
      <c r="AF1429" s="210"/>
      <c r="AG1429" s="210" t="s">
        <v>224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3" x14ac:dyDescent="0.2">
      <c r="A1430" s="217"/>
      <c r="B1430" s="218"/>
      <c r="C1430" s="262" t="s">
        <v>1353</v>
      </c>
      <c r="D1430" s="223"/>
      <c r="E1430" s="224">
        <v>1</v>
      </c>
      <c r="F1430" s="221"/>
      <c r="G1430" s="221"/>
      <c r="H1430" s="221"/>
      <c r="I1430" s="221"/>
      <c r="J1430" s="221"/>
      <c r="K1430" s="221"/>
      <c r="L1430" s="221"/>
      <c r="M1430" s="221"/>
      <c r="N1430" s="220"/>
      <c r="O1430" s="220"/>
      <c r="P1430" s="220"/>
      <c r="Q1430" s="220"/>
      <c r="R1430" s="221"/>
      <c r="S1430" s="221"/>
      <c r="T1430" s="221"/>
      <c r="U1430" s="221"/>
      <c r="V1430" s="221"/>
      <c r="W1430" s="221"/>
      <c r="X1430" s="221"/>
      <c r="Y1430" s="221"/>
      <c r="Z1430" s="210"/>
      <c r="AA1430" s="210"/>
      <c r="AB1430" s="210"/>
      <c r="AC1430" s="210"/>
      <c r="AD1430" s="210"/>
      <c r="AE1430" s="210"/>
      <c r="AF1430" s="210"/>
      <c r="AG1430" s="210" t="s">
        <v>224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3" x14ac:dyDescent="0.2">
      <c r="A1431" s="217"/>
      <c r="B1431" s="218"/>
      <c r="C1431" s="262" t="s">
        <v>1354</v>
      </c>
      <c r="D1431" s="223"/>
      <c r="E1431" s="224">
        <v>2</v>
      </c>
      <c r="F1431" s="221"/>
      <c r="G1431" s="221"/>
      <c r="H1431" s="221"/>
      <c r="I1431" s="221"/>
      <c r="J1431" s="221"/>
      <c r="K1431" s="221"/>
      <c r="L1431" s="221"/>
      <c r="M1431" s="221"/>
      <c r="N1431" s="220"/>
      <c r="O1431" s="220"/>
      <c r="P1431" s="220"/>
      <c r="Q1431" s="220"/>
      <c r="R1431" s="221"/>
      <c r="S1431" s="221"/>
      <c r="T1431" s="221"/>
      <c r="U1431" s="221"/>
      <c r="V1431" s="221"/>
      <c r="W1431" s="221"/>
      <c r="X1431" s="221"/>
      <c r="Y1431" s="221"/>
      <c r="Z1431" s="210"/>
      <c r="AA1431" s="210"/>
      <c r="AB1431" s="210"/>
      <c r="AC1431" s="210"/>
      <c r="AD1431" s="210"/>
      <c r="AE1431" s="210"/>
      <c r="AF1431" s="210"/>
      <c r="AG1431" s="210" t="s">
        <v>224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">
      <c r="A1432" s="239">
        <v>166</v>
      </c>
      <c r="B1432" s="240" t="s">
        <v>1355</v>
      </c>
      <c r="C1432" s="260" t="s">
        <v>1356</v>
      </c>
      <c r="D1432" s="241" t="s">
        <v>399</v>
      </c>
      <c r="E1432" s="242">
        <v>27</v>
      </c>
      <c r="F1432" s="243"/>
      <c r="G1432" s="244">
        <f>ROUND(E1432*F1432,2)</f>
        <v>0</v>
      </c>
      <c r="H1432" s="243"/>
      <c r="I1432" s="244">
        <f>ROUND(E1432*H1432,2)</f>
        <v>0</v>
      </c>
      <c r="J1432" s="243"/>
      <c r="K1432" s="244">
        <f>ROUND(E1432*J1432,2)</f>
        <v>0</v>
      </c>
      <c r="L1432" s="244">
        <v>21</v>
      </c>
      <c r="M1432" s="244">
        <f>G1432*(1+L1432/100)</f>
        <v>0</v>
      </c>
      <c r="N1432" s="242">
        <v>0</v>
      </c>
      <c r="O1432" s="242">
        <f>ROUND(E1432*N1432,2)</f>
        <v>0</v>
      </c>
      <c r="P1432" s="242">
        <v>2.5170000000000001E-2</v>
      </c>
      <c r="Q1432" s="242">
        <f>ROUND(E1432*P1432,2)</f>
        <v>0.68</v>
      </c>
      <c r="R1432" s="244" t="s">
        <v>1347</v>
      </c>
      <c r="S1432" s="244" t="s">
        <v>217</v>
      </c>
      <c r="T1432" s="245" t="s">
        <v>217</v>
      </c>
      <c r="U1432" s="221">
        <v>0.46500000000000002</v>
      </c>
      <c r="V1432" s="221">
        <f>ROUND(E1432*U1432,2)</f>
        <v>12.56</v>
      </c>
      <c r="W1432" s="221"/>
      <c r="X1432" s="221" t="s">
        <v>218</v>
      </c>
      <c r="Y1432" s="221" t="s">
        <v>219</v>
      </c>
      <c r="Z1432" s="210"/>
      <c r="AA1432" s="210"/>
      <c r="AB1432" s="210"/>
      <c r="AC1432" s="210"/>
      <c r="AD1432" s="210"/>
      <c r="AE1432" s="210"/>
      <c r="AF1432" s="210"/>
      <c r="AG1432" s="210" t="s">
        <v>220</v>
      </c>
      <c r="AH1432" s="210"/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2" x14ac:dyDescent="0.2">
      <c r="A1433" s="217"/>
      <c r="B1433" s="218"/>
      <c r="C1433" s="262" t="s">
        <v>1348</v>
      </c>
      <c r="D1433" s="223"/>
      <c r="E1433" s="224">
        <v>5</v>
      </c>
      <c r="F1433" s="221"/>
      <c r="G1433" s="221"/>
      <c r="H1433" s="221"/>
      <c r="I1433" s="221"/>
      <c r="J1433" s="221"/>
      <c r="K1433" s="221"/>
      <c r="L1433" s="221"/>
      <c r="M1433" s="221"/>
      <c r="N1433" s="220"/>
      <c r="O1433" s="220"/>
      <c r="P1433" s="220"/>
      <c r="Q1433" s="220"/>
      <c r="R1433" s="221"/>
      <c r="S1433" s="221"/>
      <c r="T1433" s="221"/>
      <c r="U1433" s="221"/>
      <c r="V1433" s="221"/>
      <c r="W1433" s="221"/>
      <c r="X1433" s="221"/>
      <c r="Y1433" s="221"/>
      <c r="Z1433" s="210"/>
      <c r="AA1433" s="210"/>
      <c r="AB1433" s="210"/>
      <c r="AC1433" s="210"/>
      <c r="AD1433" s="210"/>
      <c r="AE1433" s="210"/>
      <c r="AF1433" s="210"/>
      <c r="AG1433" s="210" t="s">
        <v>224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3" x14ac:dyDescent="0.2">
      <c r="A1434" s="217"/>
      <c r="B1434" s="218"/>
      <c r="C1434" s="262" t="s">
        <v>1349</v>
      </c>
      <c r="D1434" s="223"/>
      <c r="E1434" s="224">
        <v>2</v>
      </c>
      <c r="F1434" s="221"/>
      <c r="G1434" s="221"/>
      <c r="H1434" s="221"/>
      <c r="I1434" s="221"/>
      <c r="J1434" s="221"/>
      <c r="K1434" s="221"/>
      <c r="L1434" s="221"/>
      <c r="M1434" s="221"/>
      <c r="N1434" s="220"/>
      <c r="O1434" s="220"/>
      <c r="P1434" s="220"/>
      <c r="Q1434" s="220"/>
      <c r="R1434" s="221"/>
      <c r="S1434" s="221"/>
      <c r="T1434" s="221"/>
      <c r="U1434" s="221"/>
      <c r="V1434" s="221"/>
      <c r="W1434" s="221"/>
      <c r="X1434" s="221"/>
      <c r="Y1434" s="221"/>
      <c r="Z1434" s="210"/>
      <c r="AA1434" s="210"/>
      <c r="AB1434" s="210"/>
      <c r="AC1434" s="210"/>
      <c r="AD1434" s="210"/>
      <c r="AE1434" s="210"/>
      <c r="AF1434" s="210"/>
      <c r="AG1434" s="210" t="s">
        <v>224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3" x14ac:dyDescent="0.2">
      <c r="A1435" s="217"/>
      <c r="B1435" s="218"/>
      <c r="C1435" s="262" t="s">
        <v>1350</v>
      </c>
      <c r="D1435" s="223"/>
      <c r="E1435" s="224">
        <v>6</v>
      </c>
      <c r="F1435" s="221"/>
      <c r="G1435" s="221"/>
      <c r="H1435" s="221"/>
      <c r="I1435" s="221"/>
      <c r="J1435" s="221"/>
      <c r="K1435" s="221"/>
      <c r="L1435" s="221"/>
      <c r="M1435" s="221"/>
      <c r="N1435" s="220"/>
      <c r="O1435" s="220"/>
      <c r="P1435" s="220"/>
      <c r="Q1435" s="220"/>
      <c r="R1435" s="221"/>
      <c r="S1435" s="221"/>
      <c r="T1435" s="221"/>
      <c r="U1435" s="221"/>
      <c r="V1435" s="221"/>
      <c r="W1435" s="221"/>
      <c r="X1435" s="221"/>
      <c r="Y1435" s="221"/>
      <c r="Z1435" s="210"/>
      <c r="AA1435" s="210"/>
      <c r="AB1435" s="210"/>
      <c r="AC1435" s="210"/>
      <c r="AD1435" s="210"/>
      <c r="AE1435" s="210"/>
      <c r="AF1435" s="210"/>
      <c r="AG1435" s="210" t="s">
        <v>224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3" x14ac:dyDescent="0.2">
      <c r="A1436" s="217"/>
      <c r="B1436" s="218"/>
      <c r="C1436" s="262" t="s">
        <v>1357</v>
      </c>
      <c r="D1436" s="223"/>
      <c r="E1436" s="224">
        <v>10</v>
      </c>
      <c r="F1436" s="221"/>
      <c r="G1436" s="221"/>
      <c r="H1436" s="221"/>
      <c r="I1436" s="221"/>
      <c r="J1436" s="221"/>
      <c r="K1436" s="221"/>
      <c r="L1436" s="221"/>
      <c r="M1436" s="221"/>
      <c r="N1436" s="220"/>
      <c r="O1436" s="220"/>
      <c r="P1436" s="220"/>
      <c r="Q1436" s="220"/>
      <c r="R1436" s="221"/>
      <c r="S1436" s="221"/>
      <c r="T1436" s="221"/>
      <c r="U1436" s="221"/>
      <c r="V1436" s="221"/>
      <c r="W1436" s="221"/>
      <c r="X1436" s="221"/>
      <c r="Y1436" s="221"/>
      <c r="Z1436" s="210"/>
      <c r="AA1436" s="210"/>
      <c r="AB1436" s="210"/>
      <c r="AC1436" s="210"/>
      <c r="AD1436" s="210"/>
      <c r="AE1436" s="210"/>
      <c r="AF1436" s="210"/>
      <c r="AG1436" s="210" t="s">
        <v>224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3" x14ac:dyDescent="0.2">
      <c r="A1437" s="217"/>
      <c r="B1437" s="218"/>
      <c r="C1437" s="262" t="s">
        <v>1352</v>
      </c>
      <c r="D1437" s="223"/>
      <c r="E1437" s="224">
        <v>1</v>
      </c>
      <c r="F1437" s="221"/>
      <c r="G1437" s="221"/>
      <c r="H1437" s="221"/>
      <c r="I1437" s="221"/>
      <c r="J1437" s="221"/>
      <c r="K1437" s="221"/>
      <c r="L1437" s="221"/>
      <c r="M1437" s="221"/>
      <c r="N1437" s="220"/>
      <c r="O1437" s="220"/>
      <c r="P1437" s="220"/>
      <c r="Q1437" s="220"/>
      <c r="R1437" s="221"/>
      <c r="S1437" s="221"/>
      <c r="T1437" s="221"/>
      <c r="U1437" s="221"/>
      <c r="V1437" s="221"/>
      <c r="W1437" s="221"/>
      <c r="X1437" s="221"/>
      <c r="Y1437" s="221"/>
      <c r="Z1437" s="210"/>
      <c r="AA1437" s="210"/>
      <c r="AB1437" s="210"/>
      <c r="AC1437" s="210"/>
      <c r="AD1437" s="210"/>
      <c r="AE1437" s="210"/>
      <c r="AF1437" s="210"/>
      <c r="AG1437" s="210" t="s">
        <v>224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3" x14ac:dyDescent="0.2">
      <c r="A1438" s="217"/>
      <c r="B1438" s="218"/>
      <c r="C1438" s="262" t="s">
        <v>1353</v>
      </c>
      <c r="D1438" s="223"/>
      <c r="E1438" s="224">
        <v>1</v>
      </c>
      <c r="F1438" s="221"/>
      <c r="G1438" s="221"/>
      <c r="H1438" s="221"/>
      <c r="I1438" s="221"/>
      <c r="J1438" s="221"/>
      <c r="K1438" s="221"/>
      <c r="L1438" s="221"/>
      <c r="M1438" s="221"/>
      <c r="N1438" s="220"/>
      <c r="O1438" s="220"/>
      <c r="P1438" s="220"/>
      <c r="Q1438" s="220"/>
      <c r="R1438" s="221"/>
      <c r="S1438" s="221"/>
      <c r="T1438" s="221"/>
      <c r="U1438" s="221"/>
      <c r="V1438" s="221"/>
      <c r="W1438" s="221"/>
      <c r="X1438" s="221"/>
      <c r="Y1438" s="221"/>
      <c r="Z1438" s="210"/>
      <c r="AA1438" s="210"/>
      <c r="AB1438" s="210"/>
      <c r="AC1438" s="210"/>
      <c r="AD1438" s="210"/>
      <c r="AE1438" s="210"/>
      <c r="AF1438" s="210"/>
      <c r="AG1438" s="210" t="s">
        <v>224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3" x14ac:dyDescent="0.2">
      <c r="A1439" s="217"/>
      <c r="B1439" s="218"/>
      <c r="C1439" s="262" t="s">
        <v>1354</v>
      </c>
      <c r="D1439" s="223"/>
      <c r="E1439" s="224">
        <v>2</v>
      </c>
      <c r="F1439" s="221"/>
      <c r="G1439" s="221"/>
      <c r="H1439" s="221"/>
      <c r="I1439" s="221"/>
      <c r="J1439" s="221"/>
      <c r="K1439" s="221"/>
      <c r="L1439" s="221"/>
      <c r="M1439" s="221"/>
      <c r="N1439" s="220"/>
      <c r="O1439" s="220"/>
      <c r="P1439" s="220"/>
      <c r="Q1439" s="220"/>
      <c r="R1439" s="221"/>
      <c r="S1439" s="221"/>
      <c r="T1439" s="221"/>
      <c r="U1439" s="221"/>
      <c r="V1439" s="221"/>
      <c r="W1439" s="221"/>
      <c r="X1439" s="221"/>
      <c r="Y1439" s="221"/>
      <c r="Z1439" s="210"/>
      <c r="AA1439" s="210"/>
      <c r="AB1439" s="210"/>
      <c r="AC1439" s="210"/>
      <c r="AD1439" s="210"/>
      <c r="AE1439" s="210"/>
      <c r="AF1439" s="210"/>
      <c r="AG1439" s="210" t="s">
        <v>224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">
      <c r="A1440" s="239">
        <v>167</v>
      </c>
      <c r="B1440" s="240" t="s">
        <v>1358</v>
      </c>
      <c r="C1440" s="260" t="s">
        <v>1359</v>
      </c>
      <c r="D1440" s="241" t="s">
        <v>450</v>
      </c>
      <c r="E1440" s="242">
        <v>0.5</v>
      </c>
      <c r="F1440" s="243"/>
      <c r="G1440" s="244">
        <f>ROUND(E1440*F1440,2)</f>
        <v>0</v>
      </c>
      <c r="H1440" s="243"/>
      <c r="I1440" s="244">
        <f>ROUND(E1440*H1440,2)</f>
        <v>0</v>
      </c>
      <c r="J1440" s="243"/>
      <c r="K1440" s="244">
        <f>ROUND(E1440*J1440,2)</f>
        <v>0</v>
      </c>
      <c r="L1440" s="244">
        <v>21</v>
      </c>
      <c r="M1440" s="244">
        <f>G1440*(1+L1440/100)</f>
        <v>0</v>
      </c>
      <c r="N1440" s="242">
        <v>2.7999999999999998E-4</v>
      </c>
      <c r="O1440" s="242">
        <f>ROUND(E1440*N1440,2)</f>
        <v>0</v>
      </c>
      <c r="P1440" s="242">
        <v>0</v>
      </c>
      <c r="Q1440" s="242">
        <f>ROUND(E1440*P1440,2)</f>
        <v>0</v>
      </c>
      <c r="R1440" s="244" t="s">
        <v>1347</v>
      </c>
      <c r="S1440" s="244" t="s">
        <v>217</v>
      </c>
      <c r="T1440" s="245" t="s">
        <v>217</v>
      </c>
      <c r="U1440" s="221">
        <v>0.15814</v>
      </c>
      <c r="V1440" s="221">
        <f>ROUND(E1440*U1440,2)</f>
        <v>0.08</v>
      </c>
      <c r="W1440" s="221"/>
      <c r="X1440" s="221" t="s">
        <v>218</v>
      </c>
      <c r="Y1440" s="221" t="s">
        <v>219</v>
      </c>
      <c r="Z1440" s="210"/>
      <c r="AA1440" s="210"/>
      <c r="AB1440" s="210"/>
      <c r="AC1440" s="210"/>
      <c r="AD1440" s="210"/>
      <c r="AE1440" s="210"/>
      <c r="AF1440" s="210"/>
      <c r="AG1440" s="210" t="s">
        <v>220</v>
      </c>
      <c r="AH1440" s="210"/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2" x14ac:dyDescent="0.2">
      <c r="A1441" s="217"/>
      <c r="B1441" s="218"/>
      <c r="C1441" s="264" t="s">
        <v>1360</v>
      </c>
      <c r="D1441" s="249"/>
      <c r="E1441" s="249"/>
      <c r="F1441" s="249"/>
      <c r="G1441" s="249"/>
      <c r="H1441" s="221"/>
      <c r="I1441" s="221"/>
      <c r="J1441" s="221"/>
      <c r="K1441" s="221"/>
      <c r="L1441" s="221"/>
      <c r="M1441" s="221"/>
      <c r="N1441" s="220"/>
      <c r="O1441" s="220"/>
      <c r="P1441" s="220"/>
      <c r="Q1441" s="220"/>
      <c r="R1441" s="221"/>
      <c r="S1441" s="221"/>
      <c r="T1441" s="221"/>
      <c r="U1441" s="221"/>
      <c r="V1441" s="221"/>
      <c r="W1441" s="221"/>
      <c r="X1441" s="221"/>
      <c r="Y1441" s="221"/>
      <c r="Z1441" s="210"/>
      <c r="AA1441" s="210"/>
      <c r="AB1441" s="210"/>
      <c r="AC1441" s="210"/>
      <c r="AD1441" s="210"/>
      <c r="AE1441" s="210"/>
      <c r="AF1441" s="210"/>
      <c r="AG1441" s="210" t="s">
        <v>305</v>
      </c>
      <c r="AH1441" s="210"/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47" t="str">
        <f>C1441</f>
        <v>Obsahuje 1 spoj na 4 m délky rozvodu, bez dodávky potrubí, bez montáže a dodávky tvarovek a závěsů. Včetně zednických výpomocí.</v>
      </c>
      <c r="BB1441" s="210"/>
      <c r="BC1441" s="210"/>
      <c r="BD1441" s="210"/>
      <c r="BE1441" s="210"/>
      <c r="BF1441" s="210"/>
      <c r="BG1441" s="210"/>
      <c r="BH1441" s="210"/>
    </row>
    <row r="1442" spans="1:60" outlineLevel="3" x14ac:dyDescent="0.2">
      <c r="A1442" s="217"/>
      <c r="B1442" s="218"/>
      <c r="C1442" s="263" t="s">
        <v>1361</v>
      </c>
      <c r="D1442" s="248"/>
      <c r="E1442" s="248"/>
      <c r="F1442" s="248"/>
      <c r="G1442" s="248"/>
      <c r="H1442" s="221"/>
      <c r="I1442" s="221"/>
      <c r="J1442" s="221"/>
      <c r="K1442" s="221"/>
      <c r="L1442" s="221"/>
      <c r="M1442" s="221"/>
      <c r="N1442" s="220"/>
      <c r="O1442" s="220"/>
      <c r="P1442" s="220"/>
      <c r="Q1442" s="220"/>
      <c r="R1442" s="221"/>
      <c r="S1442" s="221"/>
      <c r="T1442" s="221"/>
      <c r="U1442" s="221"/>
      <c r="V1442" s="221"/>
      <c r="W1442" s="221"/>
      <c r="X1442" s="221"/>
      <c r="Y1442" s="221"/>
      <c r="Z1442" s="210"/>
      <c r="AA1442" s="210"/>
      <c r="AB1442" s="210"/>
      <c r="AC1442" s="210"/>
      <c r="AD1442" s="210"/>
      <c r="AE1442" s="210"/>
      <c r="AF1442" s="210"/>
      <c r="AG1442" s="210" t="s">
        <v>305</v>
      </c>
      <c r="AH1442" s="210"/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2" x14ac:dyDescent="0.2">
      <c r="A1443" s="217"/>
      <c r="B1443" s="218"/>
      <c r="C1443" s="262" t="s">
        <v>1362</v>
      </c>
      <c r="D1443" s="223"/>
      <c r="E1443" s="224"/>
      <c r="F1443" s="221"/>
      <c r="G1443" s="221"/>
      <c r="H1443" s="221"/>
      <c r="I1443" s="221"/>
      <c r="J1443" s="221"/>
      <c r="K1443" s="221"/>
      <c r="L1443" s="221"/>
      <c r="M1443" s="221"/>
      <c r="N1443" s="220"/>
      <c r="O1443" s="220"/>
      <c r="P1443" s="220"/>
      <c r="Q1443" s="220"/>
      <c r="R1443" s="221"/>
      <c r="S1443" s="221"/>
      <c r="T1443" s="221"/>
      <c r="U1443" s="221"/>
      <c r="V1443" s="221"/>
      <c r="W1443" s="221"/>
      <c r="X1443" s="221"/>
      <c r="Y1443" s="221"/>
      <c r="Z1443" s="210"/>
      <c r="AA1443" s="210"/>
      <c r="AB1443" s="210"/>
      <c r="AC1443" s="210"/>
      <c r="AD1443" s="210"/>
      <c r="AE1443" s="210"/>
      <c r="AF1443" s="210"/>
      <c r="AG1443" s="210" t="s">
        <v>224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3" x14ac:dyDescent="0.2">
      <c r="A1444" s="217"/>
      <c r="B1444" s="218"/>
      <c r="C1444" s="262" t="s">
        <v>1363</v>
      </c>
      <c r="D1444" s="223"/>
      <c r="E1444" s="224">
        <v>0.5</v>
      </c>
      <c r="F1444" s="221"/>
      <c r="G1444" s="221"/>
      <c r="H1444" s="221"/>
      <c r="I1444" s="221"/>
      <c r="J1444" s="221"/>
      <c r="K1444" s="221"/>
      <c r="L1444" s="221"/>
      <c r="M1444" s="221"/>
      <c r="N1444" s="220"/>
      <c r="O1444" s="220"/>
      <c r="P1444" s="220"/>
      <c r="Q1444" s="220"/>
      <c r="R1444" s="221"/>
      <c r="S1444" s="221"/>
      <c r="T1444" s="221"/>
      <c r="U1444" s="221"/>
      <c r="V1444" s="221"/>
      <c r="W1444" s="221"/>
      <c r="X1444" s="221"/>
      <c r="Y1444" s="221"/>
      <c r="Z1444" s="210"/>
      <c r="AA1444" s="210"/>
      <c r="AB1444" s="210"/>
      <c r="AC1444" s="210"/>
      <c r="AD1444" s="210"/>
      <c r="AE1444" s="210"/>
      <c r="AF1444" s="210"/>
      <c r="AG1444" s="210" t="s">
        <v>224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ht="22.5" outlineLevel="1" x14ac:dyDescent="0.2">
      <c r="A1445" s="239">
        <v>168</v>
      </c>
      <c r="B1445" s="240" t="s">
        <v>1364</v>
      </c>
      <c r="C1445" s="260" t="s">
        <v>1365</v>
      </c>
      <c r="D1445" s="241" t="s">
        <v>1315</v>
      </c>
      <c r="E1445" s="242">
        <v>1</v>
      </c>
      <c r="F1445" s="243"/>
      <c r="G1445" s="244">
        <f>ROUND(E1445*F1445,2)</f>
        <v>0</v>
      </c>
      <c r="H1445" s="243"/>
      <c r="I1445" s="244">
        <f>ROUND(E1445*H1445,2)</f>
        <v>0</v>
      </c>
      <c r="J1445" s="243"/>
      <c r="K1445" s="244">
        <f>ROUND(E1445*J1445,2)</f>
        <v>0</v>
      </c>
      <c r="L1445" s="244">
        <v>21</v>
      </c>
      <c r="M1445" s="244">
        <f>G1445*(1+L1445/100)</f>
        <v>0</v>
      </c>
      <c r="N1445" s="242">
        <v>0</v>
      </c>
      <c r="O1445" s="242">
        <f>ROUND(E1445*N1445,2)</f>
        <v>0</v>
      </c>
      <c r="P1445" s="242">
        <v>0</v>
      </c>
      <c r="Q1445" s="242">
        <f>ROUND(E1445*P1445,2)</f>
        <v>0</v>
      </c>
      <c r="R1445" s="244"/>
      <c r="S1445" s="244" t="s">
        <v>438</v>
      </c>
      <c r="T1445" s="245" t="s">
        <v>439</v>
      </c>
      <c r="U1445" s="221">
        <v>0</v>
      </c>
      <c r="V1445" s="221">
        <f>ROUND(E1445*U1445,2)</f>
        <v>0</v>
      </c>
      <c r="W1445" s="221"/>
      <c r="X1445" s="221" t="s">
        <v>218</v>
      </c>
      <c r="Y1445" s="221" t="s">
        <v>219</v>
      </c>
      <c r="Z1445" s="210"/>
      <c r="AA1445" s="210"/>
      <c r="AB1445" s="210"/>
      <c r="AC1445" s="210"/>
      <c r="AD1445" s="210"/>
      <c r="AE1445" s="210"/>
      <c r="AF1445" s="210"/>
      <c r="AG1445" s="210" t="s">
        <v>220</v>
      </c>
      <c r="AH1445" s="210"/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2" x14ac:dyDescent="0.2">
      <c r="A1446" s="217"/>
      <c r="B1446" s="218"/>
      <c r="C1446" s="262" t="s">
        <v>1366</v>
      </c>
      <c r="D1446" s="223"/>
      <c r="E1446" s="224">
        <v>1</v>
      </c>
      <c r="F1446" s="221"/>
      <c r="G1446" s="221"/>
      <c r="H1446" s="221"/>
      <c r="I1446" s="221"/>
      <c r="J1446" s="221"/>
      <c r="K1446" s="221"/>
      <c r="L1446" s="221"/>
      <c r="M1446" s="221"/>
      <c r="N1446" s="220"/>
      <c r="O1446" s="220"/>
      <c r="P1446" s="220"/>
      <c r="Q1446" s="220"/>
      <c r="R1446" s="221"/>
      <c r="S1446" s="221"/>
      <c r="T1446" s="221"/>
      <c r="U1446" s="221"/>
      <c r="V1446" s="221"/>
      <c r="W1446" s="221"/>
      <c r="X1446" s="221"/>
      <c r="Y1446" s="221"/>
      <c r="Z1446" s="210"/>
      <c r="AA1446" s="210"/>
      <c r="AB1446" s="210"/>
      <c r="AC1446" s="210"/>
      <c r="AD1446" s="210"/>
      <c r="AE1446" s="210"/>
      <c r="AF1446" s="210"/>
      <c r="AG1446" s="210" t="s">
        <v>224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ht="22.5" outlineLevel="1" x14ac:dyDescent="0.2">
      <c r="A1447" s="239">
        <v>169</v>
      </c>
      <c r="B1447" s="240" t="s">
        <v>1367</v>
      </c>
      <c r="C1447" s="260" t="s">
        <v>1368</v>
      </c>
      <c r="D1447" s="241" t="s">
        <v>450</v>
      </c>
      <c r="E1447" s="242">
        <v>0.57499999999999996</v>
      </c>
      <c r="F1447" s="243"/>
      <c r="G1447" s="244">
        <f>ROUND(E1447*F1447,2)</f>
        <v>0</v>
      </c>
      <c r="H1447" s="243"/>
      <c r="I1447" s="244">
        <f>ROUND(E1447*H1447,2)</f>
        <v>0</v>
      </c>
      <c r="J1447" s="243"/>
      <c r="K1447" s="244">
        <f>ROUND(E1447*J1447,2)</f>
        <v>0</v>
      </c>
      <c r="L1447" s="244">
        <v>21</v>
      </c>
      <c r="M1447" s="244">
        <f>G1447*(1+L1447/100)</f>
        <v>0</v>
      </c>
      <c r="N1447" s="242">
        <v>9.0000000000000006E-5</v>
      </c>
      <c r="O1447" s="242">
        <f>ROUND(E1447*N1447,2)</f>
        <v>0</v>
      </c>
      <c r="P1447" s="242">
        <v>0</v>
      </c>
      <c r="Q1447" s="242">
        <f>ROUND(E1447*P1447,2)</f>
        <v>0</v>
      </c>
      <c r="R1447" s="244" t="s">
        <v>354</v>
      </c>
      <c r="S1447" s="244" t="s">
        <v>217</v>
      </c>
      <c r="T1447" s="245" t="s">
        <v>217</v>
      </c>
      <c r="U1447" s="221">
        <v>0</v>
      </c>
      <c r="V1447" s="221">
        <f>ROUND(E1447*U1447,2)</f>
        <v>0</v>
      </c>
      <c r="W1447" s="221"/>
      <c r="X1447" s="221" t="s">
        <v>355</v>
      </c>
      <c r="Y1447" s="221" t="s">
        <v>219</v>
      </c>
      <c r="Z1447" s="210"/>
      <c r="AA1447" s="210"/>
      <c r="AB1447" s="210"/>
      <c r="AC1447" s="210"/>
      <c r="AD1447" s="210"/>
      <c r="AE1447" s="210"/>
      <c r="AF1447" s="210"/>
      <c r="AG1447" s="210" t="s">
        <v>356</v>
      </c>
      <c r="AH1447" s="210"/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2" x14ac:dyDescent="0.2">
      <c r="A1448" s="217"/>
      <c r="B1448" s="218"/>
      <c r="C1448" s="262" t="s">
        <v>1362</v>
      </c>
      <c r="D1448" s="223"/>
      <c r="E1448" s="224"/>
      <c r="F1448" s="221"/>
      <c r="G1448" s="221"/>
      <c r="H1448" s="221"/>
      <c r="I1448" s="221"/>
      <c r="J1448" s="221"/>
      <c r="K1448" s="221"/>
      <c r="L1448" s="221"/>
      <c r="M1448" s="221"/>
      <c r="N1448" s="220"/>
      <c r="O1448" s="220"/>
      <c r="P1448" s="220"/>
      <c r="Q1448" s="220"/>
      <c r="R1448" s="221"/>
      <c r="S1448" s="221"/>
      <c r="T1448" s="221"/>
      <c r="U1448" s="221"/>
      <c r="V1448" s="221"/>
      <c r="W1448" s="221"/>
      <c r="X1448" s="221"/>
      <c r="Y1448" s="221"/>
      <c r="Z1448" s="210"/>
      <c r="AA1448" s="210"/>
      <c r="AB1448" s="210"/>
      <c r="AC1448" s="210"/>
      <c r="AD1448" s="210"/>
      <c r="AE1448" s="210"/>
      <c r="AF1448" s="210"/>
      <c r="AG1448" s="210" t="s">
        <v>224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3" x14ac:dyDescent="0.2">
      <c r="A1449" s="217"/>
      <c r="B1449" s="218"/>
      <c r="C1449" s="262" t="s">
        <v>1369</v>
      </c>
      <c r="D1449" s="223"/>
      <c r="E1449" s="224">
        <v>0.57499999999999996</v>
      </c>
      <c r="F1449" s="221"/>
      <c r="G1449" s="221"/>
      <c r="H1449" s="221"/>
      <c r="I1449" s="221"/>
      <c r="J1449" s="221"/>
      <c r="K1449" s="221"/>
      <c r="L1449" s="221"/>
      <c r="M1449" s="221"/>
      <c r="N1449" s="220"/>
      <c r="O1449" s="220"/>
      <c r="P1449" s="220"/>
      <c r="Q1449" s="220"/>
      <c r="R1449" s="221"/>
      <c r="S1449" s="221"/>
      <c r="T1449" s="221"/>
      <c r="U1449" s="221"/>
      <c r="V1449" s="221"/>
      <c r="W1449" s="221"/>
      <c r="X1449" s="221"/>
      <c r="Y1449" s="221"/>
      <c r="Z1449" s="210"/>
      <c r="AA1449" s="210"/>
      <c r="AB1449" s="210"/>
      <c r="AC1449" s="210"/>
      <c r="AD1449" s="210"/>
      <c r="AE1449" s="210"/>
      <c r="AF1449" s="210"/>
      <c r="AG1449" s="210" t="s">
        <v>224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ht="22.5" outlineLevel="1" x14ac:dyDescent="0.2">
      <c r="A1450" s="239">
        <v>170</v>
      </c>
      <c r="B1450" s="240" t="s">
        <v>1370</v>
      </c>
      <c r="C1450" s="260" t="s">
        <v>1371</v>
      </c>
      <c r="D1450" s="241" t="s">
        <v>399</v>
      </c>
      <c r="E1450" s="242">
        <v>1</v>
      </c>
      <c r="F1450" s="243"/>
      <c r="G1450" s="244">
        <f>ROUND(E1450*F1450,2)</f>
        <v>0</v>
      </c>
      <c r="H1450" s="243"/>
      <c r="I1450" s="244">
        <f>ROUND(E1450*H1450,2)</f>
        <v>0</v>
      </c>
      <c r="J1450" s="243"/>
      <c r="K1450" s="244">
        <f>ROUND(E1450*J1450,2)</f>
        <v>0</v>
      </c>
      <c r="L1450" s="244">
        <v>21</v>
      </c>
      <c r="M1450" s="244">
        <f>G1450*(1+L1450/100)</f>
        <v>0</v>
      </c>
      <c r="N1450" s="242">
        <v>1.0000000000000001E-5</v>
      </c>
      <c r="O1450" s="242">
        <f>ROUND(E1450*N1450,2)</f>
        <v>0</v>
      </c>
      <c r="P1450" s="242">
        <v>0</v>
      </c>
      <c r="Q1450" s="242">
        <f>ROUND(E1450*P1450,2)</f>
        <v>0</v>
      </c>
      <c r="R1450" s="244" t="s">
        <v>354</v>
      </c>
      <c r="S1450" s="244" t="s">
        <v>217</v>
      </c>
      <c r="T1450" s="245" t="s">
        <v>217</v>
      </c>
      <c r="U1450" s="221">
        <v>0</v>
      </c>
      <c r="V1450" s="221">
        <f>ROUND(E1450*U1450,2)</f>
        <v>0</v>
      </c>
      <c r="W1450" s="221"/>
      <c r="X1450" s="221" t="s">
        <v>355</v>
      </c>
      <c r="Y1450" s="221" t="s">
        <v>219</v>
      </c>
      <c r="Z1450" s="210"/>
      <c r="AA1450" s="210"/>
      <c r="AB1450" s="210"/>
      <c r="AC1450" s="210"/>
      <c r="AD1450" s="210"/>
      <c r="AE1450" s="210"/>
      <c r="AF1450" s="210"/>
      <c r="AG1450" s="210" t="s">
        <v>356</v>
      </c>
      <c r="AH1450" s="210"/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2" x14ac:dyDescent="0.2">
      <c r="A1451" s="217"/>
      <c r="B1451" s="218"/>
      <c r="C1451" s="262" t="s">
        <v>1362</v>
      </c>
      <c r="D1451" s="223"/>
      <c r="E1451" s="224"/>
      <c r="F1451" s="221"/>
      <c r="G1451" s="221"/>
      <c r="H1451" s="221"/>
      <c r="I1451" s="221"/>
      <c r="J1451" s="221"/>
      <c r="K1451" s="221"/>
      <c r="L1451" s="221"/>
      <c r="M1451" s="221"/>
      <c r="N1451" s="220"/>
      <c r="O1451" s="220"/>
      <c r="P1451" s="220"/>
      <c r="Q1451" s="220"/>
      <c r="R1451" s="221"/>
      <c r="S1451" s="221"/>
      <c r="T1451" s="221"/>
      <c r="U1451" s="221"/>
      <c r="V1451" s="221"/>
      <c r="W1451" s="221"/>
      <c r="X1451" s="221"/>
      <c r="Y1451" s="221"/>
      <c r="Z1451" s="210"/>
      <c r="AA1451" s="210"/>
      <c r="AB1451" s="210"/>
      <c r="AC1451" s="210"/>
      <c r="AD1451" s="210"/>
      <c r="AE1451" s="210"/>
      <c r="AF1451" s="210"/>
      <c r="AG1451" s="210" t="s">
        <v>224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3" x14ac:dyDescent="0.2">
      <c r="A1452" s="217"/>
      <c r="B1452" s="218"/>
      <c r="C1452" s="262" t="s">
        <v>1366</v>
      </c>
      <c r="D1452" s="223"/>
      <c r="E1452" s="224">
        <v>1</v>
      </c>
      <c r="F1452" s="221"/>
      <c r="G1452" s="221"/>
      <c r="H1452" s="221"/>
      <c r="I1452" s="221"/>
      <c r="J1452" s="221"/>
      <c r="K1452" s="221"/>
      <c r="L1452" s="221"/>
      <c r="M1452" s="221"/>
      <c r="N1452" s="220"/>
      <c r="O1452" s="220"/>
      <c r="P1452" s="220"/>
      <c r="Q1452" s="220"/>
      <c r="R1452" s="221"/>
      <c r="S1452" s="221"/>
      <c r="T1452" s="221"/>
      <c r="U1452" s="221"/>
      <c r="V1452" s="221"/>
      <c r="W1452" s="221"/>
      <c r="X1452" s="221"/>
      <c r="Y1452" s="221"/>
      <c r="Z1452" s="210"/>
      <c r="AA1452" s="210"/>
      <c r="AB1452" s="210"/>
      <c r="AC1452" s="210"/>
      <c r="AD1452" s="210"/>
      <c r="AE1452" s="210"/>
      <c r="AF1452" s="210"/>
      <c r="AG1452" s="210" t="s">
        <v>224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">
      <c r="A1453" s="217">
        <v>171</v>
      </c>
      <c r="B1453" s="218" t="s">
        <v>1372</v>
      </c>
      <c r="C1453" s="270" t="s">
        <v>1373</v>
      </c>
      <c r="D1453" s="219" t="s">
        <v>0</v>
      </c>
      <c r="E1453" s="257"/>
      <c r="F1453" s="222"/>
      <c r="G1453" s="221">
        <f>ROUND(E1453*F1453,2)</f>
        <v>0</v>
      </c>
      <c r="H1453" s="222"/>
      <c r="I1453" s="221">
        <f>ROUND(E1453*H1453,2)</f>
        <v>0</v>
      </c>
      <c r="J1453" s="222"/>
      <c r="K1453" s="221">
        <f>ROUND(E1453*J1453,2)</f>
        <v>0</v>
      </c>
      <c r="L1453" s="221">
        <v>21</v>
      </c>
      <c r="M1453" s="221">
        <f>G1453*(1+L1453/100)</f>
        <v>0</v>
      </c>
      <c r="N1453" s="220">
        <v>0</v>
      </c>
      <c r="O1453" s="220">
        <f>ROUND(E1453*N1453,2)</f>
        <v>0</v>
      </c>
      <c r="P1453" s="220">
        <v>0</v>
      </c>
      <c r="Q1453" s="220">
        <f>ROUND(E1453*P1453,2)</f>
        <v>0</v>
      </c>
      <c r="R1453" s="221" t="s">
        <v>1347</v>
      </c>
      <c r="S1453" s="221" t="s">
        <v>217</v>
      </c>
      <c r="T1453" s="221" t="s">
        <v>217</v>
      </c>
      <c r="U1453" s="221">
        <v>0</v>
      </c>
      <c r="V1453" s="221">
        <f>ROUND(E1453*U1453,2)</f>
        <v>0</v>
      </c>
      <c r="W1453" s="221"/>
      <c r="X1453" s="221" t="s">
        <v>1175</v>
      </c>
      <c r="Y1453" s="221" t="s">
        <v>219</v>
      </c>
      <c r="Z1453" s="210"/>
      <c r="AA1453" s="210"/>
      <c r="AB1453" s="210"/>
      <c r="AC1453" s="210"/>
      <c r="AD1453" s="210"/>
      <c r="AE1453" s="210"/>
      <c r="AF1453" s="210"/>
      <c r="AG1453" s="210" t="s">
        <v>1176</v>
      </c>
      <c r="AH1453" s="210"/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2" x14ac:dyDescent="0.2">
      <c r="A1454" s="217"/>
      <c r="B1454" s="218"/>
      <c r="C1454" s="271" t="s">
        <v>1374</v>
      </c>
      <c r="D1454" s="258"/>
      <c r="E1454" s="258"/>
      <c r="F1454" s="258"/>
      <c r="G1454" s="258"/>
      <c r="H1454" s="221"/>
      <c r="I1454" s="221"/>
      <c r="J1454" s="221"/>
      <c r="K1454" s="221"/>
      <c r="L1454" s="221"/>
      <c r="M1454" s="221"/>
      <c r="N1454" s="220"/>
      <c r="O1454" s="220"/>
      <c r="P1454" s="220"/>
      <c r="Q1454" s="220"/>
      <c r="R1454" s="221"/>
      <c r="S1454" s="221"/>
      <c r="T1454" s="221"/>
      <c r="U1454" s="221"/>
      <c r="V1454" s="221"/>
      <c r="W1454" s="221"/>
      <c r="X1454" s="221"/>
      <c r="Y1454" s="221"/>
      <c r="Z1454" s="210"/>
      <c r="AA1454" s="210"/>
      <c r="AB1454" s="210"/>
      <c r="AC1454" s="210"/>
      <c r="AD1454" s="210"/>
      <c r="AE1454" s="210"/>
      <c r="AF1454" s="210"/>
      <c r="AG1454" s="210" t="s">
        <v>222</v>
      </c>
      <c r="AH1454" s="210"/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x14ac:dyDescent="0.2">
      <c r="A1455" s="232" t="s">
        <v>211</v>
      </c>
      <c r="B1455" s="233" t="s">
        <v>159</v>
      </c>
      <c r="C1455" s="259" t="s">
        <v>160</v>
      </c>
      <c r="D1455" s="234"/>
      <c r="E1455" s="235"/>
      <c r="F1455" s="236"/>
      <c r="G1455" s="236">
        <f>SUMIF(AG1456:AG1550,"&lt;&gt;NOR",G1456:G1550)</f>
        <v>0</v>
      </c>
      <c r="H1455" s="236"/>
      <c r="I1455" s="236">
        <f>SUM(I1456:I1550)</f>
        <v>0</v>
      </c>
      <c r="J1455" s="236"/>
      <c r="K1455" s="236">
        <f>SUM(K1456:K1550)</f>
        <v>0</v>
      </c>
      <c r="L1455" s="236"/>
      <c r="M1455" s="236">
        <f>SUM(M1456:M1550)</f>
        <v>0</v>
      </c>
      <c r="N1455" s="235"/>
      <c r="O1455" s="235">
        <f>SUM(O1456:O1550)</f>
        <v>3.8399999999999994</v>
      </c>
      <c r="P1455" s="235"/>
      <c r="Q1455" s="235">
        <f>SUM(Q1456:Q1550)</f>
        <v>4.49</v>
      </c>
      <c r="R1455" s="236"/>
      <c r="S1455" s="236"/>
      <c r="T1455" s="237"/>
      <c r="U1455" s="231"/>
      <c r="V1455" s="231">
        <f>SUM(V1456:V1550)</f>
        <v>108.13</v>
      </c>
      <c r="W1455" s="231"/>
      <c r="X1455" s="231"/>
      <c r="Y1455" s="231"/>
      <c r="AG1455" t="s">
        <v>212</v>
      </c>
    </row>
    <row r="1456" spans="1:60" ht="22.5" outlineLevel="1" x14ac:dyDescent="0.2">
      <c r="A1456" s="239">
        <v>172</v>
      </c>
      <c r="B1456" s="240" t="s">
        <v>1375</v>
      </c>
      <c r="C1456" s="260" t="s">
        <v>1376</v>
      </c>
      <c r="D1456" s="241" t="s">
        <v>450</v>
      </c>
      <c r="E1456" s="242">
        <v>48.8</v>
      </c>
      <c r="F1456" s="243"/>
      <c r="G1456" s="244">
        <f>ROUND(E1456*F1456,2)</f>
        <v>0</v>
      </c>
      <c r="H1456" s="243"/>
      <c r="I1456" s="244">
        <f>ROUND(E1456*H1456,2)</f>
        <v>0</v>
      </c>
      <c r="J1456" s="243"/>
      <c r="K1456" s="244">
        <f>ROUND(E1456*J1456,2)</f>
        <v>0</v>
      </c>
      <c r="L1456" s="244">
        <v>21</v>
      </c>
      <c r="M1456" s="244">
        <f>G1456*(1+L1456/100)</f>
        <v>0</v>
      </c>
      <c r="N1456" s="242">
        <v>0</v>
      </c>
      <c r="O1456" s="242">
        <f>ROUND(E1456*N1456,2)</f>
        <v>0</v>
      </c>
      <c r="P1456" s="242">
        <v>0</v>
      </c>
      <c r="Q1456" s="242">
        <f>ROUND(E1456*P1456,2)</f>
        <v>0</v>
      </c>
      <c r="R1456" s="244" t="s">
        <v>1377</v>
      </c>
      <c r="S1456" s="244" t="s">
        <v>217</v>
      </c>
      <c r="T1456" s="245" t="s">
        <v>217</v>
      </c>
      <c r="U1456" s="221">
        <v>6.5000000000000002E-2</v>
      </c>
      <c r="V1456" s="221">
        <f>ROUND(E1456*U1456,2)</f>
        <v>3.17</v>
      </c>
      <c r="W1456" s="221"/>
      <c r="X1456" s="221" t="s">
        <v>218</v>
      </c>
      <c r="Y1456" s="221" t="s">
        <v>219</v>
      </c>
      <c r="Z1456" s="210"/>
      <c r="AA1456" s="210"/>
      <c r="AB1456" s="210"/>
      <c r="AC1456" s="210"/>
      <c r="AD1456" s="210"/>
      <c r="AE1456" s="210"/>
      <c r="AF1456" s="210"/>
      <c r="AG1456" s="210" t="s">
        <v>220</v>
      </c>
      <c r="AH1456" s="210"/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2" x14ac:dyDescent="0.2">
      <c r="A1457" s="217"/>
      <c r="B1457" s="218"/>
      <c r="C1457" s="262" t="s">
        <v>1378</v>
      </c>
      <c r="D1457" s="223"/>
      <c r="E1457" s="224"/>
      <c r="F1457" s="221"/>
      <c r="G1457" s="221"/>
      <c r="H1457" s="221"/>
      <c r="I1457" s="221"/>
      <c r="J1457" s="221"/>
      <c r="K1457" s="221"/>
      <c r="L1457" s="221"/>
      <c r="M1457" s="221"/>
      <c r="N1457" s="220"/>
      <c r="O1457" s="220"/>
      <c r="P1457" s="220"/>
      <c r="Q1457" s="220"/>
      <c r="R1457" s="221"/>
      <c r="S1457" s="221"/>
      <c r="T1457" s="221"/>
      <c r="U1457" s="221"/>
      <c r="V1457" s="221"/>
      <c r="W1457" s="221"/>
      <c r="X1457" s="221"/>
      <c r="Y1457" s="221"/>
      <c r="Z1457" s="210"/>
      <c r="AA1457" s="210"/>
      <c r="AB1457" s="210"/>
      <c r="AC1457" s="210"/>
      <c r="AD1457" s="210"/>
      <c r="AE1457" s="210"/>
      <c r="AF1457" s="210"/>
      <c r="AG1457" s="210" t="s">
        <v>224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3" x14ac:dyDescent="0.2">
      <c r="A1458" s="217"/>
      <c r="B1458" s="218"/>
      <c r="C1458" s="262" t="s">
        <v>1379</v>
      </c>
      <c r="D1458" s="223"/>
      <c r="E1458" s="224">
        <v>48.8</v>
      </c>
      <c r="F1458" s="221"/>
      <c r="G1458" s="221"/>
      <c r="H1458" s="221"/>
      <c r="I1458" s="221"/>
      <c r="J1458" s="221"/>
      <c r="K1458" s="221"/>
      <c r="L1458" s="221"/>
      <c r="M1458" s="221"/>
      <c r="N1458" s="220"/>
      <c r="O1458" s="220"/>
      <c r="P1458" s="220"/>
      <c r="Q1458" s="220"/>
      <c r="R1458" s="221"/>
      <c r="S1458" s="221"/>
      <c r="T1458" s="221"/>
      <c r="U1458" s="221"/>
      <c r="V1458" s="221"/>
      <c r="W1458" s="221"/>
      <c r="X1458" s="221"/>
      <c r="Y1458" s="221"/>
      <c r="Z1458" s="210"/>
      <c r="AA1458" s="210"/>
      <c r="AB1458" s="210"/>
      <c r="AC1458" s="210"/>
      <c r="AD1458" s="210"/>
      <c r="AE1458" s="210"/>
      <c r="AF1458" s="210"/>
      <c r="AG1458" s="210" t="s">
        <v>224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ht="22.5" outlineLevel="1" x14ac:dyDescent="0.2">
      <c r="A1459" s="239">
        <v>173</v>
      </c>
      <c r="B1459" s="240" t="s">
        <v>1380</v>
      </c>
      <c r="C1459" s="260" t="s">
        <v>1381</v>
      </c>
      <c r="D1459" s="241" t="s">
        <v>450</v>
      </c>
      <c r="E1459" s="242">
        <v>129.41650000000001</v>
      </c>
      <c r="F1459" s="243"/>
      <c r="G1459" s="244">
        <f>ROUND(E1459*F1459,2)</f>
        <v>0</v>
      </c>
      <c r="H1459" s="243"/>
      <c r="I1459" s="244">
        <f>ROUND(E1459*H1459,2)</f>
        <v>0</v>
      </c>
      <c r="J1459" s="243"/>
      <c r="K1459" s="244">
        <f>ROUND(E1459*J1459,2)</f>
        <v>0</v>
      </c>
      <c r="L1459" s="244">
        <v>21</v>
      </c>
      <c r="M1459" s="244">
        <f>G1459*(1+L1459/100)</f>
        <v>0</v>
      </c>
      <c r="N1459" s="242">
        <v>0</v>
      </c>
      <c r="O1459" s="242">
        <f>ROUND(E1459*N1459,2)</f>
        <v>0</v>
      </c>
      <c r="P1459" s="242">
        <v>8.0000000000000002E-3</v>
      </c>
      <c r="Q1459" s="242">
        <f>ROUND(E1459*P1459,2)</f>
        <v>1.04</v>
      </c>
      <c r="R1459" s="244" t="s">
        <v>1377</v>
      </c>
      <c r="S1459" s="244" t="s">
        <v>217</v>
      </c>
      <c r="T1459" s="245" t="s">
        <v>217</v>
      </c>
      <c r="U1459" s="221">
        <v>0.10199999999999999</v>
      </c>
      <c r="V1459" s="221">
        <f>ROUND(E1459*U1459,2)</f>
        <v>13.2</v>
      </c>
      <c r="W1459" s="221"/>
      <c r="X1459" s="221" t="s">
        <v>218</v>
      </c>
      <c r="Y1459" s="221" t="s">
        <v>219</v>
      </c>
      <c r="Z1459" s="210"/>
      <c r="AA1459" s="210"/>
      <c r="AB1459" s="210"/>
      <c r="AC1459" s="210"/>
      <c r="AD1459" s="210"/>
      <c r="AE1459" s="210"/>
      <c r="AF1459" s="210"/>
      <c r="AG1459" s="210" t="s">
        <v>220</v>
      </c>
      <c r="AH1459" s="210"/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2" x14ac:dyDescent="0.2">
      <c r="A1460" s="217"/>
      <c r="B1460" s="218"/>
      <c r="C1460" s="262" t="s">
        <v>1382</v>
      </c>
      <c r="D1460" s="223"/>
      <c r="E1460" s="224">
        <v>129.41650000000001</v>
      </c>
      <c r="F1460" s="221"/>
      <c r="G1460" s="221"/>
      <c r="H1460" s="221"/>
      <c r="I1460" s="221"/>
      <c r="J1460" s="221"/>
      <c r="K1460" s="221"/>
      <c r="L1460" s="221"/>
      <c r="M1460" s="221"/>
      <c r="N1460" s="220"/>
      <c r="O1460" s="220"/>
      <c r="P1460" s="220"/>
      <c r="Q1460" s="220"/>
      <c r="R1460" s="221"/>
      <c r="S1460" s="221"/>
      <c r="T1460" s="221"/>
      <c r="U1460" s="221"/>
      <c r="V1460" s="221"/>
      <c r="W1460" s="221"/>
      <c r="X1460" s="221"/>
      <c r="Y1460" s="221"/>
      <c r="Z1460" s="210"/>
      <c r="AA1460" s="210"/>
      <c r="AB1460" s="210"/>
      <c r="AC1460" s="210"/>
      <c r="AD1460" s="210"/>
      <c r="AE1460" s="210"/>
      <c r="AF1460" s="210"/>
      <c r="AG1460" s="210" t="s">
        <v>224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">
      <c r="A1461" s="239">
        <v>174</v>
      </c>
      <c r="B1461" s="240" t="s">
        <v>1383</v>
      </c>
      <c r="C1461" s="260" t="s">
        <v>1384</v>
      </c>
      <c r="D1461" s="241" t="s">
        <v>215</v>
      </c>
      <c r="E1461" s="242">
        <v>32.628999999999998</v>
      </c>
      <c r="F1461" s="243"/>
      <c r="G1461" s="244">
        <f>ROUND(E1461*F1461,2)</f>
        <v>0</v>
      </c>
      <c r="H1461" s="243"/>
      <c r="I1461" s="244">
        <f>ROUND(E1461*H1461,2)</f>
        <v>0</v>
      </c>
      <c r="J1461" s="243"/>
      <c r="K1461" s="244">
        <f>ROUND(E1461*J1461,2)</f>
        <v>0</v>
      </c>
      <c r="L1461" s="244">
        <v>21</v>
      </c>
      <c r="M1461" s="244">
        <f>G1461*(1+L1461/100)</f>
        <v>0</v>
      </c>
      <c r="N1461" s="242">
        <v>0</v>
      </c>
      <c r="O1461" s="242">
        <f>ROUND(E1461*N1461,2)</f>
        <v>0</v>
      </c>
      <c r="P1461" s="242">
        <v>0</v>
      </c>
      <c r="Q1461" s="242">
        <f>ROUND(E1461*P1461,2)</f>
        <v>0</v>
      </c>
      <c r="R1461" s="244" t="s">
        <v>1377</v>
      </c>
      <c r="S1461" s="244" t="s">
        <v>217</v>
      </c>
      <c r="T1461" s="245" t="s">
        <v>217</v>
      </c>
      <c r="U1461" s="221">
        <v>0.29199999999999998</v>
      </c>
      <c r="V1461" s="221">
        <f>ROUND(E1461*U1461,2)</f>
        <v>9.5299999999999994</v>
      </c>
      <c r="W1461" s="221"/>
      <c r="X1461" s="221" t="s">
        <v>218</v>
      </c>
      <c r="Y1461" s="221" t="s">
        <v>219</v>
      </c>
      <c r="Z1461" s="210"/>
      <c r="AA1461" s="210"/>
      <c r="AB1461" s="210"/>
      <c r="AC1461" s="210"/>
      <c r="AD1461" s="210"/>
      <c r="AE1461" s="210"/>
      <c r="AF1461" s="210"/>
      <c r="AG1461" s="210" t="s">
        <v>220</v>
      </c>
      <c r="AH1461" s="210"/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2" x14ac:dyDescent="0.2">
      <c r="A1462" s="217"/>
      <c r="B1462" s="218"/>
      <c r="C1462" s="262" t="s">
        <v>1385</v>
      </c>
      <c r="D1462" s="223"/>
      <c r="E1462" s="224"/>
      <c r="F1462" s="221"/>
      <c r="G1462" s="221"/>
      <c r="H1462" s="221"/>
      <c r="I1462" s="221"/>
      <c r="J1462" s="221"/>
      <c r="K1462" s="221"/>
      <c r="L1462" s="221"/>
      <c r="M1462" s="221"/>
      <c r="N1462" s="220"/>
      <c r="O1462" s="220"/>
      <c r="P1462" s="220"/>
      <c r="Q1462" s="220"/>
      <c r="R1462" s="221"/>
      <c r="S1462" s="221"/>
      <c r="T1462" s="221"/>
      <c r="U1462" s="221"/>
      <c r="V1462" s="221"/>
      <c r="W1462" s="221"/>
      <c r="X1462" s="221"/>
      <c r="Y1462" s="221"/>
      <c r="Z1462" s="210"/>
      <c r="AA1462" s="210"/>
      <c r="AB1462" s="210"/>
      <c r="AC1462" s="210"/>
      <c r="AD1462" s="210"/>
      <c r="AE1462" s="210"/>
      <c r="AF1462" s="210"/>
      <c r="AG1462" s="210" t="s">
        <v>224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3" x14ac:dyDescent="0.2">
      <c r="A1463" s="217"/>
      <c r="B1463" s="218"/>
      <c r="C1463" s="262" t="s">
        <v>1386</v>
      </c>
      <c r="D1463" s="223"/>
      <c r="E1463" s="224">
        <v>15.109500000000001</v>
      </c>
      <c r="F1463" s="221"/>
      <c r="G1463" s="221"/>
      <c r="H1463" s="221"/>
      <c r="I1463" s="221"/>
      <c r="J1463" s="221"/>
      <c r="K1463" s="221"/>
      <c r="L1463" s="221"/>
      <c r="M1463" s="221"/>
      <c r="N1463" s="220"/>
      <c r="O1463" s="220"/>
      <c r="P1463" s="220"/>
      <c r="Q1463" s="220"/>
      <c r="R1463" s="221"/>
      <c r="S1463" s="221"/>
      <c r="T1463" s="221"/>
      <c r="U1463" s="221"/>
      <c r="V1463" s="221"/>
      <c r="W1463" s="221"/>
      <c r="X1463" s="221"/>
      <c r="Y1463" s="221"/>
      <c r="Z1463" s="210"/>
      <c r="AA1463" s="210"/>
      <c r="AB1463" s="210"/>
      <c r="AC1463" s="210"/>
      <c r="AD1463" s="210"/>
      <c r="AE1463" s="210"/>
      <c r="AF1463" s="210"/>
      <c r="AG1463" s="210" t="s">
        <v>224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3" x14ac:dyDescent="0.2">
      <c r="A1464" s="217"/>
      <c r="B1464" s="218"/>
      <c r="C1464" s="262" t="s">
        <v>1387</v>
      </c>
      <c r="D1464" s="223"/>
      <c r="E1464" s="224">
        <v>15.109500000000001</v>
      </c>
      <c r="F1464" s="221"/>
      <c r="G1464" s="221"/>
      <c r="H1464" s="221"/>
      <c r="I1464" s="221"/>
      <c r="J1464" s="221"/>
      <c r="K1464" s="221"/>
      <c r="L1464" s="221"/>
      <c r="M1464" s="221"/>
      <c r="N1464" s="220"/>
      <c r="O1464" s="220"/>
      <c r="P1464" s="220"/>
      <c r="Q1464" s="220"/>
      <c r="R1464" s="221"/>
      <c r="S1464" s="221"/>
      <c r="T1464" s="221"/>
      <c r="U1464" s="221"/>
      <c r="V1464" s="221"/>
      <c r="W1464" s="221"/>
      <c r="X1464" s="221"/>
      <c r="Y1464" s="221"/>
      <c r="Z1464" s="210"/>
      <c r="AA1464" s="210"/>
      <c r="AB1464" s="210"/>
      <c r="AC1464" s="210"/>
      <c r="AD1464" s="210"/>
      <c r="AE1464" s="210"/>
      <c r="AF1464" s="210"/>
      <c r="AG1464" s="210" t="s">
        <v>224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3" x14ac:dyDescent="0.2">
      <c r="A1465" s="217"/>
      <c r="B1465" s="218"/>
      <c r="C1465" s="262" t="s">
        <v>236</v>
      </c>
      <c r="D1465" s="223"/>
      <c r="E1465" s="224"/>
      <c r="F1465" s="221"/>
      <c r="G1465" s="221"/>
      <c r="H1465" s="221"/>
      <c r="I1465" s="221"/>
      <c r="J1465" s="221"/>
      <c r="K1465" s="221"/>
      <c r="L1465" s="221"/>
      <c r="M1465" s="221"/>
      <c r="N1465" s="220"/>
      <c r="O1465" s="220"/>
      <c r="P1465" s="220"/>
      <c r="Q1465" s="220"/>
      <c r="R1465" s="221"/>
      <c r="S1465" s="221"/>
      <c r="T1465" s="221"/>
      <c r="U1465" s="221"/>
      <c r="V1465" s="221"/>
      <c r="W1465" s="221"/>
      <c r="X1465" s="221"/>
      <c r="Y1465" s="221"/>
      <c r="Z1465" s="210"/>
      <c r="AA1465" s="210"/>
      <c r="AB1465" s="210"/>
      <c r="AC1465" s="210"/>
      <c r="AD1465" s="210"/>
      <c r="AE1465" s="210"/>
      <c r="AF1465" s="210"/>
      <c r="AG1465" s="210" t="s">
        <v>224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3" x14ac:dyDescent="0.2">
      <c r="A1466" s="217"/>
      <c r="B1466" s="218"/>
      <c r="C1466" s="262" t="s">
        <v>1246</v>
      </c>
      <c r="D1466" s="223"/>
      <c r="E1466" s="224">
        <v>2.41</v>
      </c>
      <c r="F1466" s="221"/>
      <c r="G1466" s="221"/>
      <c r="H1466" s="221"/>
      <c r="I1466" s="221"/>
      <c r="J1466" s="221"/>
      <c r="K1466" s="221"/>
      <c r="L1466" s="221"/>
      <c r="M1466" s="221"/>
      <c r="N1466" s="220"/>
      <c r="O1466" s="220"/>
      <c r="P1466" s="220"/>
      <c r="Q1466" s="220"/>
      <c r="R1466" s="221"/>
      <c r="S1466" s="221"/>
      <c r="T1466" s="221"/>
      <c r="U1466" s="221"/>
      <c r="V1466" s="221"/>
      <c r="W1466" s="221"/>
      <c r="X1466" s="221"/>
      <c r="Y1466" s="221"/>
      <c r="Z1466" s="210"/>
      <c r="AA1466" s="210"/>
      <c r="AB1466" s="210"/>
      <c r="AC1466" s="210"/>
      <c r="AD1466" s="210"/>
      <c r="AE1466" s="210"/>
      <c r="AF1466" s="210"/>
      <c r="AG1466" s="210" t="s">
        <v>224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ht="22.5" outlineLevel="1" x14ac:dyDescent="0.2">
      <c r="A1467" s="239">
        <v>175</v>
      </c>
      <c r="B1467" s="240" t="s">
        <v>1388</v>
      </c>
      <c r="C1467" s="260" t="s">
        <v>1389</v>
      </c>
      <c r="D1467" s="241" t="s">
        <v>215</v>
      </c>
      <c r="E1467" s="242">
        <v>1.8075000000000001</v>
      </c>
      <c r="F1467" s="243"/>
      <c r="G1467" s="244">
        <f>ROUND(E1467*F1467,2)</f>
        <v>0</v>
      </c>
      <c r="H1467" s="243"/>
      <c r="I1467" s="244">
        <f>ROUND(E1467*H1467,2)</f>
        <v>0</v>
      </c>
      <c r="J1467" s="243"/>
      <c r="K1467" s="244">
        <f>ROUND(E1467*J1467,2)</f>
        <v>0</v>
      </c>
      <c r="L1467" s="244">
        <v>21</v>
      </c>
      <c r="M1467" s="244">
        <f>G1467*(1+L1467/100)</f>
        <v>0</v>
      </c>
      <c r="N1467" s="242">
        <v>6.6E-3</v>
      </c>
      <c r="O1467" s="242">
        <f>ROUND(E1467*N1467,2)</f>
        <v>0.01</v>
      </c>
      <c r="P1467" s="242">
        <v>0</v>
      </c>
      <c r="Q1467" s="242">
        <f>ROUND(E1467*P1467,2)</f>
        <v>0</v>
      </c>
      <c r="R1467" s="244" t="s">
        <v>1377</v>
      </c>
      <c r="S1467" s="244" t="s">
        <v>217</v>
      </c>
      <c r="T1467" s="245" t="s">
        <v>217</v>
      </c>
      <c r="U1467" s="221">
        <v>0.20799999999999999</v>
      </c>
      <c r="V1467" s="221">
        <f>ROUND(E1467*U1467,2)</f>
        <v>0.38</v>
      </c>
      <c r="W1467" s="221"/>
      <c r="X1467" s="221" t="s">
        <v>218</v>
      </c>
      <c r="Y1467" s="221" t="s">
        <v>219</v>
      </c>
      <c r="Z1467" s="210"/>
      <c r="AA1467" s="210"/>
      <c r="AB1467" s="210"/>
      <c r="AC1467" s="210"/>
      <c r="AD1467" s="210"/>
      <c r="AE1467" s="210"/>
      <c r="AF1467" s="210"/>
      <c r="AG1467" s="210" t="s">
        <v>220</v>
      </c>
      <c r="AH1467" s="210"/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2" x14ac:dyDescent="0.2">
      <c r="A1468" s="217"/>
      <c r="B1468" s="218"/>
      <c r="C1468" s="262" t="s">
        <v>1390</v>
      </c>
      <c r="D1468" s="223"/>
      <c r="E1468" s="224">
        <v>1.8075000000000001</v>
      </c>
      <c r="F1468" s="221"/>
      <c r="G1468" s="221"/>
      <c r="H1468" s="221"/>
      <c r="I1468" s="221"/>
      <c r="J1468" s="221"/>
      <c r="K1468" s="221"/>
      <c r="L1468" s="221"/>
      <c r="M1468" s="221"/>
      <c r="N1468" s="220"/>
      <c r="O1468" s="220"/>
      <c r="P1468" s="220"/>
      <c r="Q1468" s="220"/>
      <c r="R1468" s="221"/>
      <c r="S1468" s="221"/>
      <c r="T1468" s="221"/>
      <c r="U1468" s="221"/>
      <c r="V1468" s="221"/>
      <c r="W1468" s="221"/>
      <c r="X1468" s="221"/>
      <c r="Y1468" s="221"/>
      <c r="Z1468" s="210"/>
      <c r="AA1468" s="210"/>
      <c r="AB1468" s="210"/>
      <c r="AC1468" s="210"/>
      <c r="AD1468" s="210"/>
      <c r="AE1468" s="210"/>
      <c r="AF1468" s="210"/>
      <c r="AG1468" s="210" t="s">
        <v>224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ht="22.5" outlineLevel="1" x14ac:dyDescent="0.2">
      <c r="A1469" s="239">
        <v>176</v>
      </c>
      <c r="B1469" s="240" t="s">
        <v>1391</v>
      </c>
      <c r="C1469" s="260" t="s">
        <v>1392</v>
      </c>
      <c r="D1469" s="241" t="s">
        <v>215</v>
      </c>
      <c r="E1469" s="242">
        <v>35.11403</v>
      </c>
      <c r="F1469" s="243"/>
      <c r="G1469" s="244">
        <f>ROUND(E1469*F1469,2)</f>
        <v>0</v>
      </c>
      <c r="H1469" s="243"/>
      <c r="I1469" s="244">
        <f>ROUND(E1469*H1469,2)</f>
        <v>0</v>
      </c>
      <c r="J1469" s="243"/>
      <c r="K1469" s="244">
        <f>ROUND(E1469*J1469,2)</f>
        <v>0</v>
      </c>
      <c r="L1469" s="244">
        <v>21</v>
      </c>
      <c r="M1469" s="244">
        <f>G1469*(1+L1469/100)</f>
        <v>0</v>
      </c>
      <c r="N1469" s="242">
        <v>0</v>
      </c>
      <c r="O1469" s="242">
        <f>ROUND(E1469*N1469,2)</f>
        <v>0</v>
      </c>
      <c r="P1469" s="242">
        <v>7.0000000000000001E-3</v>
      </c>
      <c r="Q1469" s="242">
        <f>ROUND(E1469*P1469,2)</f>
        <v>0.25</v>
      </c>
      <c r="R1469" s="244" t="s">
        <v>1377</v>
      </c>
      <c r="S1469" s="244" t="s">
        <v>217</v>
      </c>
      <c r="T1469" s="245" t="s">
        <v>217</v>
      </c>
      <c r="U1469" s="221">
        <v>0.06</v>
      </c>
      <c r="V1469" s="221">
        <f>ROUND(E1469*U1469,2)</f>
        <v>2.11</v>
      </c>
      <c r="W1469" s="221"/>
      <c r="X1469" s="221" t="s">
        <v>218</v>
      </c>
      <c r="Y1469" s="221" t="s">
        <v>219</v>
      </c>
      <c r="Z1469" s="210"/>
      <c r="AA1469" s="210"/>
      <c r="AB1469" s="210"/>
      <c r="AC1469" s="210"/>
      <c r="AD1469" s="210"/>
      <c r="AE1469" s="210"/>
      <c r="AF1469" s="210"/>
      <c r="AG1469" s="210" t="s">
        <v>220</v>
      </c>
      <c r="AH1469" s="210"/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2" x14ac:dyDescent="0.2">
      <c r="A1470" s="217"/>
      <c r="B1470" s="218"/>
      <c r="C1470" s="262" t="s">
        <v>1393</v>
      </c>
      <c r="D1470" s="223"/>
      <c r="E1470" s="224">
        <v>27.967130000000001</v>
      </c>
      <c r="F1470" s="221"/>
      <c r="G1470" s="221"/>
      <c r="H1470" s="221"/>
      <c r="I1470" s="221"/>
      <c r="J1470" s="221"/>
      <c r="K1470" s="221"/>
      <c r="L1470" s="221"/>
      <c r="M1470" s="221"/>
      <c r="N1470" s="220"/>
      <c r="O1470" s="220"/>
      <c r="P1470" s="220"/>
      <c r="Q1470" s="220"/>
      <c r="R1470" s="221"/>
      <c r="S1470" s="221"/>
      <c r="T1470" s="221"/>
      <c r="U1470" s="221"/>
      <c r="V1470" s="221"/>
      <c r="W1470" s="221"/>
      <c r="X1470" s="221"/>
      <c r="Y1470" s="221"/>
      <c r="Z1470" s="210"/>
      <c r="AA1470" s="210"/>
      <c r="AB1470" s="210"/>
      <c r="AC1470" s="210"/>
      <c r="AD1470" s="210"/>
      <c r="AE1470" s="210"/>
      <c r="AF1470" s="210"/>
      <c r="AG1470" s="210" t="s">
        <v>224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3" x14ac:dyDescent="0.2">
      <c r="A1471" s="217"/>
      <c r="B1471" s="218"/>
      <c r="C1471" s="262" t="s">
        <v>1394</v>
      </c>
      <c r="D1471" s="223"/>
      <c r="E1471" s="224">
        <v>5.3394000000000004</v>
      </c>
      <c r="F1471" s="221"/>
      <c r="G1471" s="221"/>
      <c r="H1471" s="221"/>
      <c r="I1471" s="221"/>
      <c r="J1471" s="221"/>
      <c r="K1471" s="221"/>
      <c r="L1471" s="221"/>
      <c r="M1471" s="221"/>
      <c r="N1471" s="220"/>
      <c r="O1471" s="220"/>
      <c r="P1471" s="220"/>
      <c r="Q1471" s="220"/>
      <c r="R1471" s="221"/>
      <c r="S1471" s="221"/>
      <c r="T1471" s="221"/>
      <c r="U1471" s="221"/>
      <c r="V1471" s="221"/>
      <c r="W1471" s="221"/>
      <c r="X1471" s="221"/>
      <c r="Y1471" s="221"/>
      <c r="Z1471" s="210"/>
      <c r="AA1471" s="210"/>
      <c r="AB1471" s="210"/>
      <c r="AC1471" s="210"/>
      <c r="AD1471" s="210"/>
      <c r="AE1471" s="210"/>
      <c r="AF1471" s="210"/>
      <c r="AG1471" s="210" t="s">
        <v>224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3" x14ac:dyDescent="0.2">
      <c r="A1472" s="217"/>
      <c r="B1472" s="218"/>
      <c r="C1472" s="262" t="s">
        <v>1395</v>
      </c>
      <c r="D1472" s="223"/>
      <c r="E1472" s="224">
        <v>1.8075000000000001</v>
      </c>
      <c r="F1472" s="221"/>
      <c r="G1472" s="221"/>
      <c r="H1472" s="221"/>
      <c r="I1472" s="221"/>
      <c r="J1472" s="221"/>
      <c r="K1472" s="221"/>
      <c r="L1472" s="221"/>
      <c r="M1472" s="221"/>
      <c r="N1472" s="220"/>
      <c r="O1472" s="220"/>
      <c r="P1472" s="220"/>
      <c r="Q1472" s="220"/>
      <c r="R1472" s="221"/>
      <c r="S1472" s="221"/>
      <c r="T1472" s="221"/>
      <c r="U1472" s="221"/>
      <c r="V1472" s="221"/>
      <c r="W1472" s="221"/>
      <c r="X1472" s="221"/>
      <c r="Y1472" s="221"/>
      <c r="Z1472" s="210"/>
      <c r="AA1472" s="210"/>
      <c r="AB1472" s="210"/>
      <c r="AC1472" s="210"/>
      <c r="AD1472" s="210"/>
      <c r="AE1472" s="210"/>
      <c r="AF1472" s="210"/>
      <c r="AG1472" s="210" t="s">
        <v>224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">
      <c r="A1473" s="239">
        <v>177</v>
      </c>
      <c r="B1473" s="240" t="s">
        <v>1396</v>
      </c>
      <c r="C1473" s="260" t="s">
        <v>1397</v>
      </c>
      <c r="D1473" s="241" t="s">
        <v>231</v>
      </c>
      <c r="E1473" s="242">
        <v>0.93933</v>
      </c>
      <c r="F1473" s="243"/>
      <c r="G1473" s="244">
        <f>ROUND(E1473*F1473,2)</f>
        <v>0</v>
      </c>
      <c r="H1473" s="243"/>
      <c r="I1473" s="244">
        <f>ROUND(E1473*H1473,2)</f>
        <v>0</v>
      </c>
      <c r="J1473" s="243"/>
      <c r="K1473" s="244">
        <f>ROUND(E1473*J1473,2)</f>
        <v>0</v>
      </c>
      <c r="L1473" s="244">
        <v>21</v>
      </c>
      <c r="M1473" s="244">
        <f>G1473*(1+L1473/100)</f>
        <v>0</v>
      </c>
      <c r="N1473" s="242">
        <v>2.3570000000000001E-2</v>
      </c>
      <c r="O1473" s="242">
        <f>ROUND(E1473*N1473,2)</f>
        <v>0.02</v>
      </c>
      <c r="P1473" s="242">
        <v>0</v>
      </c>
      <c r="Q1473" s="242">
        <f>ROUND(E1473*P1473,2)</f>
        <v>0</v>
      </c>
      <c r="R1473" s="244" t="s">
        <v>1377</v>
      </c>
      <c r="S1473" s="244" t="s">
        <v>217</v>
      </c>
      <c r="T1473" s="245" t="s">
        <v>217</v>
      </c>
      <c r="U1473" s="221">
        <v>0</v>
      </c>
      <c r="V1473" s="221">
        <f>ROUND(E1473*U1473,2)</f>
        <v>0</v>
      </c>
      <c r="W1473" s="221"/>
      <c r="X1473" s="221" t="s">
        <v>218</v>
      </c>
      <c r="Y1473" s="221" t="s">
        <v>219</v>
      </c>
      <c r="Z1473" s="210"/>
      <c r="AA1473" s="210"/>
      <c r="AB1473" s="210"/>
      <c r="AC1473" s="210"/>
      <c r="AD1473" s="210"/>
      <c r="AE1473" s="210"/>
      <c r="AF1473" s="210"/>
      <c r="AG1473" s="210" t="s">
        <v>220</v>
      </c>
      <c r="AH1473" s="210"/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ht="22.5" outlineLevel="2" x14ac:dyDescent="0.2">
      <c r="A1474" s="217"/>
      <c r="B1474" s="218"/>
      <c r="C1474" s="264" t="s">
        <v>1398</v>
      </c>
      <c r="D1474" s="249"/>
      <c r="E1474" s="249"/>
      <c r="F1474" s="249"/>
      <c r="G1474" s="249"/>
      <c r="H1474" s="221"/>
      <c r="I1474" s="221"/>
      <c r="J1474" s="221"/>
      <c r="K1474" s="221"/>
      <c r="L1474" s="221"/>
      <c r="M1474" s="221"/>
      <c r="N1474" s="220"/>
      <c r="O1474" s="220"/>
      <c r="P1474" s="220"/>
      <c r="Q1474" s="220"/>
      <c r="R1474" s="221"/>
      <c r="S1474" s="221"/>
      <c r="T1474" s="221"/>
      <c r="U1474" s="221"/>
      <c r="V1474" s="221"/>
      <c r="W1474" s="221"/>
      <c r="X1474" s="221"/>
      <c r="Y1474" s="221"/>
      <c r="Z1474" s="210"/>
      <c r="AA1474" s="210"/>
      <c r="AB1474" s="210"/>
      <c r="AC1474" s="210"/>
      <c r="AD1474" s="210"/>
      <c r="AE1474" s="210"/>
      <c r="AF1474" s="210"/>
      <c r="AG1474" s="210" t="s">
        <v>305</v>
      </c>
      <c r="AH1474" s="210"/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47" t="str">
        <f>C1474</f>
        <v>střecha nad chodbou B/C: Spodní deska bude kotvena do nosné konstrukce stropu pomocí teleskopických vrutů do betonu. Horní deska bude kotvena pomocí vrutů do dřeva do spodní desky.</v>
      </c>
      <c r="BB1474" s="210"/>
      <c r="BC1474" s="210"/>
      <c r="BD1474" s="210"/>
      <c r="BE1474" s="210"/>
      <c r="BF1474" s="210"/>
      <c r="BG1474" s="210"/>
      <c r="BH1474" s="210"/>
    </row>
    <row r="1475" spans="1:60" outlineLevel="2" x14ac:dyDescent="0.2">
      <c r="A1475" s="217"/>
      <c r="B1475" s="218"/>
      <c r="C1475" s="262" t="s">
        <v>1378</v>
      </c>
      <c r="D1475" s="223"/>
      <c r="E1475" s="224"/>
      <c r="F1475" s="221"/>
      <c r="G1475" s="221"/>
      <c r="H1475" s="221"/>
      <c r="I1475" s="221"/>
      <c r="J1475" s="221"/>
      <c r="K1475" s="221"/>
      <c r="L1475" s="221"/>
      <c r="M1475" s="221"/>
      <c r="N1475" s="220"/>
      <c r="O1475" s="220"/>
      <c r="P1475" s="220"/>
      <c r="Q1475" s="220"/>
      <c r="R1475" s="221"/>
      <c r="S1475" s="221"/>
      <c r="T1475" s="221"/>
      <c r="U1475" s="221"/>
      <c r="V1475" s="221"/>
      <c r="W1475" s="221"/>
      <c r="X1475" s="221"/>
      <c r="Y1475" s="221"/>
      <c r="Z1475" s="210"/>
      <c r="AA1475" s="210"/>
      <c r="AB1475" s="210"/>
      <c r="AC1475" s="210"/>
      <c r="AD1475" s="210"/>
      <c r="AE1475" s="210"/>
      <c r="AF1475" s="210"/>
      <c r="AG1475" s="210" t="s">
        <v>224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3" x14ac:dyDescent="0.2">
      <c r="A1476" s="217"/>
      <c r="B1476" s="218"/>
      <c r="C1476" s="262" t="s">
        <v>1399</v>
      </c>
      <c r="D1476" s="223"/>
      <c r="E1476" s="224">
        <v>0.19520000000000001</v>
      </c>
      <c r="F1476" s="221"/>
      <c r="G1476" s="221"/>
      <c r="H1476" s="221"/>
      <c r="I1476" s="221"/>
      <c r="J1476" s="221"/>
      <c r="K1476" s="221"/>
      <c r="L1476" s="221"/>
      <c r="M1476" s="221"/>
      <c r="N1476" s="220"/>
      <c r="O1476" s="220"/>
      <c r="P1476" s="220"/>
      <c r="Q1476" s="220"/>
      <c r="R1476" s="221"/>
      <c r="S1476" s="221"/>
      <c r="T1476" s="221"/>
      <c r="U1476" s="221"/>
      <c r="V1476" s="221"/>
      <c r="W1476" s="221"/>
      <c r="X1476" s="221"/>
      <c r="Y1476" s="221"/>
      <c r="Z1476" s="210"/>
      <c r="AA1476" s="210"/>
      <c r="AB1476" s="210"/>
      <c r="AC1476" s="210"/>
      <c r="AD1476" s="210"/>
      <c r="AE1476" s="210"/>
      <c r="AF1476" s="210"/>
      <c r="AG1476" s="210" t="s">
        <v>224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3" x14ac:dyDescent="0.2">
      <c r="A1477" s="217"/>
      <c r="B1477" s="218"/>
      <c r="C1477" s="262" t="s">
        <v>236</v>
      </c>
      <c r="D1477" s="223"/>
      <c r="E1477" s="224"/>
      <c r="F1477" s="221"/>
      <c r="G1477" s="221"/>
      <c r="H1477" s="221"/>
      <c r="I1477" s="221"/>
      <c r="J1477" s="221"/>
      <c r="K1477" s="221"/>
      <c r="L1477" s="221"/>
      <c r="M1477" s="221"/>
      <c r="N1477" s="220"/>
      <c r="O1477" s="220"/>
      <c r="P1477" s="220"/>
      <c r="Q1477" s="220"/>
      <c r="R1477" s="221"/>
      <c r="S1477" s="221"/>
      <c r="T1477" s="221"/>
      <c r="U1477" s="221"/>
      <c r="V1477" s="221"/>
      <c r="W1477" s="221"/>
      <c r="X1477" s="221"/>
      <c r="Y1477" s="221"/>
      <c r="Z1477" s="210"/>
      <c r="AA1477" s="210"/>
      <c r="AB1477" s="210"/>
      <c r="AC1477" s="210"/>
      <c r="AD1477" s="210"/>
      <c r="AE1477" s="210"/>
      <c r="AF1477" s="210"/>
      <c r="AG1477" s="210" t="s">
        <v>224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3" x14ac:dyDescent="0.2">
      <c r="A1478" s="217"/>
      <c r="B1478" s="218"/>
      <c r="C1478" s="262" t="s">
        <v>1268</v>
      </c>
      <c r="D1478" s="223"/>
      <c r="E1478" s="224"/>
      <c r="F1478" s="221"/>
      <c r="G1478" s="221"/>
      <c r="H1478" s="221"/>
      <c r="I1478" s="221"/>
      <c r="J1478" s="221"/>
      <c r="K1478" s="221"/>
      <c r="L1478" s="221"/>
      <c r="M1478" s="221"/>
      <c r="N1478" s="220"/>
      <c r="O1478" s="220"/>
      <c r="P1478" s="220"/>
      <c r="Q1478" s="220"/>
      <c r="R1478" s="221"/>
      <c r="S1478" s="221"/>
      <c r="T1478" s="221"/>
      <c r="U1478" s="221"/>
      <c r="V1478" s="221"/>
      <c r="W1478" s="221"/>
      <c r="X1478" s="221"/>
      <c r="Y1478" s="221"/>
      <c r="Z1478" s="210"/>
      <c r="AA1478" s="210"/>
      <c r="AB1478" s="210"/>
      <c r="AC1478" s="210"/>
      <c r="AD1478" s="210"/>
      <c r="AE1478" s="210"/>
      <c r="AF1478" s="210"/>
      <c r="AG1478" s="210" t="s">
        <v>224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3" x14ac:dyDescent="0.2">
      <c r="A1479" s="217"/>
      <c r="B1479" s="218"/>
      <c r="C1479" s="262" t="s">
        <v>1400</v>
      </c>
      <c r="D1479" s="223"/>
      <c r="E1479" s="224">
        <v>2.6290000000000001E-2</v>
      </c>
      <c r="F1479" s="221"/>
      <c r="G1479" s="221"/>
      <c r="H1479" s="221"/>
      <c r="I1479" s="221"/>
      <c r="J1479" s="221"/>
      <c r="K1479" s="221"/>
      <c r="L1479" s="221"/>
      <c r="M1479" s="221"/>
      <c r="N1479" s="220"/>
      <c r="O1479" s="220"/>
      <c r="P1479" s="220"/>
      <c r="Q1479" s="220"/>
      <c r="R1479" s="221"/>
      <c r="S1479" s="221"/>
      <c r="T1479" s="221"/>
      <c r="U1479" s="221"/>
      <c r="V1479" s="221"/>
      <c r="W1479" s="221"/>
      <c r="X1479" s="221"/>
      <c r="Y1479" s="221"/>
      <c r="Z1479" s="210"/>
      <c r="AA1479" s="210"/>
      <c r="AB1479" s="210"/>
      <c r="AC1479" s="210"/>
      <c r="AD1479" s="210"/>
      <c r="AE1479" s="210"/>
      <c r="AF1479" s="210"/>
      <c r="AG1479" s="210" t="s">
        <v>224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3" x14ac:dyDescent="0.2">
      <c r="A1480" s="217"/>
      <c r="B1480" s="218"/>
      <c r="C1480" s="262" t="s">
        <v>236</v>
      </c>
      <c r="D1480" s="223"/>
      <c r="E1480" s="224"/>
      <c r="F1480" s="221"/>
      <c r="G1480" s="221"/>
      <c r="H1480" s="221"/>
      <c r="I1480" s="221"/>
      <c r="J1480" s="221"/>
      <c r="K1480" s="221"/>
      <c r="L1480" s="221"/>
      <c r="M1480" s="221"/>
      <c r="N1480" s="220"/>
      <c r="O1480" s="220"/>
      <c r="P1480" s="220"/>
      <c r="Q1480" s="220"/>
      <c r="R1480" s="221"/>
      <c r="S1480" s="221"/>
      <c r="T1480" s="221"/>
      <c r="U1480" s="221"/>
      <c r="V1480" s="221"/>
      <c r="W1480" s="221"/>
      <c r="X1480" s="221"/>
      <c r="Y1480" s="221"/>
      <c r="Z1480" s="210"/>
      <c r="AA1480" s="210"/>
      <c r="AB1480" s="210"/>
      <c r="AC1480" s="210"/>
      <c r="AD1480" s="210"/>
      <c r="AE1480" s="210"/>
      <c r="AF1480" s="210"/>
      <c r="AG1480" s="210" t="s">
        <v>224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3" x14ac:dyDescent="0.2">
      <c r="A1481" s="217"/>
      <c r="B1481" s="218"/>
      <c r="C1481" s="262" t="s">
        <v>1401</v>
      </c>
      <c r="D1481" s="223"/>
      <c r="E1481" s="224"/>
      <c r="F1481" s="221"/>
      <c r="G1481" s="221"/>
      <c r="H1481" s="221"/>
      <c r="I1481" s="221"/>
      <c r="J1481" s="221"/>
      <c r="K1481" s="221"/>
      <c r="L1481" s="221"/>
      <c r="M1481" s="221"/>
      <c r="N1481" s="220"/>
      <c r="O1481" s="220"/>
      <c r="P1481" s="220"/>
      <c r="Q1481" s="220"/>
      <c r="R1481" s="221"/>
      <c r="S1481" s="221"/>
      <c r="T1481" s="221"/>
      <c r="U1481" s="221"/>
      <c r="V1481" s="221"/>
      <c r="W1481" s="221"/>
      <c r="X1481" s="221"/>
      <c r="Y1481" s="221"/>
      <c r="Z1481" s="210"/>
      <c r="AA1481" s="210"/>
      <c r="AB1481" s="210"/>
      <c r="AC1481" s="210"/>
      <c r="AD1481" s="210"/>
      <c r="AE1481" s="210"/>
      <c r="AF1481" s="210"/>
      <c r="AG1481" s="210" t="s">
        <v>224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3" x14ac:dyDescent="0.2">
      <c r="A1482" s="217"/>
      <c r="B1482" s="218"/>
      <c r="C1482" s="262" t="s">
        <v>1402</v>
      </c>
      <c r="D1482" s="223"/>
      <c r="E1482" s="224">
        <v>0.71784000000000003</v>
      </c>
      <c r="F1482" s="221"/>
      <c r="G1482" s="221"/>
      <c r="H1482" s="221"/>
      <c r="I1482" s="221"/>
      <c r="J1482" s="221"/>
      <c r="K1482" s="221"/>
      <c r="L1482" s="221"/>
      <c r="M1482" s="221"/>
      <c r="N1482" s="220"/>
      <c r="O1482" s="220"/>
      <c r="P1482" s="220"/>
      <c r="Q1482" s="220"/>
      <c r="R1482" s="221"/>
      <c r="S1482" s="221"/>
      <c r="T1482" s="221"/>
      <c r="U1482" s="221"/>
      <c r="V1482" s="221"/>
      <c r="W1482" s="221"/>
      <c r="X1482" s="221"/>
      <c r="Y1482" s="221"/>
      <c r="Z1482" s="210"/>
      <c r="AA1482" s="210"/>
      <c r="AB1482" s="210"/>
      <c r="AC1482" s="210"/>
      <c r="AD1482" s="210"/>
      <c r="AE1482" s="210"/>
      <c r="AF1482" s="210"/>
      <c r="AG1482" s="210" t="s">
        <v>224</v>
      </c>
      <c r="AH1482" s="210">
        <v>5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ht="22.5" outlineLevel="1" x14ac:dyDescent="0.2">
      <c r="A1483" s="239">
        <v>178</v>
      </c>
      <c r="B1483" s="240" t="s">
        <v>1403</v>
      </c>
      <c r="C1483" s="260" t="s">
        <v>1404</v>
      </c>
      <c r="D1483" s="241" t="s">
        <v>215</v>
      </c>
      <c r="E1483" s="242">
        <v>138.87299999999999</v>
      </c>
      <c r="F1483" s="243"/>
      <c r="G1483" s="244">
        <f>ROUND(E1483*F1483,2)</f>
        <v>0</v>
      </c>
      <c r="H1483" s="243"/>
      <c r="I1483" s="244">
        <f>ROUND(E1483*H1483,2)</f>
        <v>0</v>
      </c>
      <c r="J1483" s="243"/>
      <c r="K1483" s="244">
        <f>ROUND(E1483*J1483,2)</f>
        <v>0</v>
      </c>
      <c r="L1483" s="244">
        <v>21</v>
      </c>
      <c r="M1483" s="244">
        <f>G1483*(1+L1483/100)</f>
        <v>0</v>
      </c>
      <c r="N1483" s="242">
        <v>1.426E-2</v>
      </c>
      <c r="O1483" s="242">
        <f>ROUND(E1483*N1483,2)</f>
        <v>1.98</v>
      </c>
      <c r="P1483" s="242">
        <v>0</v>
      </c>
      <c r="Q1483" s="242">
        <f>ROUND(E1483*P1483,2)</f>
        <v>0</v>
      </c>
      <c r="R1483" s="244" t="s">
        <v>1377</v>
      </c>
      <c r="S1483" s="244" t="s">
        <v>217</v>
      </c>
      <c r="T1483" s="245" t="s">
        <v>217</v>
      </c>
      <c r="U1483" s="221">
        <v>0.252</v>
      </c>
      <c r="V1483" s="221">
        <f>ROUND(E1483*U1483,2)</f>
        <v>35</v>
      </c>
      <c r="W1483" s="221"/>
      <c r="X1483" s="221" t="s">
        <v>218</v>
      </c>
      <c r="Y1483" s="221" t="s">
        <v>219</v>
      </c>
      <c r="Z1483" s="210"/>
      <c r="AA1483" s="210"/>
      <c r="AB1483" s="210"/>
      <c r="AC1483" s="210"/>
      <c r="AD1483" s="210"/>
      <c r="AE1483" s="210"/>
      <c r="AF1483" s="210"/>
      <c r="AG1483" s="210" t="s">
        <v>220</v>
      </c>
      <c r="AH1483" s="210"/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2" x14ac:dyDescent="0.2">
      <c r="A1484" s="217"/>
      <c r="B1484" s="218"/>
      <c r="C1484" s="262" t="s">
        <v>1405</v>
      </c>
      <c r="D1484" s="223"/>
      <c r="E1484" s="224"/>
      <c r="F1484" s="221"/>
      <c r="G1484" s="221"/>
      <c r="H1484" s="221"/>
      <c r="I1484" s="221"/>
      <c r="J1484" s="221"/>
      <c r="K1484" s="221"/>
      <c r="L1484" s="221"/>
      <c r="M1484" s="221"/>
      <c r="N1484" s="220"/>
      <c r="O1484" s="220"/>
      <c r="P1484" s="220"/>
      <c r="Q1484" s="220"/>
      <c r="R1484" s="221"/>
      <c r="S1484" s="221"/>
      <c r="T1484" s="221"/>
      <c r="U1484" s="221"/>
      <c r="V1484" s="221"/>
      <c r="W1484" s="221"/>
      <c r="X1484" s="221"/>
      <c r="Y1484" s="221"/>
      <c r="Z1484" s="210"/>
      <c r="AA1484" s="210"/>
      <c r="AB1484" s="210"/>
      <c r="AC1484" s="210"/>
      <c r="AD1484" s="210"/>
      <c r="AE1484" s="210"/>
      <c r="AF1484" s="210"/>
      <c r="AG1484" s="210" t="s">
        <v>224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3" x14ac:dyDescent="0.2">
      <c r="A1485" s="217"/>
      <c r="B1485" s="218"/>
      <c r="C1485" s="262" t="s">
        <v>1406</v>
      </c>
      <c r="D1485" s="223"/>
      <c r="E1485" s="224">
        <v>27.981000000000002</v>
      </c>
      <c r="F1485" s="221"/>
      <c r="G1485" s="221"/>
      <c r="H1485" s="221"/>
      <c r="I1485" s="221"/>
      <c r="J1485" s="221"/>
      <c r="K1485" s="221"/>
      <c r="L1485" s="221"/>
      <c r="M1485" s="221"/>
      <c r="N1485" s="220"/>
      <c r="O1485" s="220"/>
      <c r="P1485" s="220"/>
      <c r="Q1485" s="220"/>
      <c r="R1485" s="221"/>
      <c r="S1485" s="221"/>
      <c r="T1485" s="221"/>
      <c r="U1485" s="221"/>
      <c r="V1485" s="221"/>
      <c r="W1485" s="221"/>
      <c r="X1485" s="221"/>
      <c r="Y1485" s="221"/>
      <c r="Z1485" s="210"/>
      <c r="AA1485" s="210"/>
      <c r="AB1485" s="210"/>
      <c r="AC1485" s="210"/>
      <c r="AD1485" s="210"/>
      <c r="AE1485" s="210"/>
      <c r="AF1485" s="210"/>
      <c r="AG1485" s="210" t="s">
        <v>224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3" x14ac:dyDescent="0.2">
      <c r="A1486" s="217"/>
      <c r="B1486" s="218"/>
      <c r="C1486" s="262" t="s">
        <v>1407</v>
      </c>
      <c r="D1486" s="223"/>
      <c r="E1486" s="224">
        <v>18.39</v>
      </c>
      <c r="F1486" s="221"/>
      <c r="G1486" s="221"/>
      <c r="H1486" s="221"/>
      <c r="I1486" s="221"/>
      <c r="J1486" s="221"/>
      <c r="K1486" s="221"/>
      <c r="L1486" s="221"/>
      <c r="M1486" s="221"/>
      <c r="N1486" s="220"/>
      <c r="O1486" s="220"/>
      <c r="P1486" s="220"/>
      <c r="Q1486" s="220"/>
      <c r="R1486" s="221"/>
      <c r="S1486" s="221"/>
      <c r="T1486" s="221"/>
      <c r="U1486" s="221"/>
      <c r="V1486" s="221"/>
      <c r="W1486" s="221"/>
      <c r="X1486" s="221"/>
      <c r="Y1486" s="221"/>
      <c r="Z1486" s="210"/>
      <c r="AA1486" s="210"/>
      <c r="AB1486" s="210"/>
      <c r="AC1486" s="210"/>
      <c r="AD1486" s="210"/>
      <c r="AE1486" s="210"/>
      <c r="AF1486" s="210"/>
      <c r="AG1486" s="210" t="s">
        <v>224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3" x14ac:dyDescent="0.2">
      <c r="A1487" s="217"/>
      <c r="B1487" s="218"/>
      <c r="C1487" s="262" t="s">
        <v>1408</v>
      </c>
      <c r="D1487" s="223"/>
      <c r="E1487" s="224">
        <v>36.585000000000001</v>
      </c>
      <c r="F1487" s="221"/>
      <c r="G1487" s="221"/>
      <c r="H1487" s="221"/>
      <c r="I1487" s="221"/>
      <c r="J1487" s="221"/>
      <c r="K1487" s="221"/>
      <c r="L1487" s="221"/>
      <c r="M1487" s="221"/>
      <c r="N1487" s="220"/>
      <c r="O1487" s="220"/>
      <c r="P1487" s="220"/>
      <c r="Q1487" s="220"/>
      <c r="R1487" s="221"/>
      <c r="S1487" s="221"/>
      <c r="T1487" s="221"/>
      <c r="U1487" s="221"/>
      <c r="V1487" s="221"/>
      <c r="W1487" s="221"/>
      <c r="X1487" s="221"/>
      <c r="Y1487" s="221"/>
      <c r="Z1487" s="210"/>
      <c r="AA1487" s="210"/>
      <c r="AB1487" s="210"/>
      <c r="AC1487" s="210"/>
      <c r="AD1487" s="210"/>
      <c r="AE1487" s="210"/>
      <c r="AF1487" s="210"/>
      <c r="AG1487" s="210" t="s">
        <v>224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3" x14ac:dyDescent="0.2">
      <c r="A1488" s="217"/>
      <c r="B1488" s="218"/>
      <c r="C1488" s="262" t="s">
        <v>1409</v>
      </c>
      <c r="D1488" s="223"/>
      <c r="E1488" s="224">
        <v>55.917000000000002</v>
      </c>
      <c r="F1488" s="221"/>
      <c r="G1488" s="221"/>
      <c r="H1488" s="221"/>
      <c r="I1488" s="221"/>
      <c r="J1488" s="221"/>
      <c r="K1488" s="221"/>
      <c r="L1488" s="221"/>
      <c r="M1488" s="221"/>
      <c r="N1488" s="220"/>
      <c r="O1488" s="220"/>
      <c r="P1488" s="220"/>
      <c r="Q1488" s="220"/>
      <c r="R1488" s="221"/>
      <c r="S1488" s="221"/>
      <c r="T1488" s="221"/>
      <c r="U1488" s="221"/>
      <c r="V1488" s="221"/>
      <c r="W1488" s="221"/>
      <c r="X1488" s="221"/>
      <c r="Y1488" s="221"/>
      <c r="Z1488" s="210"/>
      <c r="AA1488" s="210"/>
      <c r="AB1488" s="210"/>
      <c r="AC1488" s="210"/>
      <c r="AD1488" s="210"/>
      <c r="AE1488" s="210"/>
      <c r="AF1488" s="210"/>
      <c r="AG1488" s="210" t="s">
        <v>224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">
      <c r="A1489" s="239">
        <v>179</v>
      </c>
      <c r="B1489" s="240" t="s">
        <v>1410</v>
      </c>
      <c r="C1489" s="260" t="s">
        <v>1411</v>
      </c>
      <c r="D1489" s="241" t="s">
        <v>231</v>
      </c>
      <c r="E1489" s="242">
        <v>3.3329499999999999</v>
      </c>
      <c r="F1489" s="243"/>
      <c r="G1489" s="244">
        <f>ROUND(E1489*F1489,2)</f>
        <v>0</v>
      </c>
      <c r="H1489" s="243"/>
      <c r="I1489" s="244">
        <f>ROUND(E1489*H1489,2)</f>
        <v>0</v>
      </c>
      <c r="J1489" s="243"/>
      <c r="K1489" s="244">
        <f>ROUND(E1489*J1489,2)</f>
        <v>0</v>
      </c>
      <c r="L1489" s="244">
        <v>21</v>
      </c>
      <c r="M1489" s="244">
        <f>G1489*(1+L1489/100)</f>
        <v>0</v>
      </c>
      <c r="N1489" s="242">
        <v>2.9499999999999999E-3</v>
      </c>
      <c r="O1489" s="242">
        <f>ROUND(E1489*N1489,2)</f>
        <v>0.01</v>
      </c>
      <c r="P1489" s="242">
        <v>0</v>
      </c>
      <c r="Q1489" s="242">
        <f>ROUND(E1489*P1489,2)</f>
        <v>0</v>
      </c>
      <c r="R1489" s="244" t="s">
        <v>1377</v>
      </c>
      <c r="S1489" s="244" t="s">
        <v>217</v>
      </c>
      <c r="T1489" s="245" t="s">
        <v>217</v>
      </c>
      <c r="U1489" s="221">
        <v>0</v>
      </c>
      <c r="V1489" s="221">
        <f>ROUND(E1489*U1489,2)</f>
        <v>0</v>
      </c>
      <c r="W1489" s="221"/>
      <c r="X1489" s="221" t="s">
        <v>218</v>
      </c>
      <c r="Y1489" s="221" t="s">
        <v>219</v>
      </c>
      <c r="Z1489" s="210"/>
      <c r="AA1489" s="210"/>
      <c r="AB1489" s="210"/>
      <c r="AC1489" s="210"/>
      <c r="AD1489" s="210"/>
      <c r="AE1489" s="210"/>
      <c r="AF1489" s="210"/>
      <c r="AG1489" s="210" t="s">
        <v>220</v>
      </c>
      <c r="AH1489" s="210"/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2" x14ac:dyDescent="0.2">
      <c r="A1490" s="217"/>
      <c r="B1490" s="218"/>
      <c r="C1490" s="262" t="s">
        <v>1405</v>
      </c>
      <c r="D1490" s="223"/>
      <c r="E1490" s="224"/>
      <c r="F1490" s="221"/>
      <c r="G1490" s="221"/>
      <c r="H1490" s="221"/>
      <c r="I1490" s="221"/>
      <c r="J1490" s="221"/>
      <c r="K1490" s="221"/>
      <c r="L1490" s="221"/>
      <c r="M1490" s="221"/>
      <c r="N1490" s="220"/>
      <c r="O1490" s="220"/>
      <c r="P1490" s="220"/>
      <c r="Q1490" s="220"/>
      <c r="R1490" s="221"/>
      <c r="S1490" s="221"/>
      <c r="T1490" s="221"/>
      <c r="U1490" s="221"/>
      <c r="V1490" s="221"/>
      <c r="W1490" s="221"/>
      <c r="X1490" s="221"/>
      <c r="Y1490" s="221"/>
      <c r="Z1490" s="210"/>
      <c r="AA1490" s="210"/>
      <c r="AB1490" s="210"/>
      <c r="AC1490" s="210"/>
      <c r="AD1490" s="210"/>
      <c r="AE1490" s="210"/>
      <c r="AF1490" s="210"/>
      <c r="AG1490" s="210" t="s">
        <v>224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3" x14ac:dyDescent="0.2">
      <c r="A1491" s="217"/>
      <c r="B1491" s="218"/>
      <c r="C1491" s="262" t="s">
        <v>1412</v>
      </c>
      <c r="D1491" s="223"/>
      <c r="E1491" s="224">
        <v>0.67154000000000003</v>
      </c>
      <c r="F1491" s="221"/>
      <c r="G1491" s="221"/>
      <c r="H1491" s="221"/>
      <c r="I1491" s="221"/>
      <c r="J1491" s="221"/>
      <c r="K1491" s="221"/>
      <c r="L1491" s="221"/>
      <c r="M1491" s="221"/>
      <c r="N1491" s="220"/>
      <c r="O1491" s="220"/>
      <c r="P1491" s="220"/>
      <c r="Q1491" s="220"/>
      <c r="R1491" s="221"/>
      <c r="S1491" s="221"/>
      <c r="T1491" s="221"/>
      <c r="U1491" s="221"/>
      <c r="V1491" s="221"/>
      <c r="W1491" s="221"/>
      <c r="X1491" s="221"/>
      <c r="Y1491" s="221"/>
      <c r="Z1491" s="210"/>
      <c r="AA1491" s="210"/>
      <c r="AB1491" s="210"/>
      <c r="AC1491" s="210"/>
      <c r="AD1491" s="210"/>
      <c r="AE1491" s="210"/>
      <c r="AF1491" s="210"/>
      <c r="AG1491" s="210" t="s">
        <v>224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3" x14ac:dyDescent="0.2">
      <c r="A1492" s="217"/>
      <c r="B1492" s="218"/>
      <c r="C1492" s="262" t="s">
        <v>1413</v>
      </c>
      <c r="D1492" s="223"/>
      <c r="E1492" s="224">
        <v>0.44135999999999997</v>
      </c>
      <c r="F1492" s="221"/>
      <c r="G1492" s="221"/>
      <c r="H1492" s="221"/>
      <c r="I1492" s="221"/>
      <c r="J1492" s="221"/>
      <c r="K1492" s="221"/>
      <c r="L1492" s="221"/>
      <c r="M1492" s="221"/>
      <c r="N1492" s="220"/>
      <c r="O1492" s="220"/>
      <c r="P1492" s="220"/>
      <c r="Q1492" s="220"/>
      <c r="R1492" s="221"/>
      <c r="S1492" s="221"/>
      <c r="T1492" s="221"/>
      <c r="U1492" s="221"/>
      <c r="V1492" s="221"/>
      <c r="W1492" s="221"/>
      <c r="X1492" s="221"/>
      <c r="Y1492" s="221"/>
      <c r="Z1492" s="210"/>
      <c r="AA1492" s="210"/>
      <c r="AB1492" s="210"/>
      <c r="AC1492" s="210"/>
      <c r="AD1492" s="210"/>
      <c r="AE1492" s="210"/>
      <c r="AF1492" s="210"/>
      <c r="AG1492" s="210" t="s">
        <v>224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3" x14ac:dyDescent="0.2">
      <c r="A1493" s="217"/>
      <c r="B1493" s="218"/>
      <c r="C1493" s="262" t="s">
        <v>1414</v>
      </c>
      <c r="D1493" s="223"/>
      <c r="E1493" s="224">
        <v>0.87804000000000004</v>
      </c>
      <c r="F1493" s="221"/>
      <c r="G1493" s="221"/>
      <c r="H1493" s="221"/>
      <c r="I1493" s="221"/>
      <c r="J1493" s="221"/>
      <c r="K1493" s="221"/>
      <c r="L1493" s="221"/>
      <c r="M1493" s="221"/>
      <c r="N1493" s="220"/>
      <c r="O1493" s="220"/>
      <c r="P1493" s="220"/>
      <c r="Q1493" s="220"/>
      <c r="R1493" s="221"/>
      <c r="S1493" s="221"/>
      <c r="T1493" s="221"/>
      <c r="U1493" s="221"/>
      <c r="V1493" s="221"/>
      <c r="W1493" s="221"/>
      <c r="X1493" s="221"/>
      <c r="Y1493" s="221"/>
      <c r="Z1493" s="210"/>
      <c r="AA1493" s="210"/>
      <c r="AB1493" s="210"/>
      <c r="AC1493" s="210"/>
      <c r="AD1493" s="210"/>
      <c r="AE1493" s="210"/>
      <c r="AF1493" s="210"/>
      <c r="AG1493" s="210" t="s">
        <v>224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3" x14ac:dyDescent="0.2">
      <c r="A1494" s="217"/>
      <c r="B1494" s="218"/>
      <c r="C1494" s="262" t="s">
        <v>1415</v>
      </c>
      <c r="D1494" s="223"/>
      <c r="E1494" s="224">
        <v>1.3420099999999999</v>
      </c>
      <c r="F1494" s="221"/>
      <c r="G1494" s="221"/>
      <c r="H1494" s="221"/>
      <c r="I1494" s="221"/>
      <c r="J1494" s="221"/>
      <c r="K1494" s="221"/>
      <c r="L1494" s="221"/>
      <c r="M1494" s="221"/>
      <c r="N1494" s="220"/>
      <c r="O1494" s="220"/>
      <c r="P1494" s="220"/>
      <c r="Q1494" s="220"/>
      <c r="R1494" s="221"/>
      <c r="S1494" s="221"/>
      <c r="T1494" s="221"/>
      <c r="U1494" s="221"/>
      <c r="V1494" s="221"/>
      <c r="W1494" s="221"/>
      <c r="X1494" s="221"/>
      <c r="Y1494" s="221"/>
      <c r="Z1494" s="210"/>
      <c r="AA1494" s="210"/>
      <c r="AB1494" s="210"/>
      <c r="AC1494" s="210"/>
      <c r="AD1494" s="210"/>
      <c r="AE1494" s="210"/>
      <c r="AF1494" s="210"/>
      <c r="AG1494" s="210" t="s">
        <v>224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1" x14ac:dyDescent="0.2">
      <c r="A1495" s="239">
        <v>180</v>
      </c>
      <c r="B1495" s="240" t="s">
        <v>1416</v>
      </c>
      <c r="C1495" s="260" t="s">
        <v>1417</v>
      </c>
      <c r="D1495" s="241" t="s">
        <v>215</v>
      </c>
      <c r="E1495" s="242">
        <v>5.58</v>
      </c>
      <c r="F1495" s="243"/>
      <c r="G1495" s="244">
        <f>ROUND(E1495*F1495,2)</f>
        <v>0</v>
      </c>
      <c r="H1495" s="243"/>
      <c r="I1495" s="244">
        <f>ROUND(E1495*H1495,2)</f>
        <v>0</v>
      </c>
      <c r="J1495" s="243"/>
      <c r="K1495" s="244">
        <f>ROUND(E1495*J1495,2)</f>
        <v>0</v>
      </c>
      <c r="L1495" s="244">
        <v>21</v>
      </c>
      <c r="M1495" s="244">
        <f>G1495*(1+L1495/100)</f>
        <v>0</v>
      </c>
      <c r="N1495" s="242">
        <v>0</v>
      </c>
      <c r="O1495" s="242">
        <f>ROUND(E1495*N1495,2)</f>
        <v>0</v>
      </c>
      <c r="P1495" s="242">
        <v>1.4E-2</v>
      </c>
      <c r="Q1495" s="242">
        <f>ROUND(E1495*P1495,2)</f>
        <v>0.08</v>
      </c>
      <c r="R1495" s="244" t="s">
        <v>1377</v>
      </c>
      <c r="S1495" s="244" t="s">
        <v>217</v>
      </c>
      <c r="T1495" s="245" t="s">
        <v>217</v>
      </c>
      <c r="U1495" s="221">
        <v>0.08</v>
      </c>
      <c r="V1495" s="221">
        <f>ROUND(E1495*U1495,2)</f>
        <v>0.45</v>
      </c>
      <c r="W1495" s="221"/>
      <c r="X1495" s="221" t="s">
        <v>218</v>
      </c>
      <c r="Y1495" s="221" t="s">
        <v>219</v>
      </c>
      <c r="Z1495" s="210"/>
      <c r="AA1495" s="210"/>
      <c r="AB1495" s="210"/>
      <c r="AC1495" s="210"/>
      <c r="AD1495" s="210"/>
      <c r="AE1495" s="210"/>
      <c r="AF1495" s="210"/>
      <c r="AG1495" s="210" t="s">
        <v>220</v>
      </c>
      <c r="AH1495" s="210"/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2" x14ac:dyDescent="0.2">
      <c r="A1496" s="217"/>
      <c r="B1496" s="218"/>
      <c r="C1496" s="262" t="s">
        <v>1418</v>
      </c>
      <c r="D1496" s="223"/>
      <c r="E1496" s="224">
        <v>4.8540000000000001</v>
      </c>
      <c r="F1496" s="221"/>
      <c r="G1496" s="221"/>
      <c r="H1496" s="221"/>
      <c r="I1496" s="221"/>
      <c r="J1496" s="221"/>
      <c r="K1496" s="221"/>
      <c r="L1496" s="221"/>
      <c r="M1496" s="221"/>
      <c r="N1496" s="220"/>
      <c r="O1496" s="220"/>
      <c r="P1496" s="220"/>
      <c r="Q1496" s="220"/>
      <c r="R1496" s="221"/>
      <c r="S1496" s="221"/>
      <c r="T1496" s="221"/>
      <c r="U1496" s="221"/>
      <c r="V1496" s="221"/>
      <c r="W1496" s="221"/>
      <c r="X1496" s="221"/>
      <c r="Y1496" s="221"/>
      <c r="Z1496" s="210"/>
      <c r="AA1496" s="210"/>
      <c r="AB1496" s="210"/>
      <c r="AC1496" s="210"/>
      <c r="AD1496" s="210"/>
      <c r="AE1496" s="210"/>
      <c r="AF1496" s="210"/>
      <c r="AG1496" s="210" t="s">
        <v>224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3" x14ac:dyDescent="0.2">
      <c r="A1497" s="217"/>
      <c r="B1497" s="218"/>
      <c r="C1497" s="262" t="s">
        <v>1419</v>
      </c>
      <c r="D1497" s="223"/>
      <c r="E1497" s="224">
        <v>0.72599999999999998</v>
      </c>
      <c r="F1497" s="221"/>
      <c r="G1497" s="221"/>
      <c r="H1497" s="221"/>
      <c r="I1497" s="221"/>
      <c r="J1497" s="221"/>
      <c r="K1497" s="221"/>
      <c r="L1497" s="221"/>
      <c r="M1497" s="221"/>
      <c r="N1497" s="220"/>
      <c r="O1497" s="220"/>
      <c r="P1497" s="220"/>
      <c r="Q1497" s="220"/>
      <c r="R1497" s="221"/>
      <c r="S1497" s="221"/>
      <c r="T1497" s="221"/>
      <c r="U1497" s="221"/>
      <c r="V1497" s="221"/>
      <c r="W1497" s="221"/>
      <c r="X1497" s="221"/>
      <c r="Y1497" s="221"/>
      <c r="Z1497" s="210"/>
      <c r="AA1497" s="210"/>
      <c r="AB1497" s="210"/>
      <c r="AC1497" s="210"/>
      <c r="AD1497" s="210"/>
      <c r="AE1497" s="210"/>
      <c r="AF1497" s="210"/>
      <c r="AG1497" s="210" t="s">
        <v>224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ht="22.5" outlineLevel="1" x14ac:dyDescent="0.2">
      <c r="A1498" s="239">
        <v>181</v>
      </c>
      <c r="B1498" s="240" t="s">
        <v>1420</v>
      </c>
      <c r="C1498" s="260" t="s">
        <v>1421</v>
      </c>
      <c r="D1498" s="241" t="s">
        <v>450</v>
      </c>
      <c r="E1498" s="242">
        <v>93.27</v>
      </c>
      <c r="F1498" s="243"/>
      <c r="G1498" s="244">
        <f>ROUND(E1498*F1498,2)</f>
        <v>0</v>
      </c>
      <c r="H1498" s="243"/>
      <c r="I1498" s="244">
        <f>ROUND(E1498*H1498,2)</f>
        <v>0</v>
      </c>
      <c r="J1498" s="243"/>
      <c r="K1498" s="244">
        <f>ROUND(E1498*J1498,2)</f>
        <v>0</v>
      </c>
      <c r="L1498" s="244">
        <v>21</v>
      </c>
      <c r="M1498" s="244">
        <f>G1498*(1+L1498/100)</f>
        <v>0</v>
      </c>
      <c r="N1498" s="242">
        <v>3.7200000000000002E-3</v>
      </c>
      <c r="O1498" s="242">
        <f>ROUND(E1498*N1498,2)</f>
        <v>0.35</v>
      </c>
      <c r="P1498" s="242">
        <v>0</v>
      </c>
      <c r="Q1498" s="242">
        <f>ROUND(E1498*P1498,2)</f>
        <v>0</v>
      </c>
      <c r="R1498" s="244" t="s">
        <v>1377</v>
      </c>
      <c r="S1498" s="244" t="s">
        <v>217</v>
      </c>
      <c r="T1498" s="245" t="s">
        <v>217</v>
      </c>
      <c r="U1498" s="221">
        <v>0.104</v>
      </c>
      <c r="V1498" s="221">
        <f>ROUND(E1498*U1498,2)</f>
        <v>9.6999999999999993</v>
      </c>
      <c r="W1498" s="221"/>
      <c r="X1498" s="221" t="s">
        <v>218</v>
      </c>
      <c r="Y1498" s="221" t="s">
        <v>219</v>
      </c>
      <c r="Z1498" s="210"/>
      <c r="AA1498" s="210"/>
      <c r="AB1498" s="210"/>
      <c r="AC1498" s="210"/>
      <c r="AD1498" s="210"/>
      <c r="AE1498" s="210"/>
      <c r="AF1498" s="210"/>
      <c r="AG1498" s="210" t="s">
        <v>220</v>
      </c>
      <c r="AH1498" s="210"/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2" x14ac:dyDescent="0.2">
      <c r="A1499" s="217"/>
      <c r="B1499" s="218"/>
      <c r="C1499" s="262" t="s">
        <v>1422</v>
      </c>
      <c r="D1499" s="223"/>
      <c r="E1499" s="224"/>
      <c r="F1499" s="221"/>
      <c r="G1499" s="221"/>
      <c r="H1499" s="221"/>
      <c r="I1499" s="221"/>
      <c r="J1499" s="221"/>
      <c r="K1499" s="221"/>
      <c r="L1499" s="221"/>
      <c r="M1499" s="221"/>
      <c r="N1499" s="220"/>
      <c r="O1499" s="220"/>
      <c r="P1499" s="220"/>
      <c r="Q1499" s="220"/>
      <c r="R1499" s="221"/>
      <c r="S1499" s="221"/>
      <c r="T1499" s="221"/>
      <c r="U1499" s="221"/>
      <c r="V1499" s="221"/>
      <c r="W1499" s="221"/>
      <c r="X1499" s="221"/>
      <c r="Y1499" s="221"/>
      <c r="Z1499" s="210"/>
      <c r="AA1499" s="210"/>
      <c r="AB1499" s="210"/>
      <c r="AC1499" s="210"/>
      <c r="AD1499" s="210"/>
      <c r="AE1499" s="210"/>
      <c r="AF1499" s="210"/>
      <c r="AG1499" s="210" t="s">
        <v>224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3" x14ac:dyDescent="0.2">
      <c r="A1500" s="217"/>
      <c r="B1500" s="218"/>
      <c r="C1500" s="262" t="s">
        <v>1423</v>
      </c>
      <c r="D1500" s="223"/>
      <c r="E1500" s="224">
        <v>93.27</v>
      </c>
      <c r="F1500" s="221"/>
      <c r="G1500" s="221"/>
      <c r="H1500" s="221"/>
      <c r="I1500" s="221"/>
      <c r="J1500" s="221"/>
      <c r="K1500" s="221"/>
      <c r="L1500" s="221"/>
      <c r="M1500" s="221"/>
      <c r="N1500" s="220"/>
      <c r="O1500" s="220"/>
      <c r="P1500" s="220"/>
      <c r="Q1500" s="220"/>
      <c r="R1500" s="221"/>
      <c r="S1500" s="221"/>
      <c r="T1500" s="221"/>
      <c r="U1500" s="221"/>
      <c r="V1500" s="221"/>
      <c r="W1500" s="221"/>
      <c r="X1500" s="221"/>
      <c r="Y1500" s="221"/>
      <c r="Z1500" s="210"/>
      <c r="AA1500" s="210"/>
      <c r="AB1500" s="210"/>
      <c r="AC1500" s="210"/>
      <c r="AD1500" s="210"/>
      <c r="AE1500" s="210"/>
      <c r="AF1500" s="210"/>
      <c r="AG1500" s="210" t="s">
        <v>224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1" x14ac:dyDescent="0.2">
      <c r="A1501" s="239">
        <v>182</v>
      </c>
      <c r="B1501" s="240" t="s">
        <v>1424</v>
      </c>
      <c r="C1501" s="260" t="s">
        <v>1425</v>
      </c>
      <c r="D1501" s="241" t="s">
        <v>215</v>
      </c>
      <c r="E1501" s="242">
        <v>127.089</v>
      </c>
      <c r="F1501" s="243"/>
      <c r="G1501" s="244">
        <f>ROUND(E1501*F1501,2)</f>
        <v>0</v>
      </c>
      <c r="H1501" s="243"/>
      <c r="I1501" s="244">
        <f>ROUND(E1501*H1501,2)</f>
        <v>0</v>
      </c>
      <c r="J1501" s="243"/>
      <c r="K1501" s="244">
        <f>ROUND(E1501*J1501,2)</f>
        <v>0</v>
      </c>
      <c r="L1501" s="244">
        <v>21</v>
      </c>
      <c r="M1501" s="244">
        <f>G1501*(1+L1501/100)</f>
        <v>0</v>
      </c>
      <c r="N1501" s="242">
        <v>1.6000000000000001E-4</v>
      </c>
      <c r="O1501" s="242">
        <f>ROUND(E1501*N1501,2)</f>
        <v>0.02</v>
      </c>
      <c r="P1501" s="242">
        <v>1.4E-2</v>
      </c>
      <c r="Q1501" s="242">
        <f>ROUND(E1501*P1501,2)</f>
        <v>1.78</v>
      </c>
      <c r="R1501" s="244" t="s">
        <v>1377</v>
      </c>
      <c r="S1501" s="244" t="s">
        <v>217</v>
      </c>
      <c r="T1501" s="245" t="s">
        <v>217</v>
      </c>
      <c r="U1501" s="221">
        <v>0.106</v>
      </c>
      <c r="V1501" s="221">
        <f>ROUND(E1501*U1501,2)</f>
        <v>13.47</v>
      </c>
      <c r="W1501" s="221"/>
      <c r="X1501" s="221" t="s">
        <v>218</v>
      </c>
      <c r="Y1501" s="221" t="s">
        <v>219</v>
      </c>
      <c r="Z1501" s="210"/>
      <c r="AA1501" s="210"/>
      <c r="AB1501" s="210"/>
      <c r="AC1501" s="210"/>
      <c r="AD1501" s="210"/>
      <c r="AE1501" s="210"/>
      <c r="AF1501" s="210"/>
      <c r="AG1501" s="210" t="s">
        <v>220</v>
      </c>
      <c r="AH1501" s="210"/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2" x14ac:dyDescent="0.2">
      <c r="A1502" s="217"/>
      <c r="B1502" s="218"/>
      <c r="C1502" s="262" t="s">
        <v>1426</v>
      </c>
      <c r="D1502" s="223"/>
      <c r="E1502" s="224"/>
      <c r="F1502" s="221"/>
      <c r="G1502" s="221"/>
      <c r="H1502" s="221"/>
      <c r="I1502" s="221"/>
      <c r="J1502" s="221"/>
      <c r="K1502" s="221"/>
      <c r="L1502" s="221"/>
      <c r="M1502" s="221"/>
      <c r="N1502" s="220"/>
      <c r="O1502" s="220"/>
      <c r="P1502" s="220"/>
      <c r="Q1502" s="220"/>
      <c r="R1502" s="221"/>
      <c r="S1502" s="221"/>
      <c r="T1502" s="221"/>
      <c r="U1502" s="221"/>
      <c r="V1502" s="221"/>
      <c r="W1502" s="221"/>
      <c r="X1502" s="221"/>
      <c r="Y1502" s="221"/>
      <c r="Z1502" s="210"/>
      <c r="AA1502" s="210"/>
      <c r="AB1502" s="210"/>
      <c r="AC1502" s="210"/>
      <c r="AD1502" s="210"/>
      <c r="AE1502" s="210"/>
      <c r="AF1502" s="210"/>
      <c r="AG1502" s="210" t="s">
        <v>224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3" x14ac:dyDescent="0.2">
      <c r="A1503" s="217"/>
      <c r="B1503" s="218"/>
      <c r="C1503" s="262" t="s">
        <v>1427</v>
      </c>
      <c r="D1503" s="223"/>
      <c r="E1503" s="224">
        <v>21.33</v>
      </c>
      <c r="F1503" s="221"/>
      <c r="G1503" s="221"/>
      <c r="H1503" s="221"/>
      <c r="I1503" s="221"/>
      <c r="J1503" s="221"/>
      <c r="K1503" s="221"/>
      <c r="L1503" s="221"/>
      <c r="M1503" s="221"/>
      <c r="N1503" s="220"/>
      <c r="O1503" s="220"/>
      <c r="P1503" s="220"/>
      <c r="Q1503" s="220"/>
      <c r="R1503" s="221"/>
      <c r="S1503" s="221"/>
      <c r="T1503" s="221"/>
      <c r="U1503" s="221"/>
      <c r="V1503" s="221"/>
      <c r="W1503" s="221"/>
      <c r="X1503" s="221"/>
      <c r="Y1503" s="221"/>
      <c r="Z1503" s="210"/>
      <c r="AA1503" s="210"/>
      <c r="AB1503" s="210"/>
      <c r="AC1503" s="210"/>
      <c r="AD1503" s="210"/>
      <c r="AE1503" s="210"/>
      <c r="AF1503" s="210"/>
      <c r="AG1503" s="210" t="s">
        <v>224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3" x14ac:dyDescent="0.2">
      <c r="A1504" s="217"/>
      <c r="B1504" s="218"/>
      <c r="C1504" s="262" t="s">
        <v>1428</v>
      </c>
      <c r="D1504" s="223"/>
      <c r="E1504" s="224">
        <v>44.436599999999999</v>
      </c>
      <c r="F1504" s="221"/>
      <c r="G1504" s="221"/>
      <c r="H1504" s="221"/>
      <c r="I1504" s="221"/>
      <c r="J1504" s="221"/>
      <c r="K1504" s="221"/>
      <c r="L1504" s="221"/>
      <c r="M1504" s="221"/>
      <c r="N1504" s="220"/>
      <c r="O1504" s="220"/>
      <c r="P1504" s="220"/>
      <c r="Q1504" s="220"/>
      <c r="R1504" s="221"/>
      <c r="S1504" s="221"/>
      <c r="T1504" s="221"/>
      <c r="U1504" s="221"/>
      <c r="V1504" s="221"/>
      <c r="W1504" s="221"/>
      <c r="X1504" s="221"/>
      <c r="Y1504" s="221"/>
      <c r="Z1504" s="210"/>
      <c r="AA1504" s="210"/>
      <c r="AB1504" s="210"/>
      <c r="AC1504" s="210"/>
      <c r="AD1504" s="210"/>
      <c r="AE1504" s="210"/>
      <c r="AF1504" s="210"/>
      <c r="AG1504" s="210" t="s">
        <v>224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ht="33.75" outlineLevel="3" x14ac:dyDescent="0.2">
      <c r="A1505" s="217"/>
      <c r="B1505" s="218"/>
      <c r="C1505" s="262" t="s">
        <v>1429</v>
      </c>
      <c r="D1505" s="223"/>
      <c r="E1505" s="224">
        <v>61.322400000000002</v>
      </c>
      <c r="F1505" s="221"/>
      <c r="G1505" s="221"/>
      <c r="H1505" s="221"/>
      <c r="I1505" s="221"/>
      <c r="J1505" s="221"/>
      <c r="K1505" s="221"/>
      <c r="L1505" s="221"/>
      <c r="M1505" s="221"/>
      <c r="N1505" s="220"/>
      <c r="O1505" s="220"/>
      <c r="P1505" s="220"/>
      <c r="Q1505" s="220"/>
      <c r="R1505" s="221"/>
      <c r="S1505" s="221"/>
      <c r="T1505" s="221"/>
      <c r="U1505" s="221"/>
      <c r="V1505" s="221"/>
      <c r="W1505" s="221"/>
      <c r="X1505" s="221"/>
      <c r="Y1505" s="221"/>
      <c r="Z1505" s="210"/>
      <c r="AA1505" s="210"/>
      <c r="AB1505" s="210"/>
      <c r="AC1505" s="210"/>
      <c r="AD1505" s="210"/>
      <c r="AE1505" s="210"/>
      <c r="AF1505" s="210"/>
      <c r="AG1505" s="210" t="s">
        <v>224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1" x14ac:dyDescent="0.2">
      <c r="A1506" s="239">
        <v>183</v>
      </c>
      <c r="B1506" s="240" t="s">
        <v>1430</v>
      </c>
      <c r="C1506" s="260" t="s">
        <v>1431</v>
      </c>
      <c r="D1506" s="241" t="s">
        <v>215</v>
      </c>
      <c r="E1506" s="242">
        <v>29.8368</v>
      </c>
      <c r="F1506" s="243"/>
      <c r="G1506" s="244">
        <f>ROUND(E1506*F1506,2)</f>
        <v>0</v>
      </c>
      <c r="H1506" s="243"/>
      <c r="I1506" s="244">
        <f>ROUND(E1506*H1506,2)</f>
        <v>0</v>
      </c>
      <c r="J1506" s="243"/>
      <c r="K1506" s="244">
        <f>ROUND(E1506*J1506,2)</f>
        <v>0</v>
      </c>
      <c r="L1506" s="244">
        <v>21</v>
      </c>
      <c r="M1506" s="244">
        <f>G1506*(1+L1506/100)</f>
        <v>0</v>
      </c>
      <c r="N1506" s="242">
        <v>1.6000000000000001E-4</v>
      </c>
      <c r="O1506" s="242">
        <f>ROUND(E1506*N1506,2)</f>
        <v>0</v>
      </c>
      <c r="P1506" s="242">
        <v>4.4999999999999998E-2</v>
      </c>
      <c r="Q1506" s="242">
        <f>ROUND(E1506*P1506,2)</f>
        <v>1.34</v>
      </c>
      <c r="R1506" s="244" t="s">
        <v>1377</v>
      </c>
      <c r="S1506" s="244" t="s">
        <v>217</v>
      </c>
      <c r="T1506" s="245" t="s">
        <v>217</v>
      </c>
      <c r="U1506" s="221">
        <v>0.14499999999999999</v>
      </c>
      <c r="V1506" s="221">
        <f>ROUND(E1506*U1506,2)</f>
        <v>4.33</v>
      </c>
      <c r="W1506" s="221"/>
      <c r="X1506" s="221" t="s">
        <v>218</v>
      </c>
      <c r="Y1506" s="221" t="s">
        <v>219</v>
      </c>
      <c r="Z1506" s="210"/>
      <c r="AA1506" s="210"/>
      <c r="AB1506" s="210"/>
      <c r="AC1506" s="210"/>
      <c r="AD1506" s="210"/>
      <c r="AE1506" s="210"/>
      <c r="AF1506" s="210"/>
      <c r="AG1506" s="210" t="s">
        <v>220</v>
      </c>
      <c r="AH1506" s="210"/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2" x14ac:dyDescent="0.2">
      <c r="A1507" s="217"/>
      <c r="B1507" s="218"/>
      <c r="C1507" s="261" t="s">
        <v>1432</v>
      </c>
      <c r="D1507" s="246"/>
      <c r="E1507" s="246"/>
      <c r="F1507" s="246"/>
      <c r="G1507" s="246"/>
      <c r="H1507" s="221"/>
      <c r="I1507" s="221"/>
      <c r="J1507" s="221"/>
      <c r="K1507" s="221"/>
      <c r="L1507" s="221"/>
      <c r="M1507" s="221"/>
      <c r="N1507" s="220"/>
      <c r="O1507" s="220"/>
      <c r="P1507" s="220"/>
      <c r="Q1507" s="220"/>
      <c r="R1507" s="221"/>
      <c r="S1507" s="221"/>
      <c r="T1507" s="221"/>
      <c r="U1507" s="221"/>
      <c r="V1507" s="221"/>
      <c r="W1507" s="221"/>
      <c r="X1507" s="221"/>
      <c r="Y1507" s="221"/>
      <c r="Z1507" s="210"/>
      <c r="AA1507" s="210"/>
      <c r="AB1507" s="210"/>
      <c r="AC1507" s="210"/>
      <c r="AD1507" s="210"/>
      <c r="AE1507" s="210"/>
      <c r="AF1507" s="210"/>
      <c r="AG1507" s="210" t="s">
        <v>222</v>
      </c>
      <c r="AH1507" s="210"/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2" x14ac:dyDescent="0.2">
      <c r="A1508" s="217"/>
      <c r="B1508" s="218"/>
      <c r="C1508" s="262" t="s">
        <v>1426</v>
      </c>
      <c r="D1508" s="223"/>
      <c r="E1508" s="224"/>
      <c r="F1508" s="221"/>
      <c r="G1508" s="221"/>
      <c r="H1508" s="221"/>
      <c r="I1508" s="221"/>
      <c r="J1508" s="221"/>
      <c r="K1508" s="221"/>
      <c r="L1508" s="221"/>
      <c r="M1508" s="221"/>
      <c r="N1508" s="220"/>
      <c r="O1508" s="220"/>
      <c r="P1508" s="220"/>
      <c r="Q1508" s="220"/>
      <c r="R1508" s="221"/>
      <c r="S1508" s="221"/>
      <c r="T1508" s="221"/>
      <c r="U1508" s="221"/>
      <c r="V1508" s="221"/>
      <c r="W1508" s="221"/>
      <c r="X1508" s="221"/>
      <c r="Y1508" s="221"/>
      <c r="Z1508" s="210"/>
      <c r="AA1508" s="210"/>
      <c r="AB1508" s="210"/>
      <c r="AC1508" s="210"/>
      <c r="AD1508" s="210"/>
      <c r="AE1508" s="210"/>
      <c r="AF1508" s="210"/>
      <c r="AG1508" s="210" t="s">
        <v>224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3" x14ac:dyDescent="0.2">
      <c r="A1509" s="217"/>
      <c r="B1509" s="218"/>
      <c r="C1509" s="262" t="s">
        <v>1433</v>
      </c>
      <c r="D1509" s="223"/>
      <c r="E1509" s="224">
        <v>29.8368</v>
      </c>
      <c r="F1509" s="221"/>
      <c r="G1509" s="221"/>
      <c r="H1509" s="221"/>
      <c r="I1509" s="221"/>
      <c r="J1509" s="221"/>
      <c r="K1509" s="221"/>
      <c r="L1509" s="221"/>
      <c r="M1509" s="221"/>
      <c r="N1509" s="220"/>
      <c r="O1509" s="220"/>
      <c r="P1509" s="220"/>
      <c r="Q1509" s="220"/>
      <c r="R1509" s="221"/>
      <c r="S1509" s="221"/>
      <c r="T1509" s="221"/>
      <c r="U1509" s="221"/>
      <c r="V1509" s="221"/>
      <c r="W1509" s="221"/>
      <c r="X1509" s="221"/>
      <c r="Y1509" s="221"/>
      <c r="Z1509" s="210"/>
      <c r="AA1509" s="210"/>
      <c r="AB1509" s="210"/>
      <c r="AC1509" s="210"/>
      <c r="AD1509" s="210"/>
      <c r="AE1509" s="210"/>
      <c r="AF1509" s="210"/>
      <c r="AG1509" s="210" t="s">
        <v>224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">
      <c r="A1510" s="239">
        <v>184</v>
      </c>
      <c r="B1510" s="240" t="s">
        <v>1434</v>
      </c>
      <c r="C1510" s="260" t="s">
        <v>1435</v>
      </c>
      <c r="D1510" s="241" t="s">
        <v>231</v>
      </c>
      <c r="E1510" s="242">
        <v>1.9719500000000001</v>
      </c>
      <c r="F1510" s="243"/>
      <c r="G1510" s="244">
        <f>ROUND(E1510*F1510,2)</f>
        <v>0</v>
      </c>
      <c r="H1510" s="243"/>
      <c r="I1510" s="244">
        <f>ROUND(E1510*H1510,2)</f>
        <v>0</v>
      </c>
      <c r="J1510" s="243"/>
      <c r="K1510" s="244">
        <f>ROUND(E1510*J1510,2)</f>
        <v>0</v>
      </c>
      <c r="L1510" s="244">
        <v>21</v>
      </c>
      <c r="M1510" s="244">
        <f>G1510*(1+L1510/100)</f>
        <v>0</v>
      </c>
      <c r="N1510" s="242">
        <v>3.1099999999999999E-3</v>
      </c>
      <c r="O1510" s="242">
        <f>ROUND(E1510*N1510,2)</f>
        <v>0.01</v>
      </c>
      <c r="P1510" s="242">
        <v>0</v>
      </c>
      <c r="Q1510" s="242">
        <f>ROUND(E1510*P1510,2)</f>
        <v>0</v>
      </c>
      <c r="R1510" s="244" t="s">
        <v>1377</v>
      </c>
      <c r="S1510" s="244" t="s">
        <v>217</v>
      </c>
      <c r="T1510" s="245" t="s">
        <v>217</v>
      </c>
      <c r="U1510" s="221">
        <v>0</v>
      </c>
      <c r="V1510" s="221">
        <f>ROUND(E1510*U1510,2)</f>
        <v>0</v>
      </c>
      <c r="W1510" s="221"/>
      <c r="X1510" s="221" t="s">
        <v>218</v>
      </c>
      <c r="Y1510" s="221" t="s">
        <v>219</v>
      </c>
      <c r="Z1510" s="210"/>
      <c r="AA1510" s="210"/>
      <c r="AB1510" s="210"/>
      <c r="AC1510" s="210"/>
      <c r="AD1510" s="210"/>
      <c r="AE1510" s="210"/>
      <c r="AF1510" s="210"/>
      <c r="AG1510" s="210" t="s">
        <v>220</v>
      </c>
      <c r="AH1510" s="210"/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2" x14ac:dyDescent="0.2">
      <c r="A1511" s="217"/>
      <c r="B1511" s="218"/>
      <c r="C1511" s="262" t="s">
        <v>1422</v>
      </c>
      <c r="D1511" s="223"/>
      <c r="E1511" s="224"/>
      <c r="F1511" s="221"/>
      <c r="G1511" s="221"/>
      <c r="H1511" s="221"/>
      <c r="I1511" s="221"/>
      <c r="J1511" s="221"/>
      <c r="K1511" s="221"/>
      <c r="L1511" s="221"/>
      <c r="M1511" s="221"/>
      <c r="N1511" s="220"/>
      <c r="O1511" s="220"/>
      <c r="P1511" s="220"/>
      <c r="Q1511" s="220"/>
      <c r="R1511" s="221"/>
      <c r="S1511" s="221"/>
      <c r="T1511" s="221"/>
      <c r="U1511" s="221"/>
      <c r="V1511" s="221"/>
      <c r="W1511" s="221"/>
      <c r="X1511" s="221"/>
      <c r="Y1511" s="221"/>
      <c r="Z1511" s="210"/>
      <c r="AA1511" s="210"/>
      <c r="AB1511" s="210"/>
      <c r="AC1511" s="210"/>
      <c r="AD1511" s="210"/>
      <c r="AE1511" s="210"/>
      <c r="AF1511" s="210"/>
      <c r="AG1511" s="210" t="s">
        <v>224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3" x14ac:dyDescent="0.2">
      <c r="A1512" s="217"/>
      <c r="B1512" s="218"/>
      <c r="C1512" s="262" t="s">
        <v>1436</v>
      </c>
      <c r="D1512" s="223"/>
      <c r="E1512" s="224">
        <v>0.55962000000000001</v>
      </c>
      <c r="F1512" s="221"/>
      <c r="G1512" s="221"/>
      <c r="H1512" s="221"/>
      <c r="I1512" s="221"/>
      <c r="J1512" s="221"/>
      <c r="K1512" s="221"/>
      <c r="L1512" s="221"/>
      <c r="M1512" s="221"/>
      <c r="N1512" s="220"/>
      <c r="O1512" s="220"/>
      <c r="P1512" s="220"/>
      <c r="Q1512" s="220"/>
      <c r="R1512" s="221"/>
      <c r="S1512" s="221"/>
      <c r="T1512" s="221"/>
      <c r="U1512" s="221"/>
      <c r="V1512" s="221"/>
      <c r="W1512" s="221"/>
      <c r="X1512" s="221"/>
      <c r="Y1512" s="221"/>
      <c r="Z1512" s="210"/>
      <c r="AA1512" s="210"/>
      <c r="AB1512" s="210"/>
      <c r="AC1512" s="210"/>
      <c r="AD1512" s="210"/>
      <c r="AE1512" s="210"/>
      <c r="AF1512" s="210"/>
      <c r="AG1512" s="210" t="s">
        <v>224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3" x14ac:dyDescent="0.2">
      <c r="A1513" s="217"/>
      <c r="B1513" s="218"/>
      <c r="C1513" s="262" t="s">
        <v>236</v>
      </c>
      <c r="D1513" s="223"/>
      <c r="E1513" s="224"/>
      <c r="F1513" s="221"/>
      <c r="G1513" s="221"/>
      <c r="H1513" s="221"/>
      <c r="I1513" s="221"/>
      <c r="J1513" s="221"/>
      <c r="K1513" s="221"/>
      <c r="L1513" s="221"/>
      <c r="M1513" s="221"/>
      <c r="N1513" s="220"/>
      <c r="O1513" s="220"/>
      <c r="P1513" s="220"/>
      <c r="Q1513" s="220"/>
      <c r="R1513" s="221"/>
      <c r="S1513" s="221"/>
      <c r="T1513" s="221"/>
      <c r="U1513" s="221"/>
      <c r="V1513" s="221"/>
      <c r="W1513" s="221"/>
      <c r="X1513" s="221"/>
      <c r="Y1513" s="221"/>
      <c r="Z1513" s="210"/>
      <c r="AA1513" s="210"/>
      <c r="AB1513" s="210"/>
      <c r="AC1513" s="210"/>
      <c r="AD1513" s="210"/>
      <c r="AE1513" s="210"/>
      <c r="AF1513" s="210"/>
      <c r="AG1513" s="210" t="s">
        <v>224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3" x14ac:dyDescent="0.2">
      <c r="A1514" s="217"/>
      <c r="B1514" s="218"/>
      <c r="C1514" s="262" t="s">
        <v>1426</v>
      </c>
      <c r="D1514" s="223"/>
      <c r="E1514" s="224"/>
      <c r="F1514" s="221"/>
      <c r="G1514" s="221"/>
      <c r="H1514" s="221"/>
      <c r="I1514" s="221"/>
      <c r="J1514" s="221"/>
      <c r="K1514" s="221"/>
      <c r="L1514" s="221"/>
      <c r="M1514" s="221"/>
      <c r="N1514" s="220"/>
      <c r="O1514" s="220"/>
      <c r="P1514" s="220"/>
      <c r="Q1514" s="220"/>
      <c r="R1514" s="221"/>
      <c r="S1514" s="221"/>
      <c r="T1514" s="221"/>
      <c r="U1514" s="221"/>
      <c r="V1514" s="221"/>
      <c r="W1514" s="221"/>
      <c r="X1514" s="221"/>
      <c r="Y1514" s="221"/>
      <c r="Z1514" s="210"/>
      <c r="AA1514" s="210"/>
      <c r="AB1514" s="210"/>
      <c r="AC1514" s="210"/>
      <c r="AD1514" s="210"/>
      <c r="AE1514" s="210"/>
      <c r="AF1514" s="210"/>
      <c r="AG1514" s="210" t="s">
        <v>224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3" x14ac:dyDescent="0.2">
      <c r="A1515" s="217"/>
      <c r="B1515" s="218"/>
      <c r="C1515" s="262" t="s">
        <v>1437</v>
      </c>
      <c r="D1515" s="223"/>
      <c r="E1515" s="224">
        <v>0.26852999999999999</v>
      </c>
      <c r="F1515" s="221"/>
      <c r="G1515" s="221"/>
      <c r="H1515" s="221"/>
      <c r="I1515" s="221"/>
      <c r="J1515" s="221"/>
      <c r="K1515" s="221"/>
      <c r="L1515" s="221"/>
      <c r="M1515" s="221"/>
      <c r="N1515" s="220"/>
      <c r="O1515" s="220"/>
      <c r="P1515" s="220"/>
      <c r="Q1515" s="220"/>
      <c r="R1515" s="221"/>
      <c r="S1515" s="221"/>
      <c r="T1515" s="221"/>
      <c r="U1515" s="221"/>
      <c r="V1515" s="221"/>
      <c r="W1515" s="221"/>
      <c r="X1515" s="221"/>
      <c r="Y1515" s="221"/>
      <c r="Z1515" s="210"/>
      <c r="AA1515" s="210"/>
      <c r="AB1515" s="210"/>
      <c r="AC1515" s="210"/>
      <c r="AD1515" s="210"/>
      <c r="AE1515" s="210"/>
      <c r="AF1515" s="210"/>
      <c r="AG1515" s="210" t="s">
        <v>224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3" x14ac:dyDescent="0.2">
      <c r="A1516" s="217"/>
      <c r="B1516" s="218"/>
      <c r="C1516" s="262" t="s">
        <v>1438</v>
      </c>
      <c r="D1516" s="223"/>
      <c r="E1516" s="224">
        <v>0.19197</v>
      </c>
      <c r="F1516" s="221"/>
      <c r="G1516" s="221"/>
      <c r="H1516" s="221"/>
      <c r="I1516" s="221"/>
      <c r="J1516" s="221"/>
      <c r="K1516" s="221"/>
      <c r="L1516" s="221"/>
      <c r="M1516" s="221"/>
      <c r="N1516" s="220"/>
      <c r="O1516" s="220"/>
      <c r="P1516" s="220"/>
      <c r="Q1516" s="220"/>
      <c r="R1516" s="221"/>
      <c r="S1516" s="221"/>
      <c r="T1516" s="221"/>
      <c r="U1516" s="221"/>
      <c r="V1516" s="221"/>
      <c r="W1516" s="221"/>
      <c r="X1516" s="221"/>
      <c r="Y1516" s="221"/>
      <c r="Z1516" s="210"/>
      <c r="AA1516" s="210"/>
      <c r="AB1516" s="210"/>
      <c r="AC1516" s="210"/>
      <c r="AD1516" s="210"/>
      <c r="AE1516" s="210"/>
      <c r="AF1516" s="210"/>
      <c r="AG1516" s="210" t="s">
        <v>224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3" x14ac:dyDescent="0.2">
      <c r="A1517" s="217"/>
      <c r="B1517" s="218"/>
      <c r="C1517" s="262" t="s">
        <v>1439</v>
      </c>
      <c r="D1517" s="223"/>
      <c r="E1517" s="224">
        <v>0.39993000000000001</v>
      </c>
      <c r="F1517" s="221"/>
      <c r="G1517" s="221"/>
      <c r="H1517" s="221"/>
      <c r="I1517" s="221"/>
      <c r="J1517" s="221"/>
      <c r="K1517" s="221"/>
      <c r="L1517" s="221"/>
      <c r="M1517" s="221"/>
      <c r="N1517" s="220"/>
      <c r="O1517" s="220"/>
      <c r="P1517" s="220"/>
      <c r="Q1517" s="220"/>
      <c r="R1517" s="221"/>
      <c r="S1517" s="221"/>
      <c r="T1517" s="221"/>
      <c r="U1517" s="221"/>
      <c r="V1517" s="221"/>
      <c r="W1517" s="221"/>
      <c r="X1517" s="221"/>
      <c r="Y1517" s="221"/>
      <c r="Z1517" s="210"/>
      <c r="AA1517" s="210"/>
      <c r="AB1517" s="210"/>
      <c r="AC1517" s="210"/>
      <c r="AD1517" s="210"/>
      <c r="AE1517" s="210"/>
      <c r="AF1517" s="210"/>
      <c r="AG1517" s="210" t="s">
        <v>224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ht="33.75" outlineLevel="3" x14ac:dyDescent="0.2">
      <c r="A1518" s="217"/>
      <c r="B1518" s="218"/>
      <c r="C1518" s="262" t="s">
        <v>1440</v>
      </c>
      <c r="D1518" s="223"/>
      <c r="E1518" s="224">
        <v>0.55189999999999995</v>
      </c>
      <c r="F1518" s="221"/>
      <c r="G1518" s="221"/>
      <c r="H1518" s="221"/>
      <c r="I1518" s="221"/>
      <c r="J1518" s="221"/>
      <c r="K1518" s="221"/>
      <c r="L1518" s="221"/>
      <c r="M1518" s="221"/>
      <c r="N1518" s="220"/>
      <c r="O1518" s="220"/>
      <c r="P1518" s="220"/>
      <c r="Q1518" s="220"/>
      <c r="R1518" s="221"/>
      <c r="S1518" s="221"/>
      <c r="T1518" s="221"/>
      <c r="U1518" s="221"/>
      <c r="V1518" s="221"/>
      <c r="W1518" s="221"/>
      <c r="X1518" s="221"/>
      <c r="Y1518" s="221"/>
      <c r="Z1518" s="210"/>
      <c r="AA1518" s="210"/>
      <c r="AB1518" s="210"/>
      <c r="AC1518" s="210"/>
      <c r="AD1518" s="210"/>
      <c r="AE1518" s="210"/>
      <c r="AF1518" s="210"/>
      <c r="AG1518" s="210" t="s">
        <v>224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ht="22.5" outlineLevel="1" x14ac:dyDescent="0.2">
      <c r="A1519" s="239">
        <v>185</v>
      </c>
      <c r="B1519" s="240" t="s">
        <v>1441</v>
      </c>
      <c r="C1519" s="260" t="s">
        <v>1442</v>
      </c>
      <c r="D1519" s="241" t="s">
        <v>231</v>
      </c>
      <c r="E1519" s="242">
        <v>5.5263999999999998</v>
      </c>
      <c r="F1519" s="243"/>
      <c r="G1519" s="244">
        <f>ROUND(E1519*F1519,2)</f>
        <v>0</v>
      </c>
      <c r="H1519" s="243"/>
      <c r="I1519" s="244">
        <f>ROUND(E1519*H1519,2)</f>
        <v>0</v>
      </c>
      <c r="J1519" s="243"/>
      <c r="K1519" s="244">
        <f>ROUND(E1519*J1519,2)</f>
        <v>0</v>
      </c>
      <c r="L1519" s="244">
        <v>21</v>
      </c>
      <c r="M1519" s="244">
        <f>G1519*(1+L1519/100)</f>
        <v>0</v>
      </c>
      <c r="N1519" s="242">
        <v>1.6500000000000001E-2</v>
      </c>
      <c r="O1519" s="242">
        <f>ROUND(E1519*N1519,2)</f>
        <v>0.09</v>
      </c>
      <c r="P1519" s="242">
        <v>0</v>
      </c>
      <c r="Q1519" s="242">
        <f>ROUND(E1519*P1519,2)</f>
        <v>0</v>
      </c>
      <c r="R1519" s="244" t="s">
        <v>1377</v>
      </c>
      <c r="S1519" s="244" t="s">
        <v>217</v>
      </c>
      <c r="T1519" s="245" t="s">
        <v>217</v>
      </c>
      <c r="U1519" s="221">
        <v>0</v>
      </c>
      <c r="V1519" s="221">
        <f>ROUND(E1519*U1519,2)</f>
        <v>0</v>
      </c>
      <c r="W1519" s="221"/>
      <c r="X1519" s="221" t="s">
        <v>218</v>
      </c>
      <c r="Y1519" s="221" t="s">
        <v>219</v>
      </c>
      <c r="Z1519" s="210"/>
      <c r="AA1519" s="210"/>
      <c r="AB1519" s="210"/>
      <c r="AC1519" s="210"/>
      <c r="AD1519" s="210"/>
      <c r="AE1519" s="210"/>
      <c r="AF1519" s="210"/>
      <c r="AG1519" s="210" t="s">
        <v>220</v>
      </c>
      <c r="AH1519" s="210"/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2" x14ac:dyDescent="0.2">
      <c r="A1520" s="217"/>
      <c r="B1520" s="218"/>
      <c r="C1520" s="262" t="s">
        <v>1378</v>
      </c>
      <c r="D1520" s="223"/>
      <c r="E1520" s="224"/>
      <c r="F1520" s="221"/>
      <c r="G1520" s="221"/>
      <c r="H1520" s="221"/>
      <c r="I1520" s="221"/>
      <c r="J1520" s="221"/>
      <c r="K1520" s="221"/>
      <c r="L1520" s="221"/>
      <c r="M1520" s="221"/>
      <c r="N1520" s="220"/>
      <c r="O1520" s="220"/>
      <c r="P1520" s="220"/>
      <c r="Q1520" s="220"/>
      <c r="R1520" s="221"/>
      <c r="S1520" s="221"/>
      <c r="T1520" s="221"/>
      <c r="U1520" s="221"/>
      <c r="V1520" s="221"/>
      <c r="W1520" s="221"/>
      <c r="X1520" s="221"/>
      <c r="Y1520" s="221"/>
      <c r="Z1520" s="210"/>
      <c r="AA1520" s="210"/>
      <c r="AB1520" s="210"/>
      <c r="AC1520" s="210"/>
      <c r="AD1520" s="210"/>
      <c r="AE1520" s="210"/>
      <c r="AF1520" s="210"/>
      <c r="AG1520" s="210" t="s">
        <v>224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3" x14ac:dyDescent="0.2">
      <c r="A1521" s="217"/>
      <c r="B1521" s="218"/>
      <c r="C1521" s="262" t="s">
        <v>1399</v>
      </c>
      <c r="D1521" s="223"/>
      <c r="E1521" s="224">
        <v>0.19520000000000001</v>
      </c>
      <c r="F1521" s="221"/>
      <c r="G1521" s="221"/>
      <c r="H1521" s="221"/>
      <c r="I1521" s="221"/>
      <c r="J1521" s="221"/>
      <c r="K1521" s="221"/>
      <c r="L1521" s="221"/>
      <c r="M1521" s="221"/>
      <c r="N1521" s="220"/>
      <c r="O1521" s="220"/>
      <c r="P1521" s="220"/>
      <c r="Q1521" s="220"/>
      <c r="R1521" s="221"/>
      <c r="S1521" s="221"/>
      <c r="T1521" s="221"/>
      <c r="U1521" s="221"/>
      <c r="V1521" s="221"/>
      <c r="W1521" s="221"/>
      <c r="X1521" s="221"/>
      <c r="Y1521" s="221"/>
      <c r="Z1521" s="210"/>
      <c r="AA1521" s="210"/>
      <c r="AB1521" s="210"/>
      <c r="AC1521" s="210"/>
      <c r="AD1521" s="210"/>
      <c r="AE1521" s="210"/>
      <c r="AF1521" s="210"/>
      <c r="AG1521" s="210" t="s">
        <v>224</v>
      </c>
      <c r="AH1521" s="210">
        <v>0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3" x14ac:dyDescent="0.2">
      <c r="A1522" s="217"/>
      <c r="B1522" s="218"/>
      <c r="C1522" s="262" t="s">
        <v>236</v>
      </c>
      <c r="D1522" s="223"/>
      <c r="E1522" s="224"/>
      <c r="F1522" s="221"/>
      <c r="G1522" s="221"/>
      <c r="H1522" s="221"/>
      <c r="I1522" s="221"/>
      <c r="J1522" s="221"/>
      <c r="K1522" s="221"/>
      <c r="L1522" s="221"/>
      <c r="M1522" s="221"/>
      <c r="N1522" s="220"/>
      <c r="O1522" s="220"/>
      <c r="P1522" s="220"/>
      <c r="Q1522" s="220"/>
      <c r="R1522" s="221"/>
      <c r="S1522" s="221"/>
      <c r="T1522" s="221"/>
      <c r="U1522" s="221"/>
      <c r="V1522" s="221"/>
      <c r="W1522" s="221"/>
      <c r="X1522" s="221"/>
      <c r="Y1522" s="221"/>
      <c r="Z1522" s="210"/>
      <c r="AA1522" s="210"/>
      <c r="AB1522" s="210"/>
      <c r="AC1522" s="210"/>
      <c r="AD1522" s="210"/>
      <c r="AE1522" s="210"/>
      <c r="AF1522" s="210"/>
      <c r="AG1522" s="210" t="s">
        <v>224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3" x14ac:dyDescent="0.2">
      <c r="A1523" s="217"/>
      <c r="B1523" s="218"/>
      <c r="C1523" s="262" t="s">
        <v>1268</v>
      </c>
      <c r="D1523" s="223"/>
      <c r="E1523" s="224"/>
      <c r="F1523" s="221"/>
      <c r="G1523" s="221"/>
      <c r="H1523" s="221"/>
      <c r="I1523" s="221"/>
      <c r="J1523" s="221"/>
      <c r="K1523" s="221"/>
      <c r="L1523" s="221"/>
      <c r="M1523" s="221"/>
      <c r="N1523" s="220"/>
      <c r="O1523" s="220"/>
      <c r="P1523" s="220"/>
      <c r="Q1523" s="220"/>
      <c r="R1523" s="221"/>
      <c r="S1523" s="221"/>
      <c r="T1523" s="221"/>
      <c r="U1523" s="221"/>
      <c r="V1523" s="221"/>
      <c r="W1523" s="221"/>
      <c r="X1523" s="221"/>
      <c r="Y1523" s="221"/>
      <c r="Z1523" s="210"/>
      <c r="AA1523" s="210"/>
      <c r="AB1523" s="210"/>
      <c r="AC1523" s="210"/>
      <c r="AD1523" s="210"/>
      <c r="AE1523" s="210"/>
      <c r="AF1523" s="210"/>
      <c r="AG1523" s="210" t="s">
        <v>224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3" x14ac:dyDescent="0.2">
      <c r="A1524" s="217"/>
      <c r="B1524" s="218"/>
      <c r="C1524" s="262" t="s">
        <v>1400</v>
      </c>
      <c r="D1524" s="223"/>
      <c r="E1524" s="224">
        <v>2.6290000000000001E-2</v>
      </c>
      <c r="F1524" s="221"/>
      <c r="G1524" s="221"/>
      <c r="H1524" s="221"/>
      <c r="I1524" s="221"/>
      <c r="J1524" s="221"/>
      <c r="K1524" s="221"/>
      <c r="L1524" s="221"/>
      <c r="M1524" s="221"/>
      <c r="N1524" s="220"/>
      <c r="O1524" s="220"/>
      <c r="P1524" s="220"/>
      <c r="Q1524" s="220"/>
      <c r="R1524" s="221"/>
      <c r="S1524" s="221"/>
      <c r="T1524" s="221"/>
      <c r="U1524" s="221"/>
      <c r="V1524" s="221"/>
      <c r="W1524" s="221"/>
      <c r="X1524" s="221"/>
      <c r="Y1524" s="221"/>
      <c r="Z1524" s="210"/>
      <c r="AA1524" s="210"/>
      <c r="AB1524" s="210"/>
      <c r="AC1524" s="210"/>
      <c r="AD1524" s="210"/>
      <c r="AE1524" s="210"/>
      <c r="AF1524" s="210"/>
      <c r="AG1524" s="210" t="s">
        <v>224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3" x14ac:dyDescent="0.2">
      <c r="A1525" s="217"/>
      <c r="B1525" s="218"/>
      <c r="C1525" s="262" t="s">
        <v>236</v>
      </c>
      <c r="D1525" s="223"/>
      <c r="E1525" s="224"/>
      <c r="F1525" s="221"/>
      <c r="G1525" s="221"/>
      <c r="H1525" s="221"/>
      <c r="I1525" s="221"/>
      <c r="J1525" s="221"/>
      <c r="K1525" s="221"/>
      <c r="L1525" s="221"/>
      <c r="M1525" s="221"/>
      <c r="N1525" s="220"/>
      <c r="O1525" s="220"/>
      <c r="P1525" s="220"/>
      <c r="Q1525" s="220"/>
      <c r="R1525" s="221"/>
      <c r="S1525" s="221"/>
      <c r="T1525" s="221"/>
      <c r="U1525" s="221"/>
      <c r="V1525" s="221"/>
      <c r="W1525" s="221"/>
      <c r="X1525" s="221"/>
      <c r="Y1525" s="221"/>
      <c r="Z1525" s="210"/>
      <c r="AA1525" s="210"/>
      <c r="AB1525" s="210"/>
      <c r="AC1525" s="210"/>
      <c r="AD1525" s="210"/>
      <c r="AE1525" s="210"/>
      <c r="AF1525" s="210"/>
      <c r="AG1525" s="210" t="s">
        <v>224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3" x14ac:dyDescent="0.2">
      <c r="A1526" s="217"/>
      <c r="B1526" s="218"/>
      <c r="C1526" s="262" t="s">
        <v>1405</v>
      </c>
      <c r="D1526" s="223"/>
      <c r="E1526" s="224"/>
      <c r="F1526" s="221"/>
      <c r="G1526" s="221"/>
      <c r="H1526" s="221"/>
      <c r="I1526" s="221"/>
      <c r="J1526" s="221"/>
      <c r="K1526" s="221"/>
      <c r="L1526" s="221"/>
      <c r="M1526" s="221"/>
      <c r="N1526" s="220"/>
      <c r="O1526" s="220"/>
      <c r="P1526" s="220"/>
      <c r="Q1526" s="220"/>
      <c r="R1526" s="221"/>
      <c r="S1526" s="221"/>
      <c r="T1526" s="221"/>
      <c r="U1526" s="221"/>
      <c r="V1526" s="221"/>
      <c r="W1526" s="221"/>
      <c r="X1526" s="221"/>
      <c r="Y1526" s="221"/>
      <c r="Z1526" s="210"/>
      <c r="AA1526" s="210"/>
      <c r="AB1526" s="210"/>
      <c r="AC1526" s="210"/>
      <c r="AD1526" s="210"/>
      <c r="AE1526" s="210"/>
      <c r="AF1526" s="210"/>
      <c r="AG1526" s="210" t="s">
        <v>224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3" x14ac:dyDescent="0.2">
      <c r="A1527" s="217"/>
      <c r="B1527" s="218"/>
      <c r="C1527" s="262" t="s">
        <v>1412</v>
      </c>
      <c r="D1527" s="223"/>
      <c r="E1527" s="224">
        <v>0.67154000000000003</v>
      </c>
      <c r="F1527" s="221"/>
      <c r="G1527" s="221"/>
      <c r="H1527" s="221"/>
      <c r="I1527" s="221"/>
      <c r="J1527" s="221"/>
      <c r="K1527" s="221"/>
      <c r="L1527" s="221"/>
      <c r="M1527" s="221"/>
      <c r="N1527" s="220"/>
      <c r="O1527" s="220"/>
      <c r="P1527" s="220"/>
      <c r="Q1527" s="220"/>
      <c r="R1527" s="221"/>
      <c r="S1527" s="221"/>
      <c r="T1527" s="221"/>
      <c r="U1527" s="221"/>
      <c r="V1527" s="221"/>
      <c r="W1527" s="221"/>
      <c r="X1527" s="221"/>
      <c r="Y1527" s="221"/>
      <c r="Z1527" s="210"/>
      <c r="AA1527" s="210"/>
      <c r="AB1527" s="210"/>
      <c r="AC1527" s="210"/>
      <c r="AD1527" s="210"/>
      <c r="AE1527" s="210"/>
      <c r="AF1527" s="210"/>
      <c r="AG1527" s="210" t="s">
        <v>224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3" x14ac:dyDescent="0.2">
      <c r="A1528" s="217"/>
      <c r="B1528" s="218"/>
      <c r="C1528" s="262" t="s">
        <v>1413</v>
      </c>
      <c r="D1528" s="223"/>
      <c r="E1528" s="224">
        <v>0.44135999999999997</v>
      </c>
      <c r="F1528" s="221"/>
      <c r="G1528" s="221"/>
      <c r="H1528" s="221"/>
      <c r="I1528" s="221"/>
      <c r="J1528" s="221"/>
      <c r="K1528" s="221"/>
      <c r="L1528" s="221"/>
      <c r="M1528" s="221"/>
      <c r="N1528" s="220"/>
      <c r="O1528" s="220"/>
      <c r="P1528" s="220"/>
      <c r="Q1528" s="220"/>
      <c r="R1528" s="221"/>
      <c r="S1528" s="221"/>
      <c r="T1528" s="221"/>
      <c r="U1528" s="221"/>
      <c r="V1528" s="221"/>
      <c r="W1528" s="221"/>
      <c r="X1528" s="221"/>
      <c r="Y1528" s="221"/>
      <c r="Z1528" s="210"/>
      <c r="AA1528" s="210"/>
      <c r="AB1528" s="210"/>
      <c r="AC1528" s="210"/>
      <c r="AD1528" s="210"/>
      <c r="AE1528" s="210"/>
      <c r="AF1528" s="210"/>
      <c r="AG1528" s="210" t="s">
        <v>224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3" x14ac:dyDescent="0.2">
      <c r="A1529" s="217"/>
      <c r="B1529" s="218"/>
      <c r="C1529" s="262" t="s">
        <v>1414</v>
      </c>
      <c r="D1529" s="223"/>
      <c r="E1529" s="224">
        <v>0.87804000000000004</v>
      </c>
      <c r="F1529" s="221"/>
      <c r="G1529" s="221"/>
      <c r="H1529" s="221"/>
      <c r="I1529" s="221"/>
      <c r="J1529" s="221"/>
      <c r="K1529" s="221"/>
      <c r="L1529" s="221"/>
      <c r="M1529" s="221"/>
      <c r="N1529" s="220"/>
      <c r="O1529" s="220"/>
      <c r="P1529" s="220"/>
      <c r="Q1529" s="220"/>
      <c r="R1529" s="221"/>
      <c r="S1529" s="221"/>
      <c r="T1529" s="221"/>
      <c r="U1529" s="221"/>
      <c r="V1529" s="221"/>
      <c r="W1529" s="221"/>
      <c r="X1529" s="221"/>
      <c r="Y1529" s="221"/>
      <c r="Z1529" s="210"/>
      <c r="AA1529" s="210"/>
      <c r="AB1529" s="210"/>
      <c r="AC1529" s="210"/>
      <c r="AD1529" s="210"/>
      <c r="AE1529" s="210"/>
      <c r="AF1529" s="210"/>
      <c r="AG1529" s="210" t="s">
        <v>224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3" x14ac:dyDescent="0.2">
      <c r="A1530" s="217"/>
      <c r="B1530" s="218"/>
      <c r="C1530" s="262" t="s">
        <v>1415</v>
      </c>
      <c r="D1530" s="223"/>
      <c r="E1530" s="224">
        <v>1.3420099999999999</v>
      </c>
      <c r="F1530" s="221"/>
      <c r="G1530" s="221"/>
      <c r="H1530" s="221"/>
      <c r="I1530" s="221"/>
      <c r="J1530" s="221"/>
      <c r="K1530" s="221"/>
      <c r="L1530" s="221"/>
      <c r="M1530" s="221"/>
      <c r="N1530" s="220"/>
      <c r="O1530" s="220"/>
      <c r="P1530" s="220"/>
      <c r="Q1530" s="220"/>
      <c r="R1530" s="221"/>
      <c r="S1530" s="221"/>
      <c r="T1530" s="221"/>
      <c r="U1530" s="221"/>
      <c r="V1530" s="221"/>
      <c r="W1530" s="221"/>
      <c r="X1530" s="221"/>
      <c r="Y1530" s="221"/>
      <c r="Z1530" s="210"/>
      <c r="AA1530" s="210"/>
      <c r="AB1530" s="210"/>
      <c r="AC1530" s="210"/>
      <c r="AD1530" s="210"/>
      <c r="AE1530" s="210"/>
      <c r="AF1530" s="210"/>
      <c r="AG1530" s="210" t="s">
        <v>224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3" x14ac:dyDescent="0.2">
      <c r="A1531" s="217"/>
      <c r="B1531" s="218"/>
      <c r="C1531" s="262" t="s">
        <v>236</v>
      </c>
      <c r="D1531" s="223"/>
      <c r="E1531" s="224"/>
      <c r="F1531" s="221"/>
      <c r="G1531" s="221"/>
      <c r="H1531" s="221"/>
      <c r="I1531" s="221"/>
      <c r="J1531" s="221"/>
      <c r="K1531" s="221"/>
      <c r="L1531" s="221"/>
      <c r="M1531" s="221"/>
      <c r="N1531" s="220"/>
      <c r="O1531" s="220"/>
      <c r="P1531" s="220"/>
      <c r="Q1531" s="220"/>
      <c r="R1531" s="221"/>
      <c r="S1531" s="221"/>
      <c r="T1531" s="221"/>
      <c r="U1531" s="221"/>
      <c r="V1531" s="221"/>
      <c r="W1531" s="221"/>
      <c r="X1531" s="221"/>
      <c r="Y1531" s="221"/>
      <c r="Z1531" s="210"/>
      <c r="AA1531" s="210"/>
      <c r="AB1531" s="210"/>
      <c r="AC1531" s="210"/>
      <c r="AD1531" s="210"/>
      <c r="AE1531" s="210"/>
      <c r="AF1531" s="210"/>
      <c r="AG1531" s="210" t="s">
        <v>224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3" x14ac:dyDescent="0.2">
      <c r="A1532" s="217"/>
      <c r="B1532" s="218"/>
      <c r="C1532" s="262" t="s">
        <v>1422</v>
      </c>
      <c r="D1532" s="223"/>
      <c r="E1532" s="224"/>
      <c r="F1532" s="221"/>
      <c r="G1532" s="221"/>
      <c r="H1532" s="221"/>
      <c r="I1532" s="221"/>
      <c r="J1532" s="221"/>
      <c r="K1532" s="221"/>
      <c r="L1532" s="221"/>
      <c r="M1532" s="221"/>
      <c r="N1532" s="220"/>
      <c r="O1532" s="220"/>
      <c r="P1532" s="220"/>
      <c r="Q1532" s="220"/>
      <c r="R1532" s="221"/>
      <c r="S1532" s="221"/>
      <c r="T1532" s="221"/>
      <c r="U1532" s="221"/>
      <c r="V1532" s="221"/>
      <c r="W1532" s="221"/>
      <c r="X1532" s="221"/>
      <c r="Y1532" s="221"/>
      <c r="Z1532" s="210"/>
      <c r="AA1532" s="210"/>
      <c r="AB1532" s="210"/>
      <c r="AC1532" s="210"/>
      <c r="AD1532" s="210"/>
      <c r="AE1532" s="210"/>
      <c r="AF1532" s="210"/>
      <c r="AG1532" s="210" t="s">
        <v>224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3" x14ac:dyDescent="0.2">
      <c r="A1533" s="217"/>
      <c r="B1533" s="218"/>
      <c r="C1533" s="262" t="s">
        <v>1436</v>
      </c>
      <c r="D1533" s="223"/>
      <c r="E1533" s="224">
        <v>0.55962000000000001</v>
      </c>
      <c r="F1533" s="221"/>
      <c r="G1533" s="221"/>
      <c r="H1533" s="221"/>
      <c r="I1533" s="221"/>
      <c r="J1533" s="221"/>
      <c r="K1533" s="221"/>
      <c r="L1533" s="221"/>
      <c r="M1533" s="221"/>
      <c r="N1533" s="220"/>
      <c r="O1533" s="220"/>
      <c r="P1533" s="220"/>
      <c r="Q1533" s="220"/>
      <c r="R1533" s="221"/>
      <c r="S1533" s="221"/>
      <c r="T1533" s="221"/>
      <c r="U1533" s="221"/>
      <c r="V1533" s="221"/>
      <c r="W1533" s="221"/>
      <c r="X1533" s="221"/>
      <c r="Y1533" s="221"/>
      <c r="Z1533" s="210"/>
      <c r="AA1533" s="210"/>
      <c r="AB1533" s="210"/>
      <c r="AC1533" s="210"/>
      <c r="AD1533" s="210"/>
      <c r="AE1533" s="210"/>
      <c r="AF1533" s="210"/>
      <c r="AG1533" s="210" t="s">
        <v>224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3" x14ac:dyDescent="0.2">
      <c r="A1534" s="217"/>
      <c r="B1534" s="218"/>
      <c r="C1534" s="262" t="s">
        <v>236</v>
      </c>
      <c r="D1534" s="223"/>
      <c r="E1534" s="224"/>
      <c r="F1534" s="221"/>
      <c r="G1534" s="221"/>
      <c r="H1534" s="221"/>
      <c r="I1534" s="221"/>
      <c r="J1534" s="221"/>
      <c r="K1534" s="221"/>
      <c r="L1534" s="221"/>
      <c r="M1534" s="221"/>
      <c r="N1534" s="220"/>
      <c r="O1534" s="220"/>
      <c r="P1534" s="220"/>
      <c r="Q1534" s="220"/>
      <c r="R1534" s="221"/>
      <c r="S1534" s="221"/>
      <c r="T1534" s="221"/>
      <c r="U1534" s="221"/>
      <c r="V1534" s="221"/>
      <c r="W1534" s="221"/>
      <c r="X1534" s="221"/>
      <c r="Y1534" s="221"/>
      <c r="Z1534" s="210"/>
      <c r="AA1534" s="210"/>
      <c r="AB1534" s="210"/>
      <c r="AC1534" s="210"/>
      <c r="AD1534" s="210"/>
      <c r="AE1534" s="210"/>
      <c r="AF1534" s="210"/>
      <c r="AG1534" s="210" t="s">
        <v>224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3" x14ac:dyDescent="0.2">
      <c r="A1535" s="217"/>
      <c r="B1535" s="218"/>
      <c r="C1535" s="262" t="s">
        <v>1426</v>
      </c>
      <c r="D1535" s="223"/>
      <c r="E1535" s="224"/>
      <c r="F1535" s="221"/>
      <c r="G1535" s="221"/>
      <c r="H1535" s="221"/>
      <c r="I1535" s="221"/>
      <c r="J1535" s="221"/>
      <c r="K1535" s="221"/>
      <c r="L1535" s="221"/>
      <c r="M1535" s="221"/>
      <c r="N1535" s="220"/>
      <c r="O1535" s="220"/>
      <c r="P1535" s="220"/>
      <c r="Q1535" s="220"/>
      <c r="R1535" s="221"/>
      <c r="S1535" s="221"/>
      <c r="T1535" s="221"/>
      <c r="U1535" s="221"/>
      <c r="V1535" s="221"/>
      <c r="W1535" s="221"/>
      <c r="X1535" s="221"/>
      <c r="Y1535" s="221"/>
      <c r="Z1535" s="210"/>
      <c r="AA1535" s="210"/>
      <c r="AB1535" s="210"/>
      <c r="AC1535" s="210"/>
      <c r="AD1535" s="210"/>
      <c r="AE1535" s="210"/>
      <c r="AF1535" s="210"/>
      <c r="AG1535" s="210" t="s">
        <v>224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3" x14ac:dyDescent="0.2">
      <c r="A1536" s="217"/>
      <c r="B1536" s="218"/>
      <c r="C1536" s="262" t="s">
        <v>1437</v>
      </c>
      <c r="D1536" s="223"/>
      <c r="E1536" s="224">
        <v>0.26852999999999999</v>
      </c>
      <c r="F1536" s="221"/>
      <c r="G1536" s="221"/>
      <c r="H1536" s="221"/>
      <c r="I1536" s="221"/>
      <c r="J1536" s="221"/>
      <c r="K1536" s="221"/>
      <c r="L1536" s="221"/>
      <c r="M1536" s="221"/>
      <c r="N1536" s="220"/>
      <c r="O1536" s="220"/>
      <c r="P1536" s="220"/>
      <c r="Q1536" s="220"/>
      <c r="R1536" s="221"/>
      <c r="S1536" s="221"/>
      <c r="T1536" s="221"/>
      <c r="U1536" s="221"/>
      <c r="V1536" s="221"/>
      <c r="W1536" s="221"/>
      <c r="X1536" s="221"/>
      <c r="Y1536" s="221"/>
      <c r="Z1536" s="210"/>
      <c r="AA1536" s="210"/>
      <c r="AB1536" s="210"/>
      <c r="AC1536" s="210"/>
      <c r="AD1536" s="210"/>
      <c r="AE1536" s="210"/>
      <c r="AF1536" s="210"/>
      <c r="AG1536" s="210" t="s">
        <v>224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3" x14ac:dyDescent="0.2">
      <c r="A1537" s="217"/>
      <c r="B1537" s="218"/>
      <c r="C1537" s="262" t="s">
        <v>1438</v>
      </c>
      <c r="D1537" s="223"/>
      <c r="E1537" s="224">
        <v>0.19197</v>
      </c>
      <c r="F1537" s="221"/>
      <c r="G1537" s="221"/>
      <c r="H1537" s="221"/>
      <c r="I1537" s="221"/>
      <c r="J1537" s="221"/>
      <c r="K1537" s="221"/>
      <c r="L1537" s="221"/>
      <c r="M1537" s="221"/>
      <c r="N1537" s="220"/>
      <c r="O1537" s="220"/>
      <c r="P1537" s="220"/>
      <c r="Q1537" s="220"/>
      <c r="R1537" s="221"/>
      <c r="S1537" s="221"/>
      <c r="T1537" s="221"/>
      <c r="U1537" s="221"/>
      <c r="V1537" s="221"/>
      <c r="W1537" s="221"/>
      <c r="X1537" s="221"/>
      <c r="Y1537" s="221"/>
      <c r="Z1537" s="210"/>
      <c r="AA1537" s="210"/>
      <c r="AB1537" s="210"/>
      <c r="AC1537" s="210"/>
      <c r="AD1537" s="210"/>
      <c r="AE1537" s="210"/>
      <c r="AF1537" s="210"/>
      <c r="AG1537" s="210" t="s">
        <v>224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3" x14ac:dyDescent="0.2">
      <c r="A1538" s="217"/>
      <c r="B1538" s="218"/>
      <c r="C1538" s="262" t="s">
        <v>1439</v>
      </c>
      <c r="D1538" s="223"/>
      <c r="E1538" s="224">
        <v>0.39993000000000001</v>
      </c>
      <c r="F1538" s="221"/>
      <c r="G1538" s="221"/>
      <c r="H1538" s="221"/>
      <c r="I1538" s="221"/>
      <c r="J1538" s="221"/>
      <c r="K1538" s="221"/>
      <c r="L1538" s="221"/>
      <c r="M1538" s="221"/>
      <c r="N1538" s="220"/>
      <c r="O1538" s="220"/>
      <c r="P1538" s="220"/>
      <c r="Q1538" s="220"/>
      <c r="R1538" s="221"/>
      <c r="S1538" s="221"/>
      <c r="T1538" s="221"/>
      <c r="U1538" s="221"/>
      <c r="V1538" s="221"/>
      <c r="W1538" s="221"/>
      <c r="X1538" s="221"/>
      <c r="Y1538" s="221"/>
      <c r="Z1538" s="210"/>
      <c r="AA1538" s="210"/>
      <c r="AB1538" s="210"/>
      <c r="AC1538" s="210"/>
      <c r="AD1538" s="210"/>
      <c r="AE1538" s="210"/>
      <c r="AF1538" s="210"/>
      <c r="AG1538" s="210" t="s">
        <v>224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ht="33.75" outlineLevel="3" x14ac:dyDescent="0.2">
      <c r="A1539" s="217"/>
      <c r="B1539" s="218"/>
      <c r="C1539" s="262" t="s">
        <v>1440</v>
      </c>
      <c r="D1539" s="223"/>
      <c r="E1539" s="224">
        <v>0.55189999999999995</v>
      </c>
      <c r="F1539" s="221"/>
      <c r="G1539" s="221"/>
      <c r="H1539" s="221"/>
      <c r="I1539" s="221"/>
      <c r="J1539" s="221"/>
      <c r="K1539" s="221"/>
      <c r="L1539" s="221"/>
      <c r="M1539" s="221"/>
      <c r="N1539" s="220"/>
      <c r="O1539" s="220"/>
      <c r="P1539" s="220"/>
      <c r="Q1539" s="220"/>
      <c r="R1539" s="221"/>
      <c r="S1539" s="221"/>
      <c r="T1539" s="221"/>
      <c r="U1539" s="221"/>
      <c r="V1539" s="221"/>
      <c r="W1539" s="221"/>
      <c r="X1539" s="221"/>
      <c r="Y1539" s="221"/>
      <c r="Z1539" s="210"/>
      <c r="AA1539" s="210"/>
      <c r="AB1539" s="210"/>
      <c r="AC1539" s="210"/>
      <c r="AD1539" s="210"/>
      <c r="AE1539" s="210"/>
      <c r="AF1539" s="210"/>
      <c r="AG1539" s="210" t="s">
        <v>224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ht="22.5" outlineLevel="1" x14ac:dyDescent="0.2">
      <c r="A1540" s="239">
        <v>186</v>
      </c>
      <c r="B1540" s="240" t="s">
        <v>1443</v>
      </c>
      <c r="C1540" s="260" t="s">
        <v>1444</v>
      </c>
      <c r="D1540" s="241" t="s">
        <v>215</v>
      </c>
      <c r="E1540" s="242">
        <v>78.462900000000005</v>
      </c>
      <c r="F1540" s="243"/>
      <c r="G1540" s="244">
        <f>ROUND(E1540*F1540,2)</f>
        <v>0</v>
      </c>
      <c r="H1540" s="243"/>
      <c r="I1540" s="244">
        <f>ROUND(E1540*H1540,2)</f>
        <v>0</v>
      </c>
      <c r="J1540" s="243"/>
      <c r="K1540" s="244">
        <f>ROUND(E1540*J1540,2)</f>
        <v>0</v>
      </c>
      <c r="L1540" s="244">
        <v>21</v>
      </c>
      <c r="M1540" s="244">
        <f>G1540*(1+L1540/100)</f>
        <v>0</v>
      </c>
      <c r="N1540" s="242">
        <v>1.085E-2</v>
      </c>
      <c r="O1540" s="242">
        <f>ROUND(E1540*N1540,2)</f>
        <v>0.85</v>
      </c>
      <c r="P1540" s="242">
        <v>0</v>
      </c>
      <c r="Q1540" s="242">
        <f>ROUND(E1540*P1540,2)</f>
        <v>0</v>
      </c>
      <c r="R1540" s="244"/>
      <c r="S1540" s="244" t="s">
        <v>438</v>
      </c>
      <c r="T1540" s="245" t="s">
        <v>439</v>
      </c>
      <c r="U1540" s="221">
        <v>0.214</v>
      </c>
      <c r="V1540" s="221">
        <f>ROUND(E1540*U1540,2)</f>
        <v>16.79</v>
      </c>
      <c r="W1540" s="221"/>
      <c r="X1540" s="221" t="s">
        <v>218</v>
      </c>
      <c r="Y1540" s="221" t="s">
        <v>219</v>
      </c>
      <c r="Z1540" s="210"/>
      <c r="AA1540" s="210"/>
      <c r="AB1540" s="210"/>
      <c r="AC1540" s="210"/>
      <c r="AD1540" s="210"/>
      <c r="AE1540" s="210"/>
      <c r="AF1540" s="210"/>
      <c r="AG1540" s="210" t="s">
        <v>220</v>
      </c>
      <c r="AH1540" s="210"/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2" x14ac:dyDescent="0.2">
      <c r="A1541" s="217"/>
      <c r="B1541" s="218"/>
      <c r="C1541" s="262" t="s">
        <v>1445</v>
      </c>
      <c r="D1541" s="223"/>
      <c r="E1541" s="224"/>
      <c r="F1541" s="221"/>
      <c r="G1541" s="221"/>
      <c r="H1541" s="221"/>
      <c r="I1541" s="221"/>
      <c r="J1541" s="221"/>
      <c r="K1541" s="221"/>
      <c r="L1541" s="221"/>
      <c r="M1541" s="221"/>
      <c r="N1541" s="220"/>
      <c r="O1541" s="220"/>
      <c r="P1541" s="220"/>
      <c r="Q1541" s="220"/>
      <c r="R1541" s="221"/>
      <c r="S1541" s="221"/>
      <c r="T1541" s="221"/>
      <c r="U1541" s="221"/>
      <c r="V1541" s="221"/>
      <c r="W1541" s="221"/>
      <c r="X1541" s="221"/>
      <c r="Y1541" s="221"/>
      <c r="Z1541" s="210"/>
      <c r="AA1541" s="210"/>
      <c r="AB1541" s="210"/>
      <c r="AC1541" s="210"/>
      <c r="AD1541" s="210"/>
      <c r="AE1541" s="210"/>
      <c r="AF1541" s="210"/>
      <c r="AG1541" s="210" t="s">
        <v>224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3" x14ac:dyDescent="0.2">
      <c r="A1542" s="217"/>
      <c r="B1542" s="218"/>
      <c r="C1542" s="262" t="s">
        <v>1446</v>
      </c>
      <c r="D1542" s="223"/>
      <c r="E1542" s="224">
        <v>14.9184</v>
      </c>
      <c r="F1542" s="221"/>
      <c r="G1542" s="221"/>
      <c r="H1542" s="221"/>
      <c r="I1542" s="221"/>
      <c r="J1542" s="221"/>
      <c r="K1542" s="221"/>
      <c r="L1542" s="221"/>
      <c r="M1542" s="221"/>
      <c r="N1542" s="220"/>
      <c r="O1542" s="220"/>
      <c r="P1542" s="220"/>
      <c r="Q1542" s="220"/>
      <c r="R1542" s="221"/>
      <c r="S1542" s="221"/>
      <c r="T1542" s="221"/>
      <c r="U1542" s="221"/>
      <c r="V1542" s="221"/>
      <c r="W1542" s="221"/>
      <c r="X1542" s="221"/>
      <c r="Y1542" s="221"/>
      <c r="Z1542" s="210"/>
      <c r="AA1542" s="210"/>
      <c r="AB1542" s="210"/>
      <c r="AC1542" s="210"/>
      <c r="AD1542" s="210"/>
      <c r="AE1542" s="210"/>
      <c r="AF1542" s="210"/>
      <c r="AG1542" s="210" t="s">
        <v>224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3" x14ac:dyDescent="0.2">
      <c r="A1543" s="217"/>
      <c r="B1543" s="218"/>
      <c r="C1543" s="262" t="s">
        <v>1447</v>
      </c>
      <c r="D1543" s="223"/>
      <c r="E1543" s="224">
        <v>10.664999999999999</v>
      </c>
      <c r="F1543" s="221"/>
      <c r="G1543" s="221"/>
      <c r="H1543" s="221"/>
      <c r="I1543" s="221"/>
      <c r="J1543" s="221"/>
      <c r="K1543" s="221"/>
      <c r="L1543" s="221"/>
      <c r="M1543" s="221"/>
      <c r="N1543" s="220"/>
      <c r="O1543" s="220"/>
      <c r="P1543" s="220"/>
      <c r="Q1543" s="220"/>
      <c r="R1543" s="221"/>
      <c r="S1543" s="221"/>
      <c r="T1543" s="221"/>
      <c r="U1543" s="221"/>
      <c r="V1543" s="221"/>
      <c r="W1543" s="221"/>
      <c r="X1543" s="221"/>
      <c r="Y1543" s="221"/>
      <c r="Z1543" s="210"/>
      <c r="AA1543" s="210"/>
      <c r="AB1543" s="210"/>
      <c r="AC1543" s="210"/>
      <c r="AD1543" s="210"/>
      <c r="AE1543" s="210"/>
      <c r="AF1543" s="210"/>
      <c r="AG1543" s="210" t="s">
        <v>224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3" x14ac:dyDescent="0.2">
      <c r="A1544" s="217"/>
      <c r="B1544" s="218"/>
      <c r="C1544" s="262" t="s">
        <v>1448</v>
      </c>
      <c r="D1544" s="223"/>
      <c r="E1544" s="224">
        <v>22.218299999999999</v>
      </c>
      <c r="F1544" s="221"/>
      <c r="G1544" s="221"/>
      <c r="H1544" s="221"/>
      <c r="I1544" s="221"/>
      <c r="J1544" s="221"/>
      <c r="K1544" s="221"/>
      <c r="L1544" s="221"/>
      <c r="M1544" s="221"/>
      <c r="N1544" s="220"/>
      <c r="O1544" s="220"/>
      <c r="P1544" s="220"/>
      <c r="Q1544" s="220"/>
      <c r="R1544" s="221"/>
      <c r="S1544" s="221"/>
      <c r="T1544" s="221"/>
      <c r="U1544" s="221"/>
      <c r="V1544" s="221"/>
      <c r="W1544" s="221"/>
      <c r="X1544" s="221"/>
      <c r="Y1544" s="221"/>
      <c r="Z1544" s="210"/>
      <c r="AA1544" s="210"/>
      <c r="AB1544" s="210"/>
      <c r="AC1544" s="210"/>
      <c r="AD1544" s="210"/>
      <c r="AE1544" s="210"/>
      <c r="AF1544" s="210"/>
      <c r="AG1544" s="210" t="s">
        <v>224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ht="33.75" outlineLevel="3" x14ac:dyDescent="0.2">
      <c r="A1545" s="217"/>
      <c r="B1545" s="218"/>
      <c r="C1545" s="262" t="s">
        <v>1449</v>
      </c>
      <c r="D1545" s="223"/>
      <c r="E1545" s="224">
        <v>30.661200000000001</v>
      </c>
      <c r="F1545" s="221"/>
      <c r="G1545" s="221"/>
      <c r="H1545" s="221"/>
      <c r="I1545" s="221"/>
      <c r="J1545" s="221"/>
      <c r="K1545" s="221"/>
      <c r="L1545" s="221"/>
      <c r="M1545" s="221"/>
      <c r="N1545" s="220"/>
      <c r="O1545" s="220"/>
      <c r="P1545" s="220"/>
      <c r="Q1545" s="220"/>
      <c r="R1545" s="221"/>
      <c r="S1545" s="221"/>
      <c r="T1545" s="221"/>
      <c r="U1545" s="221"/>
      <c r="V1545" s="221"/>
      <c r="W1545" s="221"/>
      <c r="X1545" s="221"/>
      <c r="Y1545" s="221"/>
      <c r="Z1545" s="210"/>
      <c r="AA1545" s="210"/>
      <c r="AB1545" s="210"/>
      <c r="AC1545" s="210"/>
      <c r="AD1545" s="210"/>
      <c r="AE1545" s="210"/>
      <c r="AF1545" s="210"/>
      <c r="AG1545" s="210" t="s">
        <v>224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">
      <c r="A1546" s="239">
        <v>187</v>
      </c>
      <c r="B1546" s="240" t="s">
        <v>1450</v>
      </c>
      <c r="C1546" s="260" t="s">
        <v>1451</v>
      </c>
      <c r="D1546" s="241" t="s">
        <v>215</v>
      </c>
      <c r="E1546" s="242">
        <v>35.8919</v>
      </c>
      <c r="F1546" s="243"/>
      <c r="G1546" s="244">
        <f>ROUND(E1546*F1546,2)</f>
        <v>0</v>
      </c>
      <c r="H1546" s="243"/>
      <c r="I1546" s="244">
        <f>ROUND(E1546*H1546,2)</f>
        <v>0</v>
      </c>
      <c r="J1546" s="243"/>
      <c r="K1546" s="244">
        <f>ROUND(E1546*J1546,2)</f>
        <v>0</v>
      </c>
      <c r="L1546" s="244">
        <v>21</v>
      </c>
      <c r="M1546" s="244">
        <f>G1546*(1+L1546/100)</f>
        <v>0</v>
      </c>
      <c r="N1546" s="242">
        <v>1.3899999999999999E-2</v>
      </c>
      <c r="O1546" s="242">
        <f>ROUND(E1546*N1546,2)</f>
        <v>0.5</v>
      </c>
      <c r="P1546" s="242">
        <v>0</v>
      </c>
      <c r="Q1546" s="242">
        <f>ROUND(E1546*P1546,2)</f>
        <v>0</v>
      </c>
      <c r="R1546" s="244"/>
      <c r="S1546" s="244" t="s">
        <v>438</v>
      </c>
      <c r="T1546" s="245" t="s">
        <v>439</v>
      </c>
      <c r="U1546" s="221">
        <v>0</v>
      </c>
      <c r="V1546" s="221">
        <f>ROUND(E1546*U1546,2)</f>
        <v>0</v>
      </c>
      <c r="W1546" s="221"/>
      <c r="X1546" s="221" t="s">
        <v>355</v>
      </c>
      <c r="Y1546" s="221" t="s">
        <v>219</v>
      </c>
      <c r="Z1546" s="210"/>
      <c r="AA1546" s="210"/>
      <c r="AB1546" s="210"/>
      <c r="AC1546" s="210"/>
      <c r="AD1546" s="210"/>
      <c r="AE1546" s="210"/>
      <c r="AF1546" s="210"/>
      <c r="AG1546" s="210" t="s">
        <v>356</v>
      </c>
      <c r="AH1546" s="210"/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2" x14ac:dyDescent="0.2">
      <c r="A1547" s="217"/>
      <c r="B1547" s="218"/>
      <c r="C1547" s="262" t="s">
        <v>1452</v>
      </c>
      <c r="D1547" s="223"/>
      <c r="E1547" s="224"/>
      <c r="F1547" s="221"/>
      <c r="G1547" s="221"/>
      <c r="H1547" s="221"/>
      <c r="I1547" s="221"/>
      <c r="J1547" s="221"/>
      <c r="K1547" s="221"/>
      <c r="L1547" s="221"/>
      <c r="M1547" s="221"/>
      <c r="N1547" s="220"/>
      <c r="O1547" s="220"/>
      <c r="P1547" s="220"/>
      <c r="Q1547" s="220"/>
      <c r="R1547" s="221"/>
      <c r="S1547" s="221"/>
      <c r="T1547" s="221"/>
      <c r="U1547" s="221"/>
      <c r="V1547" s="221"/>
      <c r="W1547" s="221"/>
      <c r="X1547" s="221"/>
      <c r="Y1547" s="221"/>
      <c r="Z1547" s="210"/>
      <c r="AA1547" s="210"/>
      <c r="AB1547" s="210"/>
      <c r="AC1547" s="210"/>
      <c r="AD1547" s="210"/>
      <c r="AE1547" s="210"/>
      <c r="AF1547" s="210"/>
      <c r="AG1547" s="210" t="s">
        <v>224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3" x14ac:dyDescent="0.2">
      <c r="A1548" s="217"/>
      <c r="B1548" s="218"/>
      <c r="C1548" s="262" t="s">
        <v>1453</v>
      </c>
      <c r="D1548" s="223"/>
      <c r="E1548" s="224">
        <v>35.8919</v>
      </c>
      <c r="F1548" s="221"/>
      <c r="G1548" s="221"/>
      <c r="H1548" s="221"/>
      <c r="I1548" s="221"/>
      <c r="J1548" s="221"/>
      <c r="K1548" s="221"/>
      <c r="L1548" s="221"/>
      <c r="M1548" s="221"/>
      <c r="N1548" s="220"/>
      <c r="O1548" s="220"/>
      <c r="P1548" s="220"/>
      <c r="Q1548" s="220"/>
      <c r="R1548" s="221"/>
      <c r="S1548" s="221"/>
      <c r="T1548" s="221"/>
      <c r="U1548" s="221"/>
      <c r="V1548" s="221"/>
      <c r="W1548" s="221"/>
      <c r="X1548" s="221"/>
      <c r="Y1548" s="221"/>
      <c r="Z1548" s="210"/>
      <c r="AA1548" s="210"/>
      <c r="AB1548" s="210"/>
      <c r="AC1548" s="210"/>
      <c r="AD1548" s="210"/>
      <c r="AE1548" s="210"/>
      <c r="AF1548" s="210"/>
      <c r="AG1548" s="210" t="s">
        <v>224</v>
      </c>
      <c r="AH1548" s="210">
        <v>5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">
      <c r="A1549" s="217">
        <v>188</v>
      </c>
      <c r="B1549" s="218" t="s">
        <v>1454</v>
      </c>
      <c r="C1549" s="270" t="s">
        <v>1455</v>
      </c>
      <c r="D1549" s="219" t="s">
        <v>0</v>
      </c>
      <c r="E1549" s="257"/>
      <c r="F1549" s="222"/>
      <c r="G1549" s="221">
        <f>ROUND(E1549*F1549,2)</f>
        <v>0</v>
      </c>
      <c r="H1549" s="222"/>
      <c r="I1549" s="221">
        <f>ROUND(E1549*H1549,2)</f>
        <v>0</v>
      </c>
      <c r="J1549" s="222"/>
      <c r="K1549" s="221">
        <f>ROUND(E1549*J1549,2)</f>
        <v>0</v>
      </c>
      <c r="L1549" s="221">
        <v>21</v>
      </c>
      <c r="M1549" s="221">
        <f>G1549*(1+L1549/100)</f>
        <v>0</v>
      </c>
      <c r="N1549" s="220">
        <v>0</v>
      </c>
      <c r="O1549" s="220">
        <f>ROUND(E1549*N1549,2)</f>
        <v>0</v>
      </c>
      <c r="P1549" s="220">
        <v>0</v>
      </c>
      <c r="Q1549" s="220">
        <f>ROUND(E1549*P1549,2)</f>
        <v>0</v>
      </c>
      <c r="R1549" s="221" t="s">
        <v>1377</v>
      </c>
      <c r="S1549" s="221" t="s">
        <v>217</v>
      </c>
      <c r="T1549" s="221" t="s">
        <v>217</v>
      </c>
      <c r="U1549" s="221">
        <v>0</v>
      </c>
      <c r="V1549" s="221">
        <f>ROUND(E1549*U1549,2)</f>
        <v>0</v>
      </c>
      <c r="W1549" s="221"/>
      <c r="X1549" s="221" t="s">
        <v>1175</v>
      </c>
      <c r="Y1549" s="221" t="s">
        <v>219</v>
      </c>
      <c r="Z1549" s="210"/>
      <c r="AA1549" s="210"/>
      <c r="AB1549" s="210"/>
      <c r="AC1549" s="210"/>
      <c r="AD1549" s="210"/>
      <c r="AE1549" s="210"/>
      <c r="AF1549" s="210"/>
      <c r="AG1549" s="210" t="s">
        <v>1176</v>
      </c>
      <c r="AH1549" s="210"/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2" x14ac:dyDescent="0.2">
      <c r="A1550" s="217"/>
      <c r="B1550" s="218"/>
      <c r="C1550" s="271" t="s">
        <v>1273</v>
      </c>
      <c r="D1550" s="258"/>
      <c r="E1550" s="258"/>
      <c r="F1550" s="258"/>
      <c r="G1550" s="258"/>
      <c r="H1550" s="221"/>
      <c r="I1550" s="221"/>
      <c r="J1550" s="221"/>
      <c r="K1550" s="221"/>
      <c r="L1550" s="221"/>
      <c r="M1550" s="221"/>
      <c r="N1550" s="220"/>
      <c r="O1550" s="220"/>
      <c r="P1550" s="220"/>
      <c r="Q1550" s="220"/>
      <c r="R1550" s="221"/>
      <c r="S1550" s="221"/>
      <c r="T1550" s="221"/>
      <c r="U1550" s="221"/>
      <c r="V1550" s="221"/>
      <c r="W1550" s="221"/>
      <c r="X1550" s="221"/>
      <c r="Y1550" s="221"/>
      <c r="Z1550" s="210"/>
      <c r="AA1550" s="210"/>
      <c r="AB1550" s="210"/>
      <c r="AC1550" s="210"/>
      <c r="AD1550" s="210"/>
      <c r="AE1550" s="210"/>
      <c r="AF1550" s="210"/>
      <c r="AG1550" s="210" t="s">
        <v>222</v>
      </c>
      <c r="AH1550" s="210"/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x14ac:dyDescent="0.2">
      <c r="A1551" s="232" t="s">
        <v>211</v>
      </c>
      <c r="B1551" s="233" t="s">
        <v>161</v>
      </c>
      <c r="C1551" s="259" t="s">
        <v>162</v>
      </c>
      <c r="D1551" s="234"/>
      <c r="E1551" s="235"/>
      <c r="F1551" s="236"/>
      <c r="G1551" s="236">
        <f>SUMIF(AG1552:AG1661,"&lt;&gt;NOR",G1552:G1661)</f>
        <v>0</v>
      </c>
      <c r="H1551" s="236"/>
      <c r="I1551" s="236">
        <f>SUM(I1552:I1661)</f>
        <v>0</v>
      </c>
      <c r="J1551" s="236"/>
      <c r="K1551" s="236">
        <f>SUM(K1552:K1661)</f>
        <v>0</v>
      </c>
      <c r="L1551" s="236"/>
      <c r="M1551" s="236">
        <f>SUM(M1552:M1661)</f>
        <v>0</v>
      </c>
      <c r="N1551" s="235"/>
      <c r="O1551" s="235">
        <f>SUM(O1552:O1661)</f>
        <v>2.57</v>
      </c>
      <c r="P1551" s="235"/>
      <c r="Q1551" s="235">
        <f>SUM(Q1552:Q1661)</f>
        <v>2.1500000000000004</v>
      </c>
      <c r="R1551" s="236"/>
      <c r="S1551" s="236"/>
      <c r="T1551" s="237"/>
      <c r="U1551" s="231"/>
      <c r="V1551" s="231">
        <f>SUM(V1552:V1661)</f>
        <v>347.65000000000003</v>
      </c>
      <c r="W1551" s="231"/>
      <c r="X1551" s="231"/>
      <c r="Y1551" s="231"/>
      <c r="AG1551" t="s">
        <v>212</v>
      </c>
    </row>
    <row r="1552" spans="1:60" ht="22.5" outlineLevel="1" x14ac:dyDescent="0.2">
      <c r="A1552" s="239">
        <v>189</v>
      </c>
      <c r="B1552" s="240" t="s">
        <v>1456</v>
      </c>
      <c r="C1552" s="260" t="s">
        <v>1457</v>
      </c>
      <c r="D1552" s="241" t="s">
        <v>450</v>
      </c>
      <c r="E1552" s="242">
        <v>184.59</v>
      </c>
      <c r="F1552" s="243"/>
      <c r="G1552" s="244">
        <f>ROUND(E1552*F1552,2)</f>
        <v>0</v>
      </c>
      <c r="H1552" s="243"/>
      <c r="I1552" s="244">
        <f>ROUND(E1552*H1552,2)</f>
        <v>0</v>
      </c>
      <c r="J1552" s="243"/>
      <c r="K1552" s="244">
        <f>ROUND(E1552*J1552,2)</f>
        <v>0</v>
      </c>
      <c r="L1552" s="244">
        <v>21</v>
      </c>
      <c r="M1552" s="244">
        <f>G1552*(1+L1552/100)</f>
        <v>0</v>
      </c>
      <c r="N1552" s="242">
        <v>3.5400000000000002E-3</v>
      </c>
      <c r="O1552" s="242">
        <f>ROUND(E1552*N1552,2)</f>
        <v>0.65</v>
      </c>
      <c r="P1552" s="242">
        <v>0</v>
      </c>
      <c r="Q1552" s="242">
        <f>ROUND(E1552*P1552,2)</f>
        <v>0</v>
      </c>
      <c r="R1552" s="244" t="s">
        <v>1458</v>
      </c>
      <c r="S1552" s="244" t="s">
        <v>217</v>
      </c>
      <c r="T1552" s="245" t="s">
        <v>217</v>
      </c>
      <c r="U1552" s="221">
        <v>0.219</v>
      </c>
      <c r="V1552" s="221">
        <f>ROUND(E1552*U1552,2)</f>
        <v>40.43</v>
      </c>
      <c r="W1552" s="221"/>
      <c r="X1552" s="221" t="s">
        <v>218</v>
      </c>
      <c r="Y1552" s="221" t="s">
        <v>219</v>
      </c>
      <c r="Z1552" s="210"/>
      <c r="AA1552" s="210"/>
      <c r="AB1552" s="210"/>
      <c r="AC1552" s="210"/>
      <c r="AD1552" s="210"/>
      <c r="AE1552" s="210"/>
      <c r="AF1552" s="210"/>
      <c r="AG1552" s="210" t="s">
        <v>220</v>
      </c>
      <c r="AH1552" s="210"/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2" x14ac:dyDescent="0.2">
      <c r="A1553" s="217"/>
      <c r="B1553" s="218"/>
      <c r="C1553" s="264" t="s">
        <v>1459</v>
      </c>
      <c r="D1553" s="249"/>
      <c r="E1553" s="249"/>
      <c r="F1553" s="249"/>
      <c r="G1553" s="249"/>
      <c r="H1553" s="221"/>
      <c r="I1553" s="221"/>
      <c r="J1553" s="221"/>
      <c r="K1553" s="221"/>
      <c r="L1553" s="221"/>
      <c r="M1553" s="221"/>
      <c r="N1553" s="220"/>
      <c r="O1553" s="220"/>
      <c r="P1553" s="220"/>
      <c r="Q1553" s="220"/>
      <c r="R1553" s="221"/>
      <c r="S1553" s="221"/>
      <c r="T1553" s="221"/>
      <c r="U1553" s="221"/>
      <c r="V1553" s="221"/>
      <c r="W1553" s="221"/>
      <c r="X1553" s="221"/>
      <c r="Y1553" s="221"/>
      <c r="Z1553" s="210"/>
      <c r="AA1553" s="210"/>
      <c r="AB1553" s="210"/>
      <c r="AC1553" s="210"/>
      <c r="AD1553" s="210"/>
      <c r="AE1553" s="210"/>
      <c r="AF1553" s="210"/>
      <c r="AG1553" s="210" t="s">
        <v>305</v>
      </c>
      <c r="AH1553" s="210"/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2" x14ac:dyDescent="0.2">
      <c r="A1554" s="217"/>
      <c r="B1554" s="218"/>
      <c r="C1554" s="262" t="s">
        <v>1460</v>
      </c>
      <c r="D1554" s="223"/>
      <c r="E1554" s="224"/>
      <c r="F1554" s="221"/>
      <c r="G1554" s="221"/>
      <c r="H1554" s="221"/>
      <c r="I1554" s="221"/>
      <c r="J1554" s="221"/>
      <c r="K1554" s="221"/>
      <c r="L1554" s="221"/>
      <c r="M1554" s="221"/>
      <c r="N1554" s="220"/>
      <c r="O1554" s="220"/>
      <c r="P1554" s="220"/>
      <c r="Q1554" s="220"/>
      <c r="R1554" s="221"/>
      <c r="S1554" s="221"/>
      <c r="T1554" s="221"/>
      <c r="U1554" s="221"/>
      <c r="V1554" s="221"/>
      <c r="W1554" s="221"/>
      <c r="X1554" s="221"/>
      <c r="Y1554" s="221"/>
      <c r="Z1554" s="210"/>
      <c r="AA1554" s="210"/>
      <c r="AB1554" s="210"/>
      <c r="AC1554" s="210"/>
      <c r="AD1554" s="210"/>
      <c r="AE1554" s="210"/>
      <c r="AF1554" s="210"/>
      <c r="AG1554" s="210" t="s">
        <v>224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3" x14ac:dyDescent="0.2">
      <c r="A1555" s="217"/>
      <c r="B1555" s="218"/>
      <c r="C1555" s="262" t="s">
        <v>1461</v>
      </c>
      <c r="D1555" s="223"/>
      <c r="E1555" s="224">
        <v>28.29</v>
      </c>
      <c r="F1555" s="221"/>
      <c r="G1555" s="221"/>
      <c r="H1555" s="221"/>
      <c r="I1555" s="221"/>
      <c r="J1555" s="221"/>
      <c r="K1555" s="221"/>
      <c r="L1555" s="221"/>
      <c r="M1555" s="221"/>
      <c r="N1555" s="220"/>
      <c r="O1555" s="220"/>
      <c r="P1555" s="220"/>
      <c r="Q1555" s="220"/>
      <c r="R1555" s="221"/>
      <c r="S1555" s="221"/>
      <c r="T1555" s="221"/>
      <c r="U1555" s="221"/>
      <c r="V1555" s="221"/>
      <c r="W1555" s="221"/>
      <c r="X1555" s="221"/>
      <c r="Y1555" s="221"/>
      <c r="Z1555" s="210"/>
      <c r="AA1555" s="210"/>
      <c r="AB1555" s="210"/>
      <c r="AC1555" s="210"/>
      <c r="AD1555" s="210"/>
      <c r="AE1555" s="210"/>
      <c r="AF1555" s="210"/>
      <c r="AG1555" s="210" t="s">
        <v>224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3" x14ac:dyDescent="0.2">
      <c r="A1556" s="217"/>
      <c r="B1556" s="218"/>
      <c r="C1556" s="262" t="s">
        <v>1462</v>
      </c>
      <c r="D1556" s="223"/>
      <c r="E1556" s="224">
        <v>14.06</v>
      </c>
      <c r="F1556" s="221"/>
      <c r="G1556" s="221"/>
      <c r="H1556" s="221"/>
      <c r="I1556" s="221"/>
      <c r="J1556" s="221"/>
      <c r="K1556" s="221"/>
      <c r="L1556" s="221"/>
      <c r="M1556" s="221"/>
      <c r="N1556" s="220"/>
      <c r="O1556" s="220"/>
      <c r="P1556" s="220"/>
      <c r="Q1556" s="220"/>
      <c r="R1556" s="221"/>
      <c r="S1556" s="221"/>
      <c r="T1556" s="221"/>
      <c r="U1556" s="221"/>
      <c r="V1556" s="221"/>
      <c r="W1556" s="221"/>
      <c r="X1556" s="221"/>
      <c r="Y1556" s="221"/>
      <c r="Z1556" s="210"/>
      <c r="AA1556" s="210"/>
      <c r="AB1556" s="210"/>
      <c r="AC1556" s="210"/>
      <c r="AD1556" s="210"/>
      <c r="AE1556" s="210"/>
      <c r="AF1556" s="210"/>
      <c r="AG1556" s="210" t="s">
        <v>224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3" x14ac:dyDescent="0.2">
      <c r="A1557" s="217"/>
      <c r="B1557" s="218"/>
      <c r="C1557" s="262" t="s">
        <v>1463</v>
      </c>
      <c r="D1557" s="223"/>
      <c r="E1557" s="224">
        <v>43.18</v>
      </c>
      <c r="F1557" s="221"/>
      <c r="G1557" s="221"/>
      <c r="H1557" s="221"/>
      <c r="I1557" s="221"/>
      <c r="J1557" s="221"/>
      <c r="K1557" s="221"/>
      <c r="L1557" s="221"/>
      <c r="M1557" s="221"/>
      <c r="N1557" s="220"/>
      <c r="O1557" s="220"/>
      <c r="P1557" s="220"/>
      <c r="Q1557" s="220"/>
      <c r="R1557" s="221"/>
      <c r="S1557" s="221"/>
      <c r="T1557" s="221"/>
      <c r="U1557" s="221"/>
      <c r="V1557" s="221"/>
      <c r="W1557" s="221"/>
      <c r="X1557" s="221"/>
      <c r="Y1557" s="221"/>
      <c r="Z1557" s="210"/>
      <c r="AA1557" s="210"/>
      <c r="AB1557" s="210"/>
      <c r="AC1557" s="210"/>
      <c r="AD1557" s="210"/>
      <c r="AE1557" s="210"/>
      <c r="AF1557" s="210"/>
      <c r="AG1557" s="210" t="s">
        <v>224</v>
      </c>
      <c r="AH1557" s="210">
        <v>0</v>
      </c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3" x14ac:dyDescent="0.2">
      <c r="A1558" s="217"/>
      <c r="B1558" s="218"/>
      <c r="C1558" s="262" t="s">
        <v>1464</v>
      </c>
      <c r="D1558" s="223"/>
      <c r="E1558" s="224">
        <v>72.97</v>
      </c>
      <c r="F1558" s="221"/>
      <c r="G1558" s="221"/>
      <c r="H1558" s="221"/>
      <c r="I1558" s="221"/>
      <c r="J1558" s="221"/>
      <c r="K1558" s="221"/>
      <c r="L1558" s="221"/>
      <c r="M1558" s="221"/>
      <c r="N1558" s="220"/>
      <c r="O1558" s="220"/>
      <c r="P1558" s="220"/>
      <c r="Q1558" s="220"/>
      <c r="R1558" s="221"/>
      <c r="S1558" s="221"/>
      <c r="T1558" s="221"/>
      <c r="U1558" s="221"/>
      <c r="V1558" s="221"/>
      <c r="W1558" s="221"/>
      <c r="X1558" s="221"/>
      <c r="Y1558" s="221"/>
      <c r="Z1558" s="210"/>
      <c r="AA1558" s="210"/>
      <c r="AB1558" s="210"/>
      <c r="AC1558" s="210"/>
      <c r="AD1558" s="210"/>
      <c r="AE1558" s="210"/>
      <c r="AF1558" s="210"/>
      <c r="AG1558" s="210" t="s">
        <v>224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3" x14ac:dyDescent="0.2">
      <c r="A1559" s="217"/>
      <c r="B1559" s="218"/>
      <c r="C1559" s="262" t="s">
        <v>1465</v>
      </c>
      <c r="D1559" s="223"/>
      <c r="E1559" s="224">
        <v>7.03</v>
      </c>
      <c r="F1559" s="221"/>
      <c r="G1559" s="221"/>
      <c r="H1559" s="221"/>
      <c r="I1559" s="221"/>
      <c r="J1559" s="221"/>
      <c r="K1559" s="221"/>
      <c r="L1559" s="221"/>
      <c r="M1559" s="221"/>
      <c r="N1559" s="220"/>
      <c r="O1559" s="220"/>
      <c r="P1559" s="220"/>
      <c r="Q1559" s="220"/>
      <c r="R1559" s="221"/>
      <c r="S1559" s="221"/>
      <c r="T1559" s="221"/>
      <c r="U1559" s="221"/>
      <c r="V1559" s="221"/>
      <c r="W1559" s="221"/>
      <c r="X1559" s="221"/>
      <c r="Y1559" s="221"/>
      <c r="Z1559" s="210"/>
      <c r="AA1559" s="210"/>
      <c r="AB1559" s="210"/>
      <c r="AC1559" s="210"/>
      <c r="AD1559" s="210"/>
      <c r="AE1559" s="210"/>
      <c r="AF1559" s="210"/>
      <c r="AG1559" s="210" t="s">
        <v>224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3" x14ac:dyDescent="0.2">
      <c r="A1560" s="217"/>
      <c r="B1560" s="218"/>
      <c r="C1560" s="262" t="s">
        <v>1466</v>
      </c>
      <c r="D1560" s="223"/>
      <c r="E1560" s="224">
        <v>7.03</v>
      </c>
      <c r="F1560" s="221"/>
      <c r="G1560" s="221"/>
      <c r="H1560" s="221"/>
      <c r="I1560" s="221"/>
      <c r="J1560" s="221"/>
      <c r="K1560" s="221"/>
      <c r="L1560" s="221"/>
      <c r="M1560" s="221"/>
      <c r="N1560" s="220"/>
      <c r="O1560" s="220"/>
      <c r="P1560" s="220"/>
      <c r="Q1560" s="220"/>
      <c r="R1560" s="221"/>
      <c r="S1560" s="221"/>
      <c r="T1560" s="221"/>
      <c r="U1560" s="221"/>
      <c r="V1560" s="221"/>
      <c r="W1560" s="221"/>
      <c r="X1560" s="221"/>
      <c r="Y1560" s="221"/>
      <c r="Z1560" s="210"/>
      <c r="AA1560" s="210"/>
      <c r="AB1560" s="210"/>
      <c r="AC1560" s="210"/>
      <c r="AD1560" s="210"/>
      <c r="AE1560" s="210"/>
      <c r="AF1560" s="210"/>
      <c r="AG1560" s="210" t="s">
        <v>224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3" x14ac:dyDescent="0.2">
      <c r="A1561" s="217"/>
      <c r="B1561" s="218"/>
      <c r="C1561" s="262" t="s">
        <v>1467</v>
      </c>
      <c r="D1561" s="223"/>
      <c r="E1561" s="224">
        <v>12.03</v>
      </c>
      <c r="F1561" s="221"/>
      <c r="G1561" s="221"/>
      <c r="H1561" s="221"/>
      <c r="I1561" s="221"/>
      <c r="J1561" s="221"/>
      <c r="K1561" s="221"/>
      <c r="L1561" s="221"/>
      <c r="M1561" s="221"/>
      <c r="N1561" s="220"/>
      <c r="O1561" s="220"/>
      <c r="P1561" s="220"/>
      <c r="Q1561" s="220"/>
      <c r="R1561" s="221"/>
      <c r="S1561" s="221"/>
      <c r="T1561" s="221"/>
      <c r="U1561" s="221"/>
      <c r="V1561" s="221"/>
      <c r="W1561" s="221"/>
      <c r="X1561" s="221"/>
      <c r="Y1561" s="221"/>
      <c r="Z1561" s="210"/>
      <c r="AA1561" s="210"/>
      <c r="AB1561" s="210"/>
      <c r="AC1561" s="210"/>
      <c r="AD1561" s="210"/>
      <c r="AE1561" s="210"/>
      <c r="AF1561" s="210"/>
      <c r="AG1561" s="210" t="s">
        <v>224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ht="22.5" outlineLevel="1" x14ac:dyDescent="0.2">
      <c r="A1562" s="239">
        <v>190</v>
      </c>
      <c r="B1562" s="240" t="s">
        <v>1468</v>
      </c>
      <c r="C1562" s="260" t="s">
        <v>1469</v>
      </c>
      <c r="D1562" s="241" t="s">
        <v>450</v>
      </c>
      <c r="E1562" s="242">
        <v>457.56</v>
      </c>
      <c r="F1562" s="243"/>
      <c r="G1562" s="244">
        <f>ROUND(E1562*F1562,2)</f>
        <v>0</v>
      </c>
      <c r="H1562" s="243"/>
      <c r="I1562" s="244">
        <f>ROUND(E1562*H1562,2)</f>
        <v>0</v>
      </c>
      <c r="J1562" s="243"/>
      <c r="K1562" s="244">
        <f>ROUND(E1562*J1562,2)</f>
        <v>0</v>
      </c>
      <c r="L1562" s="244">
        <v>21</v>
      </c>
      <c r="M1562" s="244">
        <f>G1562*(1+L1562/100)</f>
        <v>0</v>
      </c>
      <c r="N1562" s="242">
        <v>2.3999999999999998E-3</v>
      </c>
      <c r="O1562" s="242">
        <f>ROUND(E1562*N1562,2)</f>
        <v>1.1000000000000001</v>
      </c>
      <c r="P1562" s="242">
        <v>0</v>
      </c>
      <c r="Q1562" s="242">
        <f>ROUND(E1562*P1562,2)</f>
        <v>0</v>
      </c>
      <c r="R1562" s="244" t="s">
        <v>1458</v>
      </c>
      <c r="S1562" s="244" t="s">
        <v>217</v>
      </c>
      <c r="T1562" s="245" t="s">
        <v>217</v>
      </c>
      <c r="U1562" s="221">
        <v>0.26</v>
      </c>
      <c r="V1562" s="221">
        <f>ROUND(E1562*U1562,2)</f>
        <v>118.97</v>
      </c>
      <c r="W1562" s="221"/>
      <c r="X1562" s="221" t="s">
        <v>218</v>
      </c>
      <c r="Y1562" s="221" t="s">
        <v>219</v>
      </c>
      <c r="Z1562" s="210"/>
      <c r="AA1562" s="210"/>
      <c r="AB1562" s="210"/>
      <c r="AC1562" s="210"/>
      <c r="AD1562" s="210"/>
      <c r="AE1562" s="210"/>
      <c r="AF1562" s="210"/>
      <c r="AG1562" s="210" t="s">
        <v>220</v>
      </c>
      <c r="AH1562" s="210"/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2" x14ac:dyDescent="0.2">
      <c r="A1563" s="217"/>
      <c r="B1563" s="218"/>
      <c r="C1563" s="261" t="s">
        <v>1470</v>
      </c>
      <c r="D1563" s="246"/>
      <c r="E1563" s="246"/>
      <c r="F1563" s="246"/>
      <c r="G1563" s="246"/>
      <c r="H1563" s="221"/>
      <c r="I1563" s="221"/>
      <c r="J1563" s="221"/>
      <c r="K1563" s="221"/>
      <c r="L1563" s="221"/>
      <c r="M1563" s="221"/>
      <c r="N1563" s="220"/>
      <c r="O1563" s="220"/>
      <c r="P1563" s="220"/>
      <c r="Q1563" s="220"/>
      <c r="R1563" s="221"/>
      <c r="S1563" s="221"/>
      <c r="T1563" s="221"/>
      <c r="U1563" s="221"/>
      <c r="V1563" s="221"/>
      <c r="W1563" s="221"/>
      <c r="X1563" s="221"/>
      <c r="Y1563" s="221"/>
      <c r="Z1563" s="210"/>
      <c r="AA1563" s="210"/>
      <c r="AB1563" s="210"/>
      <c r="AC1563" s="210"/>
      <c r="AD1563" s="210"/>
      <c r="AE1563" s="210"/>
      <c r="AF1563" s="210"/>
      <c r="AG1563" s="210" t="s">
        <v>222</v>
      </c>
      <c r="AH1563" s="210"/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2" x14ac:dyDescent="0.2">
      <c r="A1564" s="217"/>
      <c r="B1564" s="218"/>
      <c r="C1564" s="263" t="s">
        <v>1471</v>
      </c>
      <c r="D1564" s="248"/>
      <c r="E1564" s="248"/>
      <c r="F1564" s="248"/>
      <c r="G1564" s="248"/>
      <c r="H1564" s="221"/>
      <c r="I1564" s="221"/>
      <c r="J1564" s="221"/>
      <c r="K1564" s="221"/>
      <c r="L1564" s="221"/>
      <c r="M1564" s="221"/>
      <c r="N1564" s="220"/>
      <c r="O1564" s="220"/>
      <c r="P1564" s="220"/>
      <c r="Q1564" s="220"/>
      <c r="R1564" s="221"/>
      <c r="S1564" s="221"/>
      <c r="T1564" s="221"/>
      <c r="U1564" s="221"/>
      <c r="V1564" s="221"/>
      <c r="W1564" s="221"/>
      <c r="X1564" s="221"/>
      <c r="Y1564" s="221"/>
      <c r="Z1564" s="210"/>
      <c r="AA1564" s="210"/>
      <c r="AB1564" s="210"/>
      <c r="AC1564" s="210"/>
      <c r="AD1564" s="210"/>
      <c r="AE1564" s="210"/>
      <c r="AF1564" s="210"/>
      <c r="AG1564" s="210" t="s">
        <v>305</v>
      </c>
      <c r="AH1564" s="210"/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2" x14ac:dyDescent="0.2">
      <c r="A1565" s="217"/>
      <c r="B1565" s="218"/>
      <c r="C1565" s="262" t="s">
        <v>1472</v>
      </c>
      <c r="D1565" s="223"/>
      <c r="E1565" s="224"/>
      <c r="F1565" s="221"/>
      <c r="G1565" s="221"/>
      <c r="H1565" s="221"/>
      <c r="I1565" s="221"/>
      <c r="J1565" s="221"/>
      <c r="K1565" s="221"/>
      <c r="L1565" s="221"/>
      <c r="M1565" s="221"/>
      <c r="N1565" s="220"/>
      <c r="O1565" s="220"/>
      <c r="P1565" s="220"/>
      <c r="Q1565" s="220"/>
      <c r="R1565" s="221"/>
      <c r="S1565" s="221"/>
      <c r="T1565" s="221"/>
      <c r="U1565" s="221"/>
      <c r="V1565" s="221"/>
      <c r="W1565" s="221"/>
      <c r="X1565" s="221"/>
      <c r="Y1565" s="221"/>
      <c r="Z1565" s="210"/>
      <c r="AA1565" s="210"/>
      <c r="AB1565" s="210"/>
      <c r="AC1565" s="210"/>
      <c r="AD1565" s="210"/>
      <c r="AE1565" s="210"/>
      <c r="AF1565" s="210"/>
      <c r="AG1565" s="210" t="s">
        <v>224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3" x14ac:dyDescent="0.2">
      <c r="A1566" s="217"/>
      <c r="B1566" s="218"/>
      <c r="C1566" s="262" t="s">
        <v>1473</v>
      </c>
      <c r="D1566" s="223"/>
      <c r="E1566" s="224">
        <v>74.78</v>
      </c>
      <c r="F1566" s="221"/>
      <c r="G1566" s="221"/>
      <c r="H1566" s="221"/>
      <c r="I1566" s="221"/>
      <c r="J1566" s="221"/>
      <c r="K1566" s="221"/>
      <c r="L1566" s="221"/>
      <c r="M1566" s="221"/>
      <c r="N1566" s="220"/>
      <c r="O1566" s="220"/>
      <c r="P1566" s="220"/>
      <c r="Q1566" s="220"/>
      <c r="R1566" s="221"/>
      <c r="S1566" s="221"/>
      <c r="T1566" s="221"/>
      <c r="U1566" s="221"/>
      <c r="V1566" s="221"/>
      <c r="W1566" s="221"/>
      <c r="X1566" s="221"/>
      <c r="Y1566" s="221"/>
      <c r="Z1566" s="210"/>
      <c r="AA1566" s="210"/>
      <c r="AB1566" s="210"/>
      <c r="AC1566" s="210"/>
      <c r="AD1566" s="210"/>
      <c r="AE1566" s="210"/>
      <c r="AF1566" s="210"/>
      <c r="AG1566" s="210" t="s">
        <v>224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3" x14ac:dyDescent="0.2">
      <c r="A1567" s="217"/>
      <c r="B1567" s="218"/>
      <c r="C1567" s="262" t="s">
        <v>1474</v>
      </c>
      <c r="D1567" s="223"/>
      <c r="E1567" s="224">
        <v>64.55</v>
      </c>
      <c r="F1567" s="221"/>
      <c r="G1567" s="221"/>
      <c r="H1567" s="221"/>
      <c r="I1567" s="221"/>
      <c r="J1567" s="221"/>
      <c r="K1567" s="221"/>
      <c r="L1567" s="221"/>
      <c r="M1567" s="221"/>
      <c r="N1567" s="220"/>
      <c r="O1567" s="220"/>
      <c r="P1567" s="220"/>
      <c r="Q1567" s="220"/>
      <c r="R1567" s="221"/>
      <c r="S1567" s="221"/>
      <c r="T1567" s="221"/>
      <c r="U1567" s="221"/>
      <c r="V1567" s="221"/>
      <c r="W1567" s="221"/>
      <c r="X1567" s="221"/>
      <c r="Y1567" s="221"/>
      <c r="Z1567" s="210"/>
      <c r="AA1567" s="210"/>
      <c r="AB1567" s="210"/>
      <c r="AC1567" s="210"/>
      <c r="AD1567" s="210"/>
      <c r="AE1567" s="210"/>
      <c r="AF1567" s="210"/>
      <c r="AG1567" s="210" t="s">
        <v>224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3" x14ac:dyDescent="0.2">
      <c r="A1568" s="217"/>
      <c r="B1568" s="218"/>
      <c r="C1568" s="262" t="s">
        <v>1475</v>
      </c>
      <c r="D1568" s="223"/>
      <c r="E1568" s="224">
        <v>102.71</v>
      </c>
      <c r="F1568" s="221"/>
      <c r="G1568" s="221"/>
      <c r="H1568" s="221"/>
      <c r="I1568" s="221"/>
      <c r="J1568" s="221"/>
      <c r="K1568" s="221"/>
      <c r="L1568" s="221"/>
      <c r="M1568" s="221"/>
      <c r="N1568" s="220"/>
      <c r="O1568" s="220"/>
      <c r="P1568" s="220"/>
      <c r="Q1568" s="220"/>
      <c r="R1568" s="221"/>
      <c r="S1568" s="221"/>
      <c r="T1568" s="221"/>
      <c r="U1568" s="221"/>
      <c r="V1568" s="221"/>
      <c r="W1568" s="221"/>
      <c r="X1568" s="221"/>
      <c r="Y1568" s="221"/>
      <c r="Z1568" s="210"/>
      <c r="AA1568" s="210"/>
      <c r="AB1568" s="210"/>
      <c r="AC1568" s="210"/>
      <c r="AD1568" s="210"/>
      <c r="AE1568" s="210"/>
      <c r="AF1568" s="210"/>
      <c r="AG1568" s="210" t="s">
        <v>224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ht="22.5" outlineLevel="3" x14ac:dyDescent="0.2">
      <c r="A1569" s="217"/>
      <c r="B1569" s="218"/>
      <c r="C1569" s="262" t="s">
        <v>1476</v>
      </c>
      <c r="D1569" s="223"/>
      <c r="E1569" s="224">
        <v>172.86</v>
      </c>
      <c r="F1569" s="221"/>
      <c r="G1569" s="221"/>
      <c r="H1569" s="221"/>
      <c r="I1569" s="221"/>
      <c r="J1569" s="221"/>
      <c r="K1569" s="221"/>
      <c r="L1569" s="221"/>
      <c r="M1569" s="221"/>
      <c r="N1569" s="220"/>
      <c r="O1569" s="220"/>
      <c r="P1569" s="220"/>
      <c r="Q1569" s="220"/>
      <c r="R1569" s="221"/>
      <c r="S1569" s="221"/>
      <c r="T1569" s="221"/>
      <c r="U1569" s="221"/>
      <c r="V1569" s="221"/>
      <c r="W1569" s="221"/>
      <c r="X1569" s="221"/>
      <c r="Y1569" s="221"/>
      <c r="Z1569" s="210"/>
      <c r="AA1569" s="210"/>
      <c r="AB1569" s="210"/>
      <c r="AC1569" s="210"/>
      <c r="AD1569" s="210"/>
      <c r="AE1569" s="210"/>
      <c r="AF1569" s="210"/>
      <c r="AG1569" s="210" t="s">
        <v>224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3" x14ac:dyDescent="0.2">
      <c r="A1570" s="217"/>
      <c r="B1570" s="218"/>
      <c r="C1570" s="262" t="s">
        <v>1477</v>
      </c>
      <c r="D1570" s="223"/>
      <c r="E1570" s="224">
        <v>42.66</v>
      </c>
      <c r="F1570" s="221"/>
      <c r="G1570" s="221"/>
      <c r="H1570" s="221"/>
      <c r="I1570" s="221"/>
      <c r="J1570" s="221"/>
      <c r="K1570" s="221"/>
      <c r="L1570" s="221"/>
      <c r="M1570" s="221"/>
      <c r="N1570" s="220"/>
      <c r="O1570" s="220"/>
      <c r="P1570" s="220"/>
      <c r="Q1570" s="220"/>
      <c r="R1570" s="221"/>
      <c r="S1570" s="221"/>
      <c r="T1570" s="221"/>
      <c r="U1570" s="221"/>
      <c r="V1570" s="221"/>
      <c r="W1570" s="221"/>
      <c r="X1570" s="221"/>
      <c r="Y1570" s="221"/>
      <c r="Z1570" s="210"/>
      <c r="AA1570" s="210"/>
      <c r="AB1570" s="210"/>
      <c r="AC1570" s="210"/>
      <c r="AD1570" s="210"/>
      <c r="AE1570" s="210"/>
      <c r="AF1570" s="210"/>
      <c r="AG1570" s="210" t="s">
        <v>224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ht="22.5" outlineLevel="1" x14ac:dyDescent="0.2">
      <c r="A1571" s="239">
        <v>191</v>
      </c>
      <c r="B1571" s="240" t="s">
        <v>1478</v>
      </c>
      <c r="C1571" s="260" t="s">
        <v>1479</v>
      </c>
      <c r="D1571" s="241" t="s">
        <v>399</v>
      </c>
      <c r="E1571" s="242">
        <v>29</v>
      </c>
      <c r="F1571" s="243"/>
      <c r="G1571" s="244">
        <f>ROUND(E1571*F1571,2)</f>
        <v>0</v>
      </c>
      <c r="H1571" s="243"/>
      <c r="I1571" s="244">
        <f>ROUND(E1571*H1571,2)</f>
        <v>0</v>
      </c>
      <c r="J1571" s="243"/>
      <c r="K1571" s="244">
        <f>ROUND(E1571*J1571,2)</f>
        <v>0</v>
      </c>
      <c r="L1571" s="244">
        <v>21</v>
      </c>
      <c r="M1571" s="244">
        <f>G1571*(1+L1571/100)</f>
        <v>0</v>
      </c>
      <c r="N1571" s="242">
        <v>5.0000000000000001E-4</v>
      </c>
      <c r="O1571" s="242">
        <f>ROUND(E1571*N1571,2)</f>
        <v>0.01</v>
      </c>
      <c r="P1571" s="242">
        <v>0</v>
      </c>
      <c r="Q1571" s="242">
        <f>ROUND(E1571*P1571,2)</f>
        <v>0</v>
      </c>
      <c r="R1571" s="244" t="s">
        <v>1458</v>
      </c>
      <c r="S1571" s="244" t="s">
        <v>217</v>
      </c>
      <c r="T1571" s="245" t="s">
        <v>217</v>
      </c>
      <c r="U1571" s="221">
        <v>0.41</v>
      </c>
      <c r="V1571" s="221">
        <f>ROUND(E1571*U1571,2)</f>
        <v>11.89</v>
      </c>
      <c r="W1571" s="221"/>
      <c r="X1571" s="221" t="s">
        <v>218</v>
      </c>
      <c r="Y1571" s="221" t="s">
        <v>219</v>
      </c>
      <c r="Z1571" s="210"/>
      <c r="AA1571" s="210"/>
      <c r="AB1571" s="210"/>
      <c r="AC1571" s="210"/>
      <c r="AD1571" s="210"/>
      <c r="AE1571" s="210"/>
      <c r="AF1571" s="210"/>
      <c r="AG1571" s="210" t="s">
        <v>220</v>
      </c>
      <c r="AH1571" s="210"/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2" x14ac:dyDescent="0.2">
      <c r="A1572" s="217"/>
      <c r="B1572" s="218"/>
      <c r="C1572" s="262" t="s">
        <v>1480</v>
      </c>
      <c r="D1572" s="223"/>
      <c r="E1572" s="224">
        <v>5</v>
      </c>
      <c r="F1572" s="221"/>
      <c r="G1572" s="221"/>
      <c r="H1572" s="221"/>
      <c r="I1572" s="221"/>
      <c r="J1572" s="221"/>
      <c r="K1572" s="221"/>
      <c r="L1572" s="221"/>
      <c r="M1572" s="221"/>
      <c r="N1572" s="220"/>
      <c r="O1572" s="220"/>
      <c r="P1572" s="220"/>
      <c r="Q1572" s="220"/>
      <c r="R1572" s="221"/>
      <c r="S1572" s="221"/>
      <c r="T1572" s="221"/>
      <c r="U1572" s="221"/>
      <c r="V1572" s="221"/>
      <c r="W1572" s="221"/>
      <c r="X1572" s="221"/>
      <c r="Y1572" s="221"/>
      <c r="Z1572" s="210"/>
      <c r="AA1572" s="210"/>
      <c r="AB1572" s="210"/>
      <c r="AC1572" s="210"/>
      <c r="AD1572" s="210"/>
      <c r="AE1572" s="210"/>
      <c r="AF1572" s="210"/>
      <c r="AG1572" s="210" t="s">
        <v>224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3" x14ac:dyDescent="0.2">
      <c r="A1573" s="217"/>
      <c r="B1573" s="218"/>
      <c r="C1573" s="262" t="s">
        <v>1349</v>
      </c>
      <c r="D1573" s="223"/>
      <c r="E1573" s="224">
        <v>2</v>
      </c>
      <c r="F1573" s="221"/>
      <c r="G1573" s="221"/>
      <c r="H1573" s="221"/>
      <c r="I1573" s="221"/>
      <c r="J1573" s="221"/>
      <c r="K1573" s="221"/>
      <c r="L1573" s="221"/>
      <c r="M1573" s="221"/>
      <c r="N1573" s="220"/>
      <c r="O1573" s="220"/>
      <c r="P1573" s="220"/>
      <c r="Q1573" s="220"/>
      <c r="R1573" s="221"/>
      <c r="S1573" s="221"/>
      <c r="T1573" s="221"/>
      <c r="U1573" s="221"/>
      <c r="V1573" s="221"/>
      <c r="W1573" s="221"/>
      <c r="X1573" s="221"/>
      <c r="Y1573" s="221"/>
      <c r="Z1573" s="210"/>
      <c r="AA1573" s="210"/>
      <c r="AB1573" s="210"/>
      <c r="AC1573" s="210"/>
      <c r="AD1573" s="210"/>
      <c r="AE1573" s="210"/>
      <c r="AF1573" s="210"/>
      <c r="AG1573" s="210" t="s">
        <v>224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3" x14ac:dyDescent="0.2">
      <c r="A1574" s="217"/>
      <c r="B1574" s="218"/>
      <c r="C1574" s="262" t="s">
        <v>1481</v>
      </c>
      <c r="D1574" s="223"/>
      <c r="E1574" s="224">
        <v>6</v>
      </c>
      <c r="F1574" s="221"/>
      <c r="G1574" s="221"/>
      <c r="H1574" s="221"/>
      <c r="I1574" s="221"/>
      <c r="J1574" s="221"/>
      <c r="K1574" s="221"/>
      <c r="L1574" s="221"/>
      <c r="M1574" s="221"/>
      <c r="N1574" s="220"/>
      <c r="O1574" s="220"/>
      <c r="P1574" s="220"/>
      <c r="Q1574" s="220"/>
      <c r="R1574" s="221"/>
      <c r="S1574" s="221"/>
      <c r="T1574" s="221"/>
      <c r="U1574" s="221"/>
      <c r="V1574" s="221"/>
      <c r="W1574" s="221"/>
      <c r="X1574" s="221"/>
      <c r="Y1574" s="221"/>
      <c r="Z1574" s="210"/>
      <c r="AA1574" s="210"/>
      <c r="AB1574" s="210"/>
      <c r="AC1574" s="210"/>
      <c r="AD1574" s="210"/>
      <c r="AE1574" s="210"/>
      <c r="AF1574" s="210"/>
      <c r="AG1574" s="210" t="s">
        <v>224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3" x14ac:dyDescent="0.2">
      <c r="A1575" s="217"/>
      <c r="B1575" s="218"/>
      <c r="C1575" s="262" t="s">
        <v>1482</v>
      </c>
      <c r="D1575" s="223"/>
      <c r="E1575" s="224">
        <v>12</v>
      </c>
      <c r="F1575" s="221"/>
      <c r="G1575" s="221"/>
      <c r="H1575" s="221"/>
      <c r="I1575" s="221"/>
      <c r="J1575" s="221"/>
      <c r="K1575" s="221"/>
      <c r="L1575" s="221"/>
      <c r="M1575" s="221"/>
      <c r="N1575" s="220"/>
      <c r="O1575" s="220"/>
      <c r="P1575" s="220"/>
      <c r="Q1575" s="220"/>
      <c r="R1575" s="221"/>
      <c r="S1575" s="221"/>
      <c r="T1575" s="221"/>
      <c r="U1575" s="221"/>
      <c r="V1575" s="221"/>
      <c r="W1575" s="221"/>
      <c r="X1575" s="221"/>
      <c r="Y1575" s="221"/>
      <c r="Z1575" s="210"/>
      <c r="AA1575" s="210"/>
      <c r="AB1575" s="210"/>
      <c r="AC1575" s="210"/>
      <c r="AD1575" s="210"/>
      <c r="AE1575" s="210"/>
      <c r="AF1575" s="210"/>
      <c r="AG1575" s="210" t="s">
        <v>224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3" x14ac:dyDescent="0.2">
      <c r="A1576" s="217"/>
      <c r="B1576" s="218"/>
      <c r="C1576" s="262" t="s">
        <v>1352</v>
      </c>
      <c r="D1576" s="223"/>
      <c r="E1576" s="224">
        <v>1</v>
      </c>
      <c r="F1576" s="221"/>
      <c r="G1576" s="221"/>
      <c r="H1576" s="221"/>
      <c r="I1576" s="221"/>
      <c r="J1576" s="221"/>
      <c r="K1576" s="221"/>
      <c r="L1576" s="221"/>
      <c r="M1576" s="221"/>
      <c r="N1576" s="220"/>
      <c r="O1576" s="220"/>
      <c r="P1576" s="220"/>
      <c r="Q1576" s="220"/>
      <c r="R1576" s="221"/>
      <c r="S1576" s="221"/>
      <c r="T1576" s="221"/>
      <c r="U1576" s="221"/>
      <c r="V1576" s="221"/>
      <c r="W1576" s="221"/>
      <c r="X1576" s="221"/>
      <c r="Y1576" s="221"/>
      <c r="Z1576" s="210"/>
      <c r="AA1576" s="210"/>
      <c r="AB1576" s="210"/>
      <c r="AC1576" s="210"/>
      <c r="AD1576" s="210"/>
      <c r="AE1576" s="210"/>
      <c r="AF1576" s="210"/>
      <c r="AG1576" s="210" t="s">
        <v>224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3" x14ac:dyDescent="0.2">
      <c r="A1577" s="217"/>
      <c r="B1577" s="218"/>
      <c r="C1577" s="262" t="s">
        <v>1353</v>
      </c>
      <c r="D1577" s="223"/>
      <c r="E1577" s="224">
        <v>1</v>
      </c>
      <c r="F1577" s="221"/>
      <c r="G1577" s="221"/>
      <c r="H1577" s="221"/>
      <c r="I1577" s="221"/>
      <c r="J1577" s="221"/>
      <c r="K1577" s="221"/>
      <c r="L1577" s="221"/>
      <c r="M1577" s="221"/>
      <c r="N1577" s="220"/>
      <c r="O1577" s="220"/>
      <c r="P1577" s="220"/>
      <c r="Q1577" s="220"/>
      <c r="R1577" s="221"/>
      <c r="S1577" s="221"/>
      <c r="T1577" s="221"/>
      <c r="U1577" s="221"/>
      <c r="V1577" s="221"/>
      <c r="W1577" s="221"/>
      <c r="X1577" s="221"/>
      <c r="Y1577" s="221"/>
      <c r="Z1577" s="210"/>
      <c r="AA1577" s="210"/>
      <c r="AB1577" s="210"/>
      <c r="AC1577" s="210"/>
      <c r="AD1577" s="210"/>
      <c r="AE1577" s="210"/>
      <c r="AF1577" s="210"/>
      <c r="AG1577" s="210" t="s">
        <v>224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3" x14ac:dyDescent="0.2">
      <c r="A1578" s="217"/>
      <c r="B1578" s="218"/>
      <c r="C1578" s="262" t="s">
        <v>1483</v>
      </c>
      <c r="D1578" s="223"/>
      <c r="E1578" s="224">
        <v>2</v>
      </c>
      <c r="F1578" s="221"/>
      <c r="G1578" s="221"/>
      <c r="H1578" s="221"/>
      <c r="I1578" s="221"/>
      <c r="J1578" s="221"/>
      <c r="K1578" s="221"/>
      <c r="L1578" s="221"/>
      <c r="M1578" s="221"/>
      <c r="N1578" s="220"/>
      <c r="O1578" s="220"/>
      <c r="P1578" s="220"/>
      <c r="Q1578" s="220"/>
      <c r="R1578" s="221"/>
      <c r="S1578" s="221"/>
      <c r="T1578" s="221"/>
      <c r="U1578" s="221"/>
      <c r="V1578" s="221"/>
      <c r="W1578" s="221"/>
      <c r="X1578" s="221"/>
      <c r="Y1578" s="221"/>
      <c r="Z1578" s="210"/>
      <c r="AA1578" s="210"/>
      <c r="AB1578" s="210"/>
      <c r="AC1578" s="210"/>
      <c r="AD1578" s="210"/>
      <c r="AE1578" s="210"/>
      <c r="AF1578" s="210"/>
      <c r="AG1578" s="210" t="s">
        <v>224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ht="22.5" outlineLevel="1" x14ac:dyDescent="0.2">
      <c r="A1579" s="239">
        <v>192</v>
      </c>
      <c r="B1579" s="240" t="s">
        <v>1484</v>
      </c>
      <c r="C1579" s="260" t="s">
        <v>1485</v>
      </c>
      <c r="D1579" s="241" t="s">
        <v>450</v>
      </c>
      <c r="E1579" s="242">
        <v>435.90499999999997</v>
      </c>
      <c r="F1579" s="243"/>
      <c r="G1579" s="244">
        <f>ROUND(E1579*F1579,2)</f>
        <v>0</v>
      </c>
      <c r="H1579" s="243"/>
      <c r="I1579" s="244">
        <f>ROUND(E1579*H1579,2)</f>
        <v>0</v>
      </c>
      <c r="J1579" s="243"/>
      <c r="K1579" s="244">
        <f>ROUND(E1579*J1579,2)</f>
        <v>0</v>
      </c>
      <c r="L1579" s="244">
        <v>21</v>
      </c>
      <c r="M1579" s="244">
        <f>G1579*(1+L1579/100)</f>
        <v>0</v>
      </c>
      <c r="N1579" s="242">
        <v>2.7E-4</v>
      </c>
      <c r="O1579" s="242">
        <f>ROUND(E1579*N1579,2)</f>
        <v>0.12</v>
      </c>
      <c r="P1579" s="242">
        <v>0</v>
      </c>
      <c r="Q1579" s="242">
        <f>ROUND(E1579*P1579,2)</f>
        <v>0</v>
      </c>
      <c r="R1579" s="244" t="s">
        <v>1458</v>
      </c>
      <c r="S1579" s="244" t="s">
        <v>217</v>
      </c>
      <c r="T1579" s="245" t="s">
        <v>217</v>
      </c>
      <c r="U1579" s="221">
        <v>7.7049999999999993E-2</v>
      </c>
      <c r="V1579" s="221">
        <f>ROUND(E1579*U1579,2)</f>
        <v>33.590000000000003</v>
      </c>
      <c r="W1579" s="221"/>
      <c r="X1579" s="221" t="s">
        <v>218</v>
      </c>
      <c r="Y1579" s="221" t="s">
        <v>219</v>
      </c>
      <c r="Z1579" s="210"/>
      <c r="AA1579" s="210"/>
      <c r="AB1579" s="210"/>
      <c r="AC1579" s="210"/>
      <c r="AD1579" s="210"/>
      <c r="AE1579" s="210"/>
      <c r="AF1579" s="210"/>
      <c r="AG1579" s="210" t="s">
        <v>220</v>
      </c>
      <c r="AH1579" s="210"/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2" x14ac:dyDescent="0.2">
      <c r="A1580" s="217"/>
      <c r="B1580" s="218"/>
      <c r="C1580" s="264" t="s">
        <v>1486</v>
      </c>
      <c r="D1580" s="249"/>
      <c r="E1580" s="249"/>
      <c r="F1580" s="249"/>
      <c r="G1580" s="249"/>
      <c r="H1580" s="221"/>
      <c r="I1580" s="221"/>
      <c r="J1580" s="221"/>
      <c r="K1580" s="221"/>
      <c r="L1580" s="221"/>
      <c r="M1580" s="221"/>
      <c r="N1580" s="220"/>
      <c r="O1580" s="220"/>
      <c r="P1580" s="220"/>
      <c r="Q1580" s="220"/>
      <c r="R1580" s="221"/>
      <c r="S1580" s="221"/>
      <c r="T1580" s="221"/>
      <c r="U1580" s="221"/>
      <c r="V1580" s="221"/>
      <c r="W1580" s="221"/>
      <c r="X1580" s="221"/>
      <c r="Y1580" s="221"/>
      <c r="Z1580" s="210"/>
      <c r="AA1580" s="210"/>
      <c r="AB1580" s="210"/>
      <c r="AC1580" s="210"/>
      <c r="AD1580" s="210"/>
      <c r="AE1580" s="210"/>
      <c r="AF1580" s="210"/>
      <c r="AG1580" s="210" t="s">
        <v>305</v>
      </c>
      <c r="AH1580" s="210"/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2" x14ac:dyDescent="0.2">
      <c r="A1581" s="217"/>
      <c r="B1581" s="218"/>
      <c r="C1581" s="262" t="s">
        <v>1487</v>
      </c>
      <c r="D1581" s="223"/>
      <c r="E1581" s="224"/>
      <c r="F1581" s="221"/>
      <c r="G1581" s="221"/>
      <c r="H1581" s="221"/>
      <c r="I1581" s="221"/>
      <c r="J1581" s="221"/>
      <c r="K1581" s="221"/>
      <c r="L1581" s="221"/>
      <c r="M1581" s="221"/>
      <c r="N1581" s="220"/>
      <c r="O1581" s="220"/>
      <c r="P1581" s="220"/>
      <c r="Q1581" s="220"/>
      <c r="R1581" s="221"/>
      <c r="S1581" s="221"/>
      <c r="T1581" s="221"/>
      <c r="U1581" s="221"/>
      <c r="V1581" s="221"/>
      <c r="W1581" s="221"/>
      <c r="X1581" s="221"/>
      <c r="Y1581" s="221"/>
      <c r="Z1581" s="210"/>
      <c r="AA1581" s="210"/>
      <c r="AB1581" s="210"/>
      <c r="AC1581" s="210"/>
      <c r="AD1581" s="210"/>
      <c r="AE1581" s="210"/>
      <c r="AF1581" s="210"/>
      <c r="AG1581" s="210" t="s">
        <v>224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3" x14ac:dyDescent="0.2">
      <c r="A1582" s="217"/>
      <c r="B1582" s="218"/>
      <c r="C1582" s="262" t="s">
        <v>1211</v>
      </c>
      <c r="D1582" s="223"/>
      <c r="E1582" s="224">
        <v>82.88</v>
      </c>
      <c r="F1582" s="221"/>
      <c r="G1582" s="221"/>
      <c r="H1582" s="221"/>
      <c r="I1582" s="221"/>
      <c r="J1582" s="221"/>
      <c r="K1582" s="221"/>
      <c r="L1582" s="221"/>
      <c r="M1582" s="221"/>
      <c r="N1582" s="220"/>
      <c r="O1582" s="220"/>
      <c r="P1582" s="220"/>
      <c r="Q1582" s="220"/>
      <c r="R1582" s="221"/>
      <c r="S1582" s="221"/>
      <c r="T1582" s="221"/>
      <c r="U1582" s="221"/>
      <c r="V1582" s="221"/>
      <c r="W1582" s="221"/>
      <c r="X1582" s="221"/>
      <c r="Y1582" s="221"/>
      <c r="Z1582" s="210"/>
      <c r="AA1582" s="210"/>
      <c r="AB1582" s="210"/>
      <c r="AC1582" s="210"/>
      <c r="AD1582" s="210"/>
      <c r="AE1582" s="210"/>
      <c r="AF1582" s="210"/>
      <c r="AG1582" s="210" t="s">
        <v>224</v>
      </c>
      <c r="AH1582" s="210">
        <v>0</v>
      </c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3" x14ac:dyDescent="0.2">
      <c r="A1583" s="217"/>
      <c r="B1583" s="218"/>
      <c r="C1583" s="262" t="s">
        <v>1212</v>
      </c>
      <c r="D1583" s="223"/>
      <c r="E1583" s="224">
        <v>59.25</v>
      </c>
      <c r="F1583" s="221"/>
      <c r="G1583" s="221"/>
      <c r="H1583" s="221"/>
      <c r="I1583" s="221"/>
      <c r="J1583" s="221"/>
      <c r="K1583" s="221"/>
      <c r="L1583" s="221"/>
      <c r="M1583" s="221"/>
      <c r="N1583" s="220"/>
      <c r="O1583" s="220"/>
      <c r="P1583" s="220"/>
      <c r="Q1583" s="220"/>
      <c r="R1583" s="221"/>
      <c r="S1583" s="221"/>
      <c r="T1583" s="221"/>
      <c r="U1583" s="221"/>
      <c r="V1583" s="221"/>
      <c r="W1583" s="221"/>
      <c r="X1583" s="221"/>
      <c r="Y1583" s="221"/>
      <c r="Z1583" s="210"/>
      <c r="AA1583" s="210"/>
      <c r="AB1583" s="210"/>
      <c r="AC1583" s="210"/>
      <c r="AD1583" s="210"/>
      <c r="AE1583" s="210"/>
      <c r="AF1583" s="210"/>
      <c r="AG1583" s="210" t="s">
        <v>224</v>
      </c>
      <c r="AH1583" s="210">
        <v>0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3" x14ac:dyDescent="0.2">
      <c r="A1584" s="217"/>
      <c r="B1584" s="218"/>
      <c r="C1584" s="262" t="s">
        <v>1213</v>
      </c>
      <c r="D1584" s="223"/>
      <c r="E1584" s="224">
        <v>123.435</v>
      </c>
      <c r="F1584" s="221"/>
      <c r="G1584" s="221"/>
      <c r="H1584" s="221"/>
      <c r="I1584" s="221"/>
      <c r="J1584" s="221"/>
      <c r="K1584" s="221"/>
      <c r="L1584" s="221"/>
      <c r="M1584" s="221"/>
      <c r="N1584" s="220"/>
      <c r="O1584" s="220"/>
      <c r="P1584" s="220"/>
      <c r="Q1584" s="220"/>
      <c r="R1584" s="221"/>
      <c r="S1584" s="221"/>
      <c r="T1584" s="221"/>
      <c r="U1584" s="221"/>
      <c r="V1584" s="221"/>
      <c r="W1584" s="221"/>
      <c r="X1584" s="221"/>
      <c r="Y1584" s="221"/>
      <c r="Z1584" s="210"/>
      <c r="AA1584" s="210"/>
      <c r="AB1584" s="210"/>
      <c r="AC1584" s="210"/>
      <c r="AD1584" s="210"/>
      <c r="AE1584" s="210"/>
      <c r="AF1584" s="210"/>
      <c r="AG1584" s="210" t="s">
        <v>224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ht="33.75" outlineLevel="3" x14ac:dyDescent="0.2">
      <c r="A1585" s="217"/>
      <c r="B1585" s="218"/>
      <c r="C1585" s="262" t="s">
        <v>1214</v>
      </c>
      <c r="D1585" s="223"/>
      <c r="E1585" s="224">
        <v>170.34</v>
      </c>
      <c r="F1585" s="221"/>
      <c r="G1585" s="221"/>
      <c r="H1585" s="221"/>
      <c r="I1585" s="221"/>
      <c r="J1585" s="221"/>
      <c r="K1585" s="221"/>
      <c r="L1585" s="221"/>
      <c r="M1585" s="221"/>
      <c r="N1585" s="220"/>
      <c r="O1585" s="220"/>
      <c r="P1585" s="220"/>
      <c r="Q1585" s="220"/>
      <c r="R1585" s="221"/>
      <c r="S1585" s="221"/>
      <c r="T1585" s="221"/>
      <c r="U1585" s="221"/>
      <c r="V1585" s="221"/>
      <c r="W1585" s="221"/>
      <c r="X1585" s="221"/>
      <c r="Y1585" s="221"/>
      <c r="Z1585" s="210"/>
      <c r="AA1585" s="210"/>
      <c r="AB1585" s="210"/>
      <c r="AC1585" s="210"/>
      <c r="AD1585" s="210"/>
      <c r="AE1585" s="210"/>
      <c r="AF1585" s="210"/>
      <c r="AG1585" s="210" t="s">
        <v>224</v>
      </c>
      <c r="AH1585" s="210">
        <v>0</v>
      </c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ht="22.5" outlineLevel="1" x14ac:dyDescent="0.2">
      <c r="A1586" s="239">
        <v>193</v>
      </c>
      <c r="B1586" s="240" t="s">
        <v>1488</v>
      </c>
      <c r="C1586" s="260" t="s">
        <v>1489</v>
      </c>
      <c r="D1586" s="241" t="s">
        <v>450</v>
      </c>
      <c r="E1586" s="242">
        <v>335.39</v>
      </c>
      <c r="F1586" s="243"/>
      <c r="G1586" s="244">
        <f>ROUND(E1586*F1586,2)</f>
        <v>0</v>
      </c>
      <c r="H1586" s="243"/>
      <c r="I1586" s="244">
        <f>ROUND(E1586*H1586,2)</f>
        <v>0</v>
      </c>
      <c r="J1586" s="243"/>
      <c r="K1586" s="244">
        <f>ROUND(E1586*J1586,2)</f>
        <v>0</v>
      </c>
      <c r="L1586" s="244">
        <v>21</v>
      </c>
      <c r="M1586" s="244">
        <f>G1586*(1+L1586/100)</f>
        <v>0</v>
      </c>
      <c r="N1586" s="242">
        <v>2.0600000000000002E-3</v>
      </c>
      <c r="O1586" s="242">
        <f>ROUND(E1586*N1586,2)</f>
        <v>0.69</v>
      </c>
      <c r="P1586" s="242">
        <v>0</v>
      </c>
      <c r="Q1586" s="242">
        <f>ROUND(E1586*P1586,2)</f>
        <v>0</v>
      </c>
      <c r="R1586" s="244" t="s">
        <v>1458</v>
      </c>
      <c r="S1586" s="244" t="s">
        <v>217</v>
      </c>
      <c r="T1586" s="245" t="s">
        <v>217</v>
      </c>
      <c r="U1586" s="221">
        <v>0.28000000000000003</v>
      </c>
      <c r="V1586" s="221">
        <f>ROUND(E1586*U1586,2)</f>
        <v>93.91</v>
      </c>
      <c r="W1586" s="221"/>
      <c r="X1586" s="221" t="s">
        <v>218</v>
      </c>
      <c r="Y1586" s="221" t="s">
        <v>219</v>
      </c>
      <c r="Z1586" s="210"/>
      <c r="AA1586" s="210"/>
      <c r="AB1586" s="210"/>
      <c r="AC1586" s="210"/>
      <c r="AD1586" s="210"/>
      <c r="AE1586" s="210"/>
      <c r="AF1586" s="210"/>
      <c r="AG1586" s="210" t="s">
        <v>220</v>
      </c>
      <c r="AH1586" s="210"/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2" x14ac:dyDescent="0.2">
      <c r="A1587" s="217"/>
      <c r="B1587" s="218"/>
      <c r="C1587" s="261" t="s">
        <v>1490</v>
      </c>
      <c r="D1587" s="246"/>
      <c r="E1587" s="246"/>
      <c r="F1587" s="246"/>
      <c r="G1587" s="246"/>
      <c r="H1587" s="221"/>
      <c r="I1587" s="221"/>
      <c r="J1587" s="221"/>
      <c r="K1587" s="221"/>
      <c r="L1587" s="221"/>
      <c r="M1587" s="221"/>
      <c r="N1587" s="220"/>
      <c r="O1587" s="220"/>
      <c r="P1587" s="220"/>
      <c r="Q1587" s="220"/>
      <c r="R1587" s="221"/>
      <c r="S1587" s="221"/>
      <c r="T1587" s="221"/>
      <c r="U1587" s="221"/>
      <c r="V1587" s="221"/>
      <c r="W1587" s="221"/>
      <c r="X1587" s="221"/>
      <c r="Y1587" s="221"/>
      <c r="Z1587" s="210"/>
      <c r="AA1587" s="210"/>
      <c r="AB1587" s="210"/>
      <c r="AC1587" s="210"/>
      <c r="AD1587" s="210"/>
      <c r="AE1587" s="210"/>
      <c r="AF1587" s="210"/>
      <c r="AG1587" s="210" t="s">
        <v>222</v>
      </c>
      <c r="AH1587" s="210"/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2" x14ac:dyDescent="0.2">
      <c r="A1588" s="217"/>
      <c r="B1588" s="218"/>
      <c r="C1588" s="263" t="s">
        <v>1491</v>
      </c>
      <c r="D1588" s="248"/>
      <c r="E1588" s="248"/>
      <c r="F1588" s="248"/>
      <c r="G1588" s="248"/>
      <c r="H1588" s="221"/>
      <c r="I1588" s="221"/>
      <c r="J1588" s="221"/>
      <c r="K1588" s="221"/>
      <c r="L1588" s="221"/>
      <c r="M1588" s="221"/>
      <c r="N1588" s="220"/>
      <c r="O1588" s="220"/>
      <c r="P1588" s="220"/>
      <c r="Q1588" s="220"/>
      <c r="R1588" s="221"/>
      <c r="S1588" s="221"/>
      <c r="T1588" s="221"/>
      <c r="U1588" s="221"/>
      <c r="V1588" s="221"/>
      <c r="W1588" s="221"/>
      <c r="X1588" s="221"/>
      <c r="Y1588" s="221"/>
      <c r="Z1588" s="210"/>
      <c r="AA1588" s="210"/>
      <c r="AB1588" s="210"/>
      <c r="AC1588" s="210"/>
      <c r="AD1588" s="210"/>
      <c r="AE1588" s="210"/>
      <c r="AF1588" s="210"/>
      <c r="AG1588" s="210" t="s">
        <v>305</v>
      </c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2" x14ac:dyDescent="0.2">
      <c r="A1589" s="217"/>
      <c r="B1589" s="218"/>
      <c r="C1589" s="262" t="s">
        <v>1492</v>
      </c>
      <c r="D1589" s="223"/>
      <c r="E1589" s="224"/>
      <c r="F1589" s="221"/>
      <c r="G1589" s="221"/>
      <c r="H1589" s="221"/>
      <c r="I1589" s="221"/>
      <c r="J1589" s="221"/>
      <c r="K1589" s="221"/>
      <c r="L1589" s="221"/>
      <c r="M1589" s="221"/>
      <c r="N1589" s="220"/>
      <c r="O1589" s="220"/>
      <c r="P1589" s="220"/>
      <c r="Q1589" s="220"/>
      <c r="R1589" s="221"/>
      <c r="S1589" s="221"/>
      <c r="T1589" s="221"/>
      <c r="U1589" s="221"/>
      <c r="V1589" s="221"/>
      <c r="W1589" s="221"/>
      <c r="X1589" s="221"/>
      <c r="Y1589" s="221"/>
      <c r="Z1589" s="210"/>
      <c r="AA1589" s="210"/>
      <c r="AB1589" s="210"/>
      <c r="AC1589" s="210"/>
      <c r="AD1589" s="210"/>
      <c r="AE1589" s="210"/>
      <c r="AF1589" s="210"/>
      <c r="AG1589" s="210" t="s">
        <v>224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3" x14ac:dyDescent="0.2">
      <c r="A1590" s="217"/>
      <c r="B1590" s="218"/>
      <c r="C1590" s="262" t="s">
        <v>1493</v>
      </c>
      <c r="D1590" s="223"/>
      <c r="E1590" s="224"/>
      <c r="F1590" s="221"/>
      <c r="G1590" s="221"/>
      <c r="H1590" s="221"/>
      <c r="I1590" s="221"/>
      <c r="J1590" s="221"/>
      <c r="K1590" s="221"/>
      <c r="L1590" s="221"/>
      <c r="M1590" s="221"/>
      <c r="N1590" s="220"/>
      <c r="O1590" s="220"/>
      <c r="P1590" s="220"/>
      <c r="Q1590" s="220"/>
      <c r="R1590" s="221"/>
      <c r="S1590" s="221"/>
      <c r="T1590" s="221"/>
      <c r="U1590" s="221"/>
      <c r="V1590" s="221"/>
      <c r="W1590" s="221"/>
      <c r="X1590" s="221"/>
      <c r="Y1590" s="221"/>
      <c r="Z1590" s="210"/>
      <c r="AA1590" s="210"/>
      <c r="AB1590" s="210"/>
      <c r="AC1590" s="210"/>
      <c r="AD1590" s="210"/>
      <c r="AE1590" s="210"/>
      <c r="AF1590" s="210"/>
      <c r="AG1590" s="210" t="s">
        <v>224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3" x14ac:dyDescent="0.2">
      <c r="A1591" s="217"/>
      <c r="B1591" s="218"/>
      <c r="C1591" s="262" t="s">
        <v>1494</v>
      </c>
      <c r="D1591" s="223"/>
      <c r="E1591" s="224">
        <v>37.17</v>
      </c>
      <c r="F1591" s="221"/>
      <c r="G1591" s="221"/>
      <c r="H1591" s="221"/>
      <c r="I1591" s="221"/>
      <c r="J1591" s="221"/>
      <c r="K1591" s="221"/>
      <c r="L1591" s="221"/>
      <c r="M1591" s="221"/>
      <c r="N1591" s="220"/>
      <c r="O1591" s="220"/>
      <c r="P1591" s="220"/>
      <c r="Q1591" s="220"/>
      <c r="R1591" s="221"/>
      <c r="S1591" s="221"/>
      <c r="T1591" s="221"/>
      <c r="U1591" s="221"/>
      <c r="V1591" s="221"/>
      <c r="W1591" s="221"/>
      <c r="X1591" s="221"/>
      <c r="Y1591" s="221"/>
      <c r="Z1591" s="210"/>
      <c r="AA1591" s="210"/>
      <c r="AB1591" s="210"/>
      <c r="AC1591" s="210"/>
      <c r="AD1591" s="210"/>
      <c r="AE1591" s="210"/>
      <c r="AF1591" s="210"/>
      <c r="AG1591" s="210" t="s">
        <v>224</v>
      </c>
      <c r="AH1591" s="210">
        <v>0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3" x14ac:dyDescent="0.2">
      <c r="A1592" s="217"/>
      <c r="B1592" s="218"/>
      <c r="C1592" s="262" t="s">
        <v>236</v>
      </c>
      <c r="D1592" s="223"/>
      <c r="E1592" s="224"/>
      <c r="F1592" s="221"/>
      <c r="G1592" s="221"/>
      <c r="H1592" s="221"/>
      <c r="I1592" s="221"/>
      <c r="J1592" s="221"/>
      <c r="K1592" s="221"/>
      <c r="L1592" s="221"/>
      <c r="M1592" s="221"/>
      <c r="N1592" s="220"/>
      <c r="O1592" s="220"/>
      <c r="P1592" s="220"/>
      <c r="Q1592" s="220"/>
      <c r="R1592" s="221"/>
      <c r="S1592" s="221"/>
      <c r="T1592" s="221"/>
      <c r="U1592" s="221"/>
      <c r="V1592" s="221"/>
      <c r="W1592" s="221"/>
      <c r="X1592" s="221"/>
      <c r="Y1592" s="221"/>
      <c r="Z1592" s="210"/>
      <c r="AA1592" s="210"/>
      <c r="AB1592" s="210"/>
      <c r="AC1592" s="210"/>
      <c r="AD1592" s="210"/>
      <c r="AE1592" s="210"/>
      <c r="AF1592" s="210"/>
      <c r="AG1592" s="210" t="s">
        <v>224</v>
      </c>
      <c r="AH1592" s="210">
        <v>0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3" x14ac:dyDescent="0.2">
      <c r="A1593" s="217"/>
      <c r="B1593" s="218"/>
      <c r="C1593" s="262" t="s">
        <v>1495</v>
      </c>
      <c r="D1593" s="223"/>
      <c r="E1593" s="224"/>
      <c r="F1593" s="221"/>
      <c r="G1593" s="221"/>
      <c r="H1593" s="221"/>
      <c r="I1593" s="221"/>
      <c r="J1593" s="221"/>
      <c r="K1593" s="221"/>
      <c r="L1593" s="221"/>
      <c r="M1593" s="221"/>
      <c r="N1593" s="220"/>
      <c r="O1593" s="220"/>
      <c r="P1593" s="220"/>
      <c r="Q1593" s="220"/>
      <c r="R1593" s="221"/>
      <c r="S1593" s="221"/>
      <c r="T1593" s="221"/>
      <c r="U1593" s="221"/>
      <c r="V1593" s="221"/>
      <c r="W1593" s="221"/>
      <c r="X1593" s="221"/>
      <c r="Y1593" s="221"/>
      <c r="Z1593" s="210"/>
      <c r="AA1593" s="210"/>
      <c r="AB1593" s="210"/>
      <c r="AC1593" s="210"/>
      <c r="AD1593" s="210"/>
      <c r="AE1593" s="210"/>
      <c r="AF1593" s="210"/>
      <c r="AG1593" s="210" t="s">
        <v>224</v>
      </c>
      <c r="AH1593" s="210">
        <v>0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3" x14ac:dyDescent="0.2">
      <c r="A1594" s="217"/>
      <c r="B1594" s="218"/>
      <c r="C1594" s="262" t="s">
        <v>1496</v>
      </c>
      <c r="D1594" s="223"/>
      <c r="E1594" s="224">
        <v>30</v>
      </c>
      <c r="F1594" s="221"/>
      <c r="G1594" s="221"/>
      <c r="H1594" s="221"/>
      <c r="I1594" s="221"/>
      <c r="J1594" s="221"/>
      <c r="K1594" s="221"/>
      <c r="L1594" s="221"/>
      <c r="M1594" s="221"/>
      <c r="N1594" s="220"/>
      <c r="O1594" s="220"/>
      <c r="P1594" s="220"/>
      <c r="Q1594" s="220"/>
      <c r="R1594" s="221"/>
      <c r="S1594" s="221"/>
      <c r="T1594" s="221"/>
      <c r="U1594" s="221"/>
      <c r="V1594" s="221"/>
      <c r="W1594" s="221"/>
      <c r="X1594" s="221"/>
      <c r="Y1594" s="221"/>
      <c r="Z1594" s="210"/>
      <c r="AA1594" s="210"/>
      <c r="AB1594" s="210"/>
      <c r="AC1594" s="210"/>
      <c r="AD1594" s="210"/>
      <c r="AE1594" s="210"/>
      <c r="AF1594" s="210"/>
      <c r="AG1594" s="210" t="s">
        <v>224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3" x14ac:dyDescent="0.2">
      <c r="A1595" s="217"/>
      <c r="B1595" s="218"/>
      <c r="C1595" s="262" t="s">
        <v>1497</v>
      </c>
      <c r="D1595" s="223"/>
      <c r="E1595" s="224">
        <v>61.2</v>
      </c>
      <c r="F1595" s="221"/>
      <c r="G1595" s="221"/>
      <c r="H1595" s="221"/>
      <c r="I1595" s="221"/>
      <c r="J1595" s="221"/>
      <c r="K1595" s="221"/>
      <c r="L1595" s="221"/>
      <c r="M1595" s="221"/>
      <c r="N1595" s="220"/>
      <c r="O1595" s="220"/>
      <c r="P1595" s="220"/>
      <c r="Q1595" s="220"/>
      <c r="R1595" s="221"/>
      <c r="S1595" s="221"/>
      <c r="T1595" s="221"/>
      <c r="U1595" s="221"/>
      <c r="V1595" s="221"/>
      <c r="W1595" s="221"/>
      <c r="X1595" s="221"/>
      <c r="Y1595" s="221"/>
      <c r="Z1595" s="210"/>
      <c r="AA1595" s="210"/>
      <c r="AB1595" s="210"/>
      <c r="AC1595" s="210"/>
      <c r="AD1595" s="210"/>
      <c r="AE1595" s="210"/>
      <c r="AF1595" s="210"/>
      <c r="AG1595" s="210" t="s">
        <v>224</v>
      </c>
      <c r="AH1595" s="210">
        <v>0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3" x14ac:dyDescent="0.2">
      <c r="A1596" s="217"/>
      <c r="B1596" s="218"/>
      <c r="C1596" s="262" t="s">
        <v>1498</v>
      </c>
      <c r="D1596" s="223"/>
      <c r="E1596" s="224">
        <v>84</v>
      </c>
      <c r="F1596" s="221"/>
      <c r="G1596" s="221"/>
      <c r="H1596" s="221"/>
      <c r="I1596" s="221"/>
      <c r="J1596" s="221"/>
      <c r="K1596" s="221"/>
      <c r="L1596" s="221"/>
      <c r="M1596" s="221"/>
      <c r="N1596" s="220"/>
      <c r="O1596" s="220"/>
      <c r="P1596" s="220"/>
      <c r="Q1596" s="220"/>
      <c r="R1596" s="221"/>
      <c r="S1596" s="221"/>
      <c r="T1596" s="221"/>
      <c r="U1596" s="221"/>
      <c r="V1596" s="221"/>
      <c r="W1596" s="221"/>
      <c r="X1596" s="221"/>
      <c r="Y1596" s="221"/>
      <c r="Z1596" s="210"/>
      <c r="AA1596" s="210"/>
      <c r="AB1596" s="210"/>
      <c r="AC1596" s="210"/>
      <c r="AD1596" s="210"/>
      <c r="AE1596" s="210"/>
      <c r="AF1596" s="210"/>
      <c r="AG1596" s="210" t="s">
        <v>224</v>
      </c>
      <c r="AH1596" s="210">
        <v>0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3" x14ac:dyDescent="0.2">
      <c r="A1597" s="217"/>
      <c r="B1597" s="218"/>
      <c r="C1597" s="262" t="s">
        <v>236</v>
      </c>
      <c r="D1597" s="223"/>
      <c r="E1597" s="224"/>
      <c r="F1597" s="221"/>
      <c r="G1597" s="221"/>
      <c r="H1597" s="221"/>
      <c r="I1597" s="221"/>
      <c r="J1597" s="221"/>
      <c r="K1597" s="221"/>
      <c r="L1597" s="221"/>
      <c r="M1597" s="221"/>
      <c r="N1597" s="220"/>
      <c r="O1597" s="220"/>
      <c r="P1597" s="220"/>
      <c r="Q1597" s="220"/>
      <c r="R1597" s="221"/>
      <c r="S1597" s="221"/>
      <c r="T1597" s="221"/>
      <c r="U1597" s="221"/>
      <c r="V1597" s="221"/>
      <c r="W1597" s="221"/>
      <c r="X1597" s="221"/>
      <c r="Y1597" s="221"/>
      <c r="Z1597" s="210"/>
      <c r="AA1597" s="210"/>
      <c r="AB1597" s="210"/>
      <c r="AC1597" s="210"/>
      <c r="AD1597" s="210"/>
      <c r="AE1597" s="210"/>
      <c r="AF1597" s="210"/>
      <c r="AG1597" s="210" t="s">
        <v>224</v>
      </c>
      <c r="AH1597" s="210">
        <v>0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3" x14ac:dyDescent="0.2">
      <c r="A1598" s="217"/>
      <c r="B1598" s="218"/>
      <c r="C1598" s="262" t="s">
        <v>1499</v>
      </c>
      <c r="D1598" s="223"/>
      <c r="E1598" s="224"/>
      <c r="F1598" s="221"/>
      <c r="G1598" s="221"/>
      <c r="H1598" s="221"/>
      <c r="I1598" s="221"/>
      <c r="J1598" s="221"/>
      <c r="K1598" s="221"/>
      <c r="L1598" s="221"/>
      <c r="M1598" s="221"/>
      <c r="N1598" s="220"/>
      <c r="O1598" s="220"/>
      <c r="P1598" s="220"/>
      <c r="Q1598" s="220"/>
      <c r="R1598" s="221"/>
      <c r="S1598" s="221"/>
      <c r="T1598" s="221"/>
      <c r="U1598" s="221"/>
      <c r="V1598" s="221"/>
      <c r="W1598" s="221"/>
      <c r="X1598" s="221"/>
      <c r="Y1598" s="221"/>
      <c r="Z1598" s="210"/>
      <c r="AA1598" s="210"/>
      <c r="AB1598" s="210"/>
      <c r="AC1598" s="210"/>
      <c r="AD1598" s="210"/>
      <c r="AE1598" s="210"/>
      <c r="AF1598" s="210"/>
      <c r="AG1598" s="210" t="s">
        <v>224</v>
      </c>
      <c r="AH1598" s="210">
        <v>0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3" x14ac:dyDescent="0.2">
      <c r="A1599" s="217"/>
      <c r="B1599" s="218"/>
      <c r="C1599" s="262" t="s">
        <v>1500</v>
      </c>
      <c r="D1599" s="223"/>
      <c r="E1599" s="224">
        <v>4.76</v>
      </c>
      <c r="F1599" s="221"/>
      <c r="G1599" s="221"/>
      <c r="H1599" s="221"/>
      <c r="I1599" s="221"/>
      <c r="J1599" s="221"/>
      <c r="K1599" s="221"/>
      <c r="L1599" s="221"/>
      <c r="M1599" s="221"/>
      <c r="N1599" s="220"/>
      <c r="O1599" s="220"/>
      <c r="P1599" s="220"/>
      <c r="Q1599" s="220"/>
      <c r="R1599" s="221"/>
      <c r="S1599" s="221"/>
      <c r="T1599" s="221"/>
      <c r="U1599" s="221"/>
      <c r="V1599" s="221"/>
      <c r="W1599" s="221"/>
      <c r="X1599" s="221"/>
      <c r="Y1599" s="221"/>
      <c r="Z1599" s="210"/>
      <c r="AA1599" s="210"/>
      <c r="AB1599" s="210"/>
      <c r="AC1599" s="210"/>
      <c r="AD1599" s="210"/>
      <c r="AE1599" s="210"/>
      <c r="AF1599" s="210"/>
      <c r="AG1599" s="210" t="s">
        <v>224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3" x14ac:dyDescent="0.2">
      <c r="A1600" s="217"/>
      <c r="B1600" s="218"/>
      <c r="C1600" s="262" t="s">
        <v>1501</v>
      </c>
      <c r="D1600" s="223"/>
      <c r="E1600" s="224">
        <v>2.38</v>
      </c>
      <c r="F1600" s="221"/>
      <c r="G1600" s="221"/>
      <c r="H1600" s="221"/>
      <c r="I1600" s="221"/>
      <c r="J1600" s="221"/>
      <c r="K1600" s="221"/>
      <c r="L1600" s="221"/>
      <c r="M1600" s="221"/>
      <c r="N1600" s="220"/>
      <c r="O1600" s="220"/>
      <c r="P1600" s="220"/>
      <c r="Q1600" s="220"/>
      <c r="R1600" s="221"/>
      <c r="S1600" s="221"/>
      <c r="T1600" s="221"/>
      <c r="U1600" s="221"/>
      <c r="V1600" s="221"/>
      <c r="W1600" s="221"/>
      <c r="X1600" s="221"/>
      <c r="Y1600" s="221"/>
      <c r="Z1600" s="210"/>
      <c r="AA1600" s="210"/>
      <c r="AB1600" s="210"/>
      <c r="AC1600" s="210"/>
      <c r="AD1600" s="210"/>
      <c r="AE1600" s="210"/>
      <c r="AF1600" s="210"/>
      <c r="AG1600" s="210" t="s">
        <v>224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3" x14ac:dyDescent="0.2">
      <c r="A1601" s="217"/>
      <c r="B1601" s="218"/>
      <c r="C1601" s="262" t="s">
        <v>236</v>
      </c>
      <c r="D1601" s="223"/>
      <c r="E1601" s="224"/>
      <c r="F1601" s="221"/>
      <c r="G1601" s="221"/>
      <c r="H1601" s="221"/>
      <c r="I1601" s="221"/>
      <c r="J1601" s="221"/>
      <c r="K1601" s="221"/>
      <c r="L1601" s="221"/>
      <c r="M1601" s="221"/>
      <c r="N1601" s="220"/>
      <c r="O1601" s="220"/>
      <c r="P1601" s="220"/>
      <c r="Q1601" s="220"/>
      <c r="R1601" s="221"/>
      <c r="S1601" s="221"/>
      <c r="T1601" s="221"/>
      <c r="U1601" s="221"/>
      <c r="V1601" s="221"/>
      <c r="W1601" s="221"/>
      <c r="X1601" s="221"/>
      <c r="Y1601" s="221"/>
      <c r="Z1601" s="210"/>
      <c r="AA1601" s="210"/>
      <c r="AB1601" s="210"/>
      <c r="AC1601" s="210"/>
      <c r="AD1601" s="210"/>
      <c r="AE1601" s="210"/>
      <c r="AF1601" s="210"/>
      <c r="AG1601" s="210" t="s">
        <v>224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3" x14ac:dyDescent="0.2">
      <c r="A1602" s="217"/>
      <c r="B1602" s="218"/>
      <c r="C1602" s="262" t="s">
        <v>1502</v>
      </c>
      <c r="D1602" s="223"/>
      <c r="E1602" s="224"/>
      <c r="F1602" s="221"/>
      <c r="G1602" s="221"/>
      <c r="H1602" s="221"/>
      <c r="I1602" s="221"/>
      <c r="J1602" s="221"/>
      <c r="K1602" s="221"/>
      <c r="L1602" s="221"/>
      <c r="M1602" s="221"/>
      <c r="N1602" s="220"/>
      <c r="O1602" s="220"/>
      <c r="P1602" s="220"/>
      <c r="Q1602" s="220"/>
      <c r="R1602" s="221"/>
      <c r="S1602" s="221"/>
      <c r="T1602" s="221"/>
      <c r="U1602" s="221"/>
      <c r="V1602" s="221"/>
      <c r="W1602" s="221"/>
      <c r="X1602" s="221"/>
      <c r="Y1602" s="221"/>
      <c r="Z1602" s="210"/>
      <c r="AA1602" s="210"/>
      <c r="AB1602" s="210"/>
      <c r="AC1602" s="210"/>
      <c r="AD1602" s="210"/>
      <c r="AE1602" s="210"/>
      <c r="AF1602" s="210"/>
      <c r="AG1602" s="210" t="s">
        <v>224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3" x14ac:dyDescent="0.2">
      <c r="A1603" s="217"/>
      <c r="B1603" s="218"/>
      <c r="C1603" s="262" t="s">
        <v>1503</v>
      </c>
      <c r="D1603" s="223"/>
      <c r="E1603" s="224">
        <v>11.8</v>
      </c>
      <c r="F1603" s="221"/>
      <c r="G1603" s="221"/>
      <c r="H1603" s="221"/>
      <c r="I1603" s="221"/>
      <c r="J1603" s="221"/>
      <c r="K1603" s="221"/>
      <c r="L1603" s="221"/>
      <c r="M1603" s="221"/>
      <c r="N1603" s="220"/>
      <c r="O1603" s="220"/>
      <c r="P1603" s="220"/>
      <c r="Q1603" s="220"/>
      <c r="R1603" s="221"/>
      <c r="S1603" s="221"/>
      <c r="T1603" s="221"/>
      <c r="U1603" s="221"/>
      <c r="V1603" s="221"/>
      <c r="W1603" s="221"/>
      <c r="X1603" s="221"/>
      <c r="Y1603" s="221"/>
      <c r="Z1603" s="210"/>
      <c r="AA1603" s="210"/>
      <c r="AB1603" s="210"/>
      <c r="AC1603" s="210"/>
      <c r="AD1603" s="210"/>
      <c r="AE1603" s="210"/>
      <c r="AF1603" s="210"/>
      <c r="AG1603" s="210" t="s">
        <v>224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3" x14ac:dyDescent="0.2">
      <c r="A1604" s="217"/>
      <c r="B1604" s="218"/>
      <c r="C1604" s="262" t="s">
        <v>1504</v>
      </c>
      <c r="D1604" s="223"/>
      <c r="E1604" s="224">
        <v>44.84</v>
      </c>
      <c r="F1604" s="221"/>
      <c r="G1604" s="221"/>
      <c r="H1604" s="221"/>
      <c r="I1604" s="221"/>
      <c r="J1604" s="221"/>
      <c r="K1604" s="221"/>
      <c r="L1604" s="221"/>
      <c r="M1604" s="221"/>
      <c r="N1604" s="220"/>
      <c r="O1604" s="220"/>
      <c r="P1604" s="220"/>
      <c r="Q1604" s="220"/>
      <c r="R1604" s="221"/>
      <c r="S1604" s="221"/>
      <c r="T1604" s="221"/>
      <c r="U1604" s="221"/>
      <c r="V1604" s="221"/>
      <c r="W1604" s="221"/>
      <c r="X1604" s="221"/>
      <c r="Y1604" s="221"/>
      <c r="Z1604" s="210"/>
      <c r="AA1604" s="210"/>
      <c r="AB1604" s="210"/>
      <c r="AC1604" s="210"/>
      <c r="AD1604" s="210"/>
      <c r="AE1604" s="210"/>
      <c r="AF1604" s="210"/>
      <c r="AG1604" s="210" t="s">
        <v>224</v>
      </c>
      <c r="AH1604" s="210">
        <v>0</v>
      </c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3" x14ac:dyDescent="0.2">
      <c r="A1605" s="217"/>
      <c r="B1605" s="218"/>
      <c r="C1605" s="262" t="s">
        <v>1505</v>
      </c>
      <c r="D1605" s="223"/>
      <c r="E1605" s="224">
        <v>49.56</v>
      </c>
      <c r="F1605" s="221"/>
      <c r="G1605" s="221"/>
      <c r="H1605" s="221"/>
      <c r="I1605" s="221"/>
      <c r="J1605" s="221"/>
      <c r="K1605" s="221"/>
      <c r="L1605" s="221"/>
      <c r="M1605" s="221"/>
      <c r="N1605" s="220"/>
      <c r="O1605" s="220"/>
      <c r="P1605" s="220"/>
      <c r="Q1605" s="220"/>
      <c r="R1605" s="221"/>
      <c r="S1605" s="221"/>
      <c r="T1605" s="221"/>
      <c r="U1605" s="221"/>
      <c r="V1605" s="221"/>
      <c r="W1605" s="221"/>
      <c r="X1605" s="221"/>
      <c r="Y1605" s="221"/>
      <c r="Z1605" s="210"/>
      <c r="AA1605" s="210"/>
      <c r="AB1605" s="210"/>
      <c r="AC1605" s="210"/>
      <c r="AD1605" s="210"/>
      <c r="AE1605" s="210"/>
      <c r="AF1605" s="210"/>
      <c r="AG1605" s="210" t="s">
        <v>224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3" x14ac:dyDescent="0.2">
      <c r="A1606" s="217"/>
      <c r="B1606" s="218"/>
      <c r="C1606" s="262" t="s">
        <v>236</v>
      </c>
      <c r="D1606" s="223"/>
      <c r="E1606" s="224"/>
      <c r="F1606" s="221"/>
      <c r="G1606" s="221"/>
      <c r="H1606" s="221"/>
      <c r="I1606" s="221"/>
      <c r="J1606" s="221"/>
      <c r="K1606" s="221"/>
      <c r="L1606" s="221"/>
      <c r="M1606" s="221"/>
      <c r="N1606" s="220"/>
      <c r="O1606" s="220"/>
      <c r="P1606" s="220"/>
      <c r="Q1606" s="220"/>
      <c r="R1606" s="221"/>
      <c r="S1606" s="221"/>
      <c r="T1606" s="221"/>
      <c r="U1606" s="221"/>
      <c r="V1606" s="221"/>
      <c r="W1606" s="221"/>
      <c r="X1606" s="221"/>
      <c r="Y1606" s="221"/>
      <c r="Z1606" s="210"/>
      <c r="AA1606" s="210"/>
      <c r="AB1606" s="210"/>
      <c r="AC1606" s="210"/>
      <c r="AD1606" s="210"/>
      <c r="AE1606" s="210"/>
      <c r="AF1606" s="210"/>
      <c r="AG1606" s="210" t="s">
        <v>224</v>
      </c>
      <c r="AH1606" s="210">
        <v>0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3" x14ac:dyDescent="0.2">
      <c r="A1607" s="217"/>
      <c r="B1607" s="218"/>
      <c r="C1607" s="262" t="s">
        <v>1506</v>
      </c>
      <c r="D1607" s="223"/>
      <c r="E1607" s="224"/>
      <c r="F1607" s="221"/>
      <c r="G1607" s="221"/>
      <c r="H1607" s="221"/>
      <c r="I1607" s="221"/>
      <c r="J1607" s="221"/>
      <c r="K1607" s="221"/>
      <c r="L1607" s="221"/>
      <c r="M1607" s="221"/>
      <c r="N1607" s="220"/>
      <c r="O1607" s="220"/>
      <c r="P1607" s="220"/>
      <c r="Q1607" s="220"/>
      <c r="R1607" s="221"/>
      <c r="S1607" s="221"/>
      <c r="T1607" s="221"/>
      <c r="U1607" s="221"/>
      <c r="V1607" s="221"/>
      <c r="W1607" s="221"/>
      <c r="X1607" s="221"/>
      <c r="Y1607" s="221"/>
      <c r="Z1607" s="210"/>
      <c r="AA1607" s="210"/>
      <c r="AB1607" s="210"/>
      <c r="AC1607" s="210"/>
      <c r="AD1607" s="210"/>
      <c r="AE1607" s="210"/>
      <c r="AF1607" s="210"/>
      <c r="AG1607" s="210" t="s">
        <v>224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3" x14ac:dyDescent="0.2">
      <c r="A1608" s="217"/>
      <c r="B1608" s="218"/>
      <c r="C1608" s="262" t="s">
        <v>1507</v>
      </c>
      <c r="D1608" s="223"/>
      <c r="E1608" s="224">
        <v>3.44</v>
      </c>
      <c r="F1608" s="221"/>
      <c r="G1608" s="221"/>
      <c r="H1608" s="221"/>
      <c r="I1608" s="221"/>
      <c r="J1608" s="221"/>
      <c r="K1608" s="221"/>
      <c r="L1608" s="221"/>
      <c r="M1608" s="221"/>
      <c r="N1608" s="220"/>
      <c r="O1608" s="220"/>
      <c r="P1608" s="220"/>
      <c r="Q1608" s="220"/>
      <c r="R1608" s="221"/>
      <c r="S1608" s="221"/>
      <c r="T1608" s="221"/>
      <c r="U1608" s="221"/>
      <c r="V1608" s="221"/>
      <c r="W1608" s="221"/>
      <c r="X1608" s="221"/>
      <c r="Y1608" s="221"/>
      <c r="Z1608" s="210"/>
      <c r="AA1608" s="210"/>
      <c r="AB1608" s="210"/>
      <c r="AC1608" s="210"/>
      <c r="AD1608" s="210"/>
      <c r="AE1608" s="210"/>
      <c r="AF1608" s="210"/>
      <c r="AG1608" s="210" t="s">
        <v>224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3" x14ac:dyDescent="0.2">
      <c r="A1609" s="217"/>
      <c r="B1609" s="218"/>
      <c r="C1609" s="262" t="s">
        <v>236</v>
      </c>
      <c r="D1609" s="223"/>
      <c r="E1609" s="224"/>
      <c r="F1609" s="221"/>
      <c r="G1609" s="221"/>
      <c r="H1609" s="221"/>
      <c r="I1609" s="221"/>
      <c r="J1609" s="221"/>
      <c r="K1609" s="221"/>
      <c r="L1609" s="221"/>
      <c r="M1609" s="221"/>
      <c r="N1609" s="220"/>
      <c r="O1609" s="220"/>
      <c r="P1609" s="220"/>
      <c r="Q1609" s="220"/>
      <c r="R1609" s="221"/>
      <c r="S1609" s="221"/>
      <c r="T1609" s="221"/>
      <c r="U1609" s="221"/>
      <c r="V1609" s="221"/>
      <c r="W1609" s="221"/>
      <c r="X1609" s="221"/>
      <c r="Y1609" s="221"/>
      <c r="Z1609" s="210"/>
      <c r="AA1609" s="210"/>
      <c r="AB1609" s="210"/>
      <c r="AC1609" s="210"/>
      <c r="AD1609" s="210"/>
      <c r="AE1609" s="210"/>
      <c r="AF1609" s="210"/>
      <c r="AG1609" s="210" t="s">
        <v>224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3" x14ac:dyDescent="0.2">
      <c r="A1610" s="217"/>
      <c r="B1610" s="218"/>
      <c r="C1610" s="262" t="s">
        <v>1508</v>
      </c>
      <c r="D1610" s="223"/>
      <c r="E1610" s="224"/>
      <c r="F1610" s="221"/>
      <c r="G1610" s="221"/>
      <c r="H1610" s="221"/>
      <c r="I1610" s="221"/>
      <c r="J1610" s="221"/>
      <c r="K1610" s="221"/>
      <c r="L1610" s="221"/>
      <c r="M1610" s="221"/>
      <c r="N1610" s="220"/>
      <c r="O1610" s="220"/>
      <c r="P1610" s="220"/>
      <c r="Q1610" s="220"/>
      <c r="R1610" s="221"/>
      <c r="S1610" s="221"/>
      <c r="T1610" s="221"/>
      <c r="U1610" s="221"/>
      <c r="V1610" s="221"/>
      <c r="W1610" s="221"/>
      <c r="X1610" s="221"/>
      <c r="Y1610" s="221"/>
      <c r="Z1610" s="210"/>
      <c r="AA1610" s="210"/>
      <c r="AB1610" s="210"/>
      <c r="AC1610" s="210"/>
      <c r="AD1610" s="210"/>
      <c r="AE1610" s="210"/>
      <c r="AF1610" s="210"/>
      <c r="AG1610" s="210" t="s">
        <v>224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3" x14ac:dyDescent="0.2">
      <c r="A1611" s="217"/>
      <c r="B1611" s="218"/>
      <c r="C1611" s="262" t="s">
        <v>1509</v>
      </c>
      <c r="D1611" s="223"/>
      <c r="E1611" s="224">
        <v>6.24</v>
      </c>
      <c r="F1611" s="221"/>
      <c r="G1611" s="221"/>
      <c r="H1611" s="221"/>
      <c r="I1611" s="221"/>
      <c r="J1611" s="221"/>
      <c r="K1611" s="221"/>
      <c r="L1611" s="221"/>
      <c r="M1611" s="221"/>
      <c r="N1611" s="220"/>
      <c r="O1611" s="220"/>
      <c r="P1611" s="220"/>
      <c r="Q1611" s="220"/>
      <c r="R1611" s="221"/>
      <c r="S1611" s="221"/>
      <c r="T1611" s="221"/>
      <c r="U1611" s="221"/>
      <c r="V1611" s="221"/>
      <c r="W1611" s="221"/>
      <c r="X1611" s="221"/>
      <c r="Y1611" s="221"/>
      <c r="Z1611" s="210"/>
      <c r="AA1611" s="210"/>
      <c r="AB1611" s="210"/>
      <c r="AC1611" s="210"/>
      <c r="AD1611" s="210"/>
      <c r="AE1611" s="210"/>
      <c r="AF1611" s="210"/>
      <c r="AG1611" s="210" t="s">
        <v>224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">
      <c r="A1612" s="239">
        <v>194</v>
      </c>
      <c r="B1612" s="240" t="s">
        <v>1510</v>
      </c>
      <c r="C1612" s="260" t="s">
        <v>1511</v>
      </c>
      <c r="D1612" s="241" t="s">
        <v>450</v>
      </c>
      <c r="E1612" s="242">
        <v>453.56</v>
      </c>
      <c r="F1612" s="243"/>
      <c r="G1612" s="244">
        <f>ROUND(E1612*F1612,2)</f>
        <v>0</v>
      </c>
      <c r="H1612" s="243"/>
      <c r="I1612" s="244">
        <f>ROUND(E1612*H1612,2)</f>
        <v>0</v>
      </c>
      <c r="J1612" s="243"/>
      <c r="K1612" s="244">
        <f>ROUND(E1612*J1612,2)</f>
        <v>0</v>
      </c>
      <c r="L1612" s="244">
        <v>21</v>
      </c>
      <c r="M1612" s="244">
        <f>G1612*(1+L1612/100)</f>
        <v>0</v>
      </c>
      <c r="N1612" s="242">
        <v>0</v>
      </c>
      <c r="O1612" s="242">
        <f>ROUND(E1612*N1612,2)</f>
        <v>0</v>
      </c>
      <c r="P1612" s="242">
        <v>3.3600000000000001E-3</v>
      </c>
      <c r="Q1612" s="242">
        <f>ROUND(E1612*P1612,2)</f>
        <v>1.52</v>
      </c>
      <c r="R1612" s="244" t="s">
        <v>1458</v>
      </c>
      <c r="S1612" s="244" t="s">
        <v>217</v>
      </c>
      <c r="T1612" s="245" t="s">
        <v>217</v>
      </c>
      <c r="U1612" s="221">
        <v>6.9000000000000006E-2</v>
      </c>
      <c r="V1612" s="221">
        <f>ROUND(E1612*U1612,2)</f>
        <v>31.3</v>
      </c>
      <c r="W1612" s="221"/>
      <c r="X1612" s="221" t="s">
        <v>218</v>
      </c>
      <c r="Y1612" s="221" t="s">
        <v>219</v>
      </c>
      <c r="Z1612" s="210"/>
      <c r="AA1612" s="210"/>
      <c r="AB1612" s="210"/>
      <c r="AC1612" s="210"/>
      <c r="AD1612" s="210"/>
      <c r="AE1612" s="210"/>
      <c r="AF1612" s="210"/>
      <c r="AG1612" s="210" t="s">
        <v>220</v>
      </c>
      <c r="AH1612" s="210"/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2" x14ac:dyDescent="0.2">
      <c r="A1613" s="217"/>
      <c r="B1613" s="218"/>
      <c r="C1613" s="262" t="s">
        <v>1473</v>
      </c>
      <c r="D1613" s="223"/>
      <c r="E1613" s="224">
        <v>74.78</v>
      </c>
      <c r="F1613" s="221"/>
      <c r="G1613" s="221"/>
      <c r="H1613" s="221"/>
      <c r="I1613" s="221"/>
      <c r="J1613" s="221"/>
      <c r="K1613" s="221"/>
      <c r="L1613" s="221"/>
      <c r="M1613" s="221"/>
      <c r="N1613" s="220"/>
      <c r="O1613" s="220"/>
      <c r="P1613" s="220"/>
      <c r="Q1613" s="220"/>
      <c r="R1613" s="221"/>
      <c r="S1613" s="221"/>
      <c r="T1613" s="221"/>
      <c r="U1613" s="221"/>
      <c r="V1613" s="221"/>
      <c r="W1613" s="221"/>
      <c r="X1613" s="221"/>
      <c r="Y1613" s="221"/>
      <c r="Z1613" s="210"/>
      <c r="AA1613" s="210"/>
      <c r="AB1613" s="210"/>
      <c r="AC1613" s="210"/>
      <c r="AD1613" s="210"/>
      <c r="AE1613" s="210"/>
      <c r="AF1613" s="210"/>
      <c r="AG1613" s="210" t="s">
        <v>224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3" x14ac:dyDescent="0.2">
      <c r="A1614" s="217"/>
      <c r="B1614" s="218"/>
      <c r="C1614" s="262" t="s">
        <v>1474</v>
      </c>
      <c r="D1614" s="223"/>
      <c r="E1614" s="224">
        <v>64.55</v>
      </c>
      <c r="F1614" s="221"/>
      <c r="G1614" s="221"/>
      <c r="H1614" s="221"/>
      <c r="I1614" s="221"/>
      <c r="J1614" s="221"/>
      <c r="K1614" s="221"/>
      <c r="L1614" s="221"/>
      <c r="M1614" s="221"/>
      <c r="N1614" s="220"/>
      <c r="O1614" s="220"/>
      <c r="P1614" s="220"/>
      <c r="Q1614" s="220"/>
      <c r="R1614" s="221"/>
      <c r="S1614" s="221"/>
      <c r="T1614" s="221"/>
      <c r="U1614" s="221"/>
      <c r="V1614" s="221"/>
      <c r="W1614" s="221"/>
      <c r="X1614" s="221"/>
      <c r="Y1614" s="221"/>
      <c r="Z1614" s="210"/>
      <c r="AA1614" s="210"/>
      <c r="AB1614" s="210"/>
      <c r="AC1614" s="210"/>
      <c r="AD1614" s="210"/>
      <c r="AE1614" s="210"/>
      <c r="AF1614" s="210"/>
      <c r="AG1614" s="210" t="s">
        <v>224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3" x14ac:dyDescent="0.2">
      <c r="A1615" s="217"/>
      <c r="B1615" s="218"/>
      <c r="C1615" s="262" t="s">
        <v>1475</v>
      </c>
      <c r="D1615" s="223"/>
      <c r="E1615" s="224">
        <v>102.71</v>
      </c>
      <c r="F1615" s="221"/>
      <c r="G1615" s="221"/>
      <c r="H1615" s="221"/>
      <c r="I1615" s="221"/>
      <c r="J1615" s="221"/>
      <c r="K1615" s="221"/>
      <c r="L1615" s="221"/>
      <c r="M1615" s="221"/>
      <c r="N1615" s="220"/>
      <c r="O1615" s="220"/>
      <c r="P1615" s="220"/>
      <c r="Q1615" s="220"/>
      <c r="R1615" s="221"/>
      <c r="S1615" s="221"/>
      <c r="T1615" s="221"/>
      <c r="U1615" s="221"/>
      <c r="V1615" s="221"/>
      <c r="W1615" s="221"/>
      <c r="X1615" s="221"/>
      <c r="Y1615" s="221"/>
      <c r="Z1615" s="210"/>
      <c r="AA1615" s="210"/>
      <c r="AB1615" s="210"/>
      <c r="AC1615" s="210"/>
      <c r="AD1615" s="210"/>
      <c r="AE1615" s="210"/>
      <c r="AF1615" s="210"/>
      <c r="AG1615" s="210" t="s">
        <v>224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3" x14ac:dyDescent="0.2">
      <c r="A1616" s="217"/>
      <c r="B1616" s="218"/>
      <c r="C1616" s="262" t="s">
        <v>1512</v>
      </c>
      <c r="D1616" s="223"/>
      <c r="E1616" s="224">
        <v>168.86</v>
      </c>
      <c r="F1616" s="221"/>
      <c r="G1616" s="221"/>
      <c r="H1616" s="221"/>
      <c r="I1616" s="221"/>
      <c r="J1616" s="221"/>
      <c r="K1616" s="221"/>
      <c r="L1616" s="221"/>
      <c r="M1616" s="221"/>
      <c r="N1616" s="220"/>
      <c r="O1616" s="220"/>
      <c r="P1616" s="220"/>
      <c r="Q1616" s="220"/>
      <c r="R1616" s="221"/>
      <c r="S1616" s="221"/>
      <c r="T1616" s="221"/>
      <c r="U1616" s="221"/>
      <c r="V1616" s="221"/>
      <c r="W1616" s="221"/>
      <c r="X1616" s="221"/>
      <c r="Y1616" s="221"/>
      <c r="Z1616" s="210"/>
      <c r="AA1616" s="210"/>
      <c r="AB1616" s="210"/>
      <c r="AC1616" s="210"/>
      <c r="AD1616" s="210"/>
      <c r="AE1616" s="210"/>
      <c r="AF1616" s="210"/>
      <c r="AG1616" s="210" t="s">
        <v>224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3" x14ac:dyDescent="0.2">
      <c r="A1617" s="217"/>
      <c r="B1617" s="218"/>
      <c r="C1617" s="262" t="s">
        <v>1477</v>
      </c>
      <c r="D1617" s="223"/>
      <c r="E1617" s="224">
        <v>42.66</v>
      </c>
      <c r="F1617" s="221"/>
      <c r="G1617" s="221"/>
      <c r="H1617" s="221"/>
      <c r="I1617" s="221"/>
      <c r="J1617" s="221"/>
      <c r="K1617" s="221"/>
      <c r="L1617" s="221"/>
      <c r="M1617" s="221"/>
      <c r="N1617" s="220"/>
      <c r="O1617" s="220"/>
      <c r="P1617" s="220"/>
      <c r="Q1617" s="220"/>
      <c r="R1617" s="221"/>
      <c r="S1617" s="221"/>
      <c r="T1617" s="221"/>
      <c r="U1617" s="221"/>
      <c r="V1617" s="221"/>
      <c r="W1617" s="221"/>
      <c r="X1617" s="221"/>
      <c r="Y1617" s="221"/>
      <c r="Z1617" s="210"/>
      <c r="AA1617" s="210"/>
      <c r="AB1617" s="210"/>
      <c r="AC1617" s="210"/>
      <c r="AD1617" s="210"/>
      <c r="AE1617" s="210"/>
      <c r="AF1617" s="210"/>
      <c r="AG1617" s="210" t="s">
        <v>224</v>
      </c>
      <c r="AH1617" s="210">
        <v>0</v>
      </c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">
      <c r="A1618" s="239">
        <v>195</v>
      </c>
      <c r="B1618" s="240" t="s">
        <v>1513</v>
      </c>
      <c r="C1618" s="260" t="s">
        <v>1514</v>
      </c>
      <c r="D1618" s="241" t="s">
        <v>450</v>
      </c>
      <c r="E1618" s="242">
        <v>49.965000000000003</v>
      </c>
      <c r="F1618" s="243"/>
      <c r="G1618" s="244">
        <f>ROUND(E1618*F1618,2)</f>
        <v>0</v>
      </c>
      <c r="H1618" s="243"/>
      <c r="I1618" s="244">
        <f>ROUND(E1618*H1618,2)</f>
        <v>0</v>
      </c>
      <c r="J1618" s="243"/>
      <c r="K1618" s="244">
        <f>ROUND(E1618*J1618,2)</f>
        <v>0</v>
      </c>
      <c r="L1618" s="244">
        <v>21</v>
      </c>
      <c r="M1618" s="244">
        <f>G1618*(1+L1618/100)</f>
        <v>0</v>
      </c>
      <c r="N1618" s="242">
        <v>0</v>
      </c>
      <c r="O1618" s="242">
        <f>ROUND(E1618*N1618,2)</f>
        <v>0</v>
      </c>
      <c r="P1618" s="242">
        <v>2.3E-3</v>
      </c>
      <c r="Q1618" s="242">
        <f>ROUND(E1618*P1618,2)</f>
        <v>0.11</v>
      </c>
      <c r="R1618" s="244" t="s">
        <v>1458</v>
      </c>
      <c r="S1618" s="244" t="s">
        <v>217</v>
      </c>
      <c r="T1618" s="245" t="s">
        <v>217</v>
      </c>
      <c r="U1618" s="221">
        <v>0.1</v>
      </c>
      <c r="V1618" s="221">
        <f>ROUND(E1618*U1618,2)</f>
        <v>5</v>
      </c>
      <c r="W1618" s="221"/>
      <c r="X1618" s="221" t="s">
        <v>218</v>
      </c>
      <c r="Y1618" s="221" t="s">
        <v>219</v>
      </c>
      <c r="Z1618" s="210"/>
      <c r="AA1618" s="210"/>
      <c r="AB1618" s="210"/>
      <c r="AC1618" s="210"/>
      <c r="AD1618" s="210"/>
      <c r="AE1618" s="210"/>
      <c r="AF1618" s="210"/>
      <c r="AG1618" s="210" t="s">
        <v>220</v>
      </c>
      <c r="AH1618" s="210"/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2" x14ac:dyDescent="0.2">
      <c r="A1619" s="217"/>
      <c r="B1619" s="218"/>
      <c r="C1619" s="262" t="s">
        <v>1515</v>
      </c>
      <c r="D1619" s="223"/>
      <c r="E1619" s="224">
        <v>24.4</v>
      </c>
      <c r="F1619" s="221"/>
      <c r="G1619" s="221"/>
      <c r="H1619" s="221"/>
      <c r="I1619" s="221"/>
      <c r="J1619" s="221"/>
      <c r="K1619" s="221"/>
      <c r="L1619" s="221"/>
      <c r="M1619" s="221"/>
      <c r="N1619" s="220"/>
      <c r="O1619" s="220"/>
      <c r="P1619" s="220"/>
      <c r="Q1619" s="220"/>
      <c r="R1619" s="221"/>
      <c r="S1619" s="221"/>
      <c r="T1619" s="221"/>
      <c r="U1619" s="221"/>
      <c r="V1619" s="221"/>
      <c r="W1619" s="221"/>
      <c r="X1619" s="221"/>
      <c r="Y1619" s="221"/>
      <c r="Z1619" s="210"/>
      <c r="AA1619" s="210"/>
      <c r="AB1619" s="210"/>
      <c r="AC1619" s="210"/>
      <c r="AD1619" s="210"/>
      <c r="AE1619" s="210"/>
      <c r="AF1619" s="210"/>
      <c r="AG1619" s="210" t="s">
        <v>224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3" x14ac:dyDescent="0.2">
      <c r="A1620" s="217"/>
      <c r="B1620" s="218"/>
      <c r="C1620" s="262" t="s">
        <v>725</v>
      </c>
      <c r="D1620" s="223"/>
      <c r="E1620" s="224">
        <v>3.63</v>
      </c>
      <c r="F1620" s="221"/>
      <c r="G1620" s="221"/>
      <c r="H1620" s="221"/>
      <c r="I1620" s="221"/>
      <c r="J1620" s="221"/>
      <c r="K1620" s="221"/>
      <c r="L1620" s="221"/>
      <c r="M1620" s="221"/>
      <c r="N1620" s="220"/>
      <c r="O1620" s="220"/>
      <c r="P1620" s="220"/>
      <c r="Q1620" s="220"/>
      <c r="R1620" s="221"/>
      <c r="S1620" s="221"/>
      <c r="T1620" s="221"/>
      <c r="U1620" s="221"/>
      <c r="V1620" s="221"/>
      <c r="W1620" s="221"/>
      <c r="X1620" s="221"/>
      <c r="Y1620" s="221"/>
      <c r="Z1620" s="210"/>
      <c r="AA1620" s="210"/>
      <c r="AB1620" s="210"/>
      <c r="AC1620" s="210"/>
      <c r="AD1620" s="210"/>
      <c r="AE1620" s="210"/>
      <c r="AF1620" s="210"/>
      <c r="AG1620" s="210" t="s">
        <v>224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3" x14ac:dyDescent="0.2">
      <c r="A1621" s="217"/>
      <c r="B1621" s="218"/>
      <c r="C1621" s="262" t="s">
        <v>1516</v>
      </c>
      <c r="D1621" s="223"/>
      <c r="E1621" s="224">
        <v>21.934999999999999</v>
      </c>
      <c r="F1621" s="221"/>
      <c r="G1621" s="221"/>
      <c r="H1621" s="221"/>
      <c r="I1621" s="221"/>
      <c r="J1621" s="221"/>
      <c r="K1621" s="221"/>
      <c r="L1621" s="221"/>
      <c r="M1621" s="221"/>
      <c r="N1621" s="220"/>
      <c r="O1621" s="220"/>
      <c r="P1621" s="220"/>
      <c r="Q1621" s="220"/>
      <c r="R1621" s="221"/>
      <c r="S1621" s="221"/>
      <c r="T1621" s="221"/>
      <c r="U1621" s="221"/>
      <c r="V1621" s="221"/>
      <c r="W1621" s="221"/>
      <c r="X1621" s="221"/>
      <c r="Y1621" s="221"/>
      <c r="Z1621" s="210"/>
      <c r="AA1621" s="210"/>
      <c r="AB1621" s="210"/>
      <c r="AC1621" s="210"/>
      <c r="AD1621" s="210"/>
      <c r="AE1621" s="210"/>
      <c r="AF1621" s="210"/>
      <c r="AG1621" s="210" t="s">
        <v>224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">
      <c r="A1622" s="239">
        <v>196</v>
      </c>
      <c r="B1622" s="240" t="s">
        <v>1517</v>
      </c>
      <c r="C1622" s="260" t="s">
        <v>1518</v>
      </c>
      <c r="D1622" s="241" t="s">
        <v>450</v>
      </c>
      <c r="E1622" s="242">
        <v>182.09</v>
      </c>
      <c r="F1622" s="243"/>
      <c r="G1622" s="244">
        <f>ROUND(E1622*F1622,2)</f>
        <v>0</v>
      </c>
      <c r="H1622" s="243"/>
      <c r="I1622" s="244">
        <f>ROUND(E1622*H1622,2)</f>
        <v>0</v>
      </c>
      <c r="J1622" s="243"/>
      <c r="K1622" s="244">
        <f>ROUND(E1622*J1622,2)</f>
        <v>0</v>
      </c>
      <c r="L1622" s="244">
        <v>21</v>
      </c>
      <c r="M1622" s="244">
        <f>G1622*(1+L1622/100)</f>
        <v>0</v>
      </c>
      <c r="N1622" s="242">
        <v>0</v>
      </c>
      <c r="O1622" s="242">
        <f>ROUND(E1622*N1622,2)</f>
        <v>0</v>
      </c>
      <c r="P1622" s="242">
        <v>2.8500000000000001E-3</v>
      </c>
      <c r="Q1622" s="242">
        <f>ROUND(E1622*P1622,2)</f>
        <v>0.52</v>
      </c>
      <c r="R1622" s="244" t="s">
        <v>1458</v>
      </c>
      <c r="S1622" s="244" t="s">
        <v>217</v>
      </c>
      <c r="T1622" s="245" t="s">
        <v>217</v>
      </c>
      <c r="U1622" s="221">
        <v>6.9000000000000006E-2</v>
      </c>
      <c r="V1622" s="221">
        <f>ROUND(E1622*U1622,2)</f>
        <v>12.56</v>
      </c>
      <c r="W1622" s="221"/>
      <c r="X1622" s="221" t="s">
        <v>218</v>
      </c>
      <c r="Y1622" s="221" t="s">
        <v>219</v>
      </c>
      <c r="Z1622" s="210"/>
      <c r="AA1622" s="210"/>
      <c r="AB1622" s="210"/>
      <c r="AC1622" s="210"/>
      <c r="AD1622" s="210"/>
      <c r="AE1622" s="210"/>
      <c r="AF1622" s="210"/>
      <c r="AG1622" s="210" t="s">
        <v>220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2" x14ac:dyDescent="0.2">
      <c r="A1623" s="217"/>
      <c r="B1623" s="218"/>
      <c r="C1623" s="262" t="s">
        <v>1461</v>
      </c>
      <c r="D1623" s="223"/>
      <c r="E1623" s="224">
        <v>28.29</v>
      </c>
      <c r="F1623" s="221"/>
      <c r="G1623" s="221"/>
      <c r="H1623" s="221"/>
      <c r="I1623" s="221"/>
      <c r="J1623" s="221"/>
      <c r="K1623" s="221"/>
      <c r="L1623" s="221"/>
      <c r="M1623" s="221"/>
      <c r="N1623" s="220"/>
      <c r="O1623" s="220"/>
      <c r="P1623" s="220"/>
      <c r="Q1623" s="220"/>
      <c r="R1623" s="221"/>
      <c r="S1623" s="221"/>
      <c r="T1623" s="221"/>
      <c r="U1623" s="221"/>
      <c r="V1623" s="221"/>
      <c r="W1623" s="221"/>
      <c r="X1623" s="221"/>
      <c r="Y1623" s="221"/>
      <c r="Z1623" s="210"/>
      <c r="AA1623" s="210"/>
      <c r="AB1623" s="210"/>
      <c r="AC1623" s="210"/>
      <c r="AD1623" s="210"/>
      <c r="AE1623" s="210"/>
      <c r="AF1623" s="210"/>
      <c r="AG1623" s="210" t="s">
        <v>224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3" x14ac:dyDescent="0.2">
      <c r="A1624" s="217"/>
      <c r="B1624" s="218"/>
      <c r="C1624" s="262" t="s">
        <v>1462</v>
      </c>
      <c r="D1624" s="223"/>
      <c r="E1624" s="224">
        <v>14.06</v>
      </c>
      <c r="F1624" s="221"/>
      <c r="G1624" s="221"/>
      <c r="H1624" s="221"/>
      <c r="I1624" s="221"/>
      <c r="J1624" s="221"/>
      <c r="K1624" s="221"/>
      <c r="L1624" s="221"/>
      <c r="M1624" s="221"/>
      <c r="N1624" s="220"/>
      <c r="O1624" s="220"/>
      <c r="P1624" s="220"/>
      <c r="Q1624" s="220"/>
      <c r="R1624" s="221"/>
      <c r="S1624" s="221"/>
      <c r="T1624" s="221"/>
      <c r="U1624" s="221"/>
      <c r="V1624" s="221"/>
      <c r="W1624" s="221"/>
      <c r="X1624" s="221"/>
      <c r="Y1624" s="221"/>
      <c r="Z1624" s="210"/>
      <c r="AA1624" s="210"/>
      <c r="AB1624" s="210"/>
      <c r="AC1624" s="210"/>
      <c r="AD1624" s="210"/>
      <c r="AE1624" s="210"/>
      <c r="AF1624" s="210"/>
      <c r="AG1624" s="210" t="s">
        <v>224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3" x14ac:dyDescent="0.2">
      <c r="A1625" s="217"/>
      <c r="B1625" s="218"/>
      <c r="C1625" s="262" t="s">
        <v>1463</v>
      </c>
      <c r="D1625" s="223"/>
      <c r="E1625" s="224">
        <v>43.18</v>
      </c>
      <c r="F1625" s="221"/>
      <c r="G1625" s="221"/>
      <c r="H1625" s="221"/>
      <c r="I1625" s="221"/>
      <c r="J1625" s="221"/>
      <c r="K1625" s="221"/>
      <c r="L1625" s="221"/>
      <c r="M1625" s="221"/>
      <c r="N1625" s="220"/>
      <c r="O1625" s="220"/>
      <c r="P1625" s="220"/>
      <c r="Q1625" s="220"/>
      <c r="R1625" s="221"/>
      <c r="S1625" s="221"/>
      <c r="T1625" s="221"/>
      <c r="U1625" s="221"/>
      <c r="V1625" s="221"/>
      <c r="W1625" s="221"/>
      <c r="X1625" s="221"/>
      <c r="Y1625" s="221"/>
      <c r="Z1625" s="210"/>
      <c r="AA1625" s="210"/>
      <c r="AB1625" s="210"/>
      <c r="AC1625" s="210"/>
      <c r="AD1625" s="210"/>
      <c r="AE1625" s="210"/>
      <c r="AF1625" s="210"/>
      <c r="AG1625" s="210" t="s">
        <v>224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3" x14ac:dyDescent="0.2">
      <c r="A1626" s="217"/>
      <c r="B1626" s="218"/>
      <c r="C1626" s="262" t="s">
        <v>1519</v>
      </c>
      <c r="D1626" s="223"/>
      <c r="E1626" s="224">
        <v>70.47</v>
      </c>
      <c r="F1626" s="221"/>
      <c r="G1626" s="221"/>
      <c r="H1626" s="221"/>
      <c r="I1626" s="221"/>
      <c r="J1626" s="221"/>
      <c r="K1626" s="221"/>
      <c r="L1626" s="221"/>
      <c r="M1626" s="221"/>
      <c r="N1626" s="220"/>
      <c r="O1626" s="220"/>
      <c r="P1626" s="220"/>
      <c r="Q1626" s="220"/>
      <c r="R1626" s="221"/>
      <c r="S1626" s="221"/>
      <c r="T1626" s="221"/>
      <c r="U1626" s="221"/>
      <c r="V1626" s="221"/>
      <c r="W1626" s="221"/>
      <c r="X1626" s="221"/>
      <c r="Y1626" s="221"/>
      <c r="Z1626" s="210"/>
      <c r="AA1626" s="210"/>
      <c r="AB1626" s="210"/>
      <c r="AC1626" s="210"/>
      <c r="AD1626" s="210"/>
      <c r="AE1626" s="210"/>
      <c r="AF1626" s="210"/>
      <c r="AG1626" s="210" t="s">
        <v>224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3" x14ac:dyDescent="0.2">
      <c r="A1627" s="217"/>
      <c r="B1627" s="218"/>
      <c r="C1627" s="262" t="s">
        <v>1465</v>
      </c>
      <c r="D1627" s="223"/>
      <c r="E1627" s="224">
        <v>7.03</v>
      </c>
      <c r="F1627" s="221"/>
      <c r="G1627" s="221"/>
      <c r="H1627" s="221"/>
      <c r="I1627" s="221"/>
      <c r="J1627" s="221"/>
      <c r="K1627" s="221"/>
      <c r="L1627" s="221"/>
      <c r="M1627" s="221"/>
      <c r="N1627" s="220"/>
      <c r="O1627" s="220"/>
      <c r="P1627" s="220"/>
      <c r="Q1627" s="220"/>
      <c r="R1627" s="221"/>
      <c r="S1627" s="221"/>
      <c r="T1627" s="221"/>
      <c r="U1627" s="221"/>
      <c r="V1627" s="221"/>
      <c r="W1627" s="221"/>
      <c r="X1627" s="221"/>
      <c r="Y1627" s="221"/>
      <c r="Z1627" s="210"/>
      <c r="AA1627" s="210"/>
      <c r="AB1627" s="210"/>
      <c r="AC1627" s="210"/>
      <c r="AD1627" s="210"/>
      <c r="AE1627" s="210"/>
      <c r="AF1627" s="210"/>
      <c r="AG1627" s="210" t="s">
        <v>224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3" x14ac:dyDescent="0.2">
      <c r="A1628" s="217"/>
      <c r="B1628" s="218"/>
      <c r="C1628" s="262" t="s">
        <v>1466</v>
      </c>
      <c r="D1628" s="223"/>
      <c r="E1628" s="224">
        <v>7.03</v>
      </c>
      <c r="F1628" s="221"/>
      <c r="G1628" s="221"/>
      <c r="H1628" s="221"/>
      <c r="I1628" s="221"/>
      <c r="J1628" s="221"/>
      <c r="K1628" s="221"/>
      <c r="L1628" s="221"/>
      <c r="M1628" s="221"/>
      <c r="N1628" s="220"/>
      <c r="O1628" s="220"/>
      <c r="P1628" s="220"/>
      <c r="Q1628" s="220"/>
      <c r="R1628" s="221"/>
      <c r="S1628" s="221"/>
      <c r="T1628" s="221"/>
      <c r="U1628" s="221"/>
      <c r="V1628" s="221"/>
      <c r="W1628" s="221"/>
      <c r="X1628" s="221"/>
      <c r="Y1628" s="221"/>
      <c r="Z1628" s="210"/>
      <c r="AA1628" s="210"/>
      <c r="AB1628" s="210"/>
      <c r="AC1628" s="210"/>
      <c r="AD1628" s="210"/>
      <c r="AE1628" s="210"/>
      <c r="AF1628" s="210"/>
      <c r="AG1628" s="210" t="s">
        <v>224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3" x14ac:dyDescent="0.2">
      <c r="A1629" s="217"/>
      <c r="B1629" s="218"/>
      <c r="C1629" s="262" t="s">
        <v>1467</v>
      </c>
      <c r="D1629" s="223"/>
      <c r="E1629" s="224">
        <v>12.03</v>
      </c>
      <c r="F1629" s="221"/>
      <c r="G1629" s="221"/>
      <c r="H1629" s="221"/>
      <c r="I1629" s="221"/>
      <c r="J1629" s="221"/>
      <c r="K1629" s="221"/>
      <c r="L1629" s="221"/>
      <c r="M1629" s="221"/>
      <c r="N1629" s="220"/>
      <c r="O1629" s="220"/>
      <c r="P1629" s="220"/>
      <c r="Q1629" s="220"/>
      <c r="R1629" s="221"/>
      <c r="S1629" s="221"/>
      <c r="T1629" s="221"/>
      <c r="U1629" s="221"/>
      <c r="V1629" s="221"/>
      <c r="W1629" s="221"/>
      <c r="X1629" s="221"/>
      <c r="Y1629" s="221"/>
      <c r="Z1629" s="210"/>
      <c r="AA1629" s="210"/>
      <c r="AB1629" s="210"/>
      <c r="AC1629" s="210"/>
      <c r="AD1629" s="210"/>
      <c r="AE1629" s="210"/>
      <c r="AF1629" s="210"/>
      <c r="AG1629" s="210" t="s">
        <v>224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ht="22.5" outlineLevel="1" x14ac:dyDescent="0.2">
      <c r="A1630" s="239">
        <v>197</v>
      </c>
      <c r="B1630" s="240" t="s">
        <v>1520</v>
      </c>
      <c r="C1630" s="260" t="s">
        <v>1521</v>
      </c>
      <c r="D1630" s="241" t="s">
        <v>986</v>
      </c>
      <c r="E1630" s="242">
        <v>1</v>
      </c>
      <c r="F1630" s="243"/>
      <c r="G1630" s="244">
        <f>ROUND(E1630*F1630,2)</f>
        <v>0</v>
      </c>
      <c r="H1630" s="243"/>
      <c r="I1630" s="244">
        <f>ROUND(E1630*H1630,2)</f>
        <v>0</v>
      </c>
      <c r="J1630" s="243"/>
      <c r="K1630" s="244">
        <f>ROUND(E1630*J1630,2)</f>
        <v>0</v>
      </c>
      <c r="L1630" s="244">
        <v>21</v>
      </c>
      <c r="M1630" s="244">
        <f>G1630*(1+L1630/100)</f>
        <v>0</v>
      </c>
      <c r="N1630" s="242">
        <v>3.4000000000000002E-4</v>
      </c>
      <c r="O1630" s="242">
        <f>ROUND(E1630*N1630,2)</f>
        <v>0</v>
      </c>
      <c r="P1630" s="242">
        <v>0</v>
      </c>
      <c r="Q1630" s="242">
        <f>ROUND(E1630*P1630,2)</f>
        <v>0</v>
      </c>
      <c r="R1630" s="244"/>
      <c r="S1630" s="244" t="s">
        <v>438</v>
      </c>
      <c r="T1630" s="245" t="s">
        <v>439</v>
      </c>
      <c r="U1630" s="221">
        <v>0</v>
      </c>
      <c r="V1630" s="221">
        <f>ROUND(E1630*U1630,2)</f>
        <v>0</v>
      </c>
      <c r="W1630" s="221"/>
      <c r="X1630" s="221" t="s">
        <v>218</v>
      </c>
      <c r="Y1630" s="221" t="s">
        <v>219</v>
      </c>
      <c r="Z1630" s="210"/>
      <c r="AA1630" s="210"/>
      <c r="AB1630" s="210"/>
      <c r="AC1630" s="210"/>
      <c r="AD1630" s="210"/>
      <c r="AE1630" s="210"/>
      <c r="AF1630" s="210"/>
      <c r="AG1630" s="210" t="s">
        <v>594</v>
      </c>
      <c r="AH1630" s="210"/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2" x14ac:dyDescent="0.2">
      <c r="A1631" s="217"/>
      <c r="B1631" s="218"/>
      <c r="C1631" s="262" t="s">
        <v>1522</v>
      </c>
      <c r="D1631" s="223"/>
      <c r="E1631" s="224"/>
      <c r="F1631" s="221"/>
      <c r="G1631" s="221"/>
      <c r="H1631" s="221"/>
      <c r="I1631" s="221"/>
      <c r="J1631" s="221"/>
      <c r="K1631" s="221"/>
      <c r="L1631" s="221"/>
      <c r="M1631" s="221"/>
      <c r="N1631" s="220"/>
      <c r="O1631" s="220"/>
      <c r="P1631" s="220"/>
      <c r="Q1631" s="220"/>
      <c r="R1631" s="221"/>
      <c r="S1631" s="221"/>
      <c r="T1631" s="221"/>
      <c r="U1631" s="221"/>
      <c r="V1631" s="221"/>
      <c r="W1631" s="221"/>
      <c r="X1631" s="221"/>
      <c r="Y1631" s="221"/>
      <c r="Z1631" s="210"/>
      <c r="AA1631" s="210"/>
      <c r="AB1631" s="210"/>
      <c r="AC1631" s="210"/>
      <c r="AD1631" s="210"/>
      <c r="AE1631" s="210"/>
      <c r="AF1631" s="210"/>
      <c r="AG1631" s="210" t="s">
        <v>224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3" x14ac:dyDescent="0.2">
      <c r="A1632" s="217"/>
      <c r="B1632" s="218"/>
      <c r="C1632" s="262" t="s">
        <v>1523</v>
      </c>
      <c r="D1632" s="223"/>
      <c r="E1632" s="224">
        <v>1</v>
      </c>
      <c r="F1632" s="221"/>
      <c r="G1632" s="221"/>
      <c r="H1632" s="221"/>
      <c r="I1632" s="221"/>
      <c r="J1632" s="221"/>
      <c r="K1632" s="221"/>
      <c r="L1632" s="221"/>
      <c r="M1632" s="221"/>
      <c r="N1632" s="220"/>
      <c r="O1632" s="220"/>
      <c r="P1632" s="220"/>
      <c r="Q1632" s="220"/>
      <c r="R1632" s="221"/>
      <c r="S1632" s="221"/>
      <c r="T1632" s="221"/>
      <c r="U1632" s="221"/>
      <c r="V1632" s="221"/>
      <c r="W1632" s="221"/>
      <c r="X1632" s="221"/>
      <c r="Y1632" s="221"/>
      <c r="Z1632" s="210"/>
      <c r="AA1632" s="210"/>
      <c r="AB1632" s="210"/>
      <c r="AC1632" s="210"/>
      <c r="AD1632" s="210"/>
      <c r="AE1632" s="210"/>
      <c r="AF1632" s="210"/>
      <c r="AG1632" s="210" t="s">
        <v>224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ht="22.5" outlineLevel="1" x14ac:dyDescent="0.2">
      <c r="A1633" s="239">
        <v>198</v>
      </c>
      <c r="B1633" s="240" t="s">
        <v>1524</v>
      </c>
      <c r="C1633" s="260" t="s">
        <v>1525</v>
      </c>
      <c r="D1633" s="241" t="s">
        <v>986</v>
      </c>
      <c r="E1633" s="242">
        <v>1</v>
      </c>
      <c r="F1633" s="243"/>
      <c r="G1633" s="244">
        <f>ROUND(E1633*F1633,2)</f>
        <v>0</v>
      </c>
      <c r="H1633" s="243"/>
      <c r="I1633" s="244">
        <f>ROUND(E1633*H1633,2)</f>
        <v>0</v>
      </c>
      <c r="J1633" s="243"/>
      <c r="K1633" s="244">
        <f>ROUND(E1633*J1633,2)</f>
        <v>0</v>
      </c>
      <c r="L1633" s="244">
        <v>21</v>
      </c>
      <c r="M1633" s="244">
        <f>G1633*(1+L1633/100)</f>
        <v>0</v>
      </c>
      <c r="N1633" s="242">
        <v>0</v>
      </c>
      <c r="O1633" s="242">
        <f>ROUND(E1633*N1633,2)</f>
        <v>0</v>
      </c>
      <c r="P1633" s="242">
        <v>0</v>
      </c>
      <c r="Q1633" s="242">
        <f>ROUND(E1633*P1633,2)</f>
        <v>0</v>
      </c>
      <c r="R1633" s="244"/>
      <c r="S1633" s="244" t="s">
        <v>438</v>
      </c>
      <c r="T1633" s="245" t="s">
        <v>439</v>
      </c>
      <c r="U1633" s="221">
        <v>0</v>
      </c>
      <c r="V1633" s="221">
        <f>ROUND(E1633*U1633,2)</f>
        <v>0</v>
      </c>
      <c r="W1633" s="221"/>
      <c r="X1633" s="221" t="s">
        <v>218</v>
      </c>
      <c r="Y1633" s="221" t="s">
        <v>219</v>
      </c>
      <c r="Z1633" s="210"/>
      <c r="AA1633" s="210"/>
      <c r="AB1633" s="210"/>
      <c r="AC1633" s="210"/>
      <c r="AD1633" s="210"/>
      <c r="AE1633" s="210"/>
      <c r="AF1633" s="210"/>
      <c r="AG1633" s="210" t="s">
        <v>220</v>
      </c>
      <c r="AH1633" s="210"/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2" x14ac:dyDescent="0.2">
      <c r="A1634" s="217"/>
      <c r="B1634" s="218"/>
      <c r="C1634" s="262" t="s">
        <v>1526</v>
      </c>
      <c r="D1634" s="223"/>
      <c r="E1634" s="224"/>
      <c r="F1634" s="221"/>
      <c r="G1634" s="221"/>
      <c r="H1634" s="221"/>
      <c r="I1634" s="221"/>
      <c r="J1634" s="221"/>
      <c r="K1634" s="221"/>
      <c r="L1634" s="221"/>
      <c r="M1634" s="221"/>
      <c r="N1634" s="220"/>
      <c r="O1634" s="220"/>
      <c r="P1634" s="220"/>
      <c r="Q1634" s="220"/>
      <c r="R1634" s="221"/>
      <c r="S1634" s="221"/>
      <c r="T1634" s="221"/>
      <c r="U1634" s="221"/>
      <c r="V1634" s="221"/>
      <c r="W1634" s="221"/>
      <c r="X1634" s="221"/>
      <c r="Y1634" s="221"/>
      <c r="Z1634" s="210"/>
      <c r="AA1634" s="210"/>
      <c r="AB1634" s="210"/>
      <c r="AC1634" s="210"/>
      <c r="AD1634" s="210"/>
      <c r="AE1634" s="210"/>
      <c r="AF1634" s="210"/>
      <c r="AG1634" s="210" t="s">
        <v>224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3" x14ac:dyDescent="0.2">
      <c r="A1635" s="217"/>
      <c r="B1635" s="218"/>
      <c r="C1635" s="262" t="s">
        <v>1527</v>
      </c>
      <c r="D1635" s="223"/>
      <c r="E1635" s="224">
        <v>1</v>
      </c>
      <c r="F1635" s="221"/>
      <c r="G1635" s="221"/>
      <c r="H1635" s="221"/>
      <c r="I1635" s="221"/>
      <c r="J1635" s="221"/>
      <c r="K1635" s="221"/>
      <c r="L1635" s="221"/>
      <c r="M1635" s="221"/>
      <c r="N1635" s="220"/>
      <c r="O1635" s="220"/>
      <c r="P1635" s="220"/>
      <c r="Q1635" s="220"/>
      <c r="R1635" s="221"/>
      <c r="S1635" s="221"/>
      <c r="T1635" s="221"/>
      <c r="U1635" s="221"/>
      <c r="V1635" s="221"/>
      <c r="W1635" s="221"/>
      <c r="X1635" s="221"/>
      <c r="Y1635" s="221"/>
      <c r="Z1635" s="210"/>
      <c r="AA1635" s="210"/>
      <c r="AB1635" s="210"/>
      <c r="AC1635" s="210"/>
      <c r="AD1635" s="210"/>
      <c r="AE1635" s="210"/>
      <c r="AF1635" s="210"/>
      <c r="AG1635" s="210" t="s">
        <v>224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ht="22.5" outlineLevel="1" x14ac:dyDescent="0.2">
      <c r="A1636" s="239">
        <v>199</v>
      </c>
      <c r="B1636" s="240" t="s">
        <v>1528</v>
      </c>
      <c r="C1636" s="260" t="s">
        <v>1529</v>
      </c>
      <c r="D1636" s="241" t="s">
        <v>986</v>
      </c>
      <c r="E1636" s="242">
        <v>4</v>
      </c>
      <c r="F1636" s="243"/>
      <c r="G1636" s="244">
        <f>ROUND(E1636*F1636,2)</f>
        <v>0</v>
      </c>
      <c r="H1636" s="243"/>
      <c r="I1636" s="244">
        <f>ROUND(E1636*H1636,2)</f>
        <v>0</v>
      </c>
      <c r="J1636" s="243"/>
      <c r="K1636" s="244">
        <f>ROUND(E1636*J1636,2)</f>
        <v>0</v>
      </c>
      <c r="L1636" s="244">
        <v>21</v>
      </c>
      <c r="M1636" s="244">
        <f>G1636*(1+L1636/100)</f>
        <v>0</v>
      </c>
      <c r="N1636" s="242">
        <v>0</v>
      </c>
      <c r="O1636" s="242">
        <f>ROUND(E1636*N1636,2)</f>
        <v>0</v>
      </c>
      <c r="P1636" s="242">
        <v>0</v>
      </c>
      <c r="Q1636" s="242">
        <f>ROUND(E1636*P1636,2)</f>
        <v>0</v>
      </c>
      <c r="R1636" s="244"/>
      <c r="S1636" s="244" t="s">
        <v>438</v>
      </c>
      <c r="T1636" s="245" t="s">
        <v>439</v>
      </c>
      <c r="U1636" s="221">
        <v>0</v>
      </c>
      <c r="V1636" s="221">
        <f>ROUND(E1636*U1636,2)</f>
        <v>0</v>
      </c>
      <c r="W1636" s="221"/>
      <c r="X1636" s="221" t="s">
        <v>218</v>
      </c>
      <c r="Y1636" s="221" t="s">
        <v>219</v>
      </c>
      <c r="Z1636" s="210"/>
      <c r="AA1636" s="210"/>
      <c r="AB1636" s="210"/>
      <c r="AC1636" s="210"/>
      <c r="AD1636" s="210"/>
      <c r="AE1636" s="210"/>
      <c r="AF1636" s="210"/>
      <c r="AG1636" s="210" t="s">
        <v>220</v>
      </c>
      <c r="AH1636" s="210"/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2" x14ac:dyDescent="0.2">
      <c r="A1637" s="217"/>
      <c r="B1637" s="218"/>
      <c r="C1637" s="262" t="s">
        <v>1530</v>
      </c>
      <c r="D1637" s="223"/>
      <c r="E1637" s="224"/>
      <c r="F1637" s="221"/>
      <c r="G1637" s="221"/>
      <c r="H1637" s="221"/>
      <c r="I1637" s="221"/>
      <c r="J1637" s="221"/>
      <c r="K1637" s="221"/>
      <c r="L1637" s="221"/>
      <c r="M1637" s="221"/>
      <c r="N1637" s="220"/>
      <c r="O1637" s="220"/>
      <c r="P1637" s="220"/>
      <c r="Q1637" s="220"/>
      <c r="R1637" s="221"/>
      <c r="S1637" s="221"/>
      <c r="T1637" s="221"/>
      <c r="U1637" s="221"/>
      <c r="V1637" s="221"/>
      <c r="W1637" s="221"/>
      <c r="X1637" s="221"/>
      <c r="Y1637" s="221"/>
      <c r="Z1637" s="210"/>
      <c r="AA1637" s="210"/>
      <c r="AB1637" s="210"/>
      <c r="AC1637" s="210"/>
      <c r="AD1637" s="210"/>
      <c r="AE1637" s="210"/>
      <c r="AF1637" s="210"/>
      <c r="AG1637" s="210" t="s">
        <v>224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3" x14ac:dyDescent="0.2">
      <c r="A1638" s="217"/>
      <c r="B1638" s="218"/>
      <c r="C1638" s="262" t="s">
        <v>1531</v>
      </c>
      <c r="D1638" s="223"/>
      <c r="E1638" s="224">
        <v>4</v>
      </c>
      <c r="F1638" s="221"/>
      <c r="G1638" s="221"/>
      <c r="H1638" s="221"/>
      <c r="I1638" s="221"/>
      <c r="J1638" s="221"/>
      <c r="K1638" s="221"/>
      <c r="L1638" s="221"/>
      <c r="M1638" s="221"/>
      <c r="N1638" s="220"/>
      <c r="O1638" s="220"/>
      <c r="P1638" s="220"/>
      <c r="Q1638" s="220"/>
      <c r="R1638" s="221"/>
      <c r="S1638" s="221"/>
      <c r="T1638" s="221"/>
      <c r="U1638" s="221"/>
      <c r="V1638" s="221"/>
      <c r="W1638" s="221"/>
      <c r="X1638" s="221"/>
      <c r="Y1638" s="221"/>
      <c r="Z1638" s="210"/>
      <c r="AA1638" s="210"/>
      <c r="AB1638" s="210"/>
      <c r="AC1638" s="210"/>
      <c r="AD1638" s="210"/>
      <c r="AE1638" s="210"/>
      <c r="AF1638" s="210"/>
      <c r="AG1638" s="210" t="s">
        <v>224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ht="22.5" outlineLevel="1" x14ac:dyDescent="0.2">
      <c r="A1639" s="239">
        <v>200</v>
      </c>
      <c r="B1639" s="240" t="s">
        <v>1532</v>
      </c>
      <c r="C1639" s="260" t="s">
        <v>1533</v>
      </c>
      <c r="D1639" s="241" t="s">
        <v>986</v>
      </c>
      <c r="E1639" s="242">
        <v>1</v>
      </c>
      <c r="F1639" s="243"/>
      <c r="G1639" s="244">
        <f>ROUND(E1639*F1639,2)</f>
        <v>0</v>
      </c>
      <c r="H1639" s="243"/>
      <c r="I1639" s="244">
        <f>ROUND(E1639*H1639,2)</f>
        <v>0</v>
      </c>
      <c r="J1639" s="243"/>
      <c r="K1639" s="244">
        <f>ROUND(E1639*J1639,2)</f>
        <v>0</v>
      </c>
      <c r="L1639" s="244">
        <v>21</v>
      </c>
      <c r="M1639" s="244">
        <f>G1639*(1+L1639/100)</f>
        <v>0</v>
      </c>
      <c r="N1639" s="242">
        <v>0</v>
      </c>
      <c r="O1639" s="242">
        <f>ROUND(E1639*N1639,2)</f>
        <v>0</v>
      </c>
      <c r="P1639" s="242">
        <v>0</v>
      </c>
      <c r="Q1639" s="242">
        <f>ROUND(E1639*P1639,2)</f>
        <v>0</v>
      </c>
      <c r="R1639" s="244"/>
      <c r="S1639" s="244" t="s">
        <v>438</v>
      </c>
      <c r="T1639" s="245" t="s">
        <v>439</v>
      </c>
      <c r="U1639" s="221">
        <v>0</v>
      </c>
      <c r="V1639" s="221">
        <f>ROUND(E1639*U1639,2)</f>
        <v>0</v>
      </c>
      <c r="W1639" s="221"/>
      <c r="X1639" s="221" t="s">
        <v>218</v>
      </c>
      <c r="Y1639" s="221" t="s">
        <v>219</v>
      </c>
      <c r="Z1639" s="210"/>
      <c r="AA1639" s="210"/>
      <c r="AB1639" s="210"/>
      <c r="AC1639" s="210"/>
      <c r="AD1639" s="210"/>
      <c r="AE1639" s="210"/>
      <c r="AF1639" s="210"/>
      <c r="AG1639" s="210" t="s">
        <v>220</v>
      </c>
      <c r="AH1639" s="210"/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2" x14ac:dyDescent="0.2">
      <c r="A1640" s="217"/>
      <c r="B1640" s="218"/>
      <c r="C1640" s="262" t="s">
        <v>1534</v>
      </c>
      <c r="D1640" s="223"/>
      <c r="E1640" s="224"/>
      <c r="F1640" s="221"/>
      <c r="G1640" s="221"/>
      <c r="H1640" s="221"/>
      <c r="I1640" s="221"/>
      <c r="J1640" s="221"/>
      <c r="K1640" s="221"/>
      <c r="L1640" s="221"/>
      <c r="M1640" s="221"/>
      <c r="N1640" s="220"/>
      <c r="O1640" s="220"/>
      <c r="P1640" s="220"/>
      <c r="Q1640" s="220"/>
      <c r="R1640" s="221"/>
      <c r="S1640" s="221"/>
      <c r="T1640" s="221"/>
      <c r="U1640" s="221"/>
      <c r="V1640" s="221"/>
      <c r="W1640" s="221"/>
      <c r="X1640" s="221"/>
      <c r="Y1640" s="221"/>
      <c r="Z1640" s="210"/>
      <c r="AA1640" s="210"/>
      <c r="AB1640" s="210"/>
      <c r="AC1640" s="210"/>
      <c r="AD1640" s="210"/>
      <c r="AE1640" s="210"/>
      <c r="AF1640" s="210"/>
      <c r="AG1640" s="210" t="s">
        <v>224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3" x14ac:dyDescent="0.2">
      <c r="A1641" s="217"/>
      <c r="B1641" s="218"/>
      <c r="C1641" s="262" t="s">
        <v>1535</v>
      </c>
      <c r="D1641" s="223"/>
      <c r="E1641" s="224">
        <v>1</v>
      </c>
      <c r="F1641" s="221"/>
      <c r="G1641" s="221"/>
      <c r="H1641" s="221"/>
      <c r="I1641" s="221"/>
      <c r="J1641" s="221"/>
      <c r="K1641" s="221"/>
      <c r="L1641" s="221"/>
      <c r="M1641" s="221"/>
      <c r="N1641" s="220"/>
      <c r="O1641" s="220"/>
      <c r="P1641" s="220"/>
      <c r="Q1641" s="220"/>
      <c r="R1641" s="221"/>
      <c r="S1641" s="221"/>
      <c r="T1641" s="221"/>
      <c r="U1641" s="221"/>
      <c r="V1641" s="221"/>
      <c r="W1641" s="221"/>
      <c r="X1641" s="221"/>
      <c r="Y1641" s="221"/>
      <c r="Z1641" s="210"/>
      <c r="AA1641" s="210"/>
      <c r="AB1641" s="210"/>
      <c r="AC1641" s="210"/>
      <c r="AD1641" s="210"/>
      <c r="AE1641" s="210"/>
      <c r="AF1641" s="210"/>
      <c r="AG1641" s="210" t="s">
        <v>224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ht="22.5" outlineLevel="1" x14ac:dyDescent="0.2">
      <c r="A1642" s="239">
        <v>201</v>
      </c>
      <c r="B1642" s="240" t="s">
        <v>1536</v>
      </c>
      <c r="C1642" s="260" t="s">
        <v>1537</v>
      </c>
      <c r="D1642" s="241" t="s">
        <v>986</v>
      </c>
      <c r="E1642" s="242">
        <v>4</v>
      </c>
      <c r="F1642" s="243"/>
      <c r="G1642" s="244">
        <f>ROUND(E1642*F1642,2)</f>
        <v>0</v>
      </c>
      <c r="H1642" s="243"/>
      <c r="I1642" s="244">
        <f>ROUND(E1642*H1642,2)</f>
        <v>0</v>
      </c>
      <c r="J1642" s="243"/>
      <c r="K1642" s="244">
        <f>ROUND(E1642*J1642,2)</f>
        <v>0</v>
      </c>
      <c r="L1642" s="244">
        <v>21</v>
      </c>
      <c r="M1642" s="244">
        <f>G1642*(1+L1642/100)</f>
        <v>0</v>
      </c>
      <c r="N1642" s="242">
        <v>0</v>
      </c>
      <c r="O1642" s="242">
        <f>ROUND(E1642*N1642,2)</f>
        <v>0</v>
      </c>
      <c r="P1642" s="242">
        <v>0</v>
      </c>
      <c r="Q1642" s="242">
        <f>ROUND(E1642*P1642,2)</f>
        <v>0</v>
      </c>
      <c r="R1642" s="244"/>
      <c r="S1642" s="244" t="s">
        <v>438</v>
      </c>
      <c r="T1642" s="245" t="s">
        <v>439</v>
      </c>
      <c r="U1642" s="221">
        <v>0</v>
      </c>
      <c r="V1642" s="221">
        <f>ROUND(E1642*U1642,2)</f>
        <v>0</v>
      </c>
      <c r="W1642" s="221"/>
      <c r="X1642" s="221" t="s">
        <v>218</v>
      </c>
      <c r="Y1642" s="221" t="s">
        <v>219</v>
      </c>
      <c r="Z1642" s="210"/>
      <c r="AA1642" s="210"/>
      <c r="AB1642" s="210"/>
      <c r="AC1642" s="210"/>
      <c r="AD1642" s="210"/>
      <c r="AE1642" s="210"/>
      <c r="AF1642" s="210"/>
      <c r="AG1642" s="210" t="s">
        <v>220</v>
      </c>
      <c r="AH1642" s="210"/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2" x14ac:dyDescent="0.2">
      <c r="A1643" s="217"/>
      <c r="B1643" s="218"/>
      <c r="C1643" s="262" t="s">
        <v>1538</v>
      </c>
      <c r="D1643" s="223"/>
      <c r="E1643" s="224"/>
      <c r="F1643" s="221"/>
      <c r="G1643" s="221"/>
      <c r="H1643" s="221"/>
      <c r="I1643" s="221"/>
      <c r="J1643" s="221"/>
      <c r="K1643" s="221"/>
      <c r="L1643" s="221"/>
      <c r="M1643" s="221"/>
      <c r="N1643" s="220"/>
      <c r="O1643" s="220"/>
      <c r="P1643" s="220"/>
      <c r="Q1643" s="220"/>
      <c r="R1643" s="221"/>
      <c r="S1643" s="221"/>
      <c r="T1643" s="221"/>
      <c r="U1643" s="221"/>
      <c r="V1643" s="221"/>
      <c r="W1643" s="221"/>
      <c r="X1643" s="221"/>
      <c r="Y1643" s="221"/>
      <c r="Z1643" s="210"/>
      <c r="AA1643" s="210"/>
      <c r="AB1643" s="210"/>
      <c r="AC1643" s="210"/>
      <c r="AD1643" s="210"/>
      <c r="AE1643" s="210"/>
      <c r="AF1643" s="210"/>
      <c r="AG1643" s="210" t="s">
        <v>224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3" x14ac:dyDescent="0.2">
      <c r="A1644" s="217"/>
      <c r="B1644" s="218"/>
      <c r="C1644" s="262" t="s">
        <v>1349</v>
      </c>
      <c r="D1644" s="223"/>
      <c r="E1644" s="224">
        <v>2</v>
      </c>
      <c r="F1644" s="221"/>
      <c r="G1644" s="221"/>
      <c r="H1644" s="221"/>
      <c r="I1644" s="221"/>
      <c r="J1644" s="221"/>
      <c r="K1644" s="221"/>
      <c r="L1644" s="221"/>
      <c r="M1644" s="221"/>
      <c r="N1644" s="220"/>
      <c r="O1644" s="220"/>
      <c r="P1644" s="220"/>
      <c r="Q1644" s="220"/>
      <c r="R1644" s="221"/>
      <c r="S1644" s="221"/>
      <c r="T1644" s="221"/>
      <c r="U1644" s="221"/>
      <c r="V1644" s="221"/>
      <c r="W1644" s="221"/>
      <c r="X1644" s="221"/>
      <c r="Y1644" s="221"/>
      <c r="Z1644" s="210"/>
      <c r="AA1644" s="210"/>
      <c r="AB1644" s="210"/>
      <c r="AC1644" s="210"/>
      <c r="AD1644" s="210"/>
      <c r="AE1644" s="210"/>
      <c r="AF1644" s="210"/>
      <c r="AG1644" s="210" t="s">
        <v>224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3" x14ac:dyDescent="0.2">
      <c r="A1645" s="217"/>
      <c r="B1645" s="218"/>
      <c r="C1645" s="262" t="s">
        <v>1539</v>
      </c>
      <c r="D1645" s="223"/>
      <c r="E1645" s="224">
        <v>2</v>
      </c>
      <c r="F1645" s="221"/>
      <c r="G1645" s="221"/>
      <c r="H1645" s="221"/>
      <c r="I1645" s="221"/>
      <c r="J1645" s="221"/>
      <c r="K1645" s="221"/>
      <c r="L1645" s="221"/>
      <c r="M1645" s="221"/>
      <c r="N1645" s="220"/>
      <c r="O1645" s="220"/>
      <c r="P1645" s="220"/>
      <c r="Q1645" s="220"/>
      <c r="R1645" s="221"/>
      <c r="S1645" s="221"/>
      <c r="T1645" s="221"/>
      <c r="U1645" s="221"/>
      <c r="V1645" s="221"/>
      <c r="W1645" s="221"/>
      <c r="X1645" s="221"/>
      <c r="Y1645" s="221"/>
      <c r="Z1645" s="210"/>
      <c r="AA1645" s="210"/>
      <c r="AB1645" s="210"/>
      <c r="AC1645" s="210"/>
      <c r="AD1645" s="210"/>
      <c r="AE1645" s="210"/>
      <c r="AF1645" s="210"/>
      <c r="AG1645" s="210" t="s">
        <v>224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ht="22.5" outlineLevel="1" x14ac:dyDescent="0.2">
      <c r="A1646" s="239">
        <v>202</v>
      </c>
      <c r="B1646" s="240" t="s">
        <v>1540</v>
      </c>
      <c r="C1646" s="260" t="s">
        <v>1541</v>
      </c>
      <c r="D1646" s="241" t="s">
        <v>986</v>
      </c>
      <c r="E1646" s="242">
        <v>1</v>
      </c>
      <c r="F1646" s="243"/>
      <c r="G1646" s="244">
        <f>ROUND(E1646*F1646,2)</f>
        <v>0</v>
      </c>
      <c r="H1646" s="243"/>
      <c r="I1646" s="244">
        <f>ROUND(E1646*H1646,2)</f>
        <v>0</v>
      </c>
      <c r="J1646" s="243"/>
      <c r="K1646" s="244">
        <f>ROUND(E1646*J1646,2)</f>
        <v>0</v>
      </c>
      <c r="L1646" s="244">
        <v>21</v>
      </c>
      <c r="M1646" s="244">
        <f>G1646*(1+L1646/100)</f>
        <v>0</v>
      </c>
      <c r="N1646" s="242">
        <v>0</v>
      </c>
      <c r="O1646" s="242">
        <f>ROUND(E1646*N1646,2)</f>
        <v>0</v>
      </c>
      <c r="P1646" s="242">
        <v>0</v>
      </c>
      <c r="Q1646" s="242">
        <f>ROUND(E1646*P1646,2)</f>
        <v>0</v>
      </c>
      <c r="R1646" s="244"/>
      <c r="S1646" s="244" t="s">
        <v>438</v>
      </c>
      <c r="T1646" s="245" t="s">
        <v>439</v>
      </c>
      <c r="U1646" s="221">
        <v>0</v>
      </c>
      <c r="V1646" s="221">
        <f>ROUND(E1646*U1646,2)</f>
        <v>0</v>
      </c>
      <c r="W1646" s="221"/>
      <c r="X1646" s="221" t="s">
        <v>218</v>
      </c>
      <c r="Y1646" s="221" t="s">
        <v>219</v>
      </c>
      <c r="Z1646" s="210"/>
      <c r="AA1646" s="210"/>
      <c r="AB1646" s="210"/>
      <c r="AC1646" s="210"/>
      <c r="AD1646" s="210"/>
      <c r="AE1646" s="210"/>
      <c r="AF1646" s="210"/>
      <c r="AG1646" s="210" t="s">
        <v>220</v>
      </c>
      <c r="AH1646" s="210"/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2" x14ac:dyDescent="0.2">
      <c r="A1647" s="217"/>
      <c r="B1647" s="218"/>
      <c r="C1647" s="262" t="s">
        <v>1542</v>
      </c>
      <c r="D1647" s="223"/>
      <c r="E1647" s="224"/>
      <c r="F1647" s="221"/>
      <c r="G1647" s="221"/>
      <c r="H1647" s="221"/>
      <c r="I1647" s="221"/>
      <c r="J1647" s="221"/>
      <c r="K1647" s="221"/>
      <c r="L1647" s="221"/>
      <c r="M1647" s="221"/>
      <c r="N1647" s="220"/>
      <c r="O1647" s="220"/>
      <c r="P1647" s="220"/>
      <c r="Q1647" s="220"/>
      <c r="R1647" s="221"/>
      <c r="S1647" s="221"/>
      <c r="T1647" s="221"/>
      <c r="U1647" s="221"/>
      <c r="V1647" s="221"/>
      <c r="W1647" s="221"/>
      <c r="X1647" s="221"/>
      <c r="Y1647" s="221"/>
      <c r="Z1647" s="210"/>
      <c r="AA1647" s="210"/>
      <c r="AB1647" s="210"/>
      <c r="AC1647" s="210"/>
      <c r="AD1647" s="210"/>
      <c r="AE1647" s="210"/>
      <c r="AF1647" s="210"/>
      <c r="AG1647" s="210" t="s">
        <v>224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3" x14ac:dyDescent="0.2">
      <c r="A1648" s="217"/>
      <c r="B1648" s="218"/>
      <c r="C1648" s="262" t="s">
        <v>1523</v>
      </c>
      <c r="D1648" s="223"/>
      <c r="E1648" s="224">
        <v>1</v>
      </c>
      <c r="F1648" s="221"/>
      <c r="G1648" s="221"/>
      <c r="H1648" s="221"/>
      <c r="I1648" s="221"/>
      <c r="J1648" s="221"/>
      <c r="K1648" s="221"/>
      <c r="L1648" s="221"/>
      <c r="M1648" s="221"/>
      <c r="N1648" s="220"/>
      <c r="O1648" s="220"/>
      <c r="P1648" s="220"/>
      <c r="Q1648" s="220"/>
      <c r="R1648" s="221"/>
      <c r="S1648" s="221"/>
      <c r="T1648" s="221"/>
      <c r="U1648" s="221"/>
      <c r="V1648" s="221"/>
      <c r="W1648" s="221"/>
      <c r="X1648" s="221"/>
      <c r="Y1648" s="221"/>
      <c r="Z1648" s="210"/>
      <c r="AA1648" s="210"/>
      <c r="AB1648" s="210"/>
      <c r="AC1648" s="210"/>
      <c r="AD1648" s="210"/>
      <c r="AE1648" s="210"/>
      <c r="AF1648" s="210"/>
      <c r="AG1648" s="210" t="s">
        <v>224</v>
      </c>
      <c r="AH1648" s="210">
        <v>0</v>
      </c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ht="22.5" outlineLevel="1" x14ac:dyDescent="0.2">
      <c r="A1649" s="239">
        <v>203</v>
      </c>
      <c r="B1649" s="240" t="s">
        <v>1543</v>
      </c>
      <c r="C1649" s="260" t="s">
        <v>1544</v>
      </c>
      <c r="D1649" s="241" t="s">
        <v>450</v>
      </c>
      <c r="E1649" s="242">
        <v>24.47</v>
      </c>
      <c r="F1649" s="243"/>
      <c r="G1649" s="244">
        <f>ROUND(E1649*F1649,2)</f>
        <v>0</v>
      </c>
      <c r="H1649" s="243"/>
      <c r="I1649" s="244">
        <f>ROUND(E1649*H1649,2)</f>
        <v>0</v>
      </c>
      <c r="J1649" s="243"/>
      <c r="K1649" s="244">
        <f>ROUND(E1649*J1649,2)</f>
        <v>0</v>
      </c>
      <c r="L1649" s="244">
        <v>21</v>
      </c>
      <c r="M1649" s="244">
        <f>G1649*(1+L1649/100)</f>
        <v>0</v>
      </c>
      <c r="N1649" s="242">
        <v>0</v>
      </c>
      <c r="O1649" s="242">
        <f>ROUND(E1649*N1649,2)</f>
        <v>0</v>
      </c>
      <c r="P1649" s="242">
        <v>0</v>
      </c>
      <c r="Q1649" s="242">
        <f>ROUND(E1649*P1649,2)</f>
        <v>0</v>
      </c>
      <c r="R1649" s="244"/>
      <c r="S1649" s="244" t="s">
        <v>438</v>
      </c>
      <c r="T1649" s="245" t="s">
        <v>439</v>
      </c>
      <c r="U1649" s="221">
        <v>0</v>
      </c>
      <c r="V1649" s="221">
        <f>ROUND(E1649*U1649,2)</f>
        <v>0</v>
      </c>
      <c r="W1649" s="221"/>
      <c r="X1649" s="221" t="s">
        <v>218</v>
      </c>
      <c r="Y1649" s="221" t="s">
        <v>219</v>
      </c>
      <c r="Z1649" s="210"/>
      <c r="AA1649" s="210"/>
      <c r="AB1649" s="210"/>
      <c r="AC1649" s="210"/>
      <c r="AD1649" s="210"/>
      <c r="AE1649" s="210"/>
      <c r="AF1649" s="210"/>
      <c r="AG1649" s="210" t="s">
        <v>220</v>
      </c>
      <c r="AH1649" s="210"/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2" x14ac:dyDescent="0.2">
      <c r="A1650" s="217"/>
      <c r="B1650" s="218"/>
      <c r="C1650" s="262" t="s">
        <v>1545</v>
      </c>
      <c r="D1650" s="223"/>
      <c r="E1650" s="224"/>
      <c r="F1650" s="221"/>
      <c r="G1650" s="221"/>
      <c r="H1650" s="221"/>
      <c r="I1650" s="221"/>
      <c r="J1650" s="221"/>
      <c r="K1650" s="221"/>
      <c r="L1650" s="221"/>
      <c r="M1650" s="221"/>
      <c r="N1650" s="220"/>
      <c r="O1650" s="220"/>
      <c r="P1650" s="220"/>
      <c r="Q1650" s="220"/>
      <c r="R1650" s="221"/>
      <c r="S1650" s="221"/>
      <c r="T1650" s="221"/>
      <c r="U1650" s="221"/>
      <c r="V1650" s="221"/>
      <c r="W1650" s="221"/>
      <c r="X1650" s="221"/>
      <c r="Y1650" s="221"/>
      <c r="Z1650" s="210"/>
      <c r="AA1650" s="210"/>
      <c r="AB1650" s="210"/>
      <c r="AC1650" s="210"/>
      <c r="AD1650" s="210"/>
      <c r="AE1650" s="210"/>
      <c r="AF1650" s="210"/>
      <c r="AG1650" s="210" t="s">
        <v>224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3" x14ac:dyDescent="0.2">
      <c r="A1651" s="217"/>
      <c r="B1651" s="218"/>
      <c r="C1651" s="262" t="s">
        <v>1546</v>
      </c>
      <c r="D1651" s="223"/>
      <c r="E1651" s="224"/>
      <c r="F1651" s="221"/>
      <c r="G1651" s="221"/>
      <c r="H1651" s="221"/>
      <c r="I1651" s="221"/>
      <c r="J1651" s="221"/>
      <c r="K1651" s="221"/>
      <c r="L1651" s="221"/>
      <c r="M1651" s="221"/>
      <c r="N1651" s="220"/>
      <c r="O1651" s="220"/>
      <c r="P1651" s="220"/>
      <c r="Q1651" s="220"/>
      <c r="R1651" s="221"/>
      <c r="S1651" s="221"/>
      <c r="T1651" s="221"/>
      <c r="U1651" s="221"/>
      <c r="V1651" s="221"/>
      <c r="W1651" s="221"/>
      <c r="X1651" s="221"/>
      <c r="Y1651" s="221"/>
      <c r="Z1651" s="210"/>
      <c r="AA1651" s="210"/>
      <c r="AB1651" s="210"/>
      <c r="AC1651" s="210"/>
      <c r="AD1651" s="210"/>
      <c r="AE1651" s="210"/>
      <c r="AF1651" s="210"/>
      <c r="AG1651" s="210" t="s">
        <v>224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3" x14ac:dyDescent="0.2">
      <c r="A1652" s="217"/>
      <c r="B1652" s="218"/>
      <c r="C1652" s="262" t="s">
        <v>1547</v>
      </c>
      <c r="D1652" s="223"/>
      <c r="E1652" s="224">
        <v>24.47</v>
      </c>
      <c r="F1652" s="221"/>
      <c r="G1652" s="221"/>
      <c r="H1652" s="221"/>
      <c r="I1652" s="221"/>
      <c r="J1652" s="221"/>
      <c r="K1652" s="221"/>
      <c r="L1652" s="221"/>
      <c r="M1652" s="221"/>
      <c r="N1652" s="220"/>
      <c r="O1652" s="220"/>
      <c r="P1652" s="220"/>
      <c r="Q1652" s="220"/>
      <c r="R1652" s="221"/>
      <c r="S1652" s="221"/>
      <c r="T1652" s="221"/>
      <c r="U1652" s="221"/>
      <c r="V1652" s="221"/>
      <c r="W1652" s="221"/>
      <c r="X1652" s="221"/>
      <c r="Y1652" s="221"/>
      <c r="Z1652" s="210"/>
      <c r="AA1652" s="210"/>
      <c r="AB1652" s="210"/>
      <c r="AC1652" s="210"/>
      <c r="AD1652" s="210"/>
      <c r="AE1652" s="210"/>
      <c r="AF1652" s="210"/>
      <c r="AG1652" s="210" t="s">
        <v>224</v>
      </c>
      <c r="AH1652" s="210">
        <v>0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ht="22.5" outlineLevel="1" x14ac:dyDescent="0.2">
      <c r="A1653" s="239">
        <v>204</v>
      </c>
      <c r="B1653" s="240" t="s">
        <v>1548</v>
      </c>
      <c r="C1653" s="260" t="s">
        <v>1549</v>
      </c>
      <c r="D1653" s="241" t="s">
        <v>450</v>
      </c>
      <c r="E1653" s="242">
        <v>3.63</v>
      </c>
      <c r="F1653" s="243"/>
      <c r="G1653" s="244">
        <f>ROUND(E1653*F1653,2)</f>
        <v>0</v>
      </c>
      <c r="H1653" s="243"/>
      <c r="I1653" s="244">
        <f>ROUND(E1653*H1653,2)</f>
        <v>0</v>
      </c>
      <c r="J1653" s="243"/>
      <c r="K1653" s="244">
        <f>ROUND(E1653*J1653,2)</f>
        <v>0</v>
      </c>
      <c r="L1653" s="244">
        <v>21</v>
      </c>
      <c r="M1653" s="244">
        <f>G1653*(1+L1653/100)</f>
        <v>0</v>
      </c>
      <c r="N1653" s="242">
        <v>0</v>
      </c>
      <c r="O1653" s="242">
        <f>ROUND(E1653*N1653,2)</f>
        <v>0</v>
      </c>
      <c r="P1653" s="242">
        <v>0</v>
      </c>
      <c r="Q1653" s="242">
        <f>ROUND(E1653*P1653,2)</f>
        <v>0</v>
      </c>
      <c r="R1653" s="244"/>
      <c r="S1653" s="244" t="s">
        <v>438</v>
      </c>
      <c r="T1653" s="245" t="s">
        <v>439</v>
      </c>
      <c r="U1653" s="221">
        <v>0</v>
      </c>
      <c r="V1653" s="221">
        <f>ROUND(E1653*U1653,2)</f>
        <v>0</v>
      </c>
      <c r="W1653" s="221"/>
      <c r="X1653" s="221" t="s">
        <v>218</v>
      </c>
      <c r="Y1653" s="221" t="s">
        <v>219</v>
      </c>
      <c r="Z1653" s="210"/>
      <c r="AA1653" s="210"/>
      <c r="AB1653" s="210"/>
      <c r="AC1653" s="210"/>
      <c r="AD1653" s="210"/>
      <c r="AE1653" s="210"/>
      <c r="AF1653" s="210"/>
      <c r="AG1653" s="210" t="s">
        <v>220</v>
      </c>
      <c r="AH1653" s="210"/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2" x14ac:dyDescent="0.2">
      <c r="A1654" s="217"/>
      <c r="B1654" s="218"/>
      <c r="C1654" s="262" t="s">
        <v>1550</v>
      </c>
      <c r="D1654" s="223"/>
      <c r="E1654" s="224"/>
      <c r="F1654" s="221"/>
      <c r="G1654" s="221"/>
      <c r="H1654" s="221"/>
      <c r="I1654" s="221"/>
      <c r="J1654" s="221"/>
      <c r="K1654" s="221"/>
      <c r="L1654" s="221"/>
      <c r="M1654" s="221"/>
      <c r="N1654" s="220"/>
      <c r="O1654" s="220"/>
      <c r="P1654" s="220"/>
      <c r="Q1654" s="220"/>
      <c r="R1654" s="221"/>
      <c r="S1654" s="221"/>
      <c r="T1654" s="221"/>
      <c r="U1654" s="221"/>
      <c r="V1654" s="221"/>
      <c r="W1654" s="221"/>
      <c r="X1654" s="221"/>
      <c r="Y1654" s="221"/>
      <c r="Z1654" s="210"/>
      <c r="AA1654" s="210"/>
      <c r="AB1654" s="210"/>
      <c r="AC1654" s="210"/>
      <c r="AD1654" s="210"/>
      <c r="AE1654" s="210"/>
      <c r="AF1654" s="210"/>
      <c r="AG1654" s="210" t="s">
        <v>224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3" x14ac:dyDescent="0.2">
      <c r="A1655" s="217"/>
      <c r="B1655" s="218"/>
      <c r="C1655" s="262" t="s">
        <v>1551</v>
      </c>
      <c r="D1655" s="223"/>
      <c r="E1655" s="224"/>
      <c r="F1655" s="221"/>
      <c r="G1655" s="221"/>
      <c r="H1655" s="221"/>
      <c r="I1655" s="221"/>
      <c r="J1655" s="221"/>
      <c r="K1655" s="221"/>
      <c r="L1655" s="221"/>
      <c r="M1655" s="221"/>
      <c r="N1655" s="220"/>
      <c r="O1655" s="220"/>
      <c r="P1655" s="220"/>
      <c r="Q1655" s="220"/>
      <c r="R1655" s="221"/>
      <c r="S1655" s="221"/>
      <c r="T1655" s="221"/>
      <c r="U1655" s="221"/>
      <c r="V1655" s="221"/>
      <c r="W1655" s="221"/>
      <c r="X1655" s="221"/>
      <c r="Y1655" s="221"/>
      <c r="Z1655" s="210"/>
      <c r="AA1655" s="210"/>
      <c r="AB1655" s="210"/>
      <c r="AC1655" s="210"/>
      <c r="AD1655" s="210"/>
      <c r="AE1655" s="210"/>
      <c r="AF1655" s="210"/>
      <c r="AG1655" s="210" t="s">
        <v>224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3" x14ac:dyDescent="0.2">
      <c r="A1656" s="217"/>
      <c r="B1656" s="218"/>
      <c r="C1656" s="262" t="s">
        <v>1552</v>
      </c>
      <c r="D1656" s="223"/>
      <c r="E1656" s="224">
        <v>3.63</v>
      </c>
      <c r="F1656" s="221"/>
      <c r="G1656" s="221"/>
      <c r="H1656" s="221"/>
      <c r="I1656" s="221"/>
      <c r="J1656" s="221"/>
      <c r="K1656" s="221"/>
      <c r="L1656" s="221"/>
      <c r="M1656" s="221"/>
      <c r="N1656" s="220"/>
      <c r="O1656" s="220"/>
      <c r="P1656" s="220"/>
      <c r="Q1656" s="220"/>
      <c r="R1656" s="221"/>
      <c r="S1656" s="221"/>
      <c r="T1656" s="221"/>
      <c r="U1656" s="221"/>
      <c r="V1656" s="221"/>
      <c r="W1656" s="221"/>
      <c r="X1656" s="221"/>
      <c r="Y1656" s="221"/>
      <c r="Z1656" s="210"/>
      <c r="AA1656" s="210"/>
      <c r="AB1656" s="210"/>
      <c r="AC1656" s="210"/>
      <c r="AD1656" s="210"/>
      <c r="AE1656" s="210"/>
      <c r="AF1656" s="210"/>
      <c r="AG1656" s="210" t="s">
        <v>224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ht="22.5" outlineLevel="1" x14ac:dyDescent="0.2">
      <c r="A1657" s="239">
        <v>205</v>
      </c>
      <c r="B1657" s="240" t="s">
        <v>1553</v>
      </c>
      <c r="C1657" s="260" t="s">
        <v>1554</v>
      </c>
      <c r="D1657" s="241" t="s">
        <v>986</v>
      </c>
      <c r="E1657" s="242">
        <v>1</v>
      </c>
      <c r="F1657" s="243"/>
      <c r="G1657" s="244">
        <f>ROUND(E1657*F1657,2)</f>
        <v>0</v>
      </c>
      <c r="H1657" s="243"/>
      <c r="I1657" s="244">
        <f>ROUND(E1657*H1657,2)</f>
        <v>0</v>
      </c>
      <c r="J1657" s="243"/>
      <c r="K1657" s="244">
        <f>ROUND(E1657*J1657,2)</f>
        <v>0</v>
      </c>
      <c r="L1657" s="244">
        <v>21</v>
      </c>
      <c r="M1657" s="244">
        <f>G1657*(1+L1657/100)</f>
        <v>0</v>
      </c>
      <c r="N1657" s="242">
        <v>0</v>
      </c>
      <c r="O1657" s="242">
        <f>ROUND(E1657*N1657,2)</f>
        <v>0</v>
      </c>
      <c r="P1657" s="242">
        <v>0</v>
      </c>
      <c r="Q1657" s="242">
        <f>ROUND(E1657*P1657,2)</f>
        <v>0</v>
      </c>
      <c r="R1657" s="244"/>
      <c r="S1657" s="244" t="s">
        <v>438</v>
      </c>
      <c r="T1657" s="245" t="s">
        <v>439</v>
      </c>
      <c r="U1657" s="221">
        <v>0</v>
      </c>
      <c r="V1657" s="221">
        <f>ROUND(E1657*U1657,2)</f>
        <v>0</v>
      </c>
      <c r="W1657" s="221"/>
      <c r="X1657" s="221" t="s">
        <v>218</v>
      </c>
      <c r="Y1657" s="221" t="s">
        <v>219</v>
      </c>
      <c r="Z1657" s="210"/>
      <c r="AA1657" s="210"/>
      <c r="AB1657" s="210"/>
      <c r="AC1657" s="210"/>
      <c r="AD1657" s="210"/>
      <c r="AE1657" s="210"/>
      <c r="AF1657" s="210"/>
      <c r="AG1657" s="210" t="s">
        <v>220</v>
      </c>
      <c r="AH1657" s="210"/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2" x14ac:dyDescent="0.2">
      <c r="A1658" s="217"/>
      <c r="B1658" s="218"/>
      <c r="C1658" s="262" t="s">
        <v>1555</v>
      </c>
      <c r="D1658" s="223"/>
      <c r="E1658" s="224"/>
      <c r="F1658" s="221"/>
      <c r="G1658" s="221"/>
      <c r="H1658" s="221"/>
      <c r="I1658" s="221"/>
      <c r="J1658" s="221"/>
      <c r="K1658" s="221"/>
      <c r="L1658" s="221"/>
      <c r="M1658" s="221"/>
      <c r="N1658" s="220"/>
      <c r="O1658" s="220"/>
      <c r="P1658" s="220"/>
      <c r="Q1658" s="220"/>
      <c r="R1658" s="221"/>
      <c r="S1658" s="221"/>
      <c r="T1658" s="221"/>
      <c r="U1658" s="221"/>
      <c r="V1658" s="221"/>
      <c r="W1658" s="221"/>
      <c r="X1658" s="221"/>
      <c r="Y1658" s="221"/>
      <c r="Z1658" s="210"/>
      <c r="AA1658" s="210"/>
      <c r="AB1658" s="210"/>
      <c r="AC1658" s="210"/>
      <c r="AD1658" s="210"/>
      <c r="AE1658" s="210"/>
      <c r="AF1658" s="210"/>
      <c r="AG1658" s="210" t="s">
        <v>224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3" x14ac:dyDescent="0.2">
      <c r="A1659" s="217"/>
      <c r="B1659" s="218"/>
      <c r="C1659" s="262" t="s">
        <v>1523</v>
      </c>
      <c r="D1659" s="223"/>
      <c r="E1659" s="224">
        <v>1</v>
      </c>
      <c r="F1659" s="221"/>
      <c r="G1659" s="221"/>
      <c r="H1659" s="221"/>
      <c r="I1659" s="221"/>
      <c r="J1659" s="221"/>
      <c r="K1659" s="221"/>
      <c r="L1659" s="221"/>
      <c r="M1659" s="221"/>
      <c r="N1659" s="220"/>
      <c r="O1659" s="220"/>
      <c r="P1659" s="220"/>
      <c r="Q1659" s="220"/>
      <c r="R1659" s="221"/>
      <c r="S1659" s="221"/>
      <c r="T1659" s="221"/>
      <c r="U1659" s="221"/>
      <c r="V1659" s="221"/>
      <c r="W1659" s="221"/>
      <c r="X1659" s="221"/>
      <c r="Y1659" s="221"/>
      <c r="Z1659" s="210"/>
      <c r="AA1659" s="210"/>
      <c r="AB1659" s="210"/>
      <c r="AC1659" s="210"/>
      <c r="AD1659" s="210"/>
      <c r="AE1659" s="210"/>
      <c r="AF1659" s="210"/>
      <c r="AG1659" s="210" t="s">
        <v>224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">
      <c r="A1660" s="217">
        <v>206</v>
      </c>
      <c r="B1660" s="218" t="s">
        <v>1556</v>
      </c>
      <c r="C1660" s="270" t="s">
        <v>1557</v>
      </c>
      <c r="D1660" s="219" t="s">
        <v>0</v>
      </c>
      <c r="E1660" s="257"/>
      <c r="F1660" s="222"/>
      <c r="G1660" s="221">
        <f>ROUND(E1660*F1660,2)</f>
        <v>0</v>
      </c>
      <c r="H1660" s="222"/>
      <c r="I1660" s="221">
        <f>ROUND(E1660*H1660,2)</f>
        <v>0</v>
      </c>
      <c r="J1660" s="222"/>
      <c r="K1660" s="221">
        <f>ROUND(E1660*J1660,2)</f>
        <v>0</v>
      </c>
      <c r="L1660" s="221">
        <v>21</v>
      </c>
      <c r="M1660" s="221">
        <f>G1660*(1+L1660/100)</f>
        <v>0</v>
      </c>
      <c r="N1660" s="220">
        <v>0</v>
      </c>
      <c r="O1660" s="220">
        <f>ROUND(E1660*N1660,2)</f>
        <v>0</v>
      </c>
      <c r="P1660" s="220">
        <v>0</v>
      </c>
      <c r="Q1660" s="220">
        <f>ROUND(E1660*P1660,2)</f>
        <v>0</v>
      </c>
      <c r="R1660" s="221" t="s">
        <v>1458</v>
      </c>
      <c r="S1660" s="221" t="s">
        <v>217</v>
      </c>
      <c r="T1660" s="221" t="s">
        <v>217</v>
      </c>
      <c r="U1660" s="221">
        <v>0</v>
      </c>
      <c r="V1660" s="221">
        <f>ROUND(E1660*U1660,2)</f>
        <v>0</v>
      </c>
      <c r="W1660" s="221"/>
      <c r="X1660" s="221" t="s">
        <v>1175</v>
      </c>
      <c r="Y1660" s="221" t="s">
        <v>219</v>
      </c>
      <c r="Z1660" s="210"/>
      <c r="AA1660" s="210"/>
      <c r="AB1660" s="210"/>
      <c r="AC1660" s="210"/>
      <c r="AD1660" s="210"/>
      <c r="AE1660" s="210"/>
      <c r="AF1660" s="210"/>
      <c r="AG1660" s="210" t="s">
        <v>1176</v>
      </c>
      <c r="AH1660" s="210"/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2" x14ac:dyDescent="0.2">
      <c r="A1661" s="217"/>
      <c r="B1661" s="218"/>
      <c r="C1661" s="271" t="s">
        <v>1273</v>
      </c>
      <c r="D1661" s="258"/>
      <c r="E1661" s="258"/>
      <c r="F1661" s="258"/>
      <c r="G1661" s="258"/>
      <c r="H1661" s="221"/>
      <c r="I1661" s="221"/>
      <c r="J1661" s="221"/>
      <c r="K1661" s="221"/>
      <c r="L1661" s="221"/>
      <c r="M1661" s="221"/>
      <c r="N1661" s="220"/>
      <c r="O1661" s="220"/>
      <c r="P1661" s="220"/>
      <c r="Q1661" s="220"/>
      <c r="R1661" s="221"/>
      <c r="S1661" s="221"/>
      <c r="T1661" s="221"/>
      <c r="U1661" s="221"/>
      <c r="V1661" s="221"/>
      <c r="W1661" s="221"/>
      <c r="X1661" s="221"/>
      <c r="Y1661" s="221"/>
      <c r="Z1661" s="210"/>
      <c r="AA1661" s="210"/>
      <c r="AB1661" s="210"/>
      <c r="AC1661" s="210"/>
      <c r="AD1661" s="210"/>
      <c r="AE1661" s="210"/>
      <c r="AF1661" s="210"/>
      <c r="AG1661" s="210" t="s">
        <v>222</v>
      </c>
      <c r="AH1661" s="210"/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x14ac:dyDescent="0.2">
      <c r="A1662" s="232" t="s">
        <v>211</v>
      </c>
      <c r="B1662" s="233" t="s">
        <v>163</v>
      </c>
      <c r="C1662" s="259" t="s">
        <v>164</v>
      </c>
      <c r="D1662" s="234"/>
      <c r="E1662" s="235"/>
      <c r="F1662" s="236"/>
      <c r="G1662" s="236">
        <f>SUMIF(AG1663:AG1670,"&lt;&gt;NOR",G1663:G1670)</f>
        <v>0</v>
      </c>
      <c r="H1662" s="236"/>
      <c r="I1662" s="236">
        <f>SUM(I1663:I1670)</f>
        <v>0</v>
      </c>
      <c r="J1662" s="236"/>
      <c r="K1662" s="236">
        <f>SUM(K1663:K1670)</f>
        <v>0</v>
      </c>
      <c r="L1662" s="236"/>
      <c r="M1662" s="236">
        <f>SUM(M1663:M1670)</f>
        <v>0</v>
      </c>
      <c r="N1662" s="235"/>
      <c r="O1662" s="235">
        <f>SUM(O1663:O1670)</f>
        <v>0</v>
      </c>
      <c r="P1662" s="235"/>
      <c r="Q1662" s="235">
        <f>SUM(Q1663:Q1670)</f>
        <v>1.72</v>
      </c>
      <c r="R1662" s="236"/>
      <c r="S1662" s="236"/>
      <c r="T1662" s="237"/>
      <c r="U1662" s="231"/>
      <c r="V1662" s="231">
        <f>SUM(V1663:V1670)</f>
        <v>6.51</v>
      </c>
      <c r="W1662" s="231"/>
      <c r="X1662" s="231"/>
      <c r="Y1662" s="231"/>
      <c r="AG1662" t="s">
        <v>212</v>
      </c>
    </row>
    <row r="1663" spans="1:60" outlineLevel="1" x14ac:dyDescent="0.2">
      <c r="A1663" s="239">
        <v>207</v>
      </c>
      <c r="B1663" s="240" t="s">
        <v>1558</v>
      </c>
      <c r="C1663" s="260" t="s">
        <v>1559</v>
      </c>
      <c r="D1663" s="241" t="s">
        <v>215</v>
      </c>
      <c r="E1663" s="242">
        <v>37.47983</v>
      </c>
      <c r="F1663" s="243"/>
      <c r="G1663" s="244">
        <f>ROUND(E1663*F1663,2)</f>
        <v>0</v>
      </c>
      <c r="H1663" s="243"/>
      <c r="I1663" s="244">
        <f>ROUND(E1663*H1663,2)</f>
        <v>0</v>
      </c>
      <c r="J1663" s="243"/>
      <c r="K1663" s="244">
        <f>ROUND(E1663*J1663,2)</f>
        <v>0</v>
      </c>
      <c r="L1663" s="244">
        <v>21</v>
      </c>
      <c r="M1663" s="244">
        <f>G1663*(1+L1663/100)</f>
        <v>0</v>
      </c>
      <c r="N1663" s="242">
        <v>0</v>
      </c>
      <c r="O1663" s="242">
        <f>ROUND(E1663*N1663,2)</f>
        <v>0</v>
      </c>
      <c r="P1663" s="242">
        <v>4.5999999999999999E-2</v>
      </c>
      <c r="Q1663" s="242">
        <f>ROUND(E1663*P1663,2)</f>
        <v>1.72</v>
      </c>
      <c r="R1663" s="244" t="s">
        <v>1560</v>
      </c>
      <c r="S1663" s="244" t="s">
        <v>217</v>
      </c>
      <c r="T1663" s="245" t="s">
        <v>217</v>
      </c>
      <c r="U1663" s="221">
        <v>0.155</v>
      </c>
      <c r="V1663" s="221">
        <f>ROUND(E1663*U1663,2)</f>
        <v>5.81</v>
      </c>
      <c r="W1663" s="221"/>
      <c r="X1663" s="221" t="s">
        <v>218</v>
      </c>
      <c r="Y1663" s="221" t="s">
        <v>219</v>
      </c>
      <c r="Z1663" s="210"/>
      <c r="AA1663" s="210"/>
      <c r="AB1663" s="210"/>
      <c r="AC1663" s="210"/>
      <c r="AD1663" s="210"/>
      <c r="AE1663" s="210"/>
      <c r="AF1663" s="210"/>
      <c r="AG1663" s="210" t="s">
        <v>220</v>
      </c>
      <c r="AH1663" s="210"/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2" x14ac:dyDescent="0.2">
      <c r="A1664" s="217"/>
      <c r="B1664" s="218"/>
      <c r="C1664" s="262" t="s">
        <v>1393</v>
      </c>
      <c r="D1664" s="223"/>
      <c r="E1664" s="224">
        <v>27.967130000000001</v>
      </c>
      <c r="F1664" s="221"/>
      <c r="G1664" s="221"/>
      <c r="H1664" s="221"/>
      <c r="I1664" s="221"/>
      <c r="J1664" s="221"/>
      <c r="K1664" s="221"/>
      <c r="L1664" s="221"/>
      <c r="M1664" s="221"/>
      <c r="N1664" s="220"/>
      <c r="O1664" s="220"/>
      <c r="P1664" s="220"/>
      <c r="Q1664" s="220"/>
      <c r="R1664" s="221"/>
      <c r="S1664" s="221"/>
      <c r="T1664" s="221"/>
      <c r="U1664" s="221"/>
      <c r="V1664" s="221"/>
      <c r="W1664" s="221"/>
      <c r="X1664" s="221"/>
      <c r="Y1664" s="221"/>
      <c r="Z1664" s="210"/>
      <c r="AA1664" s="210"/>
      <c r="AB1664" s="210"/>
      <c r="AC1664" s="210"/>
      <c r="AD1664" s="210"/>
      <c r="AE1664" s="210"/>
      <c r="AF1664" s="210"/>
      <c r="AG1664" s="210" t="s">
        <v>224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3" x14ac:dyDescent="0.2">
      <c r="A1665" s="217"/>
      <c r="B1665" s="218"/>
      <c r="C1665" s="262" t="s">
        <v>1561</v>
      </c>
      <c r="D1665" s="223"/>
      <c r="E1665" s="224">
        <v>8.7840000000000007</v>
      </c>
      <c r="F1665" s="221"/>
      <c r="G1665" s="221"/>
      <c r="H1665" s="221"/>
      <c r="I1665" s="221"/>
      <c r="J1665" s="221"/>
      <c r="K1665" s="221"/>
      <c r="L1665" s="221"/>
      <c r="M1665" s="221"/>
      <c r="N1665" s="220"/>
      <c r="O1665" s="220"/>
      <c r="P1665" s="220"/>
      <c r="Q1665" s="220"/>
      <c r="R1665" s="221"/>
      <c r="S1665" s="221"/>
      <c r="T1665" s="221"/>
      <c r="U1665" s="221"/>
      <c r="V1665" s="221"/>
      <c r="W1665" s="221"/>
      <c r="X1665" s="221"/>
      <c r="Y1665" s="221"/>
      <c r="Z1665" s="210"/>
      <c r="AA1665" s="210"/>
      <c r="AB1665" s="210"/>
      <c r="AC1665" s="210"/>
      <c r="AD1665" s="210"/>
      <c r="AE1665" s="210"/>
      <c r="AF1665" s="210"/>
      <c r="AG1665" s="210" t="s">
        <v>224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3" x14ac:dyDescent="0.2">
      <c r="A1666" s="217"/>
      <c r="B1666" s="218"/>
      <c r="C1666" s="262" t="s">
        <v>1562</v>
      </c>
      <c r="D1666" s="223"/>
      <c r="E1666" s="224">
        <v>0.72870000000000001</v>
      </c>
      <c r="F1666" s="221"/>
      <c r="G1666" s="221"/>
      <c r="H1666" s="221"/>
      <c r="I1666" s="221"/>
      <c r="J1666" s="221"/>
      <c r="K1666" s="221"/>
      <c r="L1666" s="221"/>
      <c r="M1666" s="221"/>
      <c r="N1666" s="220"/>
      <c r="O1666" s="220"/>
      <c r="P1666" s="220"/>
      <c r="Q1666" s="220"/>
      <c r="R1666" s="221"/>
      <c r="S1666" s="221"/>
      <c r="T1666" s="221"/>
      <c r="U1666" s="221"/>
      <c r="V1666" s="221"/>
      <c r="W1666" s="221"/>
      <c r="X1666" s="221"/>
      <c r="Y1666" s="221"/>
      <c r="Z1666" s="210"/>
      <c r="AA1666" s="210"/>
      <c r="AB1666" s="210"/>
      <c r="AC1666" s="210"/>
      <c r="AD1666" s="210"/>
      <c r="AE1666" s="210"/>
      <c r="AF1666" s="210"/>
      <c r="AG1666" s="210" t="s">
        <v>224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ht="22.5" outlineLevel="1" x14ac:dyDescent="0.2">
      <c r="A1667" s="239">
        <v>208</v>
      </c>
      <c r="B1667" s="240" t="s">
        <v>1563</v>
      </c>
      <c r="C1667" s="260" t="s">
        <v>1564</v>
      </c>
      <c r="D1667" s="241" t="s">
        <v>215</v>
      </c>
      <c r="E1667" s="242">
        <v>2.41</v>
      </c>
      <c r="F1667" s="243"/>
      <c r="G1667" s="244">
        <f>ROUND(E1667*F1667,2)</f>
        <v>0</v>
      </c>
      <c r="H1667" s="243"/>
      <c r="I1667" s="244">
        <f>ROUND(E1667*H1667,2)</f>
        <v>0</v>
      </c>
      <c r="J1667" s="243"/>
      <c r="K1667" s="244">
        <f>ROUND(E1667*J1667,2)</f>
        <v>0</v>
      </c>
      <c r="L1667" s="244">
        <v>21</v>
      </c>
      <c r="M1667" s="244">
        <f>G1667*(1+L1667/100)</f>
        <v>0</v>
      </c>
      <c r="N1667" s="242">
        <v>6.7000000000000002E-4</v>
      </c>
      <c r="O1667" s="242">
        <f>ROUND(E1667*N1667,2)</f>
        <v>0</v>
      </c>
      <c r="P1667" s="242">
        <v>0</v>
      </c>
      <c r="Q1667" s="242">
        <f>ROUND(E1667*P1667,2)</f>
        <v>0</v>
      </c>
      <c r="R1667" s="244" t="s">
        <v>1560</v>
      </c>
      <c r="S1667" s="244" t="s">
        <v>217</v>
      </c>
      <c r="T1667" s="245" t="s">
        <v>217</v>
      </c>
      <c r="U1667" s="221">
        <v>0.28999999999999998</v>
      </c>
      <c r="V1667" s="221">
        <f>ROUND(E1667*U1667,2)</f>
        <v>0.7</v>
      </c>
      <c r="W1667" s="221"/>
      <c r="X1667" s="221" t="s">
        <v>218</v>
      </c>
      <c r="Y1667" s="221" t="s">
        <v>219</v>
      </c>
      <c r="Z1667" s="210"/>
      <c r="AA1667" s="210"/>
      <c r="AB1667" s="210"/>
      <c r="AC1667" s="210"/>
      <c r="AD1667" s="210"/>
      <c r="AE1667" s="210"/>
      <c r="AF1667" s="210"/>
      <c r="AG1667" s="210" t="s">
        <v>220</v>
      </c>
      <c r="AH1667" s="210"/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2" x14ac:dyDescent="0.2">
      <c r="A1668" s="217"/>
      <c r="B1668" s="218"/>
      <c r="C1668" s="262" t="s">
        <v>1246</v>
      </c>
      <c r="D1668" s="223"/>
      <c r="E1668" s="224">
        <v>2.41</v>
      </c>
      <c r="F1668" s="221"/>
      <c r="G1668" s="221"/>
      <c r="H1668" s="221"/>
      <c r="I1668" s="221"/>
      <c r="J1668" s="221"/>
      <c r="K1668" s="221"/>
      <c r="L1668" s="221"/>
      <c r="M1668" s="221"/>
      <c r="N1668" s="220"/>
      <c r="O1668" s="220"/>
      <c r="P1668" s="220"/>
      <c r="Q1668" s="220"/>
      <c r="R1668" s="221"/>
      <c r="S1668" s="221"/>
      <c r="T1668" s="221"/>
      <c r="U1668" s="221"/>
      <c r="V1668" s="221"/>
      <c r="W1668" s="221"/>
      <c r="X1668" s="221"/>
      <c r="Y1668" s="221"/>
      <c r="Z1668" s="210"/>
      <c r="AA1668" s="210"/>
      <c r="AB1668" s="210"/>
      <c r="AC1668" s="210"/>
      <c r="AD1668" s="210"/>
      <c r="AE1668" s="210"/>
      <c r="AF1668" s="210"/>
      <c r="AG1668" s="210" t="s">
        <v>224</v>
      </c>
      <c r="AH1668" s="210">
        <v>0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">
      <c r="A1669" s="217">
        <v>209</v>
      </c>
      <c r="B1669" s="218" t="s">
        <v>1565</v>
      </c>
      <c r="C1669" s="270" t="s">
        <v>1566</v>
      </c>
      <c r="D1669" s="219" t="s">
        <v>0</v>
      </c>
      <c r="E1669" s="257"/>
      <c r="F1669" s="222"/>
      <c r="G1669" s="221">
        <f>ROUND(E1669*F1669,2)</f>
        <v>0</v>
      </c>
      <c r="H1669" s="222"/>
      <c r="I1669" s="221">
        <f>ROUND(E1669*H1669,2)</f>
        <v>0</v>
      </c>
      <c r="J1669" s="222"/>
      <c r="K1669" s="221">
        <f>ROUND(E1669*J1669,2)</f>
        <v>0</v>
      </c>
      <c r="L1669" s="221">
        <v>21</v>
      </c>
      <c r="M1669" s="221">
        <f>G1669*(1+L1669/100)</f>
        <v>0</v>
      </c>
      <c r="N1669" s="220">
        <v>0</v>
      </c>
      <c r="O1669" s="220">
        <f>ROUND(E1669*N1669,2)</f>
        <v>0</v>
      </c>
      <c r="P1669" s="220">
        <v>0</v>
      </c>
      <c r="Q1669" s="220">
        <f>ROUND(E1669*P1669,2)</f>
        <v>0</v>
      </c>
      <c r="R1669" s="221" t="s">
        <v>1560</v>
      </c>
      <c r="S1669" s="221" t="s">
        <v>217</v>
      </c>
      <c r="T1669" s="221" t="s">
        <v>217</v>
      </c>
      <c r="U1669" s="221">
        <v>2.3E-2</v>
      </c>
      <c r="V1669" s="221">
        <f>ROUND(E1669*U1669,2)</f>
        <v>0</v>
      </c>
      <c r="W1669" s="221"/>
      <c r="X1669" s="221" t="s">
        <v>1175</v>
      </c>
      <c r="Y1669" s="221" t="s">
        <v>219</v>
      </c>
      <c r="Z1669" s="210"/>
      <c r="AA1669" s="210"/>
      <c r="AB1669" s="210"/>
      <c r="AC1669" s="210"/>
      <c r="AD1669" s="210"/>
      <c r="AE1669" s="210"/>
      <c r="AF1669" s="210"/>
      <c r="AG1669" s="210" t="s">
        <v>1176</v>
      </c>
      <c r="AH1669" s="210"/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2" x14ac:dyDescent="0.2">
      <c r="A1670" s="217"/>
      <c r="B1670" s="218"/>
      <c r="C1670" s="271" t="s">
        <v>1273</v>
      </c>
      <c r="D1670" s="258"/>
      <c r="E1670" s="258"/>
      <c r="F1670" s="258"/>
      <c r="G1670" s="258"/>
      <c r="H1670" s="221"/>
      <c r="I1670" s="221"/>
      <c r="J1670" s="221"/>
      <c r="K1670" s="221"/>
      <c r="L1670" s="221"/>
      <c r="M1670" s="221"/>
      <c r="N1670" s="220"/>
      <c r="O1670" s="220"/>
      <c r="P1670" s="220"/>
      <c r="Q1670" s="220"/>
      <c r="R1670" s="221"/>
      <c r="S1670" s="221"/>
      <c r="T1670" s="221"/>
      <c r="U1670" s="221"/>
      <c r="V1670" s="221"/>
      <c r="W1670" s="221"/>
      <c r="X1670" s="221"/>
      <c r="Y1670" s="221"/>
      <c r="Z1670" s="210"/>
      <c r="AA1670" s="210"/>
      <c r="AB1670" s="210"/>
      <c r="AC1670" s="210"/>
      <c r="AD1670" s="210"/>
      <c r="AE1670" s="210"/>
      <c r="AF1670" s="210"/>
      <c r="AG1670" s="210" t="s">
        <v>222</v>
      </c>
      <c r="AH1670" s="210"/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x14ac:dyDescent="0.2">
      <c r="A1671" s="232" t="s">
        <v>211</v>
      </c>
      <c r="B1671" s="233" t="s">
        <v>165</v>
      </c>
      <c r="C1671" s="259" t="s">
        <v>166</v>
      </c>
      <c r="D1671" s="234"/>
      <c r="E1671" s="235"/>
      <c r="F1671" s="236"/>
      <c r="G1671" s="236">
        <f>SUMIF(AG1672:AG1684,"&lt;&gt;NOR",G1672:G1684)</f>
        <v>0</v>
      </c>
      <c r="H1671" s="236"/>
      <c r="I1671" s="236">
        <f>SUM(I1672:I1684)</f>
        <v>0</v>
      </c>
      <c r="J1671" s="236"/>
      <c r="K1671" s="236">
        <f>SUM(K1672:K1684)</f>
        <v>0</v>
      </c>
      <c r="L1671" s="236"/>
      <c r="M1671" s="236">
        <f>SUM(M1672:M1684)</f>
        <v>0</v>
      </c>
      <c r="N1671" s="235"/>
      <c r="O1671" s="235">
        <f>SUM(O1672:O1684)</f>
        <v>0</v>
      </c>
      <c r="P1671" s="235"/>
      <c r="Q1671" s="235">
        <f>SUM(Q1672:Q1684)</f>
        <v>0.08</v>
      </c>
      <c r="R1671" s="236"/>
      <c r="S1671" s="236"/>
      <c r="T1671" s="237"/>
      <c r="U1671" s="231"/>
      <c r="V1671" s="231">
        <f>SUM(V1672:V1684)</f>
        <v>3.29</v>
      </c>
      <c r="W1671" s="231"/>
      <c r="X1671" s="231"/>
      <c r="Y1671" s="231"/>
      <c r="AG1671" t="s">
        <v>212</v>
      </c>
    </row>
    <row r="1672" spans="1:60" outlineLevel="1" x14ac:dyDescent="0.2">
      <c r="A1672" s="239">
        <v>210</v>
      </c>
      <c r="B1672" s="240" t="s">
        <v>1567</v>
      </c>
      <c r="C1672" s="260" t="s">
        <v>1568</v>
      </c>
      <c r="D1672" s="241" t="s">
        <v>215</v>
      </c>
      <c r="E1672" s="242">
        <v>7.4813999999999998</v>
      </c>
      <c r="F1672" s="243"/>
      <c r="G1672" s="244">
        <f>ROUND(E1672*F1672,2)</f>
        <v>0</v>
      </c>
      <c r="H1672" s="243"/>
      <c r="I1672" s="244">
        <f>ROUND(E1672*H1672,2)</f>
        <v>0</v>
      </c>
      <c r="J1672" s="243"/>
      <c r="K1672" s="244">
        <f>ROUND(E1672*J1672,2)</f>
        <v>0</v>
      </c>
      <c r="L1672" s="244">
        <v>21</v>
      </c>
      <c r="M1672" s="244">
        <f>G1672*(1+L1672/100)</f>
        <v>0</v>
      </c>
      <c r="N1672" s="242">
        <v>0</v>
      </c>
      <c r="O1672" s="242">
        <f>ROUND(E1672*N1672,2)</f>
        <v>0</v>
      </c>
      <c r="P1672" s="242">
        <v>1.098E-2</v>
      </c>
      <c r="Q1672" s="242">
        <f>ROUND(E1672*P1672,2)</f>
        <v>0.08</v>
      </c>
      <c r="R1672" s="244" t="s">
        <v>1569</v>
      </c>
      <c r="S1672" s="244" t="s">
        <v>217</v>
      </c>
      <c r="T1672" s="245" t="s">
        <v>217</v>
      </c>
      <c r="U1672" s="221">
        <v>0.44</v>
      </c>
      <c r="V1672" s="221">
        <f>ROUND(E1672*U1672,2)</f>
        <v>3.29</v>
      </c>
      <c r="W1672" s="221"/>
      <c r="X1672" s="221" t="s">
        <v>218</v>
      </c>
      <c r="Y1672" s="221" t="s">
        <v>219</v>
      </c>
      <c r="Z1672" s="210"/>
      <c r="AA1672" s="210"/>
      <c r="AB1672" s="210"/>
      <c r="AC1672" s="210"/>
      <c r="AD1672" s="210"/>
      <c r="AE1672" s="210"/>
      <c r="AF1672" s="210"/>
      <c r="AG1672" s="210" t="s">
        <v>220</v>
      </c>
      <c r="AH1672" s="210"/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2" x14ac:dyDescent="0.2">
      <c r="A1673" s="217"/>
      <c r="B1673" s="218"/>
      <c r="C1673" s="262" t="s">
        <v>1570</v>
      </c>
      <c r="D1673" s="223"/>
      <c r="E1673" s="224"/>
      <c r="F1673" s="221"/>
      <c r="G1673" s="221"/>
      <c r="H1673" s="221"/>
      <c r="I1673" s="221"/>
      <c r="J1673" s="221"/>
      <c r="K1673" s="221"/>
      <c r="L1673" s="221"/>
      <c r="M1673" s="221"/>
      <c r="N1673" s="220"/>
      <c r="O1673" s="220"/>
      <c r="P1673" s="220"/>
      <c r="Q1673" s="220"/>
      <c r="R1673" s="221"/>
      <c r="S1673" s="221"/>
      <c r="T1673" s="221"/>
      <c r="U1673" s="221"/>
      <c r="V1673" s="221"/>
      <c r="W1673" s="221"/>
      <c r="X1673" s="221"/>
      <c r="Y1673" s="221"/>
      <c r="Z1673" s="210"/>
      <c r="AA1673" s="210"/>
      <c r="AB1673" s="210"/>
      <c r="AC1673" s="210"/>
      <c r="AD1673" s="210"/>
      <c r="AE1673" s="210"/>
      <c r="AF1673" s="210"/>
      <c r="AG1673" s="210" t="s">
        <v>224</v>
      </c>
      <c r="AH1673" s="210">
        <v>0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3" x14ac:dyDescent="0.2">
      <c r="A1674" s="217"/>
      <c r="B1674" s="218"/>
      <c r="C1674" s="262" t="s">
        <v>609</v>
      </c>
      <c r="D1674" s="223"/>
      <c r="E1674" s="224"/>
      <c r="F1674" s="221"/>
      <c r="G1674" s="221"/>
      <c r="H1674" s="221"/>
      <c r="I1674" s="221"/>
      <c r="J1674" s="221"/>
      <c r="K1674" s="221"/>
      <c r="L1674" s="221"/>
      <c r="M1674" s="221"/>
      <c r="N1674" s="220"/>
      <c r="O1674" s="220"/>
      <c r="P1674" s="220"/>
      <c r="Q1674" s="220"/>
      <c r="R1674" s="221"/>
      <c r="S1674" s="221"/>
      <c r="T1674" s="221"/>
      <c r="U1674" s="221"/>
      <c r="V1674" s="221"/>
      <c r="W1674" s="221"/>
      <c r="X1674" s="221"/>
      <c r="Y1674" s="221"/>
      <c r="Z1674" s="210"/>
      <c r="AA1674" s="210"/>
      <c r="AB1674" s="210"/>
      <c r="AC1674" s="210"/>
      <c r="AD1674" s="210"/>
      <c r="AE1674" s="210"/>
      <c r="AF1674" s="210"/>
      <c r="AG1674" s="210" t="s">
        <v>224</v>
      </c>
      <c r="AH1674" s="210">
        <v>0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3" x14ac:dyDescent="0.2">
      <c r="A1675" s="217"/>
      <c r="B1675" s="218"/>
      <c r="C1675" s="262" t="s">
        <v>1571</v>
      </c>
      <c r="D1675" s="223"/>
      <c r="E1675" s="224">
        <v>2.4325000000000001</v>
      </c>
      <c r="F1675" s="221"/>
      <c r="G1675" s="221"/>
      <c r="H1675" s="221"/>
      <c r="I1675" s="221"/>
      <c r="J1675" s="221"/>
      <c r="K1675" s="221"/>
      <c r="L1675" s="221"/>
      <c r="M1675" s="221"/>
      <c r="N1675" s="220"/>
      <c r="O1675" s="220"/>
      <c r="P1675" s="220"/>
      <c r="Q1675" s="220"/>
      <c r="R1675" s="221"/>
      <c r="S1675" s="221"/>
      <c r="T1675" s="221"/>
      <c r="U1675" s="221"/>
      <c r="V1675" s="221"/>
      <c r="W1675" s="221"/>
      <c r="X1675" s="221"/>
      <c r="Y1675" s="221"/>
      <c r="Z1675" s="210"/>
      <c r="AA1675" s="210"/>
      <c r="AB1675" s="210"/>
      <c r="AC1675" s="210"/>
      <c r="AD1675" s="210"/>
      <c r="AE1675" s="210"/>
      <c r="AF1675" s="210"/>
      <c r="AG1675" s="210" t="s">
        <v>224</v>
      </c>
      <c r="AH1675" s="210">
        <v>0</v>
      </c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3" x14ac:dyDescent="0.2">
      <c r="A1676" s="217"/>
      <c r="B1676" s="218"/>
      <c r="C1676" s="262" t="s">
        <v>236</v>
      </c>
      <c r="D1676" s="223"/>
      <c r="E1676" s="224"/>
      <c r="F1676" s="221"/>
      <c r="G1676" s="221"/>
      <c r="H1676" s="221"/>
      <c r="I1676" s="221"/>
      <c r="J1676" s="221"/>
      <c r="K1676" s="221"/>
      <c r="L1676" s="221"/>
      <c r="M1676" s="221"/>
      <c r="N1676" s="220"/>
      <c r="O1676" s="220"/>
      <c r="P1676" s="220"/>
      <c r="Q1676" s="220"/>
      <c r="R1676" s="221"/>
      <c r="S1676" s="221"/>
      <c r="T1676" s="221"/>
      <c r="U1676" s="221"/>
      <c r="V1676" s="221"/>
      <c r="W1676" s="221"/>
      <c r="X1676" s="221"/>
      <c r="Y1676" s="221"/>
      <c r="Z1676" s="210"/>
      <c r="AA1676" s="210"/>
      <c r="AB1676" s="210"/>
      <c r="AC1676" s="210"/>
      <c r="AD1676" s="210"/>
      <c r="AE1676" s="210"/>
      <c r="AF1676" s="210"/>
      <c r="AG1676" s="210" t="s">
        <v>224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3" x14ac:dyDescent="0.2">
      <c r="A1677" s="217"/>
      <c r="B1677" s="218"/>
      <c r="C1677" s="262" t="s">
        <v>622</v>
      </c>
      <c r="D1677" s="223"/>
      <c r="E1677" s="224"/>
      <c r="F1677" s="221"/>
      <c r="G1677" s="221"/>
      <c r="H1677" s="221"/>
      <c r="I1677" s="221"/>
      <c r="J1677" s="221"/>
      <c r="K1677" s="221"/>
      <c r="L1677" s="221"/>
      <c r="M1677" s="221"/>
      <c r="N1677" s="220"/>
      <c r="O1677" s="220"/>
      <c r="P1677" s="220"/>
      <c r="Q1677" s="220"/>
      <c r="R1677" s="221"/>
      <c r="S1677" s="221"/>
      <c r="T1677" s="221"/>
      <c r="U1677" s="221"/>
      <c r="V1677" s="221"/>
      <c r="W1677" s="221"/>
      <c r="X1677" s="221"/>
      <c r="Y1677" s="221"/>
      <c r="Z1677" s="210"/>
      <c r="AA1677" s="210"/>
      <c r="AB1677" s="210"/>
      <c r="AC1677" s="210"/>
      <c r="AD1677" s="210"/>
      <c r="AE1677" s="210"/>
      <c r="AF1677" s="210"/>
      <c r="AG1677" s="210" t="s">
        <v>224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3" x14ac:dyDescent="0.2">
      <c r="A1678" s="217"/>
      <c r="B1678" s="218"/>
      <c r="C1678" s="262" t="s">
        <v>1571</v>
      </c>
      <c r="D1678" s="223"/>
      <c r="E1678" s="224">
        <v>2.4325000000000001</v>
      </c>
      <c r="F1678" s="221"/>
      <c r="G1678" s="221"/>
      <c r="H1678" s="221"/>
      <c r="I1678" s="221"/>
      <c r="J1678" s="221"/>
      <c r="K1678" s="221"/>
      <c r="L1678" s="221"/>
      <c r="M1678" s="221"/>
      <c r="N1678" s="220"/>
      <c r="O1678" s="220"/>
      <c r="P1678" s="220"/>
      <c r="Q1678" s="220"/>
      <c r="R1678" s="221"/>
      <c r="S1678" s="221"/>
      <c r="T1678" s="221"/>
      <c r="U1678" s="221"/>
      <c r="V1678" s="221"/>
      <c r="W1678" s="221"/>
      <c r="X1678" s="221"/>
      <c r="Y1678" s="221"/>
      <c r="Z1678" s="210"/>
      <c r="AA1678" s="210"/>
      <c r="AB1678" s="210"/>
      <c r="AC1678" s="210"/>
      <c r="AD1678" s="210"/>
      <c r="AE1678" s="210"/>
      <c r="AF1678" s="210"/>
      <c r="AG1678" s="210" t="s">
        <v>224</v>
      </c>
      <c r="AH1678" s="210">
        <v>0</v>
      </c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3" x14ac:dyDescent="0.2">
      <c r="A1679" s="217"/>
      <c r="B1679" s="218"/>
      <c r="C1679" s="262" t="s">
        <v>236</v>
      </c>
      <c r="D1679" s="223"/>
      <c r="E1679" s="224"/>
      <c r="F1679" s="221"/>
      <c r="G1679" s="221"/>
      <c r="H1679" s="221"/>
      <c r="I1679" s="221"/>
      <c r="J1679" s="221"/>
      <c r="K1679" s="221"/>
      <c r="L1679" s="221"/>
      <c r="M1679" s="221"/>
      <c r="N1679" s="220"/>
      <c r="O1679" s="220"/>
      <c r="P1679" s="220"/>
      <c r="Q1679" s="220"/>
      <c r="R1679" s="221"/>
      <c r="S1679" s="221"/>
      <c r="T1679" s="221"/>
      <c r="U1679" s="221"/>
      <c r="V1679" s="221"/>
      <c r="W1679" s="221"/>
      <c r="X1679" s="221"/>
      <c r="Y1679" s="221"/>
      <c r="Z1679" s="210"/>
      <c r="AA1679" s="210"/>
      <c r="AB1679" s="210"/>
      <c r="AC1679" s="210"/>
      <c r="AD1679" s="210"/>
      <c r="AE1679" s="210"/>
      <c r="AF1679" s="210"/>
      <c r="AG1679" s="210" t="s">
        <v>224</v>
      </c>
      <c r="AH1679" s="210">
        <v>0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3" x14ac:dyDescent="0.2">
      <c r="A1680" s="217"/>
      <c r="B1680" s="218"/>
      <c r="C1680" s="262" t="s">
        <v>1572</v>
      </c>
      <c r="D1680" s="223"/>
      <c r="E1680" s="224">
        <v>2.6164000000000001</v>
      </c>
      <c r="F1680" s="221"/>
      <c r="G1680" s="221"/>
      <c r="H1680" s="221"/>
      <c r="I1680" s="221"/>
      <c r="J1680" s="221"/>
      <c r="K1680" s="221"/>
      <c r="L1680" s="221"/>
      <c r="M1680" s="221"/>
      <c r="N1680" s="220"/>
      <c r="O1680" s="220"/>
      <c r="P1680" s="220"/>
      <c r="Q1680" s="220"/>
      <c r="R1680" s="221"/>
      <c r="S1680" s="221"/>
      <c r="T1680" s="221"/>
      <c r="U1680" s="221"/>
      <c r="V1680" s="221"/>
      <c r="W1680" s="221"/>
      <c r="X1680" s="221"/>
      <c r="Y1680" s="221"/>
      <c r="Z1680" s="210"/>
      <c r="AA1680" s="210"/>
      <c r="AB1680" s="210"/>
      <c r="AC1680" s="210"/>
      <c r="AD1680" s="210"/>
      <c r="AE1680" s="210"/>
      <c r="AF1680" s="210"/>
      <c r="AG1680" s="210" t="s">
        <v>224</v>
      </c>
      <c r="AH1680" s="210">
        <v>0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ht="22.5" outlineLevel="1" x14ac:dyDescent="0.2">
      <c r="A1681" s="239">
        <v>211</v>
      </c>
      <c r="B1681" s="240" t="s">
        <v>1573</v>
      </c>
      <c r="C1681" s="260" t="s">
        <v>1574</v>
      </c>
      <c r="D1681" s="241" t="s">
        <v>986</v>
      </c>
      <c r="E1681" s="242">
        <v>1</v>
      </c>
      <c r="F1681" s="243"/>
      <c r="G1681" s="244">
        <f>ROUND(E1681*F1681,2)</f>
        <v>0</v>
      </c>
      <c r="H1681" s="243"/>
      <c r="I1681" s="244">
        <f>ROUND(E1681*H1681,2)</f>
        <v>0</v>
      </c>
      <c r="J1681" s="243"/>
      <c r="K1681" s="244">
        <f>ROUND(E1681*J1681,2)</f>
        <v>0</v>
      </c>
      <c r="L1681" s="244">
        <v>21</v>
      </c>
      <c r="M1681" s="244">
        <f>G1681*(1+L1681/100)</f>
        <v>0</v>
      </c>
      <c r="N1681" s="242">
        <v>0</v>
      </c>
      <c r="O1681" s="242">
        <f>ROUND(E1681*N1681,2)</f>
        <v>0</v>
      </c>
      <c r="P1681" s="242">
        <v>0</v>
      </c>
      <c r="Q1681" s="242">
        <f>ROUND(E1681*P1681,2)</f>
        <v>0</v>
      </c>
      <c r="R1681" s="244"/>
      <c r="S1681" s="244" t="s">
        <v>438</v>
      </c>
      <c r="T1681" s="245" t="s">
        <v>439</v>
      </c>
      <c r="U1681" s="221">
        <v>0</v>
      </c>
      <c r="V1681" s="221">
        <f>ROUND(E1681*U1681,2)</f>
        <v>0</v>
      </c>
      <c r="W1681" s="221"/>
      <c r="X1681" s="221" t="s">
        <v>218</v>
      </c>
      <c r="Y1681" s="221" t="s">
        <v>219</v>
      </c>
      <c r="Z1681" s="210"/>
      <c r="AA1681" s="210"/>
      <c r="AB1681" s="210"/>
      <c r="AC1681" s="210"/>
      <c r="AD1681" s="210"/>
      <c r="AE1681" s="210"/>
      <c r="AF1681" s="210"/>
      <c r="AG1681" s="210" t="s">
        <v>220</v>
      </c>
      <c r="AH1681" s="210"/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2" x14ac:dyDescent="0.2">
      <c r="A1682" s="217"/>
      <c r="B1682" s="218"/>
      <c r="C1682" s="262" t="s">
        <v>1005</v>
      </c>
      <c r="D1682" s="223"/>
      <c r="E1682" s="224">
        <v>1</v>
      </c>
      <c r="F1682" s="221"/>
      <c r="G1682" s="221"/>
      <c r="H1682" s="221"/>
      <c r="I1682" s="221"/>
      <c r="J1682" s="221"/>
      <c r="K1682" s="221"/>
      <c r="L1682" s="221"/>
      <c r="M1682" s="221"/>
      <c r="N1682" s="220"/>
      <c r="O1682" s="220"/>
      <c r="P1682" s="220"/>
      <c r="Q1682" s="220"/>
      <c r="R1682" s="221"/>
      <c r="S1682" s="221"/>
      <c r="T1682" s="221"/>
      <c r="U1682" s="221"/>
      <c r="V1682" s="221"/>
      <c r="W1682" s="221"/>
      <c r="X1682" s="221"/>
      <c r="Y1682" s="221"/>
      <c r="Z1682" s="210"/>
      <c r="AA1682" s="210"/>
      <c r="AB1682" s="210"/>
      <c r="AC1682" s="210"/>
      <c r="AD1682" s="210"/>
      <c r="AE1682" s="210"/>
      <c r="AF1682" s="210"/>
      <c r="AG1682" s="210" t="s">
        <v>224</v>
      </c>
      <c r="AH1682" s="210">
        <v>0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ht="22.5" outlineLevel="1" x14ac:dyDescent="0.2">
      <c r="A1683" s="239">
        <v>212</v>
      </c>
      <c r="B1683" s="240" t="s">
        <v>1575</v>
      </c>
      <c r="C1683" s="260" t="s">
        <v>1576</v>
      </c>
      <c r="D1683" s="241" t="s">
        <v>1315</v>
      </c>
      <c r="E1683" s="242">
        <v>1</v>
      </c>
      <c r="F1683" s="243"/>
      <c r="G1683" s="244">
        <f>ROUND(E1683*F1683,2)</f>
        <v>0</v>
      </c>
      <c r="H1683" s="243"/>
      <c r="I1683" s="244">
        <f>ROUND(E1683*H1683,2)</f>
        <v>0</v>
      </c>
      <c r="J1683" s="243"/>
      <c r="K1683" s="244">
        <f>ROUND(E1683*J1683,2)</f>
        <v>0</v>
      </c>
      <c r="L1683" s="244">
        <v>21</v>
      </c>
      <c r="M1683" s="244">
        <f>G1683*(1+L1683/100)</f>
        <v>0</v>
      </c>
      <c r="N1683" s="242">
        <v>0</v>
      </c>
      <c r="O1683" s="242">
        <f>ROUND(E1683*N1683,2)</f>
        <v>0</v>
      </c>
      <c r="P1683" s="242">
        <v>0</v>
      </c>
      <c r="Q1683" s="242">
        <f>ROUND(E1683*P1683,2)</f>
        <v>0</v>
      </c>
      <c r="R1683" s="244"/>
      <c r="S1683" s="244" t="s">
        <v>438</v>
      </c>
      <c r="T1683" s="245" t="s">
        <v>439</v>
      </c>
      <c r="U1683" s="221">
        <v>0</v>
      </c>
      <c r="V1683" s="221">
        <f>ROUND(E1683*U1683,2)</f>
        <v>0</v>
      </c>
      <c r="W1683" s="221"/>
      <c r="X1683" s="221" t="s">
        <v>218</v>
      </c>
      <c r="Y1683" s="221" t="s">
        <v>219</v>
      </c>
      <c r="Z1683" s="210"/>
      <c r="AA1683" s="210"/>
      <c r="AB1683" s="210"/>
      <c r="AC1683" s="210"/>
      <c r="AD1683" s="210"/>
      <c r="AE1683" s="210"/>
      <c r="AF1683" s="210"/>
      <c r="AG1683" s="210" t="s">
        <v>220</v>
      </c>
      <c r="AH1683" s="210"/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2" x14ac:dyDescent="0.2">
      <c r="A1684" s="217"/>
      <c r="B1684" s="218"/>
      <c r="C1684" s="262" t="s">
        <v>1006</v>
      </c>
      <c r="D1684" s="223"/>
      <c r="E1684" s="224">
        <v>1</v>
      </c>
      <c r="F1684" s="221"/>
      <c r="G1684" s="221"/>
      <c r="H1684" s="221"/>
      <c r="I1684" s="221"/>
      <c r="J1684" s="221"/>
      <c r="K1684" s="221"/>
      <c r="L1684" s="221"/>
      <c r="M1684" s="221"/>
      <c r="N1684" s="220"/>
      <c r="O1684" s="220"/>
      <c r="P1684" s="220"/>
      <c r="Q1684" s="220"/>
      <c r="R1684" s="221"/>
      <c r="S1684" s="221"/>
      <c r="T1684" s="221"/>
      <c r="U1684" s="221"/>
      <c r="V1684" s="221"/>
      <c r="W1684" s="221"/>
      <c r="X1684" s="221"/>
      <c r="Y1684" s="221"/>
      <c r="Z1684" s="210"/>
      <c r="AA1684" s="210"/>
      <c r="AB1684" s="210"/>
      <c r="AC1684" s="210"/>
      <c r="AD1684" s="210"/>
      <c r="AE1684" s="210"/>
      <c r="AF1684" s="210"/>
      <c r="AG1684" s="210" t="s">
        <v>224</v>
      </c>
      <c r="AH1684" s="210">
        <v>0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x14ac:dyDescent="0.2">
      <c r="A1685" s="232" t="s">
        <v>211</v>
      </c>
      <c r="B1685" s="233" t="s">
        <v>167</v>
      </c>
      <c r="C1685" s="259" t="s">
        <v>168</v>
      </c>
      <c r="D1685" s="234"/>
      <c r="E1685" s="235"/>
      <c r="F1685" s="236"/>
      <c r="G1685" s="236">
        <f>SUMIF(AG1686:AG1718,"&lt;&gt;NOR",G1686:G1718)</f>
        <v>0</v>
      </c>
      <c r="H1685" s="236"/>
      <c r="I1685" s="236">
        <f>SUM(I1686:I1718)</f>
        <v>0</v>
      </c>
      <c r="J1685" s="236"/>
      <c r="K1685" s="236">
        <f>SUM(K1686:K1718)</f>
        <v>0</v>
      </c>
      <c r="L1685" s="236"/>
      <c r="M1685" s="236">
        <f>SUM(M1686:M1718)</f>
        <v>0</v>
      </c>
      <c r="N1685" s="235"/>
      <c r="O1685" s="235">
        <f>SUM(O1686:O1718)</f>
        <v>0.67</v>
      </c>
      <c r="P1685" s="235"/>
      <c r="Q1685" s="235">
        <f>SUM(Q1686:Q1718)</f>
        <v>0</v>
      </c>
      <c r="R1685" s="236"/>
      <c r="S1685" s="236"/>
      <c r="T1685" s="237"/>
      <c r="U1685" s="231"/>
      <c r="V1685" s="231">
        <f>SUM(V1686:V1718)</f>
        <v>19.87</v>
      </c>
      <c r="W1685" s="231"/>
      <c r="X1685" s="231"/>
      <c r="Y1685" s="231"/>
      <c r="AG1685" t="s">
        <v>212</v>
      </c>
    </row>
    <row r="1686" spans="1:60" ht="22.5" outlineLevel="1" x14ac:dyDescent="0.2">
      <c r="A1686" s="239">
        <v>213</v>
      </c>
      <c r="B1686" s="240" t="s">
        <v>1577</v>
      </c>
      <c r="C1686" s="260" t="s">
        <v>1578</v>
      </c>
      <c r="D1686" s="241" t="s">
        <v>399</v>
      </c>
      <c r="E1686" s="242">
        <v>5</v>
      </c>
      <c r="F1686" s="243"/>
      <c r="G1686" s="244">
        <f>ROUND(E1686*F1686,2)</f>
        <v>0</v>
      </c>
      <c r="H1686" s="243"/>
      <c r="I1686" s="244">
        <f>ROUND(E1686*H1686,2)</f>
        <v>0</v>
      </c>
      <c r="J1686" s="243"/>
      <c r="K1686" s="244">
        <f>ROUND(E1686*J1686,2)</f>
        <v>0</v>
      </c>
      <c r="L1686" s="244">
        <v>21</v>
      </c>
      <c r="M1686" s="244">
        <f>G1686*(1+L1686/100)</f>
        <v>0</v>
      </c>
      <c r="N1686" s="242">
        <v>0</v>
      </c>
      <c r="O1686" s="242">
        <f>ROUND(E1686*N1686,2)</f>
        <v>0</v>
      </c>
      <c r="P1686" s="242">
        <v>0</v>
      </c>
      <c r="Q1686" s="242">
        <f>ROUND(E1686*P1686,2)</f>
        <v>0</v>
      </c>
      <c r="R1686" s="244" t="s">
        <v>400</v>
      </c>
      <c r="S1686" s="244" t="s">
        <v>217</v>
      </c>
      <c r="T1686" s="245" t="s">
        <v>217</v>
      </c>
      <c r="U1686" s="221">
        <v>0.16</v>
      </c>
      <c r="V1686" s="221">
        <f>ROUND(E1686*U1686,2)</f>
        <v>0.8</v>
      </c>
      <c r="W1686" s="221"/>
      <c r="X1686" s="221" t="s">
        <v>218</v>
      </c>
      <c r="Y1686" s="221" t="s">
        <v>219</v>
      </c>
      <c r="Z1686" s="210"/>
      <c r="AA1686" s="210"/>
      <c r="AB1686" s="210"/>
      <c r="AC1686" s="210"/>
      <c r="AD1686" s="210"/>
      <c r="AE1686" s="210"/>
      <c r="AF1686" s="210"/>
      <c r="AG1686" s="210" t="s">
        <v>220</v>
      </c>
      <c r="AH1686" s="210"/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2" x14ac:dyDescent="0.2">
      <c r="A1687" s="217"/>
      <c r="B1687" s="218"/>
      <c r="C1687" s="262" t="s">
        <v>1579</v>
      </c>
      <c r="D1687" s="223"/>
      <c r="E1687" s="224">
        <v>5</v>
      </c>
      <c r="F1687" s="221"/>
      <c r="G1687" s="221"/>
      <c r="H1687" s="221"/>
      <c r="I1687" s="221"/>
      <c r="J1687" s="221"/>
      <c r="K1687" s="221"/>
      <c r="L1687" s="221"/>
      <c r="M1687" s="221"/>
      <c r="N1687" s="220"/>
      <c r="O1687" s="220"/>
      <c r="P1687" s="220"/>
      <c r="Q1687" s="220"/>
      <c r="R1687" s="221"/>
      <c r="S1687" s="221"/>
      <c r="T1687" s="221"/>
      <c r="U1687" s="221"/>
      <c r="V1687" s="221"/>
      <c r="W1687" s="221"/>
      <c r="X1687" s="221"/>
      <c r="Y1687" s="221"/>
      <c r="Z1687" s="210"/>
      <c r="AA1687" s="210"/>
      <c r="AB1687" s="210"/>
      <c r="AC1687" s="210"/>
      <c r="AD1687" s="210"/>
      <c r="AE1687" s="210"/>
      <c r="AF1687" s="210"/>
      <c r="AG1687" s="210" t="s">
        <v>224</v>
      </c>
      <c r="AH1687" s="210">
        <v>0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">
      <c r="A1688" s="239">
        <v>214</v>
      </c>
      <c r="B1688" s="240" t="s">
        <v>1580</v>
      </c>
      <c r="C1688" s="260" t="s">
        <v>1581</v>
      </c>
      <c r="D1688" s="241" t="s">
        <v>353</v>
      </c>
      <c r="E1688" s="242">
        <v>433.4776</v>
      </c>
      <c r="F1688" s="243"/>
      <c r="G1688" s="244">
        <f>ROUND(E1688*F1688,2)</f>
        <v>0</v>
      </c>
      <c r="H1688" s="243"/>
      <c r="I1688" s="244">
        <f>ROUND(E1688*H1688,2)</f>
        <v>0</v>
      </c>
      <c r="J1688" s="243"/>
      <c r="K1688" s="244">
        <f>ROUND(E1688*J1688,2)</f>
        <v>0</v>
      </c>
      <c r="L1688" s="244">
        <v>21</v>
      </c>
      <c r="M1688" s="244">
        <f>G1688*(1+L1688/100)</f>
        <v>0</v>
      </c>
      <c r="N1688" s="242">
        <v>5.0000000000000002E-5</v>
      </c>
      <c r="O1688" s="242">
        <f>ROUND(E1688*N1688,2)</f>
        <v>0.02</v>
      </c>
      <c r="P1688" s="242">
        <v>0</v>
      </c>
      <c r="Q1688" s="242">
        <f>ROUND(E1688*P1688,2)</f>
        <v>0</v>
      </c>
      <c r="R1688" s="244" t="s">
        <v>1582</v>
      </c>
      <c r="S1688" s="244" t="s">
        <v>217</v>
      </c>
      <c r="T1688" s="245" t="s">
        <v>217</v>
      </c>
      <c r="U1688" s="221">
        <v>4.3999999999999997E-2</v>
      </c>
      <c r="V1688" s="221">
        <f>ROUND(E1688*U1688,2)</f>
        <v>19.07</v>
      </c>
      <c r="W1688" s="221"/>
      <c r="X1688" s="221" t="s">
        <v>218</v>
      </c>
      <c r="Y1688" s="221" t="s">
        <v>219</v>
      </c>
      <c r="Z1688" s="210"/>
      <c r="AA1688" s="210"/>
      <c r="AB1688" s="210"/>
      <c r="AC1688" s="210"/>
      <c r="AD1688" s="210"/>
      <c r="AE1688" s="210"/>
      <c r="AF1688" s="210"/>
      <c r="AG1688" s="210" t="s">
        <v>220</v>
      </c>
      <c r="AH1688" s="210"/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2" x14ac:dyDescent="0.2">
      <c r="A1689" s="217"/>
      <c r="B1689" s="218"/>
      <c r="C1689" s="262" t="s">
        <v>1583</v>
      </c>
      <c r="D1689" s="223"/>
      <c r="E1689" s="224"/>
      <c r="F1689" s="221"/>
      <c r="G1689" s="221"/>
      <c r="H1689" s="221"/>
      <c r="I1689" s="221"/>
      <c r="J1689" s="221"/>
      <c r="K1689" s="221"/>
      <c r="L1689" s="221"/>
      <c r="M1689" s="221"/>
      <c r="N1689" s="220"/>
      <c r="O1689" s="220"/>
      <c r="P1689" s="220"/>
      <c r="Q1689" s="220"/>
      <c r="R1689" s="221"/>
      <c r="S1689" s="221"/>
      <c r="T1689" s="221"/>
      <c r="U1689" s="221"/>
      <c r="V1689" s="221"/>
      <c r="W1689" s="221"/>
      <c r="X1689" s="221"/>
      <c r="Y1689" s="221"/>
      <c r="Z1689" s="210"/>
      <c r="AA1689" s="210"/>
      <c r="AB1689" s="210"/>
      <c r="AC1689" s="210"/>
      <c r="AD1689" s="210"/>
      <c r="AE1689" s="210"/>
      <c r="AF1689" s="210"/>
      <c r="AG1689" s="210" t="s">
        <v>224</v>
      </c>
      <c r="AH1689" s="210">
        <v>0</v>
      </c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3" x14ac:dyDescent="0.2">
      <c r="A1690" s="217"/>
      <c r="B1690" s="218"/>
      <c r="C1690" s="262" t="s">
        <v>1584</v>
      </c>
      <c r="D1690" s="223"/>
      <c r="E1690" s="224">
        <v>151.0051</v>
      </c>
      <c r="F1690" s="221"/>
      <c r="G1690" s="221"/>
      <c r="H1690" s="221"/>
      <c r="I1690" s="221"/>
      <c r="J1690" s="221"/>
      <c r="K1690" s="221"/>
      <c r="L1690" s="221"/>
      <c r="M1690" s="221"/>
      <c r="N1690" s="220"/>
      <c r="O1690" s="220"/>
      <c r="P1690" s="220"/>
      <c r="Q1690" s="220"/>
      <c r="R1690" s="221"/>
      <c r="S1690" s="221"/>
      <c r="T1690" s="221"/>
      <c r="U1690" s="221"/>
      <c r="V1690" s="221"/>
      <c r="W1690" s="221"/>
      <c r="X1690" s="221"/>
      <c r="Y1690" s="221"/>
      <c r="Z1690" s="210"/>
      <c r="AA1690" s="210"/>
      <c r="AB1690" s="210"/>
      <c r="AC1690" s="210"/>
      <c r="AD1690" s="210"/>
      <c r="AE1690" s="210"/>
      <c r="AF1690" s="210"/>
      <c r="AG1690" s="210" t="s">
        <v>224</v>
      </c>
      <c r="AH1690" s="210">
        <v>5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3" x14ac:dyDescent="0.2">
      <c r="A1691" s="217"/>
      <c r="B1691" s="218"/>
      <c r="C1691" s="262" t="s">
        <v>1585</v>
      </c>
      <c r="D1691" s="223"/>
      <c r="E1691" s="224"/>
      <c r="F1691" s="221"/>
      <c r="G1691" s="221"/>
      <c r="H1691" s="221"/>
      <c r="I1691" s="221"/>
      <c r="J1691" s="221"/>
      <c r="K1691" s="221"/>
      <c r="L1691" s="221"/>
      <c r="M1691" s="221"/>
      <c r="N1691" s="220"/>
      <c r="O1691" s="220"/>
      <c r="P1691" s="220"/>
      <c r="Q1691" s="220"/>
      <c r="R1691" s="221"/>
      <c r="S1691" s="221"/>
      <c r="T1691" s="221"/>
      <c r="U1691" s="221"/>
      <c r="V1691" s="221"/>
      <c r="W1691" s="221"/>
      <c r="X1691" s="221"/>
      <c r="Y1691" s="221"/>
      <c r="Z1691" s="210"/>
      <c r="AA1691" s="210"/>
      <c r="AB1691" s="210"/>
      <c r="AC1691" s="210"/>
      <c r="AD1691" s="210"/>
      <c r="AE1691" s="210"/>
      <c r="AF1691" s="210"/>
      <c r="AG1691" s="210" t="s">
        <v>224</v>
      </c>
      <c r="AH1691" s="210">
        <v>0</v>
      </c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3" x14ac:dyDescent="0.2">
      <c r="A1692" s="217"/>
      <c r="B1692" s="218"/>
      <c r="C1692" s="262" t="s">
        <v>1586</v>
      </c>
      <c r="D1692" s="223"/>
      <c r="E1692" s="224">
        <v>119.163</v>
      </c>
      <c r="F1692" s="221"/>
      <c r="G1692" s="221"/>
      <c r="H1692" s="221"/>
      <c r="I1692" s="221"/>
      <c r="J1692" s="221"/>
      <c r="K1692" s="221"/>
      <c r="L1692" s="221"/>
      <c r="M1692" s="221"/>
      <c r="N1692" s="220"/>
      <c r="O1692" s="220"/>
      <c r="P1692" s="220"/>
      <c r="Q1692" s="220"/>
      <c r="R1692" s="221"/>
      <c r="S1692" s="221"/>
      <c r="T1692" s="221"/>
      <c r="U1692" s="221"/>
      <c r="V1692" s="221"/>
      <c r="W1692" s="221"/>
      <c r="X1692" s="221"/>
      <c r="Y1692" s="221"/>
      <c r="Z1692" s="210"/>
      <c r="AA1692" s="210"/>
      <c r="AB1692" s="210"/>
      <c r="AC1692" s="210"/>
      <c r="AD1692" s="210"/>
      <c r="AE1692" s="210"/>
      <c r="AF1692" s="210"/>
      <c r="AG1692" s="210" t="s">
        <v>224</v>
      </c>
      <c r="AH1692" s="210">
        <v>5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3" x14ac:dyDescent="0.2">
      <c r="A1693" s="217"/>
      <c r="B1693" s="218"/>
      <c r="C1693" s="262" t="s">
        <v>1587</v>
      </c>
      <c r="D1693" s="223"/>
      <c r="E1693" s="224"/>
      <c r="F1693" s="221"/>
      <c r="G1693" s="221"/>
      <c r="H1693" s="221"/>
      <c r="I1693" s="221"/>
      <c r="J1693" s="221"/>
      <c r="K1693" s="221"/>
      <c r="L1693" s="221"/>
      <c r="M1693" s="221"/>
      <c r="N1693" s="220"/>
      <c r="O1693" s="220"/>
      <c r="P1693" s="220"/>
      <c r="Q1693" s="220"/>
      <c r="R1693" s="221"/>
      <c r="S1693" s="221"/>
      <c r="T1693" s="221"/>
      <c r="U1693" s="221"/>
      <c r="V1693" s="221"/>
      <c r="W1693" s="221"/>
      <c r="X1693" s="221"/>
      <c r="Y1693" s="221"/>
      <c r="Z1693" s="210"/>
      <c r="AA1693" s="210"/>
      <c r="AB1693" s="210"/>
      <c r="AC1693" s="210"/>
      <c r="AD1693" s="210"/>
      <c r="AE1693" s="210"/>
      <c r="AF1693" s="210"/>
      <c r="AG1693" s="210" t="s">
        <v>224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3" x14ac:dyDescent="0.2">
      <c r="A1694" s="217"/>
      <c r="B1694" s="218"/>
      <c r="C1694" s="262" t="s">
        <v>1588</v>
      </c>
      <c r="D1694" s="223"/>
      <c r="E1694" s="224">
        <v>163.30950000000001</v>
      </c>
      <c r="F1694" s="221"/>
      <c r="G1694" s="221"/>
      <c r="H1694" s="221"/>
      <c r="I1694" s="221"/>
      <c r="J1694" s="221"/>
      <c r="K1694" s="221"/>
      <c r="L1694" s="221"/>
      <c r="M1694" s="221"/>
      <c r="N1694" s="220"/>
      <c r="O1694" s="220"/>
      <c r="P1694" s="220"/>
      <c r="Q1694" s="220"/>
      <c r="R1694" s="221"/>
      <c r="S1694" s="221"/>
      <c r="T1694" s="221"/>
      <c r="U1694" s="221"/>
      <c r="V1694" s="221"/>
      <c r="W1694" s="221"/>
      <c r="X1694" s="221"/>
      <c r="Y1694" s="221"/>
      <c r="Z1694" s="210"/>
      <c r="AA1694" s="210"/>
      <c r="AB1694" s="210"/>
      <c r="AC1694" s="210"/>
      <c r="AD1694" s="210"/>
      <c r="AE1694" s="210"/>
      <c r="AF1694" s="210"/>
      <c r="AG1694" s="210" t="s">
        <v>224</v>
      </c>
      <c r="AH1694" s="210">
        <v>5</v>
      </c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">
      <c r="A1695" s="239">
        <v>215</v>
      </c>
      <c r="B1695" s="240" t="s">
        <v>1589</v>
      </c>
      <c r="C1695" s="260" t="s">
        <v>1590</v>
      </c>
      <c r="D1695" s="241" t="s">
        <v>353</v>
      </c>
      <c r="E1695" s="242">
        <v>433.4776</v>
      </c>
      <c r="F1695" s="243"/>
      <c r="G1695" s="244">
        <f>ROUND(E1695*F1695,2)</f>
        <v>0</v>
      </c>
      <c r="H1695" s="243"/>
      <c r="I1695" s="244">
        <f>ROUND(E1695*H1695,2)</f>
        <v>0</v>
      </c>
      <c r="J1695" s="243"/>
      <c r="K1695" s="244">
        <f>ROUND(E1695*J1695,2)</f>
        <v>0</v>
      </c>
      <c r="L1695" s="244">
        <v>21</v>
      </c>
      <c r="M1695" s="244">
        <f>G1695*(1+L1695/100)</f>
        <v>0</v>
      </c>
      <c r="N1695" s="242">
        <v>5.0000000000000001E-4</v>
      </c>
      <c r="O1695" s="242">
        <f>ROUND(E1695*N1695,2)</f>
        <v>0.22</v>
      </c>
      <c r="P1695" s="242">
        <v>0</v>
      </c>
      <c r="Q1695" s="242">
        <f>ROUND(E1695*P1695,2)</f>
        <v>0</v>
      </c>
      <c r="R1695" s="244"/>
      <c r="S1695" s="244" t="s">
        <v>438</v>
      </c>
      <c r="T1695" s="245" t="s">
        <v>1591</v>
      </c>
      <c r="U1695" s="221">
        <v>0</v>
      </c>
      <c r="V1695" s="221">
        <f>ROUND(E1695*U1695,2)</f>
        <v>0</v>
      </c>
      <c r="W1695" s="221"/>
      <c r="X1695" s="221" t="s">
        <v>355</v>
      </c>
      <c r="Y1695" s="221" t="s">
        <v>219</v>
      </c>
      <c r="Z1695" s="210"/>
      <c r="AA1695" s="210"/>
      <c r="AB1695" s="210"/>
      <c r="AC1695" s="210"/>
      <c r="AD1695" s="210"/>
      <c r="AE1695" s="210"/>
      <c r="AF1695" s="210"/>
      <c r="AG1695" s="210" t="s">
        <v>356</v>
      </c>
      <c r="AH1695" s="210"/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2" x14ac:dyDescent="0.2">
      <c r="A1696" s="217"/>
      <c r="B1696" s="218"/>
      <c r="C1696" s="262" t="s">
        <v>1583</v>
      </c>
      <c r="D1696" s="223"/>
      <c r="E1696" s="224"/>
      <c r="F1696" s="221"/>
      <c r="G1696" s="221"/>
      <c r="H1696" s="221"/>
      <c r="I1696" s="221"/>
      <c r="J1696" s="221"/>
      <c r="K1696" s="221"/>
      <c r="L1696" s="221"/>
      <c r="M1696" s="221"/>
      <c r="N1696" s="220"/>
      <c r="O1696" s="220"/>
      <c r="P1696" s="220"/>
      <c r="Q1696" s="220"/>
      <c r="R1696" s="221"/>
      <c r="S1696" s="221"/>
      <c r="T1696" s="221"/>
      <c r="U1696" s="221"/>
      <c r="V1696" s="221"/>
      <c r="W1696" s="221"/>
      <c r="X1696" s="221"/>
      <c r="Y1696" s="221"/>
      <c r="Z1696" s="210"/>
      <c r="AA1696" s="210"/>
      <c r="AB1696" s="210"/>
      <c r="AC1696" s="210"/>
      <c r="AD1696" s="210"/>
      <c r="AE1696" s="210"/>
      <c r="AF1696" s="210"/>
      <c r="AG1696" s="210" t="s">
        <v>224</v>
      </c>
      <c r="AH1696" s="210">
        <v>0</v>
      </c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3" x14ac:dyDescent="0.2">
      <c r="A1697" s="217"/>
      <c r="B1697" s="218"/>
      <c r="C1697" s="262" t="s">
        <v>1584</v>
      </c>
      <c r="D1697" s="223"/>
      <c r="E1697" s="224">
        <v>151.0051</v>
      </c>
      <c r="F1697" s="221"/>
      <c r="G1697" s="221"/>
      <c r="H1697" s="221"/>
      <c r="I1697" s="221"/>
      <c r="J1697" s="221"/>
      <c r="K1697" s="221"/>
      <c r="L1697" s="221"/>
      <c r="M1697" s="221"/>
      <c r="N1697" s="220"/>
      <c r="O1697" s="220"/>
      <c r="P1697" s="220"/>
      <c r="Q1697" s="220"/>
      <c r="R1697" s="221"/>
      <c r="S1697" s="221"/>
      <c r="T1697" s="221"/>
      <c r="U1697" s="221"/>
      <c r="V1697" s="221"/>
      <c r="W1697" s="221"/>
      <c r="X1697" s="221"/>
      <c r="Y1697" s="221"/>
      <c r="Z1697" s="210"/>
      <c r="AA1697" s="210"/>
      <c r="AB1697" s="210"/>
      <c r="AC1697" s="210"/>
      <c r="AD1697" s="210"/>
      <c r="AE1697" s="210"/>
      <c r="AF1697" s="210"/>
      <c r="AG1697" s="210" t="s">
        <v>224</v>
      </c>
      <c r="AH1697" s="210">
        <v>5</v>
      </c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outlineLevel="3" x14ac:dyDescent="0.2">
      <c r="A1698" s="217"/>
      <c r="B1698" s="218"/>
      <c r="C1698" s="262" t="s">
        <v>1585</v>
      </c>
      <c r="D1698" s="223"/>
      <c r="E1698" s="224"/>
      <c r="F1698" s="221"/>
      <c r="G1698" s="221"/>
      <c r="H1698" s="221"/>
      <c r="I1698" s="221"/>
      <c r="J1698" s="221"/>
      <c r="K1698" s="221"/>
      <c r="L1698" s="221"/>
      <c r="M1698" s="221"/>
      <c r="N1698" s="220"/>
      <c r="O1698" s="220"/>
      <c r="P1698" s="220"/>
      <c r="Q1698" s="220"/>
      <c r="R1698" s="221"/>
      <c r="S1698" s="221"/>
      <c r="T1698" s="221"/>
      <c r="U1698" s="221"/>
      <c r="V1698" s="221"/>
      <c r="W1698" s="221"/>
      <c r="X1698" s="221"/>
      <c r="Y1698" s="221"/>
      <c r="Z1698" s="210"/>
      <c r="AA1698" s="210"/>
      <c r="AB1698" s="210"/>
      <c r="AC1698" s="210"/>
      <c r="AD1698" s="210"/>
      <c r="AE1698" s="210"/>
      <c r="AF1698" s="210"/>
      <c r="AG1698" s="210" t="s">
        <v>224</v>
      </c>
      <c r="AH1698" s="210">
        <v>0</v>
      </c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3" x14ac:dyDescent="0.2">
      <c r="A1699" s="217"/>
      <c r="B1699" s="218"/>
      <c r="C1699" s="262" t="s">
        <v>1586</v>
      </c>
      <c r="D1699" s="223"/>
      <c r="E1699" s="224">
        <v>119.163</v>
      </c>
      <c r="F1699" s="221"/>
      <c r="G1699" s="221"/>
      <c r="H1699" s="221"/>
      <c r="I1699" s="221"/>
      <c r="J1699" s="221"/>
      <c r="K1699" s="221"/>
      <c r="L1699" s="221"/>
      <c r="M1699" s="221"/>
      <c r="N1699" s="220"/>
      <c r="O1699" s="220"/>
      <c r="P1699" s="220"/>
      <c r="Q1699" s="220"/>
      <c r="R1699" s="221"/>
      <c r="S1699" s="221"/>
      <c r="T1699" s="221"/>
      <c r="U1699" s="221"/>
      <c r="V1699" s="221"/>
      <c r="W1699" s="221"/>
      <c r="X1699" s="221"/>
      <c r="Y1699" s="221"/>
      <c r="Z1699" s="210"/>
      <c r="AA1699" s="210"/>
      <c r="AB1699" s="210"/>
      <c r="AC1699" s="210"/>
      <c r="AD1699" s="210"/>
      <c r="AE1699" s="210"/>
      <c r="AF1699" s="210"/>
      <c r="AG1699" s="210" t="s">
        <v>224</v>
      </c>
      <c r="AH1699" s="210">
        <v>5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3" x14ac:dyDescent="0.2">
      <c r="A1700" s="217"/>
      <c r="B1700" s="218"/>
      <c r="C1700" s="262" t="s">
        <v>1587</v>
      </c>
      <c r="D1700" s="223"/>
      <c r="E1700" s="224"/>
      <c r="F1700" s="221"/>
      <c r="G1700" s="221"/>
      <c r="H1700" s="221"/>
      <c r="I1700" s="221"/>
      <c r="J1700" s="221"/>
      <c r="K1700" s="221"/>
      <c r="L1700" s="221"/>
      <c r="M1700" s="221"/>
      <c r="N1700" s="220"/>
      <c r="O1700" s="220"/>
      <c r="P1700" s="220"/>
      <c r="Q1700" s="220"/>
      <c r="R1700" s="221"/>
      <c r="S1700" s="221"/>
      <c r="T1700" s="221"/>
      <c r="U1700" s="221"/>
      <c r="V1700" s="221"/>
      <c r="W1700" s="221"/>
      <c r="X1700" s="221"/>
      <c r="Y1700" s="221"/>
      <c r="Z1700" s="210"/>
      <c r="AA1700" s="210"/>
      <c r="AB1700" s="210"/>
      <c r="AC1700" s="210"/>
      <c r="AD1700" s="210"/>
      <c r="AE1700" s="210"/>
      <c r="AF1700" s="210"/>
      <c r="AG1700" s="210" t="s">
        <v>224</v>
      </c>
      <c r="AH1700" s="210">
        <v>0</v>
      </c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3" x14ac:dyDescent="0.2">
      <c r="A1701" s="217"/>
      <c r="B1701" s="218"/>
      <c r="C1701" s="262" t="s">
        <v>1588</v>
      </c>
      <c r="D1701" s="223"/>
      <c r="E1701" s="224">
        <v>163.30950000000001</v>
      </c>
      <c r="F1701" s="221"/>
      <c r="G1701" s="221"/>
      <c r="H1701" s="221"/>
      <c r="I1701" s="221"/>
      <c r="J1701" s="221"/>
      <c r="K1701" s="221"/>
      <c r="L1701" s="221"/>
      <c r="M1701" s="221"/>
      <c r="N1701" s="220"/>
      <c r="O1701" s="220"/>
      <c r="P1701" s="220"/>
      <c r="Q1701" s="220"/>
      <c r="R1701" s="221"/>
      <c r="S1701" s="221"/>
      <c r="T1701" s="221"/>
      <c r="U1701" s="221"/>
      <c r="V1701" s="221"/>
      <c r="W1701" s="221"/>
      <c r="X1701" s="221"/>
      <c r="Y1701" s="221"/>
      <c r="Z1701" s="210"/>
      <c r="AA1701" s="210"/>
      <c r="AB1701" s="210"/>
      <c r="AC1701" s="210"/>
      <c r="AD1701" s="210"/>
      <c r="AE1701" s="210"/>
      <c r="AF1701" s="210"/>
      <c r="AG1701" s="210" t="s">
        <v>224</v>
      </c>
      <c r="AH1701" s="210">
        <v>5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">
      <c r="A1702" s="239">
        <v>216</v>
      </c>
      <c r="B1702" s="240" t="s">
        <v>1592</v>
      </c>
      <c r="C1702" s="260" t="s">
        <v>1593</v>
      </c>
      <c r="D1702" s="241" t="s">
        <v>381</v>
      </c>
      <c r="E1702" s="242">
        <v>0.15101000000000001</v>
      </c>
      <c r="F1702" s="243"/>
      <c r="G1702" s="244">
        <f>ROUND(E1702*F1702,2)</f>
        <v>0</v>
      </c>
      <c r="H1702" s="243"/>
      <c r="I1702" s="244">
        <f>ROUND(E1702*H1702,2)</f>
        <v>0</v>
      </c>
      <c r="J1702" s="243"/>
      <c r="K1702" s="244">
        <f>ROUND(E1702*J1702,2)</f>
        <v>0</v>
      </c>
      <c r="L1702" s="244">
        <v>21</v>
      </c>
      <c r="M1702" s="244">
        <f>G1702*(1+L1702/100)</f>
        <v>0</v>
      </c>
      <c r="N1702" s="242">
        <v>1</v>
      </c>
      <c r="O1702" s="242">
        <f>ROUND(E1702*N1702,2)</f>
        <v>0.15</v>
      </c>
      <c r="P1702" s="242">
        <v>0</v>
      </c>
      <c r="Q1702" s="242">
        <f>ROUND(E1702*P1702,2)</f>
        <v>0</v>
      </c>
      <c r="R1702" s="244"/>
      <c r="S1702" s="244" t="s">
        <v>438</v>
      </c>
      <c r="T1702" s="245" t="s">
        <v>439</v>
      </c>
      <c r="U1702" s="221">
        <v>0</v>
      </c>
      <c r="V1702" s="221">
        <f>ROUND(E1702*U1702,2)</f>
        <v>0</v>
      </c>
      <c r="W1702" s="221"/>
      <c r="X1702" s="221" t="s">
        <v>355</v>
      </c>
      <c r="Y1702" s="221" t="s">
        <v>219</v>
      </c>
      <c r="Z1702" s="210"/>
      <c r="AA1702" s="210"/>
      <c r="AB1702" s="210"/>
      <c r="AC1702" s="210"/>
      <c r="AD1702" s="210"/>
      <c r="AE1702" s="210"/>
      <c r="AF1702" s="210"/>
      <c r="AG1702" s="210" t="s">
        <v>356</v>
      </c>
      <c r="AH1702" s="210"/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2" x14ac:dyDescent="0.2">
      <c r="A1703" s="217"/>
      <c r="B1703" s="218"/>
      <c r="C1703" s="262" t="s">
        <v>422</v>
      </c>
      <c r="D1703" s="223"/>
      <c r="E1703" s="224"/>
      <c r="F1703" s="221"/>
      <c r="G1703" s="221"/>
      <c r="H1703" s="221"/>
      <c r="I1703" s="221"/>
      <c r="J1703" s="221"/>
      <c r="K1703" s="221"/>
      <c r="L1703" s="221"/>
      <c r="M1703" s="221"/>
      <c r="N1703" s="220"/>
      <c r="O1703" s="220"/>
      <c r="P1703" s="220"/>
      <c r="Q1703" s="220"/>
      <c r="R1703" s="221"/>
      <c r="S1703" s="221"/>
      <c r="T1703" s="221"/>
      <c r="U1703" s="221"/>
      <c r="V1703" s="221"/>
      <c r="W1703" s="221"/>
      <c r="X1703" s="221"/>
      <c r="Y1703" s="221"/>
      <c r="Z1703" s="210"/>
      <c r="AA1703" s="210"/>
      <c r="AB1703" s="210"/>
      <c r="AC1703" s="210"/>
      <c r="AD1703" s="210"/>
      <c r="AE1703" s="210"/>
      <c r="AF1703" s="210"/>
      <c r="AG1703" s="210" t="s">
        <v>224</v>
      </c>
      <c r="AH1703" s="210">
        <v>0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3" x14ac:dyDescent="0.2">
      <c r="A1704" s="217"/>
      <c r="B1704" s="218"/>
      <c r="C1704" s="262" t="s">
        <v>1594</v>
      </c>
      <c r="D1704" s="223"/>
      <c r="E1704" s="224">
        <v>0.13131000000000001</v>
      </c>
      <c r="F1704" s="221"/>
      <c r="G1704" s="221"/>
      <c r="H1704" s="221"/>
      <c r="I1704" s="221"/>
      <c r="J1704" s="221"/>
      <c r="K1704" s="221"/>
      <c r="L1704" s="221"/>
      <c r="M1704" s="221"/>
      <c r="N1704" s="220"/>
      <c r="O1704" s="220"/>
      <c r="P1704" s="220"/>
      <c r="Q1704" s="220"/>
      <c r="R1704" s="221"/>
      <c r="S1704" s="221"/>
      <c r="T1704" s="221"/>
      <c r="U1704" s="221"/>
      <c r="V1704" s="221"/>
      <c r="W1704" s="221"/>
      <c r="X1704" s="221"/>
      <c r="Y1704" s="221"/>
      <c r="Z1704" s="210"/>
      <c r="AA1704" s="210"/>
      <c r="AB1704" s="210"/>
      <c r="AC1704" s="210"/>
      <c r="AD1704" s="210"/>
      <c r="AE1704" s="210"/>
      <c r="AF1704" s="210"/>
      <c r="AG1704" s="210" t="s">
        <v>224</v>
      </c>
      <c r="AH1704" s="210">
        <v>0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3" x14ac:dyDescent="0.2">
      <c r="A1705" s="217"/>
      <c r="B1705" s="218"/>
      <c r="C1705" s="269" t="s">
        <v>942</v>
      </c>
      <c r="D1705" s="229"/>
      <c r="E1705" s="230">
        <v>0.13131000000000001</v>
      </c>
      <c r="F1705" s="221"/>
      <c r="G1705" s="221"/>
      <c r="H1705" s="221"/>
      <c r="I1705" s="221"/>
      <c r="J1705" s="221"/>
      <c r="K1705" s="221"/>
      <c r="L1705" s="221"/>
      <c r="M1705" s="221"/>
      <c r="N1705" s="220"/>
      <c r="O1705" s="220"/>
      <c r="P1705" s="220"/>
      <c r="Q1705" s="220"/>
      <c r="R1705" s="221"/>
      <c r="S1705" s="221"/>
      <c r="T1705" s="221"/>
      <c r="U1705" s="221"/>
      <c r="V1705" s="221"/>
      <c r="W1705" s="221"/>
      <c r="X1705" s="221"/>
      <c r="Y1705" s="221"/>
      <c r="Z1705" s="210"/>
      <c r="AA1705" s="210"/>
      <c r="AB1705" s="210"/>
      <c r="AC1705" s="210"/>
      <c r="AD1705" s="210"/>
      <c r="AE1705" s="210"/>
      <c r="AF1705" s="210"/>
      <c r="AG1705" s="210" t="s">
        <v>224</v>
      </c>
      <c r="AH1705" s="210">
        <v>1</v>
      </c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3" x14ac:dyDescent="0.2">
      <c r="A1706" s="217"/>
      <c r="B1706" s="218"/>
      <c r="C1706" s="262" t="s">
        <v>1595</v>
      </c>
      <c r="D1706" s="223"/>
      <c r="E1706" s="224">
        <v>1.9699999999999999E-2</v>
      </c>
      <c r="F1706" s="221"/>
      <c r="G1706" s="221"/>
      <c r="H1706" s="221"/>
      <c r="I1706" s="221"/>
      <c r="J1706" s="221"/>
      <c r="K1706" s="221"/>
      <c r="L1706" s="221"/>
      <c r="M1706" s="221"/>
      <c r="N1706" s="220"/>
      <c r="O1706" s="220"/>
      <c r="P1706" s="220"/>
      <c r="Q1706" s="220"/>
      <c r="R1706" s="221"/>
      <c r="S1706" s="221"/>
      <c r="T1706" s="221"/>
      <c r="U1706" s="221"/>
      <c r="V1706" s="221"/>
      <c r="W1706" s="221"/>
      <c r="X1706" s="221"/>
      <c r="Y1706" s="221"/>
      <c r="Z1706" s="210"/>
      <c r="AA1706" s="210"/>
      <c r="AB1706" s="210"/>
      <c r="AC1706" s="210"/>
      <c r="AD1706" s="210"/>
      <c r="AE1706" s="210"/>
      <c r="AF1706" s="210"/>
      <c r="AG1706" s="210" t="s">
        <v>224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ht="22.5" outlineLevel="1" x14ac:dyDescent="0.2">
      <c r="A1707" s="239">
        <v>217</v>
      </c>
      <c r="B1707" s="240" t="s">
        <v>1596</v>
      </c>
      <c r="C1707" s="260" t="s">
        <v>1597</v>
      </c>
      <c r="D1707" s="241" t="s">
        <v>381</v>
      </c>
      <c r="E1707" s="242">
        <v>0.11916</v>
      </c>
      <c r="F1707" s="243"/>
      <c r="G1707" s="244">
        <f>ROUND(E1707*F1707,2)</f>
        <v>0</v>
      </c>
      <c r="H1707" s="243"/>
      <c r="I1707" s="244">
        <f>ROUND(E1707*H1707,2)</f>
        <v>0</v>
      </c>
      <c r="J1707" s="243"/>
      <c r="K1707" s="244">
        <f>ROUND(E1707*J1707,2)</f>
        <v>0</v>
      </c>
      <c r="L1707" s="244">
        <v>21</v>
      </c>
      <c r="M1707" s="244">
        <f>G1707*(1+L1707/100)</f>
        <v>0</v>
      </c>
      <c r="N1707" s="242">
        <v>1</v>
      </c>
      <c r="O1707" s="242">
        <f>ROUND(E1707*N1707,2)</f>
        <v>0.12</v>
      </c>
      <c r="P1707" s="242">
        <v>0</v>
      </c>
      <c r="Q1707" s="242">
        <f>ROUND(E1707*P1707,2)</f>
        <v>0</v>
      </c>
      <c r="R1707" s="244" t="s">
        <v>354</v>
      </c>
      <c r="S1707" s="244" t="s">
        <v>217</v>
      </c>
      <c r="T1707" s="245" t="s">
        <v>217</v>
      </c>
      <c r="U1707" s="221">
        <v>0</v>
      </c>
      <c r="V1707" s="221">
        <f>ROUND(E1707*U1707,2)</f>
        <v>0</v>
      </c>
      <c r="W1707" s="221"/>
      <c r="X1707" s="221" t="s">
        <v>355</v>
      </c>
      <c r="Y1707" s="221" t="s">
        <v>219</v>
      </c>
      <c r="Z1707" s="210"/>
      <c r="AA1707" s="210"/>
      <c r="AB1707" s="210"/>
      <c r="AC1707" s="210"/>
      <c r="AD1707" s="210"/>
      <c r="AE1707" s="210"/>
      <c r="AF1707" s="210"/>
      <c r="AG1707" s="210" t="s">
        <v>356</v>
      </c>
      <c r="AH1707" s="210"/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2" x14ac:dyDescent="0.2">
      <c r="A1708" s="217"/>
      <c r="B1708" s="218"/>
      <c r="C1708" s="262" t="s">
        <v>422</v>
      </c>
      <c r="D1708" s="223"/>
      <c r="E1708" s="224"/>
      <c r="F1708" s="221"/>
      <c r="G1708" s="221"/>
      <c r="H1708" s="221"/>
      <c r="I1708" s="221"/>
      <c r="J1708" s="221"/>
      <c r="K1708" s="221"/>
      <c r="L1708" s="221"/>
      <c r="M1708" s="221"/>
      <c r="N1708" s="220"/>
      <c r="O1708" s="220"/>
      <c r="P1708" s="220"/>
      <c r="Q1708" s="220"/>
      <c r="R1708" s="221"/>
      <c r="S1708" s="221"/>
      <c r="T1708" s="221"/>
      <c r="U1708" s="221"/>
      <c r="V1708" s="221"/>
      <c r="W1708" s="221"/>
      <c r="X1708" s="221"/>
      <c r="Y1708" s="221"/>
      <c r="Z1708" s="210"/>
      <c r="AA1708" s="210"/>
      <c r="AB1708" s="210"/>
      <c r="AC1708" s="210"/>
      <c r="AD1708" s="210"/>
      <c r="AE1708" s="210"/>
      <c r="AF1708" s="210"/>
      <c r="AG1708" s="210" t="s">
        <v>224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3" x14ac:dyDescent="0.2">
      <c r="A1709" s="217"/>
      <c r="B1709" s="218"/>
      <c r="C1709" s="262" t="s">
        <v>1598</v>
      </c>
      <c r="D1709" s="223"/>
      <c r="E1709" s="224">
        <v>0.10362</v>
      </c>
      <c r="F1709" s="221"/>
      <c r="G1709" s="221"/>
      <c r="H1709" s="221"/>
      <c r="I1709" s="221"/>
      <c r="J1709" s="221"/>
      <c r="K1709" s="221"/>
      <c r="L1709" s="221"/>
      <c r="M1709" s="221"/>
      <c r="N1709" s="220"/>
      <c r="O1709" s="220"/>
      <c r="P1709" s="220"/>
      <c r="Q1709" s="220"/>
      <c r="R1709" s="221"/>
      <c r="S1709" s="221"/>
      <c r="T1709" s="221"/>
      <c r="U1709" s="221"/>
      <c r="V1709" s="221"/>
      <c r="W1709" s="221"/>
      <c r="X1709" s="221"/>
      <c r="Y1709" s="221"/>
      <c r="Z1709" s="210"/>
      <c r="AA1709" s="210"/>
      <c r="AB1709" s="210"/>
      <c r="AC1709" s="210"/>
      <c r="AD1709" s="210"/>
      <c r="AE1709" s="210"/>
      <c r="AF1709" s="210"/>
      <c r="AG1709" s="210" t="s">
        <v>224</v>
      </c>
      <c r="AH1709" s="210">
        <v>0</v>
      </c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3" x14ac:dyDescent="0.2">
      <c r="A1710" s="217"/>
      <c r="B1710" s="218"/>
      <c r="C1710" s="269" t="s">
        <v>942</v>
      </c>
      <c r="D1710" s="229"/>
      <c r="E1710" s="230">
        <v>0.10362</v>
      </c>
      <c r="F1710" s="221"/>
      <c r="G1710" s="221"/>
      <c r="H1710" s="221"/>
      <c r="I1710" s="221"/>
      <c r="J1710" s="221"/>
      <c r="K1710" s="221"/>
      <c r="L1710" s="221"/>
      <c r="M1710" s="221"/>
      <c r="N1710" s="220"/>
      <c r="O1710" s="220"/>
      <c r="P1710" s="220"/>
      <c r="Q1710" s="220"/>
      <c r="R1710" s="221"/>
      <c r="S1710" s="221"/>
      <c r="T1710" s="221"/>
      <c r="U1710" s="221"/>
      <c r="V1710" s="221"/>
      <c r="W1710" s="221"/>
      <c r="X1710" s="221"/>
      <c r="Y1710" s="221"/>
      <c r="Z1710" s="210"/>
      <c r="AA1710" s="210"/>
      <c r="AB1710" s="210"/>
      <c r="AC1710" s="210"/>
      <c r="AD1710" s="210"/>
      <c r="AE1710" s="210"/>
      <c r="AF1710" s="210"/>
      <c r="AG1710" s="210" t="s">
        <v>224</v>
      </c>
      <c r="AH1710" s="210">
        <v>1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3" x14ac:dyDescent="0.2">
      <c r="A1711" s="217"/>
      <c r="B1711" s="218"/>
      <c r="C1711" s="262" t="s">
        <v>1599</v>
      </c>
      <c r="D1711" s="223"/>
      <c r="E1711" s="224">
        <v>1.554E-2</v>
      </c>
      <c r="F1711" s="221"/>
      <c r="G1711" s="221"/>
      <c r="H1711" s="221"/>
      <c r="I1711" s="221"/>
      <c r="J1711" s="221"/>
      <c r="K1711" s="221"/>
      <c r="L1711" s="221"/>
      <c r="M1711" s="221"/>
      <c r="N1711" s="220"/>
      <c r="O1711" s="220"/>
      <c r="P1711" s="220"/>
      <c r="Q1711" s="220"/>
      <c r="R1711" s="221"/>
      <c r="S1711" s="221"/>
      <c r="T1711" s="221"/>
      <c r="U1711" s="221"/>
      <c r="V1711" s="221"/>
      <c r="W1711" s="221"/>
      <c r="X1711" s="221"/>
      <c r="Y1711" s="221"/>
      <c r="Z1711" s="210"/>
      <c r="AA1711" s="210"/>
      <c r="AB1711" s="210"/>
      <c r="AC1711" s="210"/>
      <c r="AD1711" s="210"/>
      <c r="AE1711" s="210"/>
      <c r="AF1711" s="210"/>
      <c r="AG1711" s="210" t="s">
        <v>224</v>
      </c>
      <c r="AH1711" s="210">
        <v>0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">
      <c r="A1712" s="239">
        <v>218</v>
      </c>
      <c r="B1712" s="240" t="s">
        <v>1600</v>
      </c>
      <c r="C1712" s="260" t="s">
        <v>1601</v>
      </c>
      <c r="D1712" s="241" t="s">
        <v>381</v>
      </c>
      <c r="E1712" s="242">
        <v>0.16331000000000001</v>
      </c>
      <c r="F1712" s="243"/>
      <c r="G1712" s="244">
        <f>ROUND(E1712*F1712,2)</f>
        <v>0</v>
      </c>
      <c r="H1712" s="243"/>
      <c r="I1712" s="244">
        <f>ROUND(E1712*H1712,2)</f>
        <v>0</v>
      </c>
      <c r="J1712" s="243"/>
      <c r="K1712" s="244">
        <f>ROUND(E1712*J1712,2)</f>
        <v>0</v>
      </c>
      <c r="L1712" s="244">
        <v>21</v>
      </c>
      <c r="M1712" s="244">
        <f>G1712*(1+L1712/100)</f>
        <v>0</v>
      </c>
      <c r="N1712" s="242">
        <v>1</v>
      </c>
      <c r="O1712" s="242">
        <f>ROUND(E1712*N1712,2)</f>
        <v>0.16</v>
      </c>
      <c r="P1712" s="242">
        <v>0</v>
      </c>
      <c r="Q1712" s="242">
        <f>ROUND(E1712*P1712,2)</f>
        <v>0</v>
      </c>
      <c r="R1712" s="244"/>
      <c r="S1712" s="244" t="s">
        <v>438</v>
      </c>
      <c r="T1712" s="245" t="s">
        <v>439</v>
      </c>
      <c r="U1712" s="221">
        <v>0</v>
      </c>
      <c r="V1712" s="221">
        <f>ROUND(E1712*U1712,2)</f>
        <v>0</v>
      </c>
      <c r="W1712" s="221"/>
      <c r="X1712" s="221" t="s">
        <v>355</v>
      </c>
      <c r="Y1712" s="221" t="s">
        <v>219</v>
      </c>
      <c r="Z1712" s="210"/>
      <c r="AA1712" s="210"/>
      <c r="AB1712" s="210"/>
      <c r="AC1712" s="210"/>
      <c r="AD1712" s="210"/>
      <c r="AE1712" s="210"/>
      <c r="AF1712" s="210"/>
      <c r="AG1712" s="210" t="s">
        <v>356</v>
      </c>
      <c r="AH1712" s="210"/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outlineLevel="2" x14ac:dyDescent="0.2">
      <c r="A1713" s="217"/>
      <c r="B1713" s="218"/>
      <c r="C1713" s="262" t="s">
        <v>422</v>
      </c>
      <c r="D1713" s="223"/>
      <c r="E1713" s="224"/>
      <c r="F1713" s="221"/>
      <c r="G1713" s="221"/>
      <c r="H1713" s="221"/>
      <c r="I1713" s="221"/>
      <c r="J1713" s="221"/>
      <c r="K1713" s="221"/>
      <c r="L1713" s="221"/>
      <c r="M1713" s="221"/>
      <c r="N1713" s="220"/>
      <c r="O1713" s="220"/>
      <c r="P1713" s="220"/>
      <c r="Q1713" s="220"/>
      <c r="R1713" s="221"/>
      <c r="S1713" s="221"/>
      <c r="T1713" s="221"/>
      <c r="U1713" s="221"/>
      <c r="V1713" s="221"/>
      <c r="W1713" s="221"/>
      <c r="X1713" s="221"/>
      <c r="Y1713" s="221"/>
      <c r="Z1713" s="210"/>
      <c r="AA1713" s="210"/>
      <c r="AB1713" s="210"/>
      <c r="AC1713" s="210"/>
      <c r="AD1713" s="210"/>
      <c r="AE1713" s="210"/>
      <c r="AF1713" s="210"/>
      <c r="AG1713" s="210" t="s">
        <v>224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outlineLevel="3" x14ac:dyDescent="0.2">
      <c r="A1714" s="217"/>
      <c r="B1714" s="218"/>
      <c r="C1714" s="262" t="s">
        <v>1602</v>
      </c>
      <c r="D1714" s="223"/>
      <c r="E1714" s="224">
        <v>0.14201</v>
      </c>
      <c r="F1714" s="221"/>
      <c r="G1714" s="221"/>
      <c r="H1714" s="221"/>
      <c r="I1714" s="221"/>
      <c r="J1714" s="221"/>
      <c r="K1714" s="221"/>
      <c r="L1714" s="221"/>
      <c r="M1714" s="221"/>
      <c r="N1714" s="220"/>
      <c r="O1714" s="220"/>
      <c r="P1714" s="220"/>
      <c r="Q1714" s="220"/>
      <c r="R1714" s="221"/>
      <c r="S1714" s="221"/>
      <c r="T1714" s="221"/>
      <c r="U1714" s="221"/>
      <c r="V1714" s="221"/>
      <c r="W1714" s="221"/>
      <c r="X1714" s="221"/>
      <c r="Y1714" s="221"/>
      <c r="Z1714" s="210"/>
      <c r="AA1714" s="210"/>
      <c r="AB1714" s="210"/>
      <c r="AC1714" s="210"/>
      <c r="AD1714" s="210"/>
      <c r="AE1714" s="210"/>
      <c r="AF1714" s="210"/>
      <c r="AG1714" s="210" t="s">
        <v>224</v>
      </c>
      <c r="AH1714" s="210">
        <v>0</v>
      </c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3" x14ac:dyDescent="0.2">
      <c r="A1715" s="217"/>
      <c r="B1715" s="218"/>
      <c r="C1715" s="269" t="s">
        <v>942</v>
      </c>
      <c r="D1715" s="229"/>
      <c r="E1715" s="230">
        <v>0.14201</v>
      </c>
      <c r="F1715" s="221"/>
      <c r="G1715" s="221"/>
      <c r="H1715" s="221"/>
      <c r="I1715" s="221"/>
      <c r="J1715" s="221"/>
      <c r="K1715" s="221"/>
      <c r="L1715" s="221"/>
      <c r="M1715" s="221"/>
      <c r="N1715" s="220"/>
      <c r="O1715" s="220"/>
      <c r="P1715" s="220"/>
      <c r="Q1715" s="220"/>
      <c r="R1715" s="221"/>
      <c r="S1715" s="221"/>
      <c r="T1715" s="221"/>
      <c r="U1715" s="221"/>
      <c r="V1715" s="221"/>
      <c r="W1715" s="221"/>
      <c r="X1715" s="221"/>
      <c r="Y1715" s="221"/>
      <c r="Z1715" s="210"/>
      <c r="AA1715" s="210"/>
      <c r="AB1715" s="210"/>
      <c r="AC1715" s="210"/>
      <c r="AD1715" s="210"/>
      <c r="AE1715" s="210"/>
      <c r="AF1715" s="210"/>
      <c r="AG1715" s="210" t="s">
        <v>224</v>
      </c>
      <c r="AH1715" s="210">
        <v>1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3" x14ac:dyDescent="0.2">
      <c r="A1716" s="217"/>
      <c r="B1716" s="218"/>
      <c r="C1716" s="262" t="s">
        <v>1603</v>
      </c>
      <c r="D1716" s="223"/>
      <c r="E1716" s="224">
        <v>2.1299999999999999E-2</v>
      </c>
      <c r="F1716" s="221"/>
      <c r="G1716" s="221"/>
      <c r="H1716" s="221"/>
      <c r="I1716" s="221"/>
      <c r="J1716" s="221"/>
      <c r="K1716" s="221"/>
      <c r="L1716" s="221"/>
      <c r="M1716" s="221"/>
      <c r="N1716" s="220"/>
      <c r="O1716" s="220"/>
      <c r="P1716" s="220"/>
      <c r="Q1716" s="220"/>
      <c r="R1716" s="221"/>
      <c r="S1716" s="221"/>
      <c r="T1716" s="221"/>
      <c r="U1716" s="221"/>
      <c r="V1716" s="221"/>
      <c r="W1716" s="221"/>
      <c r="X1716" s="221"/>
      <c r="Y1716" s="221"/>
      <c r="Z1716" s="210"/>
      <c r="AA1716" s="210"/>
      <c r="AB1716" s="210"/>
      <c r="AC1716" s="210"/>
      <c r="AD1716" s="210"/>
      <c r="AE1716" s="210"/>
      <c r="AF1716" s="210"/>
      <c r="AG1716" s="210" t="s">
        <v>224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1" x14ac:dyDescent="0.2">
      <c r="A1717" s="217">
        <v>219</v>
      </c>
      <c r="B1717" s="218" t="s">
        <v>1604</v>
      </c>
      <c r="C1717" s="270" t="s">
        <v>1605</v>
      </c>
      <c r="D1717" s="219" t="s">
        <v>0</v>
      </c>
      <c r="E1717" s="257"/>
      <c r="F1717" s="222"/>
      <c r="G1717" s="221">
        <f>ROUND(E1717*F1717,2)</f>
        <v>0</v>
      </c>
      <c r="H1717" s="222"/>
      <c r="I1717" s="221">
        <f>ROUND(E1717*H1717,2)</f>
        <v>0</v>
      </c>
      <c r="J1717" s="222"/>
      <c r="K1717" s="221">
        <f>ROUND(E1717*J1717,2)</f>
        <v>0</v>
      </c>
      <c r="L1717" s="221">
        <v>21</v>
      </c>
      <c r="M1717" s="221">
        <f>G1717*(1+L1717/100)</f>
        <v>0</v>
      </c>
      <c r="N1717" s="220">
        <v>0</v>
      </c>
      <c r="O1717" s="220">
        <f>ROUND(E1717*N1717,2)</f>
        <v>0</v>
      </c>
      <c r="P1717" s="220">
        <v>0</v>
      </c>
      <c r="Q1717" s="220">
        <f>ROUND(E1717*P1717,2)</f>
        <v>0</v>
      </c>
      <c r="R1717" s="221" t="s">
        <v>1582</v>
      </c>
      <c r="S1717" s="221" t="s">
        <v>217</v>
      </c>
      <c r="T1717" s="221" t="s">
        <v>217</v>
      </c>
      <c r="U1717" s="221">
        <v>0</v>
      </c>
      <c r="V1717" s="221">
        <f>ROUND(E1717*U1717,2)</f>
        <v>0</v>
      </c>
      <c r="W1717" s="221"/>
      <c r="X1717" s="221" t="s">
        <v>1175</v>
      </c>
      <c r="Y1717" s="221" t="s">
        <v>219</v>
      </c>
      <c r="Z1717" s="210"/>
      <c r="AA1717" s="210"/>
      <c r="AB1717" s="210"/>
      <c r="AC1717" s="210"/>
      <c r="AD1717" s="210"/>
      <c r="AE1717" s="210"/>
      <c r="AF1717" s="210"/>
      <c r="AG1717" s="210" t="s">
        <v>1176</v>
      </c>
      <c r="AH1717" s="210"/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2" x14ac:dyDescent="0.2">
      <c r="A1718" s="217"/>
      <c r="B1718" s="218"/>
      <c r="C1718" s="271" t="s">
        <v>1273</v>
      </c>
      <c r="D1718" s="258"/>
      <c r="E1718" s="258"/>
      <c r="F1718" s="258"/>
      <c r="G1718" s="258"/>
      <c r="H1718" s="221"/>
      <c r="I1718" s="221"/>
      <c r="J1718" s="221"/>
      <c r="K1718" s="221"/>
      <c r="L1718" s="221"/>
      <c r="M1718" s="221"/>
      <c r="N1718" s="220"/>
      <c r="O1718" s="220"/>
      <c r="P1718" s="220"/>
      <c r="Q1718" s="220"/>
      <c r="R1718" s="221"/>
      <c r="S1718" s="221"/>
      <c r="T1718" s="221"/>
      <c r="U1718" s="221"/>
      <c r="V1718" s="221"/>
      <c r="W1718" s="221"/>
      <c r="X1718" s="221"/>
      <c r="Y1718" s="221"/>
      <c r="Z1718" s="210"/>
      <c r="AA1718" s="210"/>
      <c r="AB1718" s="210"/>
      <c r="AC1718" s="210"/>
      <c r="AD1718" s="210"/>
      <c r="AE1718" s="210"/>
      <c r="AF1718" s="210"/>
      <c r="AG1718" s="210" t="s">
        <v>222</v>
      </c>
      <c r="AH1718" s="210"/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x14ac:dyDescent="0.2">
      <c r="A1719" s="232" t="s">
        <v>211</v>
      </c>
      <c r="B1719" s="233" t="s">
        <v>169</v>
      </c>
      <c r="C1719" s="259" t="s">
        <v>170</v>
      </c>
      <c r="D1719" s="234"/>
      <c r="E1719" s="235"/>
      <c r="F1719" s="236"/>
      <c r="G1719" s="236">
        <f>SUMIF(AG1720:AG1740,"&lt;&gt;NOR",G1720:G1740)</f>
        <v>0</v>
      </c>
      <c r="H1719" s="236"/>
      <c r="I1719" s="236">
        <f>SUM(I1720:I1740)</f>
        <v>0</v>
      </c>
      <c r="J1719" s="236"/>
      <c r="K1719" s="236">
        <f>SUM(K1720:K1740)</f>
        <v>0</v>
      </c>
      <c r="L1719" s="236"/>
      <c r="M1719" s="236">
        <f>SUM(M1720:M1740)</f>
        <v>0</v>
      </c>
      <c r="N1719" s="235"/>
      <c r="O1719" s="235">
        <f>SUM(O1720:O1740)</f>
        <v>0.02</v>
      </c>
      <c r="P1719" s="235"/>
      <c r="Q1719" s="235">
        <f>SUM(Q1720:Q1740)</f>
        <v>0</v>
      </c>
      <c r="R1719" s="236"/>
      <c r="S1719" s="236"/>
      <c r="T1719" s="237"/>
      <c r="U1719" s="231"/>
      <c r="V1719" s="231">
        <f>SUM(V1720:V1740)</f>
        <v>1.55</v>
      </c>
      <c r="W1719" s="231"/>
      <c r="X1719" s="231"/>
      <c r="Y1719" s="231"/>
      <c r="AG1719" t="s">
        <v>212</v>
      </c>
    </row>
    <row r="1720" spans="1:60" ht="22.5" outlineLevel="1" x14ac:dyDescent="0.2">
      <c r="A1720" s="239">
        <v>220</v>
      </c>
      <c r="B1720" s="240" t="s">
        <v>1606</v>
      </c>
      <c r="C1720" s="260" t="s">
        <v>1607</v>
      </c>
      <c r="D1720" s="241" t="s">
        <v>215</v>
      </c>
      <c r="E1720" s="242">
        <v>1.1000000000000001</v>
      </c>
      <c r="F1720" s="243"/>
      <c r="G1720" s="244">
        <f>ROUND(E1720*F1720,2)</f>
        <v>0</v>
      </c>
      <c r="H1720" s="243"/>
      <c r="I1720" s="244">
        <f>ROUND(E1720*H1720,2)</f>
        <v>0</v>
      </c>
      <c r="J1720" s="243"/>
      <c r="K1720" s="244">
        <f>ROUND(E1720*J1720,2)</f>
        <v>0</v>
      </c>
      <c r="L1720" s="244">
        <v>21</v>
      </c>
      <c r="M1720" s="244">
        <f>G1720*(1+L1720/100)</f>
        <v>0</v>
      </c>
      <c r="N1720" s="242">
        <v>0</v>
      </c>
      <c r="O1720" s="242">
        <f>ROUND(E1720*N1720,2)</f>
        <v>0</v>
      </c>
      <c r="P1720" s="242">
        <v>0</v>
      </c>
      <c r="Q1720" s="242">
        <f>ROUND(E1720*P1720,2)</f>
        <v>0</v>
      </c>
      <c r="R1720" s="244" t="s">
        <v>1608</v>
      </c>
      <c r="S1720" s="244" t="s">
        <v>217</v>
      </c>
      <c r="T1720" s="245" t="s">
        <v>217</v>
      </c>
      <c r="U1720" s="221">
        <v>0.02</v>
      </c>
      <c r="V1720" s="221">
        <f>ROUND(E1720*U1720,2)</f>
        <v>0.02</v>
      </c>
      <c r="W1720" s="221"/>
      <c r="X1720" s="221" t="s">
        <v>218</v>
      </c>
      <c r="Y1720" s="221" t="s">
        <v>219</v>
      </c>
      <c r="Z1720" s="210"/>
      <c r="AA1720" s="210"/>
      <c r="AB1720" s="210"/>
      <c r="AC1720" s="210"/>
      <c r="AD1720" s="210"/>
      <c r="AE1720" s="210"/>
      <c r="AF1720" s="210"/>
      <c r="AG1720" s="210" t="s">
        <v>220</v>
      </c>
      <c r="AH1720" s="210"/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2" x14ac:dyDescent="0.2">
      <c r="A1721" s="217"/>
      <c r="B1721" s="218"/>
      <c r="C1721" s="262" t="s">
        <v>1196</v>
      </c>
      <c r="D1721" s="223"/>
      <c r="E1721" s="224">
        <v>1.1000000000000001</v>
      </c>
      <c r="F1721" s="221"/>
      <c r="G1721" s="221"/>
      <c r="H1721" s="221"/>
      <c r="I1721" s="221"/>
      <c r="J1721" s="221"/>
      <c r="K1721" s="221"/>
      <c r="L1721" s="221"/>
      <c r="M1721" s="221"/>
      <c r="N1721" s="220"/>
      <c r="O1721" s="220"/>
      <c r="P1721" s="220"/>
      <c r="Q1721" s="220"/>
      <c r="R1721" s="221"/>
      <c r="S1721" s="221"/>
      <c r="T1721" s="221"/>
      <c r="U1721" s="221"/>
      <c r="V1721" s="221"/>
      <c r="W1721" s="221"/>
      <c r="X1721" s="221"/>
      <c r="Y1721" s="221"/>
      <c r="Z1721" s="210"/>
      <c r="AA1721" s="210"/>
      <c r="AB1721" s="210"/>
      <c r="AC1721" s="210"/>
      <c r="AD1721" s="210"/>
      <c r="AE1721" s="210"/>
      <c r="AF1721" s="210"/>
      <c r="AG1721" s="210" t="s">
        <v>224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">
      <c r="A1722" s="239">
        <v>221</v>
      </c>
      <c r="B1722" s="240" t="s">
        <v>1609</v>
      </c>
      <c r="C1722" s="260" t="s">
        <v>1610</v>
      </c>
      <c r="D1722" s="241" t="s">
        <v>215</v>
      </c>
      <c r="E1722" s="242">
        <v>1.1000000000000001</v>
      </c>
      <c r="F1722" s="243"/>
      <c r="G1722" s="244">
        <f>ROUND(E1722*F1722,2)</f>
        <v>0</v>
      </c>
      <c r="H1722" s="243"/>
      <c r="I1722" s="244">
        <f>ROUND(E1722*H1722,2)</f>
        <v>0</v>
      </c>
      <c r="J1722" s="243"/>
      <c r="K1722" s="244">
        <f>ROUND(E1722*J1722,2)</f>
        <v>0</v>
      </c>
      <c r="L1722" s="244">
        <v>21</v>
      </c>
      <c r="M1722" s="244">
        <f>G1722*(1+L1722/100)</f>
        <v>0</v>
      </c>
      <c r="N1722" s="242">
        <v>2.1000000000000001E-4</v>
      </c>
      <c r="O1722" s="242">
        <f>ROUND(E1722*N1722,2)</f>
        <v>0</v>
      </c>
      <c r="P1722" s="242">
        <v>0</v>
      </c>
      <c r="Q1722" s="242">
        <f>ROUND(E1722*P1722,2)</f>
        <v>0</v>
      </c>
      <c r="R1722" s="244" t="s">
        <v>1608</v>
      </c>
      <c r="S1722" s="244" t="s">
        <v>217</v>
      </c>
      <c r="T1722" s="245" t="s">
        <v>217</v>
      </c>
      <c r="U1722" s="221">
        <v>0.05</v>
      </c>
      <c r="V1722" s="221">
        <f>ROUND(E1722*U1722,2)</f>
        <v>0.06</v>
      </c>
      <c r="W1722" s="221"/>
      <c r="X1722" s="221" t="s">
        <v>218</v>
      </c>
      <c r="Y1722" s="221" t="s">
        <v>219</v>
      </c>
      <c r="Z1722" s="210"/>
      <c r="AA1722" s="210"/>
      <c r="AB1722" s="210"/>
      <c r="AC1722" s="210"/>
      <c r="AD1722" s="210"/>
      <c r="AE1722" s="210"/>
      <c r="AF1722" s="210"/>
      <c r="AG1722" s="210" t="s">
        <v>220</v>
      </c>
      <c r="AH1722" s="210"/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2" x14ac:dyDescent="0.2">
      <c r="A1723" s="217"/>
      <c r="B1723" s="218"/>
      <c r="C1723" s="262" t="s">
        <v>1611</v>
      </c>
      <c r="D1723" s="223"/>
      <c r="E1723" s="224">
        <v>1.1000000000000001</v>
      </c>
      <c r="F1723" s="221"/>
      <c r="G1723" s="221"/>
      <c r="H1723" s="221"/>
      <c r="I1723" s="221"/>
      <c r="J1723" s="221"/>
      <c r="K1723" s="221"/>
      <c r="L1723" s="221"/>
      <c r="M1723" s="221"/>
      <c r="N1723" s="220"/>
      <c r="O1723" s="220"/>
      <c r="P1723" s="220"/>
      <c r="Q1723" s="220"/>
      <c r="R1723" s="221"/>
      <c r="S1723" s="221"/>
      <c r="T1723" s="221"/>
      <c r="U1723" s="221"/>
      <c r="V1723" s="221"/>
      <c r="W1723" s="221"/>
      <c r="X1723" s="221"/>
      <c r="Y1723" s="221"/>
      <c r="Z1723" s="210"/>
      <c r="AA1723" s="210"/>
      <c r="AB1723" s="210"/>
      <c r="AC1723" s="210"/>
      <c r="AD1723" s="210"/>
      <c r="AE1723" s="210"/>
      <c r="AF1723" s="210"/>
      <c r="AG1723" s="210" t="s">
        <v>224</v>
      </c>
      <c r="AH1723" s="210">
        <v>5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ht="22.5" outlineLevel="1" x14ac:dyDescent="0.2">
      <c r="A1724" s="239">
        <v>222</v>
      </c>
      <c r="B1724" s="240" t="s">
        <v>1612</v>
      </c>
      <c r="C1724" s="260" t="s">
        <v>1613</v>
      </c>
      <c r="D1724" s="241" t="s">
        <v>450</v>
      </c>
      <c r="E1724" s="242">
        <v>1</v>
      </c>
      <c r="F1724" s="243"/>
      <c r="G1724" s="244">
        <f>ROUND(E1724*F1724,2)</f>
        <v>0</v>
      </c>
      <c r="H1724" s="243"/>
      <c r="I1724" s="244">
        <f>ROUND(E1724*H1724,2)</f>
        <v>0</v>
      </c>
      <c r="J1724" s="243"/>
      <c r="K1724" s="244">
        <f>ROUND(E1724*J1724,2)</f>
        <v>0</v>
      </c>
      <c r="L1724" s="244">
        <v>21</v>
      </c>
      <c r="M1724" s="244">
        <f>G1724*(1+L1724/100)</f>
        <v>0</v>
      </c>
      <c r="N1724" s="242">
        <v>3.2000000000000003E-4</v>
      </c>
      <c r="O1724" s="242">
        <f>ROUND(E1724*N1724,2)</f>
        <v>0</v>
      </c>
      <c r="P1724" s="242">
        <v>0</v>
      </c>
      <c r="Q1724" s="242">
        <f>ROUND(E1724*P1724,2)</f>
        <v>0</v>
      </c>
      <c r="R1724" s="244" t="s">
        <v>1608</v>
      </c>
      <c r="S1724" s="244" t="s">
        <v>217</v>
      </c>
      <c r="T1724" s="245" t="s">
        <v>217</v>
      </c>
      <c r="U1724" s="221">
        <v>0.24</v>
      </c>
      <c r="V1724" s="221">
        <f>ROUND(E1724*U1724,2)</f>
        <v>0.24</v>
      </c>
      <c r="W1724" s="221"/>
      <c r="X1724" s="221" t="s">
        <v>218</v>
      </c>
      <c r="Y1724" s="221" t="s">
        <v>219</v>
      </c>
      <c r="Z1724" s="210"/>
      <c r="AA1724" s="210"/>
      <c r="AB1724" s="210"/>
      <c r="AC1724" s="210"/>
      <c r="AD1724" s="210"/>
      <c r="AE1724" s="210"/>
      <c r="AF1724" s="210"/>
      <c r="AG1724" s="210" t="s">
        <v>220</v>
      </c>
      <c r="AH1724" s="210"/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2" x14ac:dyDescent="0.2">
      <c r="A1725" s="217"/>
      <c r="B1725" s="218"/>
      <c r="C1725" s="262" t="s">
        <v>977</v>
      </c>
      <c r="D1725" s="223"/>
      <c r="E1725" s="224">
        <v>1</v>
      </c>
      <c r="F1725" s="221"/>
      <c r="G1725" s="221"/>
      <c r="H1725" s="221"/>
      <c r="I1725" s="221"/>
      <c r="J1725" s="221"/>
      <c r="K1725" s="221"/>
      <c r="L1725" s="221"/>
      <c r="M1725" s="221"/>
      <c r="N1725" s="220"/>
      <c r="O1725" s="220"/>
      <c r="P1725" s="220"/>
      <c r="Q1725" s="220"/>
      <c r="R1725" s="221"/>
      <c r="S1725" s="221"/>
      <c r="T1725" s="221"/>
      <c r="U1725" s="221"/>
      <c r="V1725" s="221"/>
      <c r="W1725" s="221"/>
      <c r="X1725" s="221"/>
      <c r="Y1725" s="221"/>
      <c r="Z1725" s="210"/>
      <c r="AA1725" s="210"/>
      <c r="AB1725" s="210"/>
      <c r="AC1725" s="210"/>
      <c r="AD1725" s="210"/>
      <c r="AE1725" s="210"/>
      <c r="AF1725" s="210"/>
      <c r="AG1725" s="210" t="s">
        <v>224</v>
      </c>
      <c r="AH1725" s="210">
        <v>0</v>
      </c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">
      <c r="A1726" s="239">
        <v>223</v>
      </c>
      <c r="B1726" s="240" t="s">
        <v>1614</v>
      </c>
      <c r="C1726" s="260" t="s">
        <v>1615</v>
      </c>
      <c r="D1726" s="241" t="s">
        <v>450</v>
      </c>
      <c r="E1726" s="242">
        <v>1</v>
      </c>
      <c r="F1726" s="243"/>
      <c r="G1726" s="244">
        <f>ROUND(E1726*F1726,2)</f>
        <v>0</v>
      </c>
      <c r="H1726" s="243"/>
      <c r="I1726" s="244">
        <f>ROUND(E1726*H1726,2)</f>
        <v>0</v>
      </c>
      <c r="J1726" s="243"/>
      <c r="K1726" s="244">
        <f>ROUND(E1726*J1726,2)</f>
        <v>0</v>
      </c>
      <c r="L1726" s="244">
        <v>21</v>
      </c>
      <c r="M1726" s="244">
        <f>G1726*(1+L1726/100)</f>
        <v>0</v>
      </c>
      <c r="N1726" s="242">
        <v>0</v>
      </c>
      <c r="O1726" s="242">
        <f>ROUND(E1726*N1726,2)</f>
        <v>0</v>
      </c>
      <c r="P1726" s="242">
        <v>0</v>
      </c>
      <c r="Q1726" s="242">
        <f>ROUND(E1726*P1726,2)</f>
        <v>0</v>
      </c>
      <c r="R1726" s="244" t="s">
        <v>1608</v>
      </c>
      <c r="S1726" s="244" t="s">
        <v>217</v>
      </c>
      <c r="T1726" s="245" t="s">
        <v>217</v>
      </c>
      <c r="U1726" s="221">
        <v>0.15</v>
      </c>
      <c r="V1726" s="221">
        <f>ROUND(E1726*U1726,2)</f>
        <v>0.15</v>
      </c>
      <c r="W1726" s="221"/>
      <c r="X1726" s="221" t="s">
        <v>218</v>
      </c>
      <c r="Y1726" s="221" t="s">
        <v>219</v>
      </c>
      <c r="Z1726" s="210"/>
      <c r="AA1726" s="210"/>
      <c r="AB1726" s="210"/>
      <c r="AC1726" s="210"/>
      <c r="AD1726" s="210"/>
      <c r="AE1726" s="210"/>
      <c r="AF1726" s="210"/>
      <c r="AG1726" s="210" t="s">
        <v>220</v>
      </c>
      <c r="AH1726" s="210"/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2" x14ac:dyDescent="0.2">
      <c r="A1727" s="217"/>
      <c r="B1727" s="218"/>
      <c r="C1727" s="262" t="s">
        <v>1616</v>
      </c>
      <c r="D1727" s="223"/>
      <c r="E1727" s="224">
        <v>1</v>
      </c>
      <c r="F1727" s="221"/>
      <c r="G1727" s="221"/>
      <c r="H1727" s="221"/>
      <c r="I1727" s="221"/>
      <c r="J1727" s="221"/>
      <c r="K1727" s="221"/>
      <c r="L1727" s="221"/>
      <c r="M1727" s="221"/>
      <c r="N1727" s="220"/>
      <c r="O1727" s="220"/>
      <c r="P1727" s="220"/>
      <c r="Q1727" s="220"/>
      <c r="R1727" s="221"/>
      <c r="S1727" s="221"/>
      <c r="T1727" s="221"/>
      <c r="U1727" s="221"/>
      <c r="V1727" s="221"/>
      <c r="W1727" s="221"/>
      <c r="X1727" s="221"/>
      <c r="Y1727" s="221"/>
      <c r="Z1727" s="210"/>
      <c r="AA1727" s="210"/>
      <c r="AB1727" s="210"/>
      <c r="AC1727" s="210"/>
      <c r="AD1727" s="210"/>
      <c r="AE1727" s="210"/>
      <c r="AF1727" s="210"/>
      <c r="AG1727" s="210" t="s">
        <v>224</v>
      </c>
      <c r="AH1727" s="210">
        <v>5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ht="22.5" outlineLevel="1" x14ac:dyDescent="0.2">
      <c r="A1728" s="239">
        <v>224</v>
      </c>
      <c r="B1728" s="240" t="s">
        <v>1617</v>
      </c>
      <c r="C1728" s="260" t="s">
        <v>1618</v>
      </c>
      <c r="D1728" s="241" t="s">
        <v>215</v>
      </c>
      <c r="E1728" s="242">
        <v>1</v>
      </c>
      <c r="F1728" s="243"/>
      <c r="G1728" s="244">
        <f>ROUND(E1728*F1728,2)</f>
        <v>0</v>
      </c>
      <c r="H1728" s="243"/>
      <c r="I1728" s="244">
        <f>ROUND(E1728*H1728,2)</f>
        <v>0</v>
      </c>
      <c r="J1728" s="243"/>
      <c r="K1728" s="244">
        <f>ROUND(E1728*J1728,2)</f>
        <v>0</v>
      </c>
      <c r="L1728" s="244">
        <v>21</v>
      </c>
      <c r="M1728" s="244">
        <f>G1728*(1+L1728/100)</f>
        <v>0</v>
      </c>
      <c r="N1728" s="242">
        <v>3.9899999999999996E-3</v>
      </c>
      <c r="O1728" s="242">
        <f>ROUND(E1728*N1728,2)</f>
        <v>0</v>
      </c>
      <c r="P1728" s="242">
        <v>0</v>
      </c>
      <c r="Q1728" s="242">
        <f>ROUND(E1728*P1728,2)</f>
        <v>0</v>
      </c>
      <c r="R1728" s="244" t="s">
        <v>1608</v>
      </c>
      <c r="S1728" s="244" t="s">
        <v>217</v>
      </c>
      <c r="T1728" s="245" t="s">
        <v>217</v>
      </c>
      <c r="U1728" s="221">
        <v>0.98</v>
      </c>
      <c r="V1728" s="221">
        <f>ROUND(E1728*U1728,2)</f>
        <v>0.98</v>
      </c>
      <c r="W1728" s="221"/>
      <c r="X1728" s="221" t="s">
        <v>218</v>
      </c>
      <c r="Y1728" s="221" t="s">
        <v>219</v>
      </c>
      <c r="Z1728" s="210"/>
      <c r="AA1728" s="210"/>
      <c r="AB1728" s="210"/>
      <c r="AC1728" s="210"/>
      <c r="AD1728" s="210"/>
      <c r="AE1728" s="210"/>
      <c r="AF1728" s="210"/>
      <c r="AG1728" s="210" t="s">
        <v>220</v>
      </c>
      <c r="AH1728" s="210"/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2" x14ac:dyDescent="0.2">
      <c r="A1729" s="217"/>
      <c r="B1729" s="218"/>
      <c r="C1729" s="262" t="s">
        <v>974</v>
      </c>
      <c r="D1729" s="223"/>
      <c r="E1729" s="224">
        <v>1</v>
      </c>
      <c r="F1729" s="221"/>
      <c r="G1729" s="221"/>
      <c r="H1729" s="221"/>
      <c r="I1729" s="221"/>
      <c r="J1729" s="221"/>
      <c r="K1729" s="221"/>
      <c r="L1729" s="221"/>
      <c r="M1729" s="221"/>
      <c r="N1729" s="220"/>
      <c r="O1729" s="220"/>
      <c r="P1729" s="220"/>
      <c r="Q1729" s="220"/>
      <c r="R1729" s="221"/>
      <c r="S1729" s="221"/>
      <c r="T1729" s="221"/>
      <c r="U1729" s="221"/>
      <c r="V1729" s="221"/>
      <c r="W1729" s="221"/>
      <c r="X1729" s="221"/>
      <c r="Y1729" s="221"/>
      <c r="Z1729" s="210"/>
      <c r="AA1729" s="210"/>
      <c r="AB1729" s="210"/>
      <c r="AC1729" s="210"/>
      <c r="AD1729" s="210"/>
      <c r="AE1729" s="210"/>
      <c r="AF1729" s="210"/>
      <c r="AG1729" s="210" t="s">
        <v>224</v>
      </c>
      <c r="AH1729" s="210">
        <v>0</v>
      </c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1" x14ac:dyDescent="0.2">
      <c r="A1730" s="239">
        <v>225</v>
      </c>
      <c r="B1730" s="240" t="s">
        <v>1619</v>
      </c>
      <c r="C1730" s="260" t="s">
        <v>1620</v>
      </c>
      <c r="D1730" s="241" t="s">
        <v>450</v>
      </c>
      <c r="E1730" s="242">
        <v>1</v>
      </c>
      <c r="F1730" s="243"/>
      <c r="G1730" s="244">
        <f>ROUND(E1730*F1730,2)</f>
        <v>0</v>
      </c>
      <c r="H1730" s="243"/>
      <c r="I1730" s="244">
        <f>ROUND(E1730*H1730,2)</f>
        <v>0</v>
      </c>
      <c r="J1730" s="243"/>
      <c r="K1730" s="244">
        <f>ROUND(E1730*J1730,2)</f>
        <v>0</v>
      </c>
      <c r="L1730" s="244">
        <v>21</v>
      </c>
      <c r="M1730" s="244">
        <f>G1730*(1+L1730/100)</f>
        <v>0</v>
      </c>
      <c r="N1730" s="242">
        <v>4.0000000000000003E-5</v>
      </c>
      <c r="O1730" s="242">
        <f>ROUND(E1730*N1730,2)</f>
        <v>0</v>
      </c>
      <c r="P1730" s="242">
        <v>0</v>
      </c>
      <c r="Q1730" s="242">
        <f>ROUND(E1730*P1730,2)</f>
        <v>0</v>
      </c>
      <c r="R1730" s="244" t="s">
        <v>1608</v>
      </c>
      <c r="S1730" s="244" t="s">
        <v>217</v>
      </c>
      <c r="T1730" s="245" t="s">
        <v>217</v>
      </c>
      <c r="U1730" s="221">
        <v>7.0000000000000007E-2</v>
      </c>
      <c r="V1730" s="221">
        <f>ROUND(E1730*U1730,2)</f>
        <v>7.0000000000000007E-2</v>
      </c>
      <c r="W1730" s="221"/>
      <c r="X1730" s="221" t="s">
        <v>218</v>
      </c>
      <c r="Y1730" s="221" t="s">
        <v>219</v>
      </c>
      <c r="Z1730" s="210"/>
      <c r="AA1730" s="210"/>
      <c r="AB1730" s="210"/>
      <c r="AC1730" s="210"/>
      <c r="AD1730" s="210"/>
      <c r="AE1730" s="210"/>
      <c r="AF1730" s="210"/>
      <c r="AG1730" s="210" t="s">
        <v>220</v>
      </c>
      <c r="AH1730" s="210"/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2" x14ac:dyDescent="0.2">
      <c r="A1731" s="217"/>
      <c r="B1731" s="218"/>
      <c r="C1731" s="264" t="s">
        <v>1621</v>
      </c>
      <c r="D1731" s="249"/>
      <c r="E1731" s="249"/>
      <c r="F1731" s="249"/>
      <c r="G1731" s="249"/>
      <c r="H1731" s="221"/>
      <c r="I1731" s="221"/>
      <c r="J1731" s="221"/>
      <c r="K1731" s="221"/>
      <c r="L1731" s="221"/>
      <c r="M1731" s="221"/>
      <c r="N1731" s="220"/>
      <c r="O1731" s="220"/>
      <c r="P1731" s="220"/>
      <c r="Q1731" s="220"/>
      <c r="R1731" s="221"/>
      <c r="S1731" s="221"/>
      <c r="T1731" s="221"/>
      <c r="U1731" s="221"/>
      <c r="V1731" s="221"/>
      <c r="W1731" s="221"/>
      <c r="X1731" s="221"/>
      <c r="Y1731" s="221"/>
      <c r="Z1731" s="210"/>
      <c r="AA1731" s="210"/>
      <c r="AB1731" s="210"/>
      <c r="AC1731" s="210"/>
      <c r="AD1731" s="210"/>
      <c r="AE1731" s="210"/>
      <c r="AF1731" s="210"/>
      <c r="AG1731" s="210" t="s">
        <v>305</v>
      </c>
      <c r="AH1731" s="210"/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2" x14ac:dyDescent="0.2">
      <c r="A1732" s="217"/>
      <c r="B1732" s="218"/>
      <c r="C1732" s="262" t="s">
        <v>1616</v>
      </c>
      <c r="D1732" s="223"/>
      <c r="E1732" s="224">
        <v>1</v>
      </c>
      <c r="F1732" s="221"/>
      <c r="G1732" s="221"/>
      <c r="H1732" s="221"/>
      <c r="I1732" s="221"/>
      <c r="J1732" s="221"/>
      <c r="K1732" s="221"/>
      <c r="L1732" s="221"/>
      <c r="M1732" s="221"/>
      <c r="N1732" s="220"/>
      <c r="O1732" s="220"/>
      <c r="P1732" s="220"/>
      <c r="Q1732" s="220"/>
      <c r="R1732" s="221"/>
      <c r="S1732" s="221"/>
      <c r="T1732" s="221"/>
      <c r="U1732" s="221"/>
      <c r="V1732" s="221"/>
      <c r="W1732" s="221"/>
      <c r="X1732" s="221"/>
      <c r="Y1732" s="221"/>
      <c r="Z1732" s="210"/>
      <c r="AA1732" s="210"/>
      <c r="AB1732" s="210"/>
      <c r="AC1732" s="210"/>
      <c r="AD1732" s="210"/>
      <c r="AE1732" s="210"/>
      <c r="AF1732" s="210"/>
      <c r="AG1732" s="210" t="s">
        <v>224</v>
      </c>
      <c r="AH1732" s="210">
        <v>5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ht="22.5" outlineLevel="1" x14ac:dyDescent="0.2">
      <c r="A1733" s="239">
        <v>226</v>
      </c>
      <c r="B1733" s="240" t="s">
        <v>1622</v>
      </c>
      <c r="C1733" s="260" t="s">
        <v>1623</v>
      </c>
      <c r="D1733" s="241" t="s">
        <v>215</v>
      </c>
      <c r="E1733" s="242">
        <v>1</v>
      </c>
      <c r="F1733" s="243"/>
      <c r="G1733" s="244">
        <f>ROUND(E1733*F1733,2)</f>
        <v>0</v>
      </c>
      <c r="H1733" s="243"/>
      <c r="I1733" s="244">
        <f>ROUND(E1733*H1733,2)</f>
        <v>0</v>
      </c>
      <c r="J1733" s="243"/>
      <c r="K1733" s="244">
        <f>ROUND(E1733*J1733,2)</f>
        <v>0</v>
      </c>
      <c r="L1733" s="244">
        <v>21</v>
      </c>
      <c r="M1733" s="244">
        <f>G1733*(1+L1733/100)</f>
        <v>0</v>
      </c>
      <c r="N1733" s="242">
        <v>0</v>
      </c>
      <c r="O1733" s="242">
        <f>ROUND(E1733*N1733,2)</f>
        <v>0</v>
      </c>
      <c r="P1733" s="242">
        <v>0</v>
      </c>
      <c r="Q1733" s="242">
        <f>ROUND(E1733*P1733,2)</f>
        <v>0</v>
      </c>
      <c r="R1733" s="244" t="s">
        <v>1608</v>
      </c>
      <c r="S1733" s="244" t="s">
        <v>217</v>
      </c>
      <c r="T1733" s="245" t="s">
        <v>217</v>
      </c>
      <c r="U1733" s="221">
        <v>0.03</v>
      </c>
      <c r="V1733" s="221">
        <f>ROUND(E1733*U1733,2)</f>
        <v>0.03</v>
      </c>
      <c r="W1733" s="221"/>
      <c r="X1733" s="221" t="s">
        <v>218</v>
      </c>
      <c r="Y1733" s="221" t="s">
        <v>219</v>
      </c>
      <c r="Z1733" s="210"/>
      <c r="AA1733" s="210"/>
      <c r="AB1733" s="210"/>
      <c r="AC1733" s="210"/>
      <c r="AD1733" s="210"/>
      <c r="AE1733" s="210"/>
      <c r="AF1733" s="210"/>
      <c r="AG1733" s="210" t="s">
        <v>220</v>
      </c>
      <c r="AH1733" s="210"/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2" x14ac:dyDescent="0.2">
      <c r="A1734" s="217"/>
      <c r="B1734" s="218"/>
      <c r="C1734" s="262" t="s">
        <v>1624</v>
      </c>
      <c r="D1734" s="223"/>
      <c r="E1734" s="224">
        <v>1</v>
      </c>
      <c r="F1734" s="221"/>
      <c r="G1734" s="221"/>
      <c r="H1734" s="221"/>
      <c r="I1734" s="221"/>
      <c r="J1734" s="221"/>
      <c r="K1734" s="221"/>
      <c r="L1734" s="221"/>
      <c r="M1734" s="221"/>
      <c r="N1734" s="220"/>
      <c r="O1734" s="220"/>
      <c r="P1734" s="220"/>
      <c r="Q1734" s="220"/>
      <c r="R1734" s="221"/>
      <c r="S1734" s="221"/>
      <c r="T1734" s="221"/>
      <c r="U1734" s="221"/>
      <c r="V1734" s="221"/>
      <c r="W1734" s="221"/>
      <c r="X1734" s="221"/>
      <c r="Y1734" s="221"/>
      <c r="Z1734" s="210"/>
      <c r="AA1734" s="210"/>
      <c r="AB1734" s="210"/>
      <c r="AC1734" s="210"/>
      <c r="AD1734" s="210"/>
      <c r="AE1734" s="210"/>
      <c r="AF1734" s="210"/>
      <c r="AG1734" s="210" t="s">
        <v>224</v>
      </c>
      <c r="AH1734" s="210">
        <v>5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ht="22.5" outlineLevel="1" x14ac:dyDescent="0.2">
      <c r="A1735" s="239">
        <v>227</v>
      </c>
      <c r="B1735" s="240" t="s">
        <v>1625</v>
      </c>
      <c r="C1735" s="260" t="s">
        <v>1626</v>
      </c>
      <c r="D1735" s="241" t="s">
        <v>215</v>
      </c>
      <c r="E1735" s="242">
        <v>1.2649999999999999</v>
      </c>
      <c r="F1735" s="243"/>
      <c r="G1735" s="244">
        <f>ROUND(E1735*F1735,2)</f>
        <v>0</v>
      </c>
      <c r="H1735" s="243"/>
      <c r="I1735" s="244">
        <f>ROUND(E1735*H1735,2)</f>
        <v>0</v>
      </c>
      <c r="J1735" s="243"/>
      <c r="K1735" s="244">
        <f>ROUND(E1735*J1735,2)</f>
        <v>0</v>
      </c>
      <c r="L1735" s="244">
        <v>21</v>
      </c>
      <c r="M1735" s="244">
        <f>G1735*(1+L1735/100)</f>
        <v>0</v>
      </c>
      <c r="N1735" s="242">
        <v>1.9199999999999998E-2</v>
      </c>
      <c r="O1735" s="242">
        <f>ROUND(E1735*N1735,2)</f>
        <v>0.02</v>
      </c>
      <c r="P1735" s="242">
        <v>0</v>
      </c>
      <c r="Q1735" s="242">
        <f>ROUND(E1735*P1735,2)</f>
        <v>0</v>
      </c>
      <c r="R1735" s="244" t="s">
        <v>354</v>
      </c>
      <c r="S1735" s="244" t="s">
        <v>217</v>
      </c>
      <c r="T1735" s="245" t="s">
        <v>217</v>
      </c>
      <c r="U1735" s="221">
        <v>0</v>
      </c>
      <c r="V1735" s="221">
        <f>ROUND(E1735*U1735,2)</f>
        <v>0</v>
      </c>
      <c r="W1735" s="221"/>
      <c r="X1735" s="221" t="s">
        <v>355</v>
      </c>
      <c r="Y1735" s="221" t="s">
        <v>219</v>
      </c>
      <c r="Z1735" s="210"/>
      <c r="AA1735" s="210"/>
      <c r="AB1735" s="210"/>
      <c r="AC1735" s="210"/>
      <c r="AD1735" s="210"/>
      <c r="AE1735" s="210"/>
      <c r="AF1735" s="210"/>
      <c r="AG1735" s="210" t="s">
        <v>356</v>
      </c>
      <c r="AH1735" s="210"/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2" x14ac:dyDescent="0.2">
      <c r="A1736" s="217"/>
      <c r="B1736" s="218"/>
      <c r="C1736" s="262" t="s">
        <v>1611</v>
      </c>
      <c r="D1736" s="223"/>
      <c r="E1736" s="224">
        <v>1.1000000000000001</v>
      </c>
      <c r="F1736" s="221"/>
      <c r="G1736" s="221"/>
      <c r="H1736" s="221"/>
      <c r="I1736" s="221"/>
      <c r="J1736" s="221"/>
      <c r="K1736" s="221"/>
      <c r="L1736" s="221"/>
      <c r="M1736" s="221"/>
      <c r="N1736" s="220"/>
      <c r="O1736" s="220"/>
      <c r="P1736" s="220"/>
      <c r="Q1736" s="220"/>
      <c r="R1736" s="221"/>
      <c r="S1736" s="221"/>
      <c r="T1736" s="221"/>
      <c r="U1736" s="221"/>
      <c r="V1736" s="221"/>
      <c r="W1736" s="221"/>
      <c r="X1736" s="221"/>
      <c r="Y1736" s="221"/>
      <c r="Z1736" s="210"/>
      <c r="AA1736" s="210"/>
      <c r="AB1736" s="210"/>
      <c r="AC1736" s="210"/>
      <c r="AD1736" s="210"/>
      <c r="AE1736" s="210"/>
      <c r="AF1736" s="210"/>
      <c r="AG1736" s="210" t="s">
        <v>224</v>
      </c>
      <c r="AH1736" s="210">
        <v>5</v>
      </c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3" x14ac:dyDescent="0.2">
      <c r="A1737" s="217"/>
      <c r="B1737" s="218"/>
      <c r="C1737" s="269" t="s">
        <v>942</v>
      </c>
      <c r="D1737" s="229"/>
      <c r="E1737" s="230">
        <v>1.1000000000000001</v>
      </c>
      <c r="F1737" s="221"/>
      <c r="G1737" s="221"/>
      <c r="H1737" s="221"/>
      <c r="I1737" s="221"/>
      <c r="J1737" s="221"/>
      <c r="K1737" s="221"/>
      <c r="L1737" s="221"/>
      <c r="M1737" s="221"/>
      <c r="N1737" s="220"/>
      <c r="O1737" s="220"/>
      <c r="P1737" s="220"/>
      <c r="Q1737" s="220"/>
      <c r="R1737" s="221"/>
      <c r="S1737" s="221"/>
      <c r="T1737" s="221"/>
      <c r="U1737" s="221"/>
      <c r="V1737" s="221"/>
      <c r="W1737" s="221"/>
      <c r="X1737" s="221"/>
      <c r="Y1737" s="221"/>
      <c r="Z1737" s="210"/>
      <c r="AA1737" s="210"/>
      <c r="AB1737" s="210"/>
      <c r="AC1737" s="210"/>
      <c r="AD1737" s="210"/>
      <c r="AE1737" s="210"/>
      <c r="AF1737" s="210"/>
      <c r="AG1737" s="210" t="s">
        <v>224</v>
      </c>
      <c r="AH1737" s="210">
        <v>1</v>
      </c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3" x14ac:dyDescent="0.2">
      <c r="A1738" s="217"/>
      <c r="B1738" s="218"/>
      <c r="C1738" s="262" t="s">
        <v>1627</v>
      </c>
      <c r="D1738" s="223"/>
      <c r="E1738" s="224">
        <v>0.16500000000000001</v>
      </c>
      <c r="F1738" s="221"/>
      <c r="G1738" s="221"/>
      <c r="H1738" s="221"/>
      <c r="I1738" s="221"/>
      <c r="J1738" s="221"/>
      <c r="K1738" s="221"/>
      <c r="L1738" s="221"/>
      <c r="M1738" s="221"/>
      <c r="N1738" s="220"/>
      <c r="O1738" s="220"/>
      <c r="P1738" s="220"/>
      <c r="Q1738" s="220"/>
      <c r="R1738" s="221"/>
      <c r="S1738" s="221"/>
      <c r="T1738" s="221"/>
      <c r="U1738" s="221"/>
      <c r="V1738" s="221"/>
      <c r="W1738" s="221"/>
      <c r="X1738" s="221"/>
      <c r="Y1738" s="221"/>
      <c r="Z1738" s="210"/>
      <c r="AA1738" s="210"/>
      <c r="AB1738" s="210"/>
      <c r="AC1738" s="210"/>
      <c r="AD1738" s="210"/>
      <c r="AE1738" s="210"/>
      <c r="AF1738" s="210"/>
      <c r="AG1738" s="210" t="s">
        <v>224</v>
      </c>
      <c r="AH1738" s="210">
        <v>0</v>
      </c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">
      <c r="A1739" s="217">
        <v>228</v>
      </c>
      <c r="B1739" s="218" t="s">
        <v>1628</v>
      </c>
      <c r="C1739" s="270" t="s">
        <v>1629</v>
      </c>
      <c r="D1739" s="219" t="s">
        <v>0</v>
      </c>
      <c r="E1739" s="257"/>
      <c r="F1739" s="222"/>
      <c r="G1739" s="221">
        <f>ROUND(E1739*F1739,2)</f>
        <v>0</v>
      </c>
      <c r="H1739" s="222"/>
      <c r="I1739" s="221">
        <f>ROUND(E1739*H1739,2)</f>
        <v>0</v>
      </c>
      <c r="J1739" s="222"/>
      <c r="K1739" s="221">
        <f>ROUND(E1739*J1739,2)</f>
        <v>0</v>
      </c>
      <c r="L1739" s="221">
        <v>21</v>
      </c>
      <c r="M1739" s="221">
        <f>G1739*(1+L1739/100)</f>
        <v>0</v>
      </c>
      <c r="N1739" s="220">
        <v>0</v>
      </c>
      <c r="O1739" s="220">
        <f>ROUND(E1739*N1739,2)</f>
        <v>0</v>
      </c>
      <c r="P1739" s="220">
        <v>0</v>
      </c>
      <c r="Q1739" s="220">
        <f>ROUND(E1739*P1739,2)</f>
        <v>0</v>
      </c>
      <c r="R1739" s="221" t="s">
        <v>1608</v>
      </c>
      <c r="S1739" s="221" t="s">
        <v>217</v>
      </c>
      <c r="T1739" s="221" t="s">
        <v>217</v>
      </c>
      <c r="U1739" s="221">
        <v>0</v>
      </c>
      <c r="V1739" s="221">
        <f>ROUND(E1739*U1739,2)</f>
        <v>0</v>
      </c>
      <c r="W1739" s="221"/>
      <c r="X1739" s="221" t="s">
        <v>1175</v>
      </c>
      <c r="Y1739" s="221" t="s">
        <v>219</v>
      </c>
      <c r="Z1739" s="210"/>
      <c r="AA1739" s="210"/>
      <c r="AB1739" s="210"/>
      <c r="AC1739" s="210"/>
      <c r="AD1739" s="210"/>
      <c r="AE1739" s="210"/>
      <c r="AF1739" s="210"/>
      <c r="AG1739" s="210" t="s">
        <v>1176</v>
      </c>
      <c r="AH1739" s="210"/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2" x14ac:dyDescent="0.2">
      <c r="A1740" s="217"/>
      <c r="B1740" s="218"/>
      <c r="C1740" s="271" t="s">
        <v>1273</v>
      </c>
      <c r="D1740" s="258"/>
      <c r="E1740" s="258"/>
      <c r="F1740" s="258"/>
      <c r="G1740" s="258"/>
      <c r="H1740" s="221"/>
      <c r="I1740" s="221"/>
      <c r="J1740" s="221"/>
      <c r="K1740" s="221"/>
      <c r="L1740" s="221"/>
      <c r="M1740" s="221"/>
      <c r="N1740" s="220"/>
      <c r="O1740" s="220"/>
      <c r="P1740" s="220"/>
      <c r="Q1740" s="220"/>
      <c r="R1740" s="221"/>
      <c r="S1740" s="221"/>
      <c r="T1740" s="221"/>
      <c r="U1740" s="221"/>
      <c r="V1740" s="221"/>
      <c r="W1740" s="221"/>
      <c r="X1740" s="221"/>
      <c r="Y1740" s="221"/>
      <c r="Z1740" s="210"/>
      <c r="AA1740" s="210"/>
      <c r="AB1740" s="210"/>
      <c r="AC1740" s="210"/>
      <c r="AD1740" s="210"/>
      <c r="AE1740" s="210"/>
      <c r="AF1740" s="210"/>
      <c r="AG1740" s="210" t="s">
        <v>222</v>
      </c>
      <c r="AH1740" s="210"/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x14ac:dyDescent="0.2">
      <c r="A1741" s="232" t="s">
        <v>211</v>
      </c>
      <c r="B1741" s="233" t="s">
        <v>171</v>
      </c>
      <c r="C1741" s="259" t="s">
        <v>172</v>
      </c>
      <c r="D1741" s="234"/>
      <c r="E1741" s="235"/>
      <c r="F1741" s="236"/>
      <c r="G1741" s="236">
        <f>SUMIF(AG1742:AG1758,"&lt;&gt;NOR",G1742:G1758)</f>
        <v>0</v>
      </c>
      <c r="H1741" s="236"/>
      <c r="I1741" s="236">
        <f>SUM(I1742:I1758)</f>
        <v>0</v>
      </c>
      <c r="J1741" s="236"/>
      <c r="K1741" s="236">
        <f>SUM(K1742:K1758)</f>
        <v>0</v>
      </c>
      <c r="L1741" s="236"/>
      <c r="M1741" s="236">
        <f>SUM(M1742:M1758)</f>
        <v>0</v>
      </c>
      <c r="N1741" s="235"/>
      <c r="O1741" s="235">
        <f>SUM(O1742:O1758)</f>
        <v>0.08</v>
      </c>
      <c r="P1741" s="235"/>
      <c r="Q1741" s="235">
        <f>SUM(Q1742:Q1758)</f>
        <v>0</v>
      </c>
      <c r="R1741" s="236"/>
      <c r="S1741" s="236"/>
      <c r="T1741" s="237"/>
      <c r="U1741" s="231"/>
      <c r="V1741" s="231">
        <f>SUM(V1742:V1758)</f>
        <v>86.36</v>
      </c>
      <c r="W1741" s="231"/>
      <c r="X1741" s="231"/>
      <c r="Y1741" s="231"/>
      <c r="AG1741" t="s">
        <v>212</v>
      </c>
    </row>
    <row r="1742" spans="1:60" ht="33.75" outlineLevel="1" x14ac:dyDescent="0.2">
      <c r="A1742" s="239">
        <v>229</v>
      </c>
      <c r="B1742" s="240" t="s">
        <v>1630</v>
      </c>
      <c r="C1742" s="260" t="s">
        <v>1631</v>
      </c>
      <c r="D1742" s="241" t="s">
        <v>215</v>
      </c>
      <c r="E1742" s="242">
        <v>1.976</v>
      </c>
      <c r="F1742" s="243"/>
      <c r="G1742" s="244">
        <f>ROUND(E1742*F1742,2)</f>
        <v>0</v>
      </c>
      <c r="H1742" s="243"/>
      <c r="I1742" s="244">
        <f>ROUND(E1742*H1742,2)</f>
        <v>0</v>
      </c>
      <c r="J1742" s="243"/>
      <c r="K1742" s="244">
        <f>ROUND(E1742*J1742,2)</f>
        <v>0</v>
      </c>
      <c r="L1742" s="244">
        <v>21</v>
      </c>
      <c r="M1742" s="244">
        <f>G1742*(1+L1742/100)</f>
        <v>0</v>
      </c>
      <c r="N1742" s="242">
        <v>4.2000000000000002E-4</v>
      </c>
      <c r="O1742" s="242">
        <f>ROUND(E1742*N1742,2)</f>
        <v>0</v>
      </c>
      <c r="P1742" s="242">
        <v>0</v>
      </c>
      <c r="Q1742" s="242">
        <f>ROUND(E1742*P1742,2)</f>
        <v>0</v>
      </c>
      <c r="R1742" s="244" t="s">
        <v>1632</v>
      </c>
      <c r="S1742" s="244" t="s">
        <v>217</v>
      </c>
      <c r="T1742" s="245" t="s">
        <v>217</v>
      </c>
      <c r="U1742" s="221">
        <v>0.2</v>
      </c>
      <c r="V1742" s="221">
        <f>ROUND(E1742*U1742,2)</f>
        <v>0.4</v>
      </c>
      <c r="W1742" s="221"/>
      <c r="X1742" s="221" t="s">
        <v>218</v>
      </c>
      <c r="Y1742" s="221" t="s">
        <v>219</v>
      </c>
      <c r="Z1742" s="210"/>
      <c r="AA1742" s="210"/>
      <c r="AB1742" s="210"/>
      <c r="AC1742" s="210"/>
      <c r="AD1742" s="210"/>
      <c r="AE1742" s="210"/>
      <c r="AF1742" s="210"/>
      <c r="AG1742" s="210" t="s">
        <v>220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2" x14ac:dyDescent="0.2">
      <c r="A1743" s="217"/>
      <c r="B1743" s="218"/>
      <c r="C1743" s="261" t="s">
        <v>1633</v>
      </c>
      <c r="D1743" s="246"/>
      <c r="E1743" s="246"/>
      <c r="F1743" s="246"/>
      <c r="G1743" s="246"/>
      <c r="H1743" s="221"/>
      <c r="I1743" s="221"/>
      <c r="J1743" s="221"/>
      <c r="K1743" s="221"/>
      <c r="L1743" s="221"/>
      <c r="M1743" s="221"/>
      <c r="N1743" s="220"/>
      <c r="O1743" s="220"/>
      <c r="P1743" s="220"/>
      <c r="Q1743" s="220"/>
      <c r="R1743" s="221"/>
      <c r="S1743" s="221"/>
      <c r="T1743" s="221"/>
      <c r="U1743" s="221"/>
      <c r="V1743" s="221"/>
      <c r="W1743" s="221"/>
      <c r="X1743" s="221"/>
      <c r="Y1743" s="221"/>
      <c r="Z1743" s="210"/>
      <c r="AA1743" s="210"/>
      <c r="AB1743" s="210"/>
      <c r="AC1743" s="210"/>
      <c r="AD1743" s="210"/>
      <c r="AE1743" s="210"/>
      <c r="AF1743" s="210"/>
      <c r="AG1743" s="210" t="s">
        <v>222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2" x14ac:dyDescent="0.2">
      <c r="A1744" s="217"/>
      <c r="B1744" s="218"/>
      <c r="C1744" s="262" t="s">
        <v>1634</v>
      </c>
      <c r="D1744" s="223"/>
      <c r="E1744" s="224"/>
      <c r="F1744" s="221"/>
      <c r="G1744" s="221"/>
      <c r="H1744" s="221"/>
      <c r="I1744" s="221"/>
      <c r="J1744" s="221"/>
      <c r="K1744" s="221"/>
      <c r="L1744" s="221"/>
      <c r="M1744" s="221"/>
      <c r="N1744" s="220"/>
      <c r="O1744" s="220"/>
      <c r="P1744" s="220"/>
      <c r="Q1744" s="220"/>
      <c r="R1744" s="221"/>
      <c r="S1744" s="221"/>
      <c r="T1744" s="221"/>
      <c r="U1744" s="221"/>
      <c r="V1744" s="221"/>
      <c r="W1744" s="221"/>
      <c r="X1744" s="221"/>
      <c r="Y1744" s="221"/>
      <c r="Z1744" s="210"/>
      <c r="AA1744" s="210"/>
      <c r="AB1744" s="210"/>
      <c r="AC1744" s="210"/>
      <c r="AD1744" s="210"/>
      <c r="AE1744" s="210"/>
      <c r="AF1744" s="210"/>
      <c r="AG1744" s="210" t="s">
        <v>224</v>
      </c>
      <c r="AH1744" s="210">
        <v>0</v>
      </c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3" x14ac:dyDescent="0.2">
      <c r="A1745" s="217"/>
      <c r="B1745" s="218"/>
      <c r="C1745" s="262" t="s">
        <v>1635</v>
      </c>
      <c r="D1745" s="223"/>
      <c r="E1745" s="224">
        <v>0.98799999999999999</v>
      </c>
      <c r="F1745" s="221"/>
      <c r="G1745" s="221"/>
      <c r="H1745" s="221"/>
      <c r="I1745" s="221"/>
      <c r="J1745" s="221"/>
      <c r="K1745" s="221"/>
      <c r="L1745" s="221"/>
      <c r="M1745" s="221"/>
      <c r="N1745" s="220"/>
      <c r="O1745" s="220"/>
      <c r="P1745" s="220"/>
      <c r="Q1745" s="220"/>
      <c r="R1745" s="221"/>
      <c r="S1745" s="221"/>
      <c r="T1745" s="221"/>
      <c r="U1745" s="221"/>
      <c r="V1745" s="221"/>
      <c r="W1745" s="221"/>
      <c r="X1745" s="221"/>
      <c r="Y1745" s="221"/>
      <c r="Z1745" s="210"/>
      <c r="AA1745" s="210"/>
      <c r="AB1745" s="210"/>
      <c r="AC1745" s="210"/>
      <c r="AD1745" s="210"/>
      <c r="AE1745" s="210"/>
      <c r="AF1745" s="210"/>
      <c r="AG1745" s="210" t="s">
        <v>224</v>
      </c>
      <c r="AH1745" s="210">
        <v>0</v>
      </c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3" x14ac:dyDescent="0.2">
      <c r="A1746" s="217"/>
      <c r="B1746" s="218"/>
      <c r="C1746" s="262" t="s">
        <v>1636</v>
      </c>
      <c r="D1746" s="223"/>
      <c r="E1746" s="224">
        <v>0.98799999999999999</v>
      </c>
      <c r="F1746" s="221"/>
      <c r="G1746" s="221"/>
      <c r="H1746" s="221"/>
      <c r="I1746" s="221"/>
      <c r="J1746" s="221"/>
      <c r="K1746" s="221"/>
      <c r="L1746" s="221"/>
      <c r="M1746" s="221"/>
      <c r="N1746" s="220"/>
      <c r="O1746" s="220"/>
      <c r="P1746" s="220"/>
      <c r="Q1746" s="220"/>
      <c r="R1746" s="221"/>
      <c r="S1746" s="221"/>
      <c r="T1746" s="221"/>
      <c r="U1746" s="221"/>
      <c r="V1746" s="221"/>
      <c r="W1746" s="221"/>
      <c r="X1746" s="221"/>
      <c r="Y1746" s="221"/>
      <c r="Z1746" s="210"/>
      <c r="AA1746" s="210"/>
      <c r="AB1746" s="210"/>
      <c r="AC1746" s="210"/>
      <c r="AD1746" s="210"/>
      <c r="AE1746" s="210"/>
      <c r="AF1746" s="210"/>
      <c r="AG1746" s="210" t="s">
        <v>224</v>
      </c>
      <c r="AH1746" s="210">
        <v>0</v>
      </c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ht="22.5" outlineLevel="1" x14ac:dyDescent="0.2">
      <c r="A1747" s="239">
        <v>230</v>
      </c>
      <c r="B1747" s="240" t="s">
        <v>1637</v>
      </c>
      <c r="C1747" s="260" t="s">
        <v>1638</v>
      </c>
      <c r="D1747" s="241" t="s">
        <v>215</v>
      </c>
      <c r="E1747" s="242">
        <v>296.41539999999998</v>
      </c>
      <c r="F1747" s="243"/>
      <c r="G1747" s="244">
        <f>ROUND(E1747*F1747,2)</f>
        <v>0</v>
      </c>
      <c r="H1747" s="243"/>
      <c r="I1747" s="244">
        <f>ROUND(E1747*H1747,2)</f>
        <v>0</v>
      </c>
      <c r="J1747" s="243"/>
      <c r="K1747" s="244">
        <f>ROUND(E1747*J1747,2)</f>
        <v>0</v>
      </c>
      <c r="L1747" s="244">
        <v>21</v>
      </c>
      <c r="M1747" s="244">
        <f>G1747*(1+L1747/100)</f>
        <v>0</v>
      </c>
      <c r="N1747" s="242">
        <v>2.7E-4</v>
      </c>
      <c r="O1747" s="242">
        <f>ROUND(E1747*N1747,2)</f>
        <v>0.08</v>
      </c>
      <c r="P1747" s="242">
        <v>0</v>
      </c>
      <c r="Q1747" s="242">
        <f>ROUND(E1747*P1747,2)</f>
        <v>0</v>
      </c>
      <c r="R1747" s="244" t="s">
        <v>1632</v>
      </c>
      <c r="S1747" s="244" t="s">
        <v>217</v>
      </c>
      <c r="T1747" s="245" t="s">
        <v>217</v>
      </c>
      <c r="U1747" s="221">
        <v>0.28999999999999998</v>
      </c>
      <c r="V1747" s="221">
        <f>ROUND(E1747*U1747,2)</f>
        <v>85.96</v>
      </c>
      <c r="W1747" s="221"/>
      <c r="X1747" s="221" t="s">
        <v>218</v>
      </c>
      <c r="Y1747" s="221" t="s">
        <v>219</v>
      </c>
      <c r="Z1747" s="210"/>
      <c r="AA1747" s="210"/>
      <c r="AB1747" s="210"/>
      <c r="AC1747" s="210"/>
      <c r="AD1747" s="210"/>
      <c r="AE1747" s="210"/>
      <c r="AF1747" s="210"/>
      <c r="AG1747" s="210" t="s">
        <v>220</v>
      </c>
      <c r="AH1747" s="210"/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2" x14ac:dyDescent="0.2">
      <c r="A1748" s="217"/>
      <c r="B1748" s="218"/>
      <c r="C1748" s="262" t="s">
        <v>1445</v>
      </c>
      <c r="D1748" s="223"/>
      <c r="E1748" s="224"/>
      <c r="F1748" s="221"/>
      <c r="G1748" s="221"/>
      <c r="H1748" s="221"/>
      <c r="I1748" s="221"/>
      <c r="J1748" s="221"/>
      <c r="K1748" s="221"/>
      <c r="L1748" s="221"/>
      <c r="M1748" s="221"/>
      <c r="N1748" s="220"/>
      <c r="O1748" s="220"/>
      <c r="P1748" s="220"/>
      <c r="Q1748" s="220"/>
      <c r="R1748" s="221"/>
      <c r="S1748" s="221"/>
      <c r="T1748" s="221"/>
      <c r="U1748" s="221"/>
      <c r="V1748" s="221"/>
      <c r="W1748" s="221"/>
      <c r="X1748" s="221"/>
      <c r="Y1748" s="221"/>
      <c r="Z1748" s="210"/>
      <c r="AA1748" s="210"/>
      <c r="AB1748" s="210"/>
      <c r="AC1748" s="210"/>
      <c r="AD1748" s="210"/>
      <c r="AE1748" s="210"/>
      <c r="AF1748" s="210"/>
      <c r="AG1748" s="210" t="s">
        <v>224</v>
      </c>
      <c r="AH1748" s="210">
        <v>0</v>
      </c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3" x14ac:dyDescent="0.2">
      <c r="A1749" s="217"/>
      <c r="B1749" s="218"/>
      <c r="C1749" s="262" t="s">
        <v>1446</v>
      </c>
      <c r="D1749" s="223"/>
      <c r="E1749" s="224">
        <v>14.9184</v>
      </c>
      <c r="F1749" s="221"/>
      <c r="G1749" s="221"/>
      <c r="H1749" s="221"/>
      <c r="I1749" s="221"/>
      <c r="J1749" s="221"/>
      <c r="K1749" s="221"/>
      <c r="L1749" s="221"/>
      <c r="M1749" s="221"/>
      <c r="N1749" s="220"/>
      <c r="O1749" s="220"/>
      <c r="P1749" s="220"/>
      <c r="Q1749" s="220"/>
      <c r="R1749" s="221"/>
      <c r="S1749" s="221"/>
      <c r="T1749" s="221"/>
      <c r="U1749" s="221"/>
      <c r="V1749" s="221"/>
      <c r="W1749" s="221"/>
      <c r="X1749" s="221"/>
      <c r="Y1749" s="221"/>
      <c r="Z1749" s="210"/>
      <c r="AA1749" s="210"/>
      <c r="AB1749" s="210"/>
      <c r="AC1749" s="210"/>
      <c r="AD1749" s="210"/>
      <c r="AE1749" s="210"/>
      <c r="AF1749" s="210"/>
      <c r="AG1749" s="210" t="s">
        <v>224</v>
      </c>
      <c r="AH1749" s="210">
        <v>0</v>
      </c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3" x14ac:dyDescent="0.2">
      <c r="A1750" s="217"/>
      <c r="B1750" s="218"/>
      <c r="C1750" s="262" t="s">
        <v>1447</v>
      </c>
      <c r="D1750" s="223"/>
      <c r="E1750" s="224">
        <v>10.664999999999999</v>
      </c>
      <c r="F1750" s="221"/>
      <c r="G1750" s="221"/>
      <c r="H1750" s="221"/>
      <c r="I1750" s="221"/>
      <c r="J1750" s="221"/>
      <c r="K1750" s="221"/>
      <c r="L1750" s="221"/>
      <c r="M1750" s="221"/>
      <c r="N1750" s="220"/>
      <c r="O1750" s="220"/>
      <c r="P1750" s="220"/>
      <c r="Q1750" s="220"/>
      <c r="R1750" s="221"/>
      <c r="S1750" s="221"/>
      <c r="T1750" s="221"/>
      <c r="U1750" s="221"/>
      <c r="V1750" s="221"/>
      <c r="W1750" s="221"/>
      <c r="X1750" s="221"/>
      <c r="Y1750" s="221"/>
      <c r="Z1750" s="210"/>
      <c r="AA1750" s="210"/>
      <c r="AB1750" s="210"/>
      <c r="AC1750" s="210"/>
      <c r="AD1750" s="210"/>
      <c r="AE1750" s="210"/>
      <c r="AF1750" s="210"/>
      <c r="AG1750" s="210" t="s">
        <v>224</v>
      </c>
      <c r="AH1750" s="210">
        <v>0</v>
      </c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3" x14ac:dyDescent="0.2">
      <c r="A1751" s="217"/>
      <c r="B1751" s="218"/>
      <c r="C1751" s="262" t="s">
        <v>1448</v>
      </c>
      <c r="D1751" s="223"/>
      <c r="E1751" s="224">
        <v>22.218299999999999</v>
      </c>
      <c r="F1751" s="221"/>
      <c r="G1751" s="221"/>
      <c r="H1751" s="221"/>
      <c r="I1751" s="221"/>
      <c r="J1751" s="221"/>
      <c r="K1751" s="221"/>
      <c r="L1751" s="221"/>
      <c r="M1751" s="221"/>
      <c r="N1751" s="220"/>
      <c r="O1751" s="220"/>
      <c r="P1751" s="220"/>
      <c r="Q1751" s="220"/>
      <c r="R1751" s="221"/>
      <c r="S1751" s="221"/>
      <c r="T1751" s="221"/>
      <c r="U1751" s="221"/>
      <c r="V1751" s="221"/>
      <c r="W1751" s="221"/>
      <c r="X1751" s="221"/>
      <c r="Y1751" s="221"/>
      <c r="Z1751" s="210"/>
      <c r="AA1751" s="210"/>
      <c r="AB1751" s="210"/>
      <c r="AC1751" s="210"/>
      <c r="AD1751" s="210"/>
      <c r="AE1751" s="210"/>
      <c r="AF1751" s="210"/>
      <c r="AG1751" s="210" t="s">
        <v>224</v>
      </c>
      <c r="AH1751" s="210">
        <v>0</v>
      </c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ht="33.75" outlineLevel="3" x14ac:dyDescent="0.2">
      <c r="A1752" s="217"/>
      <c r="B1752" s="218"/>
      <c r="C1752" s="262" t="s">
        <v>1449</v>
      </c>
      <c r="D1752" s="223"/>
      <c r="E1752" s="224">
        <v>30.661200000000001</v>
      </c>
      <c r="F1752" s="221"/>
      <c r="G1752" s="221"/>
      <c r="H1752" s="221"/>
      <c r="I1752" s="221"/>
      <c r="J1752" s="221"/>
      <c r="K1752" s="221"/>
      <c r="L1752" s="221"/>
      <c r="M1752" s="221"/>
      <c r="N1752" s="220"/>
      <c r="O1752" s="220"/>
      <c r="P1752" s="220"/>
      <c r="Q1752" s="220"/>
      <c r="R1752" s="221"/>
      <c r="S1752" s="221"/>
      <c r="T1752" s="221"/>
      <c r="U1752" s="221"/>
      <c r="V1752" s="221"/>
      <c r="W1752" s="221"/>
      <c r="X1752" s="221"/>
      <c r="Y1752" s="221"/>
      <c r="Z1752" s="210"/>
      <c r="AA1752" s="210"/>
      <c r="AB1752" s="210"/>
      <c r="AC1752" s="210"/>
      <c r="AD1752" s="210"/>
      <c r="AE1752" s="210"/>
      <c r="AF1752" s="210"/>
      <c r="AG1752" s="210" t="s">
        <v>224</v>
      </c>
      <c r="AH1752" s="210">
        <v>0</v>
      </c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3" x14ac:dyDescent="0.2">
      <c r="A1753" s="217"/>
      <c r="B1753" s="218"/>
      <c r="C1753" s="262" t="s">
        <v>236</v>
      </c>
      <c r="D1753" s="223"/>
      <c r="E1753" s="224"/>
      <c r="F1753" s="221"/>
      <c r="G1753" s="221"/>
      <c r="H1753" s="221"/>
      <c r="I1753" s="221"/>
      <c r="J1753" s="221"/>
      <c r="K1753" s="221"/>
      <c r="L1753" s="221"/>
      <c r="M1753" s="221"/>
      <c r="N1753" s="220"/>
      <c r="O1753" s="220"/>
      <c r="P1753" s="220"/>
      <c r="Q1753" s="220"/>
      <c r="R1753" s="221"/>
      <c r="S1753" s="221"/>
      <c r="T1753" s="221"/>
      <c r="U1753" s="221"/>
      <c r="V1753" s="221"/>
      <c r="W1753" s="221"/>
      <c r="X1753" s="221"/>
      <c r="Y1753" s="221"/>
      <c r="Z1753" s="210"/>
      <c r="AA1753" s="210"/>
      <c r="AB1753" s="210"/>
      <c r="AC1753" s="210"/>
      <c r="AD1753" s="210"/>
      <c r="AE1753" s="210"/>
      <c r="AF1753" s="210"/>
      <c r="AG1753" s="210" t="s">
        <v>224</v>
      </c>
      <c r="AH1753" s="210">
        <v>0</v>
      </c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3" x14ac:dyDescent="0.2">
      <c r="A1754" s="217"/>
      <c r="B1754" s="218"/>
      <c r="C1754" s="262" t="s">
        <v>1639</v>
      </c>
      <c r="D1754" s="223"/>
      <c r="E1754" s="224"/>
      <c r="F1754" s="221"/>
      <c r="G1754" s="221"/>
      <c r="H1754" s="221"/>
      <c r="I1754" s="221"/>
      <c r="J1754" s="221"/>
      <c r="K1754" s="221"/>
      <c r="L1754" s="221"/>
      <c r="M1754" s="221"/>
      <c r="N1754" s="220"/>
      <c r="O1754" s="220"/>
      <c r="P1754" s="220"/>
      <c r="Q1754" s="220"/>
      <c r="R1754" s="221"/>
      <c r="S1754" s="221"/>
      <c r="T1754" s="221"/>
      <c r="U1754" s="221"/>
      <c r="V1754" s="221"/>
      <c r="W1754" s="221"/>
      <c r="X1754" s="221"/>
      <c r="Y1754" s="221"/>
      <c r="Z1754" s="210"/>
      <c r="AA1754" s="210"/>
      <c r="AB1754" s="210"/>
      <c r="AC1754" s="210"/>
      <c r="AD1754" s="210"/>
      <c r="AE1754" s="210"/>
      <c r="AF1754" s="210"/>
      <c r="AG1754" s="210" t="s">
        <v>224</v>
      </c>
      <c r="AH1754" s="210">
        <v>0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3" x14ac:dyDescent="0.2">
      <c r="A1755" s="217"/>
      <c r="B1755" s="218"/>
      <c r="C1755" s="262" t="s">
        <v>1205</v>
      </c>
      <c r="D1755" s="223"/>
      <c r="E1755" s="224">
        <v>41.44</v>
      </c>
      <c r="F1755" s="221"/>
      <c r="G1755" s="221"/>
      <c r="H1755" s="221"/>
      <c r="I1755" s="221"/>
      <c r="J1755" s="221"/>
      <c r="K1755" s="221"/>
      <c r="L1755" s="221"/>
      <c r="M1755" s="221"/>
      <c r="N1755" s="220"/>
      <c r="O1755" s="220"/>
      <c r="P1755" s="220"/>
      <c r="Q1755" s="220"/>
      <c r="R1755" s="221"/>
      <c r="S1755" s="221"/>
      <c r="T1755" s="221"/>
      <c r="U1755" s="221"/>
      <c r="V1755" s="221"/>
      <c r="W1755" s="221"/>
      <c r="X1755" s="221"/>
      <c r="Y1755" s="221"/>
      <c r="Z1755" s="210"/>
      <c r="AA1755" s="210"/>
      <c r="AB1755" s="210"/>
      <c r="AC1755" s="210"/>
      <c r="AD1755" s="210"/>
      <c r="AE1755" s="210"/>
      <c r="AF1755" s="210"/>
      <c r="AG1755" s="210" t="s">
        <v>224</v>
      </c>
      <c r="AH1755" s="210">
        <v>0</v>
      </c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3" x14ac:dyDescent="0.2">
      <c r="A1756" s="217"/>
      <c r="B1756" s="218"/>
      <c r="C1756" s="262" t="s">
        <v>1206</v>
      </c>
      <c r="D1756" s="223"/>
      <c r="E1756" s="224">
        <v>29.625</v>
      </c>
      <c r="F1756" s="221"/>
      <c r="G1756" s="221"/>
      <c r="H1756" s="221"/>
      <c r="I1756" s="221"/>
      <c r="J1756" s="221"/>
      <c r="K1756" s="221"/>
      <c r="L1756" s="221"/>
      <c r="M1756" s="221"/>
      <c r="N1756" s="220"/>
      <c r="O1756" s="220"/>
      <c r="P1756" s="220"/>
      <c r="Q1756" s="220"/>
      <c r="R1756" s="221"/>
      <c r="S1756" s="221"/>
      <c r="T1756" s="221"/>
      <c r="U1756" s="221"/>
      <c r="V1756" s="221"/>
      <c r="W1756" s="221"/>
      <c r="X1756" s="221"/>
      <c r="Y1756" s="221"/>
      <c r="Z1756" s="210"/>
      <c r="AA1756" s="210"/>
      <c r="AB1756" s="210"/>
      <c r="AC1756" s="210"/>
      <c r="AD1756" s="210"/>
      <c r="AE1756" s="210"/>
      <c r="AF1756" s="210"/>
      <c r="AG1756" s="210" t="s">
        <v>224</v>
      </c>
      <c r="AH1756" s="210">
        <v>0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3" x14ac:dyDescent="0.2">
      <c r="A1757" s="217"/>
      <c r="B1757" s="218"/>
      <c r="C1757" s="262" t="s">
        <v>1207</v>
      </c>
      <c r="D1757" s="223"/>
      <c r="E1757" s="224">
        <v>61.717500000000001</v>
      </c>
      <c r="F1757" s="221"/>
      <c r="G1757" s="221"/>
      <c r="H1757" s="221"/>
      <c r="I1757" s="221"/>
      <c r="J1757" s="221"/>
      <c r="K1757" s="221"/>
      <c r="L1757" s="221"/>
      <c r="M1757" s="221"/>
      <c r="N1757" s="220"/>
      <c r="O1757" s="220"/>
      <c r="P1757" s="220"/>
      <c r="Q1757" s="220"/>
      <c r="R1757" s="221"/>
      <c r="S1757" s="221"/>
      <c r="T1757" s="221"/>
      <c r="U1757" s="221"/>
      <c r="V1757" s="221"/>
      <c r="W1757" s="221"/>
      <c r="X1757" s="221"/>
      <c r="Y1757" s="221"/>
      <c r="Z1757" s="210"/>
      <c r="AA1757" s="210"/>
      <c r="AB1757" s="210"/>
      <c r="AC1757" s="210"/>
      <c r="AD1757" s="210"/>
      <c r="AE1757" s="210"/>
      <c r="AF1757" s="210"/>
      <c r="AG1757" s="210" t="s">
        <v>224</v>
      </c>
      <c r="AH1757" s="210">
        <v>0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ht="33.75" outlineLevel="3" x14ac:dyDescent="0.2">
      <c r="A1758" s="217"/>
      <c r="B1758" s="218"/>
      <c r="C1758" s="262" t="s">
        <v>1208</v>
      </c>
      <c r="D1758" s="223"/>
      <c r="E1758" s="224">
        <v>85.17</v>
      </c>
      <c r="F1758" s="221"/>
      <c r="G1758" s="221"/>
      <c r="H1758" s="221"/>
      <c r="I1758" s="221"/>
      <c r="J1758" s="221"/>
      <c r="K1758" s="221"/>
      <c r="L1758" s="221"/>
      <c r="M1758" s="221"/>
      <c r="N1758" s="220"/>
      <c r="O1758" s="220"/>
      <c r="P1758" s="220"/>
      <c r="Q1758" s="220"/>
      <c r="R1758" s="221"/>
      <c r="S1758" s="221"/>
      <c r="T1758" s="221"/>
      <c r="U1758" s="221"/>
      <c r="V1758" s="221"/>
      <c r="W1758" s="221"/>
      <c r="X1758" s="221"/>
      <c r="Y1758" s="221"/>
      <c r="Z1758" s="210"/>
      <c r="AA1758" s="210"/>
      <c r="AB1758" s="210"/>
      <c r="AC1758" s="210"/>
      <c r="AD1758" s="210"/>
      <c r="AE1758" s="210"/>
      <c r="AF1758" s="210"/>
      <c r="AG1758" s="210" t="s">
        <v>224</v>
      </c>
      <c r="AH1758" s="210">
        <v>0</v>
      </c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x14ac:dyDescent="0.2">
      <c r="A1759" s="232" t="s">
        <v>211</v>
      </c>
      <c r="B1759" s="233" t="s">
        <v>173</v>
      </c>
      <c r="C1759" s="259" t="s">
        <v>174</v>
      </c>
      <c r="D1759" s="234"/>
      <c r="E1759" s="235"/>
      <c r="F1759" s="236"/>
      <c r="G1759" s="236">
        <f>SUMIF(AG1760:AG1847,"&lt;&gt;NOR",G1760:G1847)</f>
        <v>0</v>
      </c>
      <c r="H1759" s="236"/>
      <c r="I1759" s="236">
        <f>SUM(I1760:I1847)</f>
        <v>0</v>
      </c>
      <c r="J1759" s="236"/>
      <c r="K1759" s="236">
        <f>SUM(K1760:K1847)</f>
        <v>0</v>
      </c>
      <c r="L1759" s="236"/>
      <c r="M1759" s="236">
        <f>SUM(M1760:M1847)</f>
        <v>0</v>
      </c>
      <c r="N1759" s="235"/>
      <c r="O1759" s="235">
        <f>SUM(O1760:O1847)</f>
        <v>1.58</v>
      </c>
      <c r="P1759" s="235"/>
      <c r="Q1759" s="235">
        <f>SUM(Q1760:Q1847)</f>
        <v>0</v>
      </c>
      <c r="R1759" s="236"/>
      <c r="S1759" s="236"/>
      <c r="T1759" s="237"/>
      <c r="U1759" s="231"/>
      <c r="V1759" s="231">
        <f>SUM(V1760:V1847)</f>
        <v>568.84</v>
      </c>
      <c r="W1759" s="231"/>
      <c r="X1759" s="231"/>
      <c r="Y1759" s="231"/>
      <c r="AG1759" t="s">
        <v>212</v>
      </c>
    </row>
    <row r="1760" spans="1:60" ht="33.75" outlineLevel="1" x14ac:dyDescent="0.2">
      <c r="A1760" s="239">
        <v>231</v>
      </c>
      <c r="B1760" s="240" t="s">
        <v>1640</v>
      </c>
      <c r="C1760" s="260" t="s">
        <v>1641</v>
      </c>
      <c r="D1760" s="241" t="s">
        <v>215</v>
      </c>
      <c r="E1760" s="242">
        <v>4375.7472500000003</v>
      </c>
      <c r="F1760" s="243"/>
      <c r="G1760" s="244">
        <f>ROUND(E1760*F1760,2)</f>
        <v>0</v>
      </c>
      <c r="H1760" s="243"/>
      <c r="I1760" s="244">
        <f>ROUND(E1760*H1760,2)</f>
        <v>0</v>
      </c>
      <c r="J1760" s="243"/>
      <c r="K1760" s="244">
        <f>ROUND(E1760*J1760,2)</f>
        <v>0</v>
      </c>
      <c r="L1760" s="244">
        <v>21</v>
      </c>
      <c r="M1760" s="244">
        <f>G1760*(1+L1760/100)</f>
        <v>0</v>
      </c>
      <c r="N1760" s="242">
        <v>6.9999999999999994E-5</v>
      </c>
      <c r="O1760" s="242">
        <f>ROUND(E1760*N1760,2)</f>
        <v>0.31</v>
      </c>
      <c r="P1760" s="242">
        <v>0</v>
      </c>
      <c r="Q1760" s="242">
        <f>ROUND(E1760*P1760,2)</f>
        <v>0</v>
      </c>
      <c r="R1760" s="244" t="s">
        <v>1642</v>
      </c>
      <c r="S1760" s="244" t="s">
        <v>217</v>
      </c>
      <c r="T1760" s="245" t="s">
        <v>217</v>
      </c>
      <c r="U1760" s="221">
        <v>0.03</v>
      </c>
      <c r="V1760" s="221">
        <f>ROUND(E1760*U1760,2)</f>
        <v>131.27000000000001</v>
      </c>
      <c r="W1760" s="221"/>
      <c r="X1760" s="221" t="s">
        <v>218</v>
      </c>
      <c r="Y1760" s="221" t="s">
        <v>219</v>
      </c>
      <c r="Z1760" s="210"/>
      <c r="AA1760" s="210"/>
      <c r="AB1760" s="210"/>
      <c r="AC1760" s="210"/>
      <c r="AD1760" s="210"/>
      <c r="AE1760" s="210"/>
      <c r="AF1760" s="210"/>
      <c r="AG1760" s="210" t="s">
        <v>220</v>
      </c>
      <c r="AH1760" s="210"/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2" x14ac:dyDescent="0.2">
      <c r="A1761" s="217"/>
      <c r="B1761" s="218"/>
      <c r="C1761" s="262" t="s">
        <v>1643</v>
      </c>
      <c r="D1761" s="223"/>
      <c r="E1761" s="224"/>
      <c r="F1761" s="221"/>
      <c r="G1761" s="221"/>
      <c r="H1761" s="221"/>
      <c r="I1761" s="221"/>
      <c r="J1761" s="221"/>
      <c r="K1761" s="221"/>
      <c r="L1761" s="221"/>
      <c r="M1761" s="221"/>
      <c r="N1761" s="220"/>
      <c r="O1761" s="220"/>
      <c r="P1761" s="220"/>
      <c r="Q1761" s="220"/>
      <c r="R1761" s="221"/>
      <c r="S1761" s="221"/>
      <c r="T1761" s="221"/>
      <c r="U1761" s="221"/>
      <c r="V1761" s="221"/>
      <c r="W1761" s="221"/>
      <c r="X1761" s="221"/>
      <c r="Y1761" s="221"/>
      <c r="Z1761" s="210"/>
      <c r="AA1761" s="210"/>
      <c r="AB1761" s="210"/>
      <c r="AC1761" s="210"/>
      <c r="AD1761" s="210"/>
      <c r="AE1761" s="210"/>
      <c r="AF1761" s="210"/>
      <c r="AG1761" s="210" t="s">
        <v>224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3" x14ac:dyDescent="0.2">
      <c r="A1762" s="217"/>
      <c r="B1762" s="218"/>
      <c r="C1762" s="262" t="s">
        <v>1169</v>
      </c>
      <c r="D1762" s="223"/>
      <c r="E1762" s="224">
        <v>1112.01</v>
      </c>
      <c r="F1762" s="221"/>
      <c r="G1762" s="221"/>
      <c r="H1762" s="221"/>
      <c r="I1762" s="221"/>
      <c r="J1762" s="221"/>
      <c r="K1762" s="221"/>
      <c r="L1762" s="221"/>
      <c r="M1762" s="221"/>
      <c r="N1762" s="220"/>
      <c r="O1762" s="220"/>
      <c r="P1762" s="220"/>
      <c r="Q1762" s="220"/>
      <c r="R1762" s="221"/>
      <c r="S1762" s="221"/>
      <c r="T1762" s="221"/>
      <c r="U1762" s="221"/>
      <c r="V1762" s="221"/>
      <c r="W1762" s="221"/>
      <c r="X1762" s="221"/>
      <c r="Y1762" s="221"/>
      <c r="Z1762" s="210"/>
      <c r="AA1762" s="210"/>
      <c r="AB1762" s="210"/>
      <c r="AC1762" s="210"/>
      <c r="AD1762" s="210"/>
      <c r="AE1762" s="210"/>
      <c r="AF1762" s="210"/>
      <c r="AG1762" s="210" t="s">
        <v>224</v>
      </c>
      <c r="AH1762" s="210">
        <v>5</v>
      </c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3" x14ac:dyDescent="0.2">
      <c r="A1763" s="217"/>
      <c r="B1763" s="218"/>
      <c r="C1763" s="262" t="s">
        <v>236</v>
      </c>
      <c r="D1763" s="223"/>
      <c r="E1763" s="224"/>
      <c r="F1763" s="221"/>
      <c r="G1763" s="221"/>
      <c r="H1763" s="221"/>
      <c r="I1763" s="221"/>
      <c r="J1763" s="221"/>
      <c r="K1763" s="221"/>
      <c r="L1763" s="221"/>
      <c r="M1763" s="221"/>
      <c r="N1763" s="220"/>
      <c r="O1763" s="220"/>
      <c r="P1763" s="220"/>
      <c r="Q1763" s="220"/>
      <c r="R1763" s="221"/>
      <c r="S1763" s="221"/>
      <c r="T1763" s="221"/>
      <c r="U1763" s="221"/>
      <c r="V1763" s="221"/>
      <c r="W1763" s="221"/>
      <c r="X1763" s="221"/>
      <c r="Y1763" s="221"/>
      <c r="Z1763" s="210"/>
      <c r="AA1763" s="210"/>
      <c r="AB1763" s="210"/>
      <c r="AC1763" s="210"/>
      <c r="AD1763" s="210"/>
      <c r="AE1763" s="210"/>
      <c r="AF1763" s="210"/>
      <c r="AG1763" s="210" t="s">
        <v>224</v>
      </c>
      <c r="AH1763" s="210">
        <v>0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3" x14ac:dyDescent="0.2">
      <c r="A1764" s="217"/>
      <c r="B1764" s="218"/>
      <c r="C1764" s="262" t="s">
        <v>1644</v>
      </c>
      <c r="D1764" s="223"/>
      <c r="E1764" s="224"/>
      <c r="F1764" s="221"/>
      <c r="G1764" s="221"/>
      <c r="H1764" s="221"/>
      <c r="I1764" s="221"/>
      <c r="J1764" s="221"/>
      <c r="K1764" s="221"/>
      <c r="L1764" s="221"/>
      <c r="M1764" s="221"/>
      <c r="N1764" s="220"/>
      <c r="O1764" s="220"/>
      <c r="P1764" s="220"/>
      <c r="Q1764" s="220"/>
      <c r="R1764" s="221"/>
      <c r="S1764" s="221"/>
      <c r="T1764" s="221"/>
      <c r="U1764" s="221"/>
      <c r="V1764" s="221"/>
      <c r="W1764" s="221"/>
      <c r="X1764" s="221"/>
      <c r="Y1764" s="221"/>
      <c r="Z1764" s="210"/>
      <c r="AA1764" s="210"/>
      <c r="AB1764" s="210"/>
      <c r="AC1764" s="210"/>
      <c r="AD1764" s="210"/>
      <c r="AE1764" s="210"/>
      <c r="AF1764" s="210"/>
      <c r="AG1764" s="210" t="s">
        <v>224</v>
      </c>
      <c r="AH1764" s="210">
        <v>0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3" x14ac:dyDescent="0.2">
      <c r="A1765" s="217"/>
      <c r="B1765" s="218"/>
      <c r="C1765" s="262" t="s">
        <v>465</v>
      </c>
      <c r="D1765" s="223"/>
      <c r="E1765" s="224"/>
      <c r="F1765" s="221"/>
      <c r="G1765" s="221"/>
      <c r="H1765" s="221"/>
      <c r="I1765" s="221"/>
      <c r="J1765" s="221"/>
      <c r="K1765" s="221"/>
      <c r="L1765" s="221"/>
      <c r="M1765" s="221"/>
      <c r="N1765" s="220"/>
      <c r="O1765" s="220"/>
      <c r="P1765" s="220"/>
      <c r="Q1765" s="220"/>
      <c r="R1765" s="221"/>
      <c r="S1765" s="221"/>
      <c r="T1765" s="221"/>
      <c r="U1765" s="221"/>
      <c r="V1765" s="221"/>
      <c r="W1765" s="221"/>
      <c r="X1765" s="221"/>
      <c r="Y1765" s="221"/>
      <c r="Z1765" s="210"/>
      <c r="AA1765" s="210"/>
      <c r="AB1765" s="210"/>
      <c r="AC1765" s="210"/>
      <c r="AD1765" s="210"/>
      <c r="AE1765" s="210"/>
      <c r="AF1765" s="210"/>
      <c r="AG1765" s="210" t="s">
        <v>224</v>
      </c>
      <c r="AH1765" s="210">
        <v>0</v>
      </c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3" x14ac:dyDescent="0.2">
      <c r="A1766" s="217"/>
      <c r="B1766" s="218"/>
      <c r="C1766" s="262" t="s">
        <v>466</v>
      </c>
      <c r="D1766" s="223"/>
      <c r="E1766" s="224"/>
      <c r="F1766" s="221"/>
      <c r="G1766" s="221"/>
      <c r="H1766" s="221"/>
      <c r="I1766" s="221"/>
      <c r="J1766" s="221"/>
      <c r="K1766" s="221"/>
      <c r="L1766" s="221"/>
      <c r="M1766" s="221"/>
      <c r="N1766" s="220"/>
      <c r="O1766" s="220"/>
      <c r="P1766" s="220"/>
      <c r="Q1766" s="220"/>
      <c r="R1766" s="221"/>
      <c r="S1766" s="221"/>
      <c r="T1766" s="221"/>
      <c r="U1766" s="221"/>
      <c r="V1766" s="221"/>
      <c r="W1766" s="221"/>
      <c r="X1766" s="221"/>
      <c r="Y1766" s="221"/>
      <c r="Z1766" s="210"/>
      <c r="AA1766" s="210"/>
      <c r="AB1766" s="210"/>
      <c r="AC1766" s="210"/>
      <c r="AD1766" s="210"/>
      <c r="AE1766" s="210"/>
      <c r="AF1766" s="210"/>
      <c r="AG1766" s="210" t="s">
        <v>224</v>
      </c>
      <c r="AH1766" s="210">
        <v>0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3" x14ac:dyDescent="0.2">
      <c r="A1767" s="217"/>
      <c r="B1767" s="218"/>
      <c r="C1767" s="262" t="s">
        <v>1645</v>
      </c>
      <c r="D1767" s="223"/>
      <c r="E1767" s="224">
        <v>132.62129999999999</v>
      </c>
      <c r="F1767" s="221"/>
      <c r="G1767" s="221"/>
      <c r="H1767" s="221"/>
      <c r="I1767" s="221"/>
      <c r="J1767" s="221"/>
      <c r="K1767" s="221"/>
      <c r="L1767" s="221"/>
      <c r="M1767" s="221"/>
      <c r="N1767" s="220"/>
      <c r="O1767" s="220"/>
      <c r="P1767" s="220"/>
      <c r="Q1767" s="220"/>
      <c r="R1767" s="221"/>
      <c r="S1767" s="221"/>
      <c r="T1767" s="221"/>
      <c r="U1767" s="221"/>
      <c r="V1767" s="221"/>
      <c r="W1767" s="221"/>
      <c r="X1767" s="221"/>
      <c r="Y1767" s="221"/>
      <c r="Z1767" s="210"/>
      <c r="AA1767" s="210"/>
      <c r="AB1767" s="210"/>
      <c r="AC1767" s="210"/>
      <c r="AD1767" s="210"/>
      <c r="AE1767" s="210"/>
      <c r="AF1767" s="210"/>
      <c r="AG1767" s="210" t="s">
        <v>224</v>
      </c>
      <c r="AH1767" s="210">
        <v>0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3" x14ac:dyDescent="0.2">
      <c r="A1768" s="217"/>
      <c r="B1768" s="218"/>
      <c r="C1768" s="262" t="s">
        <v>1646</v>
      </c>
      <c r="D1768" s="223"/>
      <c r="E1768" s="224">
        <v>38.338500000000003</v>
      </c>
      <c r="F1768" s="221"/>
      <c r="G1768" s="221"/>
      <c r="H1768" s="221"/>
      <c r="I1768" s="221"/>
      <c r="J1768" s="221"/>
      <c r="K1768" s="221"/>
      <c r="L1768" s="221"/>
      <c r="M1768" s="221"/>
      <c r="N1768" s="220"/>
      <c r="O1768" s="220"/>
      <c r="P1768" s="220"/>
      <c r="Q1768" s="220"/>
      <c r="R1768" s="221"/>
      <c r="S1768" s="221"/>
      <c r="T1768" s="221"/>
      <c r="U1768" s="221"/>
      <c r="V1768" s="221"/>
      <c r="W1768" s="221"/>
      <c r="X1768" s="221"/>
      <c r="Y1768" s="221"/>
      <c r="Z1768" s="210"/>
      <c r="AA1768" s="210"/>
      <c r="AB1768" s="210"/>
      <c r="AC1768" s="210"/>
      <c r="AD1768" s="210"/>
      <c r="AE1768" s="210"/>
      <c r="AF1768" s="210"/>
      <c r="AG1768" s="210" t="s">
        <v>224</v>
      </c>
      <c r="AH1768" s="210">
        <v>0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3" x14ac:dyDescent="0.2">
      <c r="A1769" s="217"/>
      <c r="B1769" s="218"/>
      <c r="C1769" s="262" t="s">
        <v>1647</v>
      </c>
      <c r="D1769" s="223"/>
      <c r="E1769" s="224">
        <v>41.968000000000004</v>
      </c>
      <c r="F1769" s="221"/>
      <c r="G1769" s="221"/>
      <c r="H1769" s="221"/>
      <c r="I1769" s="221"/>
      <c r="J1769" s="221"/>
      <c r="K1769" s="221"/>
      <c r="L1769" s="221"/>
      <c r="M1769" s="221"/>
      <c r="N1769" s="220"/>
      <c r="O1769" s="220"/>
      <c r="P1769" s="220"/>
      <c r="Q1769" s="220"/>
      <c r="R1769" s="221"/>
      <c r="S1769" s="221"/>
      <c r="T1769" s="221"/>
      <c r="U1769" s="221"/>
      <c r="V1769" s="221"/>
      <c r="W1769" s="221"/>
      <c r="X1769" s="221"/>
      <c r="Y1769" s="221"/>
      <c r="Z1769" s="210"/>
      <c r="AA1769" s="210"/>
      <c r="AB1769" s="210"/>
      <c r="AC1769" s="210"/>
      <c r="AD1769" s="210"/>
      <c r="AE1769" s="210"/>
      <c r="AF1769" s="210"/>
      <c r="AG1769" s="210" t="s">
        <v>224</v>
      </c>
      <c r="AH1769" s="210">
        <v>0</v>
      </c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3" x14ac:dyDescent="0.2">
      <c r="A1770" s="217"/>
      <c r="B1770" s="218"/>
      <c r="C1770" s="262" t="s">
        <v>469</v>
      </c>
      <c r="D1770" s="223"/>
      <c r="E1770" s="224"/>
      <c r="F1770" s="221"/>
      <c r="G1770" s="221"/>
      <c r="H1770" s="221"/>
      <c r="I1770" s="221"/>
      <c r="J1770" s="221"/>
      <c r="K1770" s="221"/>
      <c r="L1770" s="221"/>
      <c r="M1770" s="221"/>
      <c r="N1770" s="220"/>
      <c r="O1770" s="220"/>
      <c r="P1770" s="220"/>
      <c r="Q1770" s="220"/>
      <c r="R1770" s="221"/>
      <c r="S1770" s="221"/>
      <c r="T1770" s="221"/>
      <c r="U1770" s="221"/>
      <c r="V1770" s="221"/>
      <c r="W1770" s="221"/>
      <c r="X1770" s="221"/>
      <c r="Y1770" s="221"/>
      <c r="Z1770" s="210"/>
      <c r="AA1770" s="210"/>
      <c r="AB1770" s="210"/>
      <c r="AC1770" s="210"/>
      <c r="AD1770" s="210"/>
      <c r="AE1770" s="210"/>
      <c r="AF1770" s="210"/>
      <c r="AG1770" s="210" t="s">
        <v>224</v>
      </c>
      <c r="AH1770" s="210">
        <v>0</v>
      </c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3" x14ac:dyDescent="0.2">
      <c r="A1771" s="217"/>
      <c r="B1771" s="218"/>
      <c r="C1771" s="262" t="s">
        <v>1648</v>
      </c>
      <c r="D1771" s="223"/>
      <c r="E1771" s="224">
        <v>11.4856</v>
      </c>
      <c r="F1771" s="221"/>
      <c r="G1771" s="221"/>
      <c r="H1771" s="221"/>
      <c r="I1771" s="221"/>
      <c r="J1771" s="221"/>
      <c r="K1771" s="221"/>
      <c r="L1771" s="221"/>
      <c r="M1771" s="221"/>
      <c r="N1771" s="220"/>
      <c r="O1771" s="220"/>
      <c r="P1771" s="220"/>
      <c r="Q1771" s="220"/>
      <c r="R1771" s="221"/>
      <c r="S1771" s="221"/>
      <c r="T1771" s="221"/>
      <c r="U1771" s="221"/>
      <c r="V1771" s="221"/>
      <c r="W1771" s="221"/>
      <c r="X1771" s="221"/>
      <c r="Y1771" s="221"/>
      <c r="Z1771" s="210"/>
      <c r="AA1771" s="210"/>
      <c r="AB1771" s="210"/>
      <c r="AC1771" s="210"/>
      <c r="AD1771" s="210"/>
      <c r="AE1771" s="210"/>
      <c r="AF1771" s="210"/>
      <c r="AG1771" s="210" t="s">
        <v>224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3" x14ac:dyDescent="0.2">
      <c r="A1772" s="217"/>
      <c r="B1772" s="218"/>
      <c r="C1772" s="262" t="s">
        <v>1649</v>
      </c>
      <c r="D1772" s="223"/>
      <c r="E1772" s="224">
        <v>25.945150000000002</v>
      </c>
      <c r="F1772" s="221"/>
      <c r="G1772" s="221"/>
      <c r="H1772" s="221"/>
      <c r="I1772" s="221"/>
      <c r="J1772" s="221"/>
      <c r="K1772" s="221"/>
      <c r="L1772" s="221"/>
      <c r="M1772" s="221"/>
      <c r="N1772" s="220"/>
      <c r="O1772" s="220"/>
      <c r="P1772" s="220"/>
      <c r="Q1772" s="220"/>
      <c r="R1772" s="221"/>
      <c r="S1772" s="221"/>
      <c r="T1772" s="221"/>
      <c r="U1772" s="221"/>
      <c r="V1772" s="221"/>
      <c r="W1772" s="221"/>
      <c r="X1772" s="221"/>
      <c r="Y1772" s="221"/>
      <c r="Z1772" s="210"/>
      <c r="AA1772" s="210"/>
      <c r="AB1772" s="210"/>
      <c r="AC1772" s="210"/>
      <c r="AD1772" s="210"/>
      <c r="AE1772" s="210"/>
      <c r="AF1772" s="210"/>
      <c r="AG1772" s="210" t="s">
        <v>224</v>
      </c>
      <c r="AH1772" s="210">
        <v>0</v>
      </c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3" x14ac:dyDescent="0.2">
      <c r="A1773" s="217"/>
      <c r="B1773" s="218"/>
      <c r="C1773" s="262" t="s">
        <v>1650</v>
      </c>
      <c r="D1773" s="223"/>
      <c r="E1773" s="224">
        <v>5.4497999999999998</v>
      </c>
      <c r="F1773" s="221"/>
      <c r="G1773" s="221"/>
      <c r="H1773" s="221"/>
      <c r="I1773" s="221"/>
      <c r="J1773" s="221"/>
      <c r="K1773" s="221"/>
      <c r="L1773" s="221"/>
      <c r="M1773" s="221"/>
      <c r="N1773" s="220"/>
      <c r="O1773" s="220"/>
      <c r="P1773" s="220"/>
      <c r="Q1773" s="220"/>
      <c r="R1773" s="221"/>
      <c r="S1773" s="221"/>
      <c r="T1773" s="221"/>
      <c r="U1773" s="221"/>
      <c r="V1773" s="221"/>
      <c r="W1773" s="221"/>
      <c r="X1773" s="221"/>
      <c r="Y1773" s="221"/>
      <c r="Z1773" s="210"/>
      <c r="AA1773" s="210"/>
      <c r="AB1773" s="210"/>
      <c r="AC1773" s="210"/>
      <c r="AD1773" s="210"/>
      <c r="AE1773" s="210"/>
      <c r="AF1773" s="210"/>
      <c r="AG1773" s="210" t="s">
        <v>224</v>
      </c>
      <c r="AH1773" s="210">
        <v>0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3" x14ac:dyDescent="0.2">
      <c r="A1774" s="217"/>
      <c r="B1774" s="218"/>
      <c r="C1774" s="262" t="s">
        <v>1651</v>
      </c>
      <c r="D1774" s="223"/>
      <c r="E1774" s="224">
        <v>6.3874000000000004</v>
      </c>
      <c r="F1774" s="221"/>
      <c r="G1774" s="221"/>
      <c r="H1774" s="221"/>
      <c r="I1774" s="221"/>
      <c r="J1774" s="221"/>
      <c r="K1774" s="221"/>
      <c r="L1774" s="221"/>
      <c r="M1774" s="221"/>
      <c r="N1774" s="220"/>
      <c r="O1774" s="220"/>
      <c r="P1774" s="220"/>
      <c r="Q1774" s="220"/>
      <c r="R1774" s="221"/>
      <c r="S1774" s="221"/>
      <c r="T1774" s="221"/>
      <c r="U1774" s="221"/>
      <c r="V1774" s="221"/>
      <c r="W1774" s="221"/>
      <c r="X1774" s="221"/>
      <c r="Y1774" s="221"/>
      <c r="Z1774" s="210"/>
      <c r="AA1774" s="210"/>
      <c r="AB1774" s="210"/>
      <c r="AC1774" s="210"/>
      <c r="AD1774" s="210"/>
      <c r="AE1774" s="210"/>
      <c r="AF1774" s="210"/>
      <c r="AG1774" s="210" t="s">
        <v>224</v>
      </c>
      <c r="AH1774" s="210">
        <v>0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3" x14ac:dyDescent="0.2">
      <c r="A1775" s="217"/>
      <c r="B1775" s="218"/>
      <c r="C1775" s="262" t="s">
        <v>1652</v>
      </c>
      <c r="D1775" s="223"/>
      <c r="E1775" s="224">
        <v>11.427</v>
      </c>
      <c r="F1775" s="221"/>
      <c r="G1775" s="221"/>
      <c r="H1775" s="221"/>
      <c r="I1775" s="221"/>
      <c r="J1775" s="221"/>
      <c r="K1775" s="221"/>
      <c r="L1775" s="221"/>
      <c r="M1775" s="221"/>
      <c r="N1775" s="220"/>
      <c r="O1775" s="220"/>
      <c r="P1775" s="220"/>
      <c r="Q1775" s="220"/>
      <c r="R1775" s="221"/>
      <c r="S1775" s="221"/>
      <c r="T1775" s="221"/>
      <c r="U1775" s="221"/>
      <c r="V1775" s="221"/>
      <c r="W1775" s="221"/>
      <c r="X1775" s="221"/>
      <c r="Y1775" s="221"/>
      <c r="Z1775" s="210"/>
      <c r="AA1775" s="210"/>
      <c r="AB1775" s="210"/>
      <c r="AC1775" s="210"/>
      <c r="AD1775" s="210"/>
      <c r="AE1775" s="210"/>
      <c r="AF1775" s="210"/>
      <c r="AG1775" s="210" t="s">
        <v>224</v>
      </c>
      <c r="AH1775" s="210">
        <v>0</v>
      </c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3" x14ac:dyDescent="0.2">
      <c r="A1776" s="217"/>
      <c r="B1776" s="218"/>
      <c r="C1776" s="262" t="s">
        <v>1653</v>
      </c>
      <c r="D1776" s="223"/>
      <c r="E1776" s="224">
        <v>24.348299999999998</v>
      </c>
      <c r="F1776" s="221"/>
      <c r="G1776" s="221"/>
      <c r="H1776" s="221"/>
      <c r="I1776" s="221"/>
      <c r="J1776" s="221"/>
      <c r="K1776" s="221"/>
      <c r="L1776" s="221"/>
      <c r="M1776" s="221"/>
      <c r="N1776" s="220"/>
      <c r="O1776" s="220"/>
      <c r="P1776" s="220"/>
      <c r="Q1776" s="220"/>
      <c r="R1776" s="221"/>
      <c r="S1776" s="221"/>
      <c r="T1776" s="221"/>
      <c r="U1776" s="221"/>
      <c r="V1776" s="221"/>
      <c r="W1776" s="221"/>
      <c r="X1776" s="221"/>
      <c r="Y1776" s="221"/>
      <c r="Z1776" s="210"/>
      <c r="AA1776" s="210"/>
      <c r="AB1776" s="210"/>
      <c r="AC1776" s="210"/>
      <c r="AD1776" s="210"/>
      <c r="AE1776" s="210"/>
      <c r="AF1776" s="210"/>
      <c r="AG1776" s="210" t="s">
        <v>224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3" x14ac:dyDescent="0.2">
      <c r="A1777" s="217"/>
      <c r="B1777" s="218"/>
      <c r="C1777" s="262" t="s">
        <v>530</v>
      </c>
      <c r="D1777" s="223"/>
      <c r="E1777" s="224">
        <v>6.9587500000000002</v>
      </c>
      <c r="F1777" s="221"/>
      <c r="G1777" s="221"/>
      <c r="H1777" s="221"/>
      <c r="I1777" s="221"/>
      <c r="J1777" s="221"/>
      <c r="K1777" s="221"/>
      <c r="L1777" s="221"/>
      <c r="M1777" s="221"/>
      <c r="N1777" s="220"/>
      <c r="O1777" s="220"/>
      <c r="P1777" s="220"/>
      <c r="Q1777" s="220"/>
      <c r="R1777" s="221"/>
      <c r="S1777" s="221"/>
      <c r="T1777" s="221"/>
      <c r="U1777" s="221"/>
      <c r="V1777" s="221"/>
      <c r="W1777" s="221"/>
      <c r="X1777" s="221"/>
      <c r="Y1777" s="221"/>
      <c r="Z1777" s="210"/>
      <c r="AA1777" s="210"/>
      <c r="AB1777" s="210"/>
      <c r="AC1777" s="210"/>
      <c r="AD1777" s="210"/>
      <c r="AE1777" s="210"/>
      <c r="AF1777" s="210"/>
      <c r="AG1777" s="210" t="s">
        <v>224</v>
      </c>
      <c r="AH1777" s="210">
        <v>0</v>
      </c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3" x14ac:dyDescent="0.2">
      <c r="A1778" s="217"/>
      <c r="B1778" s="218"/>
      <c r="C1778" s="262" t="s">
        <v>476</v>
      </c>
      <c r="D1778" s="223"/>
      <c r="E1778" s="224"/>
      <c r="F1778" s="221"/>
      <c r="G1778" s="221"/>
      <c r="H1778" s="221"/>
      <c r="I1778" s="221"/>
      <c r="J1778" s="221"/>
      <c r="K1778" s="221"/>
      <c r="L1778" s="221"/>
      <c r="M1778" s="221"/>
      <c r="N1778" s="220"/>
      <c r="O1778" s="220"/>
      <c r="P1778" s="220"/>
      <c r="Q1778" s="220"/>
      <c r="R1778" s="221"/>
      <c r="S1778" s="221"/>
      <c r="T1778" s="221"/>
      <c r="U1778" s="221"/>
      <c r="V1778" s="221"/>
      <c r="W1778" s="221"/>
      <c r="X1778" s="221"/>
      <c r="Y1778" s="221"/>
      <c r="Z1778" s="210"/>
      <c r="AA1778" s="210"/>
      <c r="AB1778" s="210"/>
      <c r="AC1778" s="210"/>
      <c r="AD1778" s="210"/>
      <c r="AE1778" s="210"/>
      <c r="AF1778" s="210"/>
      <c r="AG1778" s="210" t="s">
        <v>224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3" x14ac:dyDescent="0.2">
      <c r="A1779" s="217"/>
      <c r="B1779" s="218"/>
      <c r="C1779" s="262" t="s">
        <v>1654</v>
      </c>
      <c r="D1779" s="223"/>
      <c r="E1779" s="224">
        <v>10.2257</v>
      </c>
      <c r="F1779" s="221"/>
      <c r="G1779" s="221"/>
      <c r="H1779" s="221"/>
      <c r="I1779" s="221"/>
      <c r="J1779" s="221"/>
      <c r="K1779" s="221"/>
      <c r="L1779" s="221"/>
      <c r="M1779" s="221"/>
      <c r="N1779" s="220"/>
      <c r="O1779" s="220"/>
      <c r="P1779" s="220"/>
      <c r="Q1779" s="220"/>
      <c r="R1779" s="221"/>
      <c r="S1779" s="221"/>
      <c r="T1779" s="221"/>
      <c r="U1779" s="221"/>
      <c r="V1779" s="221"/>
      <c r="W1779" s="221"/>
      <c r="X1779" s="221"/>
      <c r="Y1779" s="221"/>
      <c r="Z1779" s="210"/>
      <c r="AA1779" s="210"/>
      <c r="AB1779" s="210"/>
      <c r="AC1779" s="210"/>
      <c r="AD1779" s="210"/>
      <c r="AE1779" s="210"/>
      <c r="AF1779" s="210"/>
      <c r="AG1779" s="210" t="s">
        <v>224</v>
      </c>
      <c r="AH1779" s="210">
        <v>0</v>
      </c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3" x14ac:dyDescent="0.2">
      <c r="A1780" s="217"/>
      <c r="B1780" s="218"/>
      <c r="C1780" s="262" t="s">
        <v>1655</v>
      </c>
      <c r="D1780" s="223"/>
      <c r="E1780" s="224">
        <v>79.9011</v>
      </c>
      <c r="F1780" s="221"/>
      <c r="G1780" s="221"/>
      <c r="H1780" s="221"/>
      <c r="I1780" s="221"/>
      <c r="J1780" s="221"/>
      <c r="K1780" s="221"/>
      <c r="L1780" s="221"/>
      <c r="M1780" s="221"/>
      <c r="N1780" s="220"/>
      <c r="O1780" s="220"/>
      <c r="P1780" s="220"/>
      <c r="Q1780" s="220"/>
      <c r="R1780" s="221"/>
      <c r="S1780" s="221"/>
      <c r="T1780" s="221"/>
      <c r="U1780" s="221"/>
      <c r="V1780" s="221"/>
      <c r="W1780" s="221"/>
      <c r="X1780" s="221"/>
      <c r="Y1780" s="221"/>
      <c r="Z1780" s="210"/>
      <c r="AA1780" s="210"/>
      <c r="AB1780" s="210"/>
      <c r="AC1780" s="210"/>
      <c r="AD1780" s="210"/>
      <c r="AE1780" s="210"/>
      <c r="AF1780" s="210"/>
      <c r="AG1780" s="210" t="s">
        <v>224</v>
      </c>
      <c r="AH1780" s="210">
        <v>0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3" x14ac:dyDescent="0.2">
      <c r="A1781" s="217"/>
      <c r="B1781" s="218"/>
      <c r="C1781" s="262" t="s">
        <v>1656</v>
      </c>
      <c r="D1781" s="223"/>
      <c r="E1781" s="224">
        <v>13.316850000000001</v>
      </c>
      <c r="F1781" s="221"/>
      <c r="G1781" s="221"/>
      <c r="H1781" s="221"/>
      <c r="I1781" s="221"/>
      <c r="J1781" s="221"/>
      <c r="K1781" s="221"/>
      <c r="L1781" s="221"/>
      <c r="M1781" s="221"/>
      <c r="N1781" s="220"/>
      <c r="O1781" s="220"/>
      <c r="P1781" s="220"/>
      <c r="Q1781" s="220"/>
      <c r="R1781" s="221"/>
      <c r="S1781" s="221"/>
      <c r="T1781" s="221"/>
      <c r="U1781" s="221"/>
      <c r="V1781" s="221"/>
      <c r="W1781" s="221"/>
      <c r="X1781" s="221"/>
      <c r="Y1781" s="221"/>
      <c r="Z1781" s="210"/>
      <c r="AA1781" s="210"/>
      <c r="AB1781" s="210"/>
      <c r="AC1781" s="210"/>
      <c r="AD1781" s="210"/>
      <c r="AE1781" s="210"/>
      <c r="AF1781" s="210"/>
      <c r="AG1781" s="210" t="s">
        <v>224</v>
      </c>
      <c r="AH1781" s="210">
        <v>0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3" x14ac:dyDescent="0.2">
      <c r="A1782" s="217"/>
      <c r="B1782" s="218"/>
      <c r="C1782" s="262" t="s">
        <v>1657</v>
      </c>
      <c r="D1782" s="223"/>
      <c r="E1782" s="224">
        <v>62.3504</v>
      </c>
      <c r="F1782" s="221"/>
      <c r="G1782" s="221"/>
      <c r="H1782" s="221"/>
      <c r="I1782" s="221"/>
      <c r="J1782" s="221"/>
      <c r="K1782" s="221"/>
      <c r="L1782" s="221"/>
      <c r="M1782" s="221"/>
      <c r="N1782" s="220"/>
      <c r="O1782" s="220"/>
      <c r="P1782" s="220"/>
      <c r="Q1782" s="220"/>
      <c r="R1782" s="221"/>
      <c r="S1782" s="221"/>
      <c r="T1782" s="221"/>
      <c r="U1782" s="221"/>
      <c r="V1782" s="221"/>
      <c r="W1782" s="221"/>
      <c r="X1782" s="221"/>
      <c r="Y1782" s="221"/>
      <c r="Z1782" s="210"/>
      <c r="AA1782" s="210"/>
      <c r="AB1782" s="210"/>
      <c r="AC1782" s="210"/>
      <c r="AD1782" s="210"/>
      <c r="AE1782" s="210"/>
      <c r="AF1782" s="210"/>
      <c r="AG1782" s="210" t="s">
        <v>224</v>
      </c>
      <c r="AH1782" s="210">
        <v>0</v>
      </c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3" x14ac:dyDescent="0.2">
      <c r="A1783" s="217"/>
      <c r="B1783" s="218"/>
      <c r="C1783" s="262" t="s">
        <v>1658</v>
      </c>
      <c r="D1783" s="223"/>
      <c r="E1783" s="224">
        <v>67.214200000000005</v>
      </c>
      <c r="F1783" s="221"/>
      <c r="G1783" s="221"/>
      <c r="H1783" s="221"/>
      <c r="I1783" s="221"/>
      <c r="J1783" s="221"/>
      <c r="K1783" s="221"/>
      <c r="L1783" s="221"/>
      <c r="M1783" s="221"/>
      <c r="N1783" s="220"/>
      <c r="O1783" s="220"/>
      <c r="P1783" s="220"/>
      <c r="Q1783" s="220"/>
      <c r="R1783" s="221"/>
      <c r="S1783" s="221"/>
      <c r="T1783" s="221"/>
      <c r="U1783" s="221"/>
      <c r="V1783" s="221"/>
      <c r="W1783" s="221"/>
      <c r="X1783" s="221"/>
      <c r="Y1783" s="221"/>
      <c r="Z1783" s="210"/>
      <c r="AA1783" s="210"/>
      <c r="AB1783" s="210"/>
      <c r="AC1783" s="210"/>
      <c r="AD1783" s="210"/>
      <c r="AE1783" s="210"/>
      <c r="AF1783" s="210"/>
      <c r="AG1783" s="210" t="s">
        <v>224</v>
      </c>
      <c r="AH1783" s="210">
        <v>0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3" x14ac:dyDescent="0.2">
      <c r="A1784" s="217"/>
      <c r="B1784" s="218"/>
      <c r="C1784" s="262" t="s">
        <v>1659</v>
      </c>
      <c r="D1784" s="223"/>
      <c r="E1784" s="224">
        <v>72.400300000000001</v>
      </c>
      <c r="F1784" s="221"/>
      <c r="G1784" s="221"/>
      <c r="H1784" s="221"/>
      <c r="I1784" s="221"/>
      <c r="J1784" s="221"/>
      <c r="K1784" s="221"/>
      <c r="L1784" s="221"/>
      <c r="M1784" s="221"/>
      <c r="N1784" s="220"/>
      <c r="O1784" s="220"/>
      <c r="P1784" s="220"/>
      <c r="Q1784" s="220"/>
      <c r="R1784" s="221"/>
      <c r="S1784" s="221"/>
      <c r="T1784" s="221"/>
      <c r="U1784" s="221"/>
      <c r="V1784" s="221"/>
      <c r="W1784" s="221"/>
      <c r="X1784" s="221"/>
      <c r="Y1784" s="221"/>
      <c r="Z1784" s="210"/>
      <c r="AA1784" s="210"/>
      <c r="AB1784" s="210"/>
      <c r="AC1784" s="210"/>
      <c r="AD1784" s="210"/>
      <c r="AE1784" s="210"/>
      <c r="AF1784" s="210"/>
      <c r="AG1784" s="210" t="s">
        <v>224</v>
      </c>
      <c r="AH1784" s="210">
        <v>0</v>
      </c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3" x14ac:dyDescent="0.2">
      <c r="A1785" s="217"/>
      <c r="B1785" s="218"/>
      <c r="C1785" s="262" t="s">
        <v>1660</v>
      </c>
      <c r="D1785" s="223"/>
      <c r="E1785" s="224">
        <v>32.171399999999998</v>
      </c>
      <c r="F1785" s="221"/>
      <c r="G1785" s="221"/>
      <c r="H1785" s="221"/>
      <c r="I1785" s="221"/>
      <c r="J1785" s="221"/>
      <c r="K1785" s="221"/>
      <c r="L1785" s="221"/>
      <c r="M1785" s="221"/>
      <c r="N1785" s="220"/>
      <c r="O1785" s="220"/>
      <c r="P1785" s="220"/>
      <c r="Q1785" s="220"/>
      <c r="R1785" s="221"/>
      <c r="S1785" s="221"/>
      <c r="T1785" s="221"/>
      <c r="U1785" s="221"/>
      <c r="V1785" s="221"/>
      <c r="W1785" s="221"/>
      <c r="X1785" s="221"/>
      <c r="Y1785" s="221"/>
      <c r="Z1785" s="210"/>
      <c r="AA1785" s="210"/>
      <c r="AB1785" s="210"/>
      <c r="AC1785" s="210"/>
      <c r="AD1785" s="210"/>
      <c r="AE1785" s="210"/>
      <c r="AF1785" s="210"/>
      <c r="AG1785" s="210" t="s">
        <v>224</v>
      </c>
      <c r="AH1785" s="210">
        <v>0</v>
      </c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outlineLevel="3" x14ac:dyDescent="0.2">
      <c r="A1786" s="217"/>
      <c r="B1786" s="218"/>
      <c r="C1786" s="262" t="s">
        <v>1661</v>
      </c>
      <c r="D1786" s="223"/>
      <c r="E1786" s="224">
        <v>40.6098</v>
      </c>
      <c r="F1786" s="221"/>
      <c r="G1786" s="221"/>
      <c r="H1786" s="221"/>
      <c r="I1786" s="221"/>
      <c r="J1786" s="221"/>
      <c r="K1786" s="221"/>
      <c r="L1786" s="221"/>
      <c r="M1786" s="221"/>
      <c r="N1786" s="220"/>
      <c r="O1786" s="220"/>
      <c r="P1786" s="220"/>
      <c r="Q1786" s="220"/>
      <c r="R1786" s="221"/>
      <c r="S1786" s="221"/>
      <c r="T1786" s="221"/>
      <c r="U1786" s="221"/>
      <c r="V1786" s="221"/>
      <c r="W1786" s="221"/>
      <c r="X1786" s="221"/>
      <c r="Y1786" s="221"/>
      <c r="Z1786" s="210"/>
      <c r="AA1786" s="210"/>
      <c r="AB1786" s="210"/>
      <c r="AC1786" s="210"/>
      <c r="AD1786" s="210"/>
      <c r="AE1786" s="210"/>
      <c r="AF1786" s="210"/>
      <c r="AG1786" s="210" t="s">
        <v>224</v>
      </c>
      <c r="AH1786" s="210">
        <v>0</v>
      </c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outlineLevel="3" x14ac:dyDescent="0.2">
      <c r="A1787" s="217"/>
      <c r="B1787" s="218"/>
      <c r="C1787" s="262" t="s">
        <v>1662</v>
      </c>
      <c r="D1787" s="223"/>
      <c r="E1787" s="224">
        <v>40.375399999999999</v>
      </c>
      <c r="F1787" s="221"/>
      <c r="G1787" s="221"/>
      <c r="H1787" s="221"/>
      <c r="I1787" s="221"/>
      <c r="J1787" s="221"/>
      <c r="K1787" s="221"/>
      <c r="L1787" s="221"/>
      <c r="M1787" s="221"/>
      <c r="N1787" s="220"/>
      <c r="O1787" s="220"/>
      <c r="P1787" s="220"/>
      <c r="Q1787" s="220"/>
      <c r="R1787" s="221"/>
      <c r="S1787" s="221"/>
      <c r="T1787" s="221"/>
      <c r="U1787" s="221"/>
      <c r="V1787" s="221"/>
      <c r="W1787" s="221"/>
      <c r="X1787" s="221"/>
      <c r="Y1787" s="221"/>
      <c r="Z1787" s="210"/>
      <c r="AA1787" s="210"/>
      <c r="AB1787" s="210"/>
      <c r="AC1787" s="210"/>
      <c r="AD1787" s="210"/>
      <c r="AE1787" s="210"/>
      <c r="AF1787" s="210"/>
      <c r="AG1787" s="210" t="s">
        <v>224</v>
      </c>
      <c r="AH1787" s="210">
        <v>0</v>
      </c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3" x14ac:dyDescent="0.2">
      <c r="A1788" s="217"/>
      <c r="B1788" s="218"/>
      <c r="C1788" s="262" t="s">
        <v>1663</v>
      </c>
      <c r="D1788" s="223"/>
      <c r="E1788" s="224">
        <v>62.994999999999997</v>
      </c>
      <c r="F1788" s="221"/>
      <c r="G1788" s="221"/>
      <c r="H1788" s="221"/>
      <c r="I1788" s="221"/>
      <c r="J1788" s="221"/>
      <c r="K1788" s="221"/>
      <c r="L1788" s="221"/>
      <c r="M1788" s="221"/>
      <c r="N1788" s="220"/>
      <c r="O1788" s="220"/>
      <c r="P1788" s="220"/>
      <c r="Q1788" s="220"/>
      <c r="R1788" s="221"/>
      <c r="S1788" s="221"/>
      <c r="T1788" s="221"/>
      <c r="U1788" s="221"/>
      <c r="V1788" s="221"/>
      <c r="W1788" s="221"/>
      <c r="X1788" s="221"/>
      <c r="Y1788" s="221"/>
      <c r="Z1788" s="210"/>
      <c r="AA1788" s="210"/>
      <c r="AB1788" s="210"/>
      <c r="AC1788" s="210"/>
      <c r="AD1788" s="210"/>
      <c r="AE1788" s="210"/>
      <c r="AF1788" s="210"/>
      <c r="AG1788" s="210" t="s">
        <v>224</v>
      </c>
      <c r="AH1788" s="210">
        <v>0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outlineLevel="3" x14ac:dyDescent="0.2">
      <c r="A1789" s="217"/>
      <c r="B1789" s="218"/>
      <c r="C1789" s="262" t="s">
        <v>483</v>
      </c>
      <c r="D1789" s="223"/>
      <c r="E1789" s="224"/>
      <c r="F1789" s="221"/>
      <c r="G1789" s="221"/>
      <c r="H1789" s="221"/>
      <c r="I1789" s="221"/>
      <c r="J1789" s="221"/>
      <c r="K1789" s="221"/>
      <c r="L1789" s="221"/>
      <c r="M1789" s="221"/>
      <c r="N1789" s="220"/>
      <c r="O1789" s="220"/>
      <c r="P1789" s="220"/>
      <c r="Q1789" s="220"/>
      <c r="R1789" s="221"/>
      <c r="S1789" s="221"/>
      <c r="T1789" s="221"/>
      <c r="U1789" s="221"/>
      <c r="V1789" s="221"/>
      <c r="W1789" s="221"/>
      <c r="X1789" s="221"/>
      <c r="Y1789" s="221"/>
      <c r="Z1789" s="210"/>
      <c r="AA1789" s="210"/>
      <c r="AB1789" s="210"/>
      <c r="AC1789" s="210"/>
      <c r="AD1789" s="210"/>
      <c r="AE1789" s="210"/>
      <c r="AF1789" s="210"/>
      <c r="AG1789" s="210" t="s">
        <v>224</v>
      </c>
      <c r="AH1789" s="210">
        <v>0</v>
      </c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outlineLevel="3" x14ac:dyDescent="0.2">
      <c r="A1790" s="217"/>
      <c r="B1790" s="218"/>
      <c r="C1790" s="262" t="s">
        <v>1664</v>
      </c>
      <c r="D1790" s="223"/>
      <c r="E1790" s="224">
        <v>31.409600000000001</v>
      </c>
      <c r="F1790" s="221"/>
      <c r="G1790" s="221"/>
      <c r="H1790" s="221"/>
      <c r="I1790" s="221"/>
      <c r="J1790" s="221"/>
      <c r="K1790" s="221"/>
      <c r="L1790" s="221"/>
      <c r="M1790" s="221"/>
      <c r="N1790" s="220"/>
      <c r="O1790" s="220"/>
      <c r="P1790" s="220"/>
      <c r="Q1790" s="220"/>
      <c r="R1790" s="221"/>
      <c r="S1790" s="221"/>
      <c r="T1790" s="221"/>
      <c r="U1790" s="221"/>
      <c r="V1790" s="221"/>
      <c r="W1790" s="221"/>
      <c r="X1790" s="221"/>
      <c r="Y1790" s="221"/>
      <c r="Z1790" s="210"/>
      <c r="AA1790" s="210"/>
      <c r="AB1790" s="210"/>
      <c r="AC1790" s="210"/>
      <c r="AD1790" s="210"/>
      <c r="AE1790" s="210"/>
      <c r="AF1790" s="210"/>
      <c r="AG1790" s="210" t="s">
        <v>224</v>
      </c>
      <c r="AH1790" s="210">
        <v>0</v>
      </c>
      <c r="AI1790" s="210"/>
      <c r="AJ1790" s="210"/>
      <c r="AK1790" s="210"/>
      <c r="AL1790" s="210"/>
      <c r="AM1790" s="210"/>
      <c r="AN1790" s="210"/>
      <c r="AO1790" s="210"/>
      <c r="AP1790" s="210"/>
      <c r="AQ1790" s="210"/>
      <c r="AR1790" s="210"/>
      <c r="AS1790" s="210"/>
      <c r="AT1790" s="210"/>
      <c r="AU1790" s="210"/>
      <c r="AV1790" s="210"/>
      <c r="AW1790" s="210"/>
      <c r="AX1790" s="210"/>
      <c r="AY1790" s="210"/>
      <c r="AZ1790" s="210"/>
      <c r="BA1790" s="210"/>
      <c r="BB1790" s="210"/>
      <c r="BC1790" s="210"/>
      <c r="BD1790" s="210"/>
      <c r="BE1790" s="210"/>
      <c r="BF1790" s="210"/>
      <c r="BG1790" s="210"/>
      <c r="BH1790" s="210"/>
    </row>
    <row r="1791" spans="1:60" outlineLevel="3" x14ac:dyDescent="0.2">
      <c r="A1791" s="217"/>
      <c r="B1791" s="218"/>
      <c r="C1791" s="262" t="s">
        <v>1665</v>
      </c>
      <c r="D1791" s="223"/>
      <c r="E1791" s="224">
        <v>81.453999999999994</v>
      </c>
      <c r="F1791" s="221"/>
      <c r="G1791" s="221"/>
      <c r="H1791" s="221"/>
      <c r="I1791" s="221"/>
      <c r="J1791" s="221"/>
      <c r="K1791" s="221"/>
      <c r="L1791" s="221"/>
      <c r="M1791" s="221"/>
      <c r="N1791" s="220"/>
      <c r="O1791" s="220"/>
      <c r="P1791" s="220"/>
      <c r="Q1791" s="220"/>
      <c r="R1791" s="221"/>
      <c r="S1791" s="221"/>
      <c r="T1791" s="221"/>
      <c r="U1791" s="221"/>
      <c r="V1791" s="221"/>
      <c r="W1791" s="221"/>
      <c r="X1791" s="221"/>
      <c r="Y1791" s="221"/>
      <c r="Z1791" s="210"/>
      <c r="AA1791" s="210"/>
      <c r="AB1791" s="210"/>
      <c r="AC1791" s="210"/>
      <c r="AD1791" s="210"/>
      <c r="AE1791" s="210"/>
      <c r="AF1791" s="210"/>
      <c r="AG1791" s="210" t="s">
        <v>224</v>
      </c>
      <c r="AH1791" s="210">
        <v>0</v>
      </c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3" x14ac:dyDescent="0.2">
      <c r="A1792" s="217"/>
      <c r="B1792" s="218"/>
      <c r="C1792" s="262" t="s">
        <v>1666</v>
      </c>
      <c r="D1792" s="223"/>
      <c r="E1792" s="224">
        <v>63.493099999999998</v>
      </c>
      <c r="F1792" s="221"/>
      <c r="G1792" s="221"/>
      <c r="H1792" s="221"/>
      <c r="I1792" s="221"/>
      <c r="J1792" s="221"/>
      <c r="K1792" s="221"/>
      <c r="L1792" s="221"/>
      <c r="M1792" s="221"/>
      <c r="N1792" s="220"/>
      <c r="O1792" s="220"/>
      <c r="P1792" s="220"/>
      <c r="Q1792" s="220"/>
      <c r="R1792" s="221"/>
      <c r="S1792" s="221"/>
      <c r="T1792" s="221"/>
      <c r="U1792" s="221"/>
      <c r="V1792" s="221"/>
      <c r="W1792" s="221"/>
      <c r="X1792" s="221"/>
      <c r="Y1792" s="221"/>
      <c r="Z1792" s="210"/>
      <c r="AA1792" s="210"/>
      <c r="AB1792" s="210"/>
      <c r="AC1792" s="210"/>
      <c r="AD1792" s="210"/>
      <c r="AE1792" s="210"/>
      <c r="AF1792" s="210"/>
      <c r="AG1792" s="210" t="s">
        <v>224</v>
      </c>
      <c r="AH1792" s="210">
        <v>0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outlineLevel="3" x14ac:dyDescent="0.2">
      <c r="A1793" s="217"/>
      <c r="B1793" s="218"/>
      <c r="C1793" s="262" t="s">
        <v>1667</v>
      </c>
      <c r="D1793" s="223"/>
      <c r="E1793" s="224">
        <v>67.243499999999997</v>
      </c>
      <c r="F1793" s="221"/>
      <c r="G1793" s="221"/>
      <c r="H1793" s="221"/>
      <c r="I1793" s="221"/>
      <c r="J1793" s="221"/>
      <c r="K1793" s="221"/>
      <c r="L1793" s="221"/>
      <c r="M1793" s="221"/>
      <c r="N1793" s="220"/>
      <c r="O1793" s="220"/>
      <c r="P1793" s="220"/>
      <c r="Q1793" s="220"/>
      <c r="R1793" s="221"/>
      <c r="S1793" s="221"/>
      <c r="T1793" s="221"/>
      <c r="U1793" s="221"/>
      <c r="V1793" s="221"/>
      <c r="W1793" s="221"/>
      <c r="X1793" s="221"/>
      <c r="Y1793" s="221"/>
      <c r="Z1793" s="210"/>
      <c r="AA1793" s="210"/>
      <c r="AB1793" s="210"/>
      <c r="AC1793" s="210"/>
      <c r="AD1793" s="210"/>
      <c r="AE1793" s="210"/>
      <c r="AF1793" s="210"/>
      <c r="AG1793" s="210" t="s">
        <v>224</v>
      </c>
      <c r="AH1793" s="210">
        <v>0</v>
      </c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3" x14ac:dyDescent="0.2">
      <c r="A1794" s="217"/>
      <c r="B1794" s="218"/>
      <c r="C1794" s="262" t="s">
        <v>1668</v>
      </c>
      <c r="D1794" s="223"/>
      <c r="E1794" s="224">
        <v>36.273400000000002</v>
      </c>
      <c r="F1794" s="221"/>
      <c r="G1794" s="221"/>
      <c r="H1794" s="221"/>
      <c r="I1794" s="221"/>
      <c r="J1794" s="221"/>
      <c r="K1794" s="221"/>
      <c r="L1794" s="221"/>
      <c r="M1794" s="221"/>
      <c r="N1794" s="220"/>
      <c r="O1794" s="220"/>
      <c r="P1794" s="220"/>
      <c r="Q1794" s="220"/>
      <c r="R1794" s="221"/>
      <c r="S1794" s="221"/>
      <c r="T1794" s="221"/>
      <c r="U1794" s="221"/>
      <c r="V1794" s="221"/>
      <c r="W1794" s="221"/>
      <c r="X1794" s="221"/>
      <c r="Y1794" s="221"/>
      <c r="Z1794" s="210"/>
      <c r="AA1794" s="210"/>
      <c r="AB1794" s="210"/>
      <c r="AC1794" s="210"/>
      <c r="AD1794" s="210"/>
      <c r="AE1794" s="210"/>
      <c r="AF1794" s="210"/>
      <c r="AG1794" s="210" t="s">
        <v>224</v>
      </c>
      <c r="AH1794" s="210">
        <v>0</v>
      </c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outlineLevel="3" x14ac:dyDescent="0.2">
      <c r="A1795" s="217"/>
      <c r="B1795" s="218"/>
      <c r="C1795" s="262" t="s">
        <v>1669</v>
      </c>
      <c r="D1795" s="223"/>
      <c r="E1795" s="224">
        <v>32.010249999999999</v>
      </c>
      <c r="F1795" s="221"/>
      <c r="G1795" s="221"/>
      <c r="H1795" s="221"/>
      <c r="I1795" s="221"/>
      <c r="J1795" s="221"/>
      <c r="K1795" s="221"/>
      <c r="L1795" s="221"/>
      <c r="M1795" s="221"/>
      <c r="N1795" s="220"/>
      <c r="O1795" s="220"/>
      <c r="P1795" s="220"/>
      <c r="Q1795" s="220"/>
      <c r="R1795" s="221"/>
      <c r="S1795" s="221"/>
      <c r="T1795" s="221"/>
      <c r="U1795" s="221"/>
      <c r="V1795" s="221"/>
      <c r="W1795" s="221"/>
      <c r="X1795" s="221"/>
      <c r="Y1795" s="221"/>
      <c r="Z1795" s="210"/>
      <c r="AA1795" s="210"/>
      <c r="AB1795" s="210"/>
      <c r="AC1795" s="210"/>
      <c r="AD1795" s="210"/>
      <c r="AE1795" s="210"/>
      <c r="AF1795" s="210"/>
      <c r="AG1795" s="210" t="s">
        <v>224</v>
      </c>
      <c r="AH1795" s="210">
        <v>0</v>
      </c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3" x14ac:dyDescent="0.2">
      <c r="A1796" s="217"/>
      <c r="B1796" s="218"/>
      <c r="C1796" s="262" t="s">
        <v>547</v>
      </c>
      <c r="D1796" s="223"/>
      <c r="E1796" s="224">
        <v>2.1682000000000001</v>
      </c>
      <c r="F1796" s="221"/>
      <c r="G1796" s="221"/>
      <c r="H1796" s="221"/>
      <c r="I1796" s="221"/>
      <c r="J1796" s="221"/>
      <c r="K1796" s="221"/>
      <c r="L1796" s="221"/>
      <c r="M1796" s="221"/>
      <c r="N1796" s="220"/>
      <c r="O1796" s="220"/>
      <c r="P1796" s="220"/>
      <c r="Q1796" s="220"/>
      <c r="R1796" s="221"/>
      <c r="S1796" s="221"/>
      <c r="T1796" s="221"/>
      <c r="U1796" s="221"/>
      <c r="V1796" s="221"/>
      <c r="W1796" s="221"/>
      <c r="X1796" s="221"/>
      <c r="Y1796" s="221"/>
      <c r="Z1796" s="210"/>
      <c r="AA1796" s="210"/>
      <c r="AB1796" s="210"/>
      <c r="AC1796" s="210"/>
      <c r="AD1796" s="210"/>
      <c r="AE1796" s="210"/>
      <c r="AF1796" s="210"/>
      <c r="AG1796" s="210" t="s">
        <v>224</v>
      </c>
      <c r="AH1796" s="210">
        <v>0</v>
      </c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outlineLevel="3" x14ac:dyDescent="0.2">
      <c r="A1797" s="217"/>
      <c r="B1797" s="218"/>
      <c r="C1797" s="262" t="s">
        <v>1670</v>
      </c>
      <c r="D1797" s="223"/>
      <c r="E1797" s="224">
        <v>50.923400000000001</v>
      </c>
      <c r="F1797" s="221"/>
      <c r="G1797" s="221"/>
      <c r="H1797" s="221"/>
      <c r="I1797" s="221"/>
      <c r="J1797" s="221"/>
      <c r="K1797" s="221"/>
      <c r="L1797" s="221"/>
      <c r="M1797" s="221"/>
      <c r="N1797" s="220"/>
      <c r="O1797" s="220"/>
      <c r="P1797" s="220"/>
      <c r="Q1797" s="220"/>
      <c r="R1797" s="221"/>
      <c r="S1797" s="221"/>
      <c r="T1797" s="221"/>
      <c r="U1797" s="221"/>
      <c r="V1797" s="221"/>
      <c r="W1797" s="221"/>
      <c r="X1797" s="221"/>
      <c r="Y1797" s="221"/>
      <c r="Z1797" s="210"/>
      <c r="AA1797" s="210"/>
      <c r="AB1797" s="210"/>
      <c r="AC1797" s="210"/>
      <c r="AD1797" s="210"/>
      <c r="AE1797" s="210"/>
      <c r="AF1797" s="210"/>
      <c r="AG1797" s="210" t="s">
        <v>224</v>
      </c>
      <c r="AH1797" s="210">
        <v>0</v>
      </c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3" x14ac:dyDescent="0.2">
      <c r="A1798" s="217"/>
      <c r="B1798" s="218"/>
      <c r="C1798" s="262" t="s">
        <v>1671</v>
      </c>
      <c r="D1798" s="223"/>
      <c r="E1798" s="224">
        <v>64.459999999999994</v>
      </c>
      <c r="F1798" s="221"/>
      <c r="G1798" s="221"/>
      <c r="H1798" s="221"/>
      <c r="I1798" s="221"/>
      <c r="J1798" s="221"/>
      <c r="K1798" s="221"/>
      <c r="L1798" s="221"/>
      <c r="M1798" s="221"/>
      <c r="N1798" s="220"/>
      <c r="O1798" s="220"/>
      <c r="P1798" s="220"/>
      <c r="Q1798" s="220"/>
      <c r="R1798" s="221"/>
      <c r="S1798" s="221"/>
      <c r="T1798" s="221"/>
      <c r="U1798" s="221"/>
      <c r="V1798" s="221"/>
      <c r="W1798" s="221"/>
      <c r="X1798" s="221"/>
      <c r="Y1798" s="221"/>
      <c r="Z1798" s="210"/>
      <c r="AA1798" s="210"/>
      <c r="AB1798" s="210"/>
      <c r="AC1798" s="210"/>
      <c r="AD1798" s="210"/>
      <c r="AE1798" s="210"/>
      <c r="AF1798" s="210"/>
      <c r="AG1798" s="210" t="s">
        <v>224</v>
      </c>
      <c r="AH1798" s="210">
        <v>0</v>
      </c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outlineLevel="3" x14ac:dyDescent="0.2">
      <c r="A1799" s="217"/>
      <c r="B1799" s="218"/>
      <c r="C1799" s="262" t="s">
        <v>1672</v>
      </c>
      <c r="D1799" s="223"/>
      <c r="E1799" s="224">
        <v>64.459999999999994</v>
      </c>
      <c r="F1799" s="221"/>
      <c r="G1799" s="221"/>
      <c r="H1799" s="221"/>
      <c r="I1799" s="221"/>
      <c r="J1799" s="221"/>
      <c r="K1799" s="221"/>
      <c r="L1799" s="221"/>
      <c r="M1799" s="221"/>
      <c r="N1799" s="220"/>
      <c r="O1799" s="220"/>
      <c r="P1799" s="220"/>
      <c r="Q1799" s="220"/>
      <c r="R1799" s="221"/>
      <c r="S1799" s="221"/>
      <c r="T1799" s="221"/>
      <c r="U1799" s="221"/>
      <c r="V1799" s="221"/>
      <c r="W1799" s="221"/>
      <c r="X1799" s="221"/>
      <c r="Y1799" s="221"/>
      <c r="Z1799" s="210"/>
      <c r="AA1799" s="210"/>
      <c r="AB1799" s="210"/>
      <c r="AC1799" s="210"/>
      <c r="AD1799" s="210"/>
      <c r="AE1799" s="210"/>
      <c r="AF1799" s="210"/>
      <c r="AG1799" s="210" t="s">
        <v>224</v>
      </c>
      <c r="AH1799" s="210">
        <v>0</v>
      </c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3" x14ac:dyDescent="0.2">
      <c r="A1800" s="217"/>
      <c r="B1800" s="218"/>
      <c r="C1800" s="262" t="s">
        <v>551</v>
      </c>
      <c r="D1800" s="223"/>
      <c r="E1800" s="224">
        <v>15.1774</v>
      </c>
      <c r="F1800" s="221"/>
      <c r="G1800" s="221"/>
      <c r="H1800" s="221"/>
      <c r="I1800" s="221"/>
      <c r="J1800" s="221"/>
      <c r="K1800" s="221"/>
      <c r="L1800" s="221"/>
      <c r="M1800" s="221"/>
      <c r="N1800" s="220"/>
      <c r="O1800" s="220"/>
      <c r="P1800" s="220"/>
      <c r="Q1800" s="220"/>
      <c r="R1800" s="221"/>
      <c r="S1800" s="221"/>
      <c r="T1800" s="221"/>
      <c r="U1800" s="221"/>
      <c r="V1800" s="221"/>
      <c r="W1800" s="221"/>
      <c r="X1800" s="221"/>
      <c r="Y1800" s="221"/>
      <c r="Z1800" s="210"/>
      <c r="AA1800" s="210"/>
      <c r="AB1800" s="210"/>
      <c r="AC1800" s="210"/>
      <c r="AD1800" s="210"/>
      <c r="AE1800" s="210"/>
      <c r="AF1800" s="210"/>
      <c r="AG1800" s="210" t="s">
        <v>224</v>
      </c>
      <c r="AH1800" s="210">
        <v>0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3" x14ac:dyDescent="0.2">
      <c r="A1801" s="217"/>
      <c r="B1801" s="218"/>
      <c r="C1801" s="262" t="s">
        <v>236</v>
      </c>
      <c r="D1801" s="223"/>
      <c r="E1801" s="224"/>
      <c r="F1801" s="221"/>
      <c r="G1801" s="221"/>
      <c r="H1801" s="221"/>
      <c r="I1801" s="221"/>
      <c r="J1801" s="221"/>
      <c r="K1801" s="221"/>
      <c r="L1801" s="221"/>
      <c r="M1801" s="221"/>
      <c r="N1801" s="220"/>
      <c r="O1801" s="220"/>
      <c r="P1801" s="220"/>
      <c r="Q1801" s="220"/>
      <c r="R1801" s="221"/>
      <c r="S1801" s="221"/>
      <c r="T1801" s="221"/>
      <c r="U1801" s="221"/>
      <c r="V1801" s="221"/>
      <c r="W1801" s="221"/>
      <c r="X1801" s="221"/>
      <c r="Y1801" s="221"/>
      <c r="Z1801" s="210"/>
      <c r="AA1801" s="210"/>
      <c r="AB1801" s="210"/>
      <c r="AC1801" s="210"/>
      <c r="AD1801" s="210"/>
      <c r="AE1801" s="210"/>
      <c r="AF1801" s="210"/>
      <c r="AG1801" s="210" t="s">
        <v>224</v>
      </c>
      <c r="AH1801" s="210">
        <v>0</v>
      </c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3" x14ac:dyDescent="0.2">
      <c r="A1802" s="217"/>
      <c r="B1802" s="218"/>
      <c r="C1802" s="262" t="s">
        <v>492</v>
      </c>
      <c r="D1802" s="223"/>
      <c r="E1802" s="224"/>
      <c r="F1802" s="221"/>
      <c r="G1802" s="221"/>
      <c r="H1802" s="221"/>
      <c r="I1802" s="221"/>
      <c r="J1802" s="221"/>
      <c r="K1802" s="221"/>
      <c r="L1802" s="221"/>
      <c r="M1802" s="221"/>
      <c r="N1802" s="220"/>
      <c r="O1802" s="220"/>
      <c r="P1802" s="220"/>
      <c r="Q1802" s="220"/>
      <c r="R1802" s="221"/>
      <c r="S1802" s="221"/>
      <c r="T1802" s="221"/>
      <c r="U1802" s="221"/>
      <c r="V1802" s="221"/>
      <c r="W1802" s="221"/>
      <c r="X1802" s="221"/>
      <c r="Y1802" s="221"/>
      <c r="Z1802" s="210"/>
      <c r="AA1802" s="210"/>
      <c r="AB1802" s="210"/>
      <c r="AC1802" s="210"/>
      <c r="AD1802" s="210"/>
      <c r="AE1802" s="210"/>
      <c r="AF1802" s="210"/>
      <c r="AG1802" s="210" t="s">
        <v>224</v>
      </c>
      <c r="AH1802" s="210">
        <v>0</v>
      </c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outlineLevel="3" x14ac:dyDescent="0.2">
      <c r="A1803" s="217"/>
      <c r="B1803" s="218"/>
      <c r="C1803" s="262" t="s">
        <v>469</v>
      </c>
      <c r="D1803" s="223"/>
      <c r="E1803" s="224"/>
      <c r="F1803" s="221"/>
      <c r="G1803" s="221"/>
      <c r="H1803" s="221"/>
      <c r="I1803" s="221"/>
      <c r="J1803" s="221"/>
      <c r="K1803" s="221"/>
      <c r="L1803" s="221"/>
      <c r="M1803" s="221"/>
      <c r="N1803" s="220"/>
      <c r="O1803" s="220"/>
      <c r="P1803" s="220"/>
      <c r="Q1803" s="220"/>
      <c r="R1803" s="221"/>
      <c r="S1803" s="221"/>
      <c r="T1803" s="221"/>
      <c r="U1803" s="221"/>
      <c r="V1803" s="221"/>
      <c r="W1803" s="221"/>
      <c r="X1803" s="221"/>
      <c r="Y1803" s="221"/>
      <c r="Z1803" s="210"/>
      <c r="AA1803" s="210"/>
      <c r="AB1803" s="210"/>
      <c r="AC1803" s="210"/>
      <c r="AD1803" s="210"/>
      <c r="AE1803" s="210"/>
      <c r="AF1803" s="210"/>
      <c r="AG1803" s="210" t="s">
        <v>224</v>
      </c>
      <c r="AH1803" s="210">
        <v>0</v>
      </c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3" x14ac:dyDescent="0.2">
      <c r="A1804" s="217"/>
      <c r="B1804" s="218"/>
      <c r="C1804" s="262" t="s">
        <v>1673</v>
      </c>
      <c r="D1804" s="223"/>
      <c r="E1804" s="224">
        <v>55.301400000000001</v>
      </c>
      <c r="F1804" s="221"/>
      <c r="G1804" s="221"/>
      <c r="H1804" s="221"/>
      <c r="I1804" s="221"/>
      <c r="J1804" s="221"/>
      <c r="K1804" s="221"/>
      <c r="L1804" s="221"/>
      <c r="M1804" s="221"/>
      <c r="N1804" s="220"/>
      <c r="O1804" s="220"/>
      <c r="P1804" s="220"/>
      <c r="Q1804" s="220"/>
      <c r="R1804" s="221"/>
      <c r="S1804" s="221"/>
      <c r="T1804" s="221"/>
      <c r="U1804" s="221"/>
      <c r="V1804" s="221"/>
      <c r="W1804" s="221"/>
      <c r="X1804" s="221"/>
      <c r="Y1804" s="221"/>
      <c r="Z1804" s="210"/>
      <c r="AA1804" s="210"/>
      <c r="AB1804" s="210"/>
      <c r="AC1804" s="210"/>
      <c r="AD1804" s="210"/>
      <c r="AE1804" s="210"/>
      <c r="AF1804" s="210"/>
      <c r="AG1804" s="210" t="s">
        <v>224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outlineLevel="3" x14ac:dyDescent="0.2">
      <c r="A1805" s="217"/>
      <c r="B1805" s="218"/>
      <c r="C1805" s="262" t="s">
        <v>1674</v>
      </c>
      <c r="D1805" s="223"/>
      <c r="E1805" s="224">
        <v>100.8612</v>
      </c>
      <c r="F1805" s="221"/>
      <c r="G1805" s="221"/>
      <c r="H1805" s="221"/>
      <c r="I1805" s="221"/>
      <c r="J1805" s="221"/>
      <c r="K1805" s="221"/>
      <c r="L1805" s="221"/>
      <c r="M1805" s="221"/>
      <c r="N1805" s="220"/>
      <c r="O1805" s="220"/>
      <c r="P1805" s="220"/>
      <c r="Q1805" s="220"/>
      <c r="R1805" s="221"/>
      <c r="S1805" s="221"/>
      <c r="T1805" s="221"/>
      <c r="U1805" s="221"/>
      <c r="V1805" s="221"/>
      <c r="W1805" s="221"/>
      <c r="X1805" s="221"/>
      <c r="Y1805" s="221"/>
      <c r="Z1805" s="210"/>
      <c r="AA1805" s="210"/>
      <c r="AB1805" s="210"/>
      <c r="AC1805" s="210"/>
      <c r="AD1805" s="210"/>
      <c r="AE1805" s="210"/>
      <c r="AF1805" s="210"/>
      <c r="AG1805" s="210" t="s">
        <v>224</v>
      </c>
      <c r="AH1805" s="210">
        <v>0</v>
      </c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3" x14ac:dyDescent="0.2">
      <c r="A1806" s="217"/>
      <c r="B1806" s="218"/>
      <c r="C1806" s="262" t="s">
        <v>1675</v>
      </c>
      <c r="D1806" s="223"/>
      <c r="E1806" s="224">
        <v>53.638199999999998</v>
      </c>
      <c r="F1806" s="221"/>
      <c r="G1806" s="221"/>
      <c r="H1806" s="221"/>
      <c r="I1806" s="221"/>
      <c r="J1806" s="221"/>
      <c r="K1806" s="221"/>
      <c r="L1806" s="221"/>
      <c r="M1806" s="221"/>
      <c r="N1806" s="220"/>
      <c r="O1806" s="220"/>
      <c r="P1806" s="220"/>
      <c r="Q1806" s="220"/>
      <c r="R1806" s="221"/>
      <c r="S1806" s="221"/>
      <c r="T1806" s="221"/>
      <c r="U1806" s="221"/>
      <c r="V1806" s="221"/>
      <c r="W1806" s="221"/>
      <c r="X1806" s="221"/>
      <c r="Y1806" s="221"/>
      <c r="Z1806" s="210"/>
      <c r="AA1806" s="210"/>
      <c r="AB1806" s="210"/>
      <c r="AC1806" s="210"/>
      <c r="AD1806" s="210"/>
      <c r="AE1806" s="210"/>
      <c r="AF1806" s="210"/>
      <c r="AG1806" s="210" t="s">
        <v>224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3" x14ac:dyDescent="0.2">
      <c r="A1807" s="217"/>
      <c r="B1807" s="218"/>
      <c r="C1807" s="262" t="s">
        <v>555</v>
      </c>
      <c r="D1807" s="223"/>
      <c r="E1807" s="224">
        <v>14.241149999999999</v>
      </c>
      <c r="F1807" s="221"/>
      <c r="G1807" s="221"/>
      <c r="H1807" s="221"/>
      <c r="I1807" s="221"/>
      <c r="J1807" s="221"/>
      <c r="K1807" s="221"/>
      <c r="L1807" s="221"/>
      <c r="M1807" s="221"/>
      <c r="N1807" s="220"/>
      <c r="O1807" s="220"/>
      <c r="P1807" s="220"/>
      <c r="Q1807" s="220"/>
      <c r="R1807" s="221"/>
      <c r="S1807" s="221"/>
      <c r="T1807" s="221"/>
      <c r="U1807" s="221"/>
      <c r="V1807" s="221"/>
      <c r="W1807" s="221"/>
      <c r="X1807" s="221"/>
      <c r="Y1807" s="221"/>
      <c r="Z1807" s="210"/>
      <c r="AA1807" s="210"/>
      <c r="AB1807" s="210"/>
      <c r="AC1807" s="210"/>
      <c r="AD1807" s="210"/>
      <c r="AE1807" s="210"/>
      <c r="AF1807" s="210"/>
      <c r="AG1807" s="210" t="s">
        <v>224</v>
      </c>
      <c r="AH1807" s="210">
        <v>0</v>
      </c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3" x14ac:dyDescent="0.2">
      <c r="A1808" s="217"/>
      <c r="B1808" s="218"/>
      <c r="C1808" s="262" t="s">
        <v>1676</v>
      </c>
      <c r="D1808" s="223"/>
      <c r="E1808" s="224">
        <v>63.884700000000002</v>
      </c>
      <c r="F1808" s="221"/>
      <c r="G1808" s="221"/>
      <c r="H1808" s="221"/>
      <c r="I1808" s="221"/>
      <c r="J1808" s="221"/>
      <c r="K1808" s="221"/>
      <c r="L1808" s="221"/>
      <c r="M1808" s="221"/>
      <c r="N1808" s="220"/>
      <c r="O1808" s="220"/>
      <c r="P1808" s="220"/>
      <c r="Q1808" s="220"/>
      <c r="R1808" s="221"/>
      <c r="S1808" s="221"/>
      <c r="T1808" s="221"/>
      <c r="U1808" s="221"/>
      <c r="V1808" s="221"/>
      <c r="W1808" s="221"/>
      <c r="X1808" s="221"/>
      <c r="Y1808" s="221"/>
      <c r="Z1808" s="210"/>
      <c r="AA1808" s="210"/>
      <c r="AB1808" s="210"/>
      <c r="AC1808" s="210"/>
      <c r="AD1808" s="210"/>
      <c r="AE1808" s="210"/>
      <c r="AF1808" s="210"/>
      <c r="AG1808" s="210" t="s">
        <v>224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3" x14ac:dyDescent="0.2">
      <c r="A1809" s="217"/>
      <c r="B1809" s="218"/>
      <c r="C1809" s="262" t="s">
        <v>1677</v>
      </c>
      <c r="D1809" s="223"/>
      <c r="E1809" s="224">
        <v>20.314800000000002</v>
      </c>
      <c r="F1809" s="221"/>
      <c r="G1809" s="221"/>
      <c r="H1809" s="221"/>
      <c r="I1809" s="221"/>
      <c r="J1809" s="221"/>
      <c r="K1809" s="221"/>
      <c r="L1809" s="221"/>
      <c r="M1809" s="221"/>
      <c r="N1809" s="220"/>
      <c r="O1809" s="220"/>
      <c r="P1809" s="220"/>
      <c r="Q1809" s="220"/>
      <c r="R1809" s="221"/>
      <c r="S1809" s="221"/>
      <c r="T1809" s="221"/>
      <c r="U1809" s="221"/>
      <c r="V1809" s="221"/>
      <c r="W1809" s="221"/>
      <c r="X1809" s="221"/>
      <c r="Y1809" s="221"/>
      <c r="Z1809" s="210"/>
      <c r="AA1809" s="210"/>
      <c r="AB1809" s="210"/>
      <c r="AC1809" s="210"/>
      <c r="AD1809" s="210"/>
      <c r="AE1809" s="210"/>
      <c r="AF1809" s="210"/>
      <c r="AG1809" s="210" t="s">
        <v>224</v>
      </c>
      <c r="AH1809" s="210">
        <v>0</v>
      </c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3" x14ac:dyDescent="0.2">
      <c r="A1810" s="217"/>
      <c r="B1810" s="218"/>
      <c r="C1810" s="262" t="s">
        <v>1678</v>
      </c>
      <c r="D1810" s="223"/>
      <c r="E1810" s="224">
        <v>77.665499999999994</v>
      </c>
      <c r="F1810" s="221"/>
      <c r="G1810" s="221"/>
      <c r="H1810" s="221"/>
      <c r="I1810" s="221"/>
      <c r="J1810" s="221"/>
      <c r="K1810" s="221"/>
      <c r="L1810" s="221"/>
      <c r="M1810" s="221"/>
      <c r="N1810" s="220"/>
      <c r="O1810" s="220"/>
      <c r="P1810" s="220"/>
      <c r="Q1810" s="220"/>
      <c r="R1810" s="221"/>
      <c r="S1810" s="221"/>
      <c r="T1810" s="221"/>
      <c r="U1810" s="221"/>
      <c r="V1810" s="221"/>
      <c r="W1810" s="221"/>
      <c r="X1810" s="221"/>
      <c r="Y1810" s="221"/>
      <c r="Z1810" s="210"/>
      <c r="AA1810" s="210"/>
      <c r="AB1810" s="210"/>
      <c r="AC1810" s="210"/>
      <c r="AD1810" s="210"/>
      <c r="AE1810" s="210"/>
      <c r="AF1810" s="210"/>
      <c r="AG1810" s="210" t="s">
        <v>224</v>
      </c>
      <c r="AH1810" s="210">
        <v>0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3" x14ac:dyDescent="0.2">
      <c r="A1811" s="217"/>
      <c r="B1811" s="218"/>
      <c r="C1811" s="262" t="s">
        <v>476</v>
      </c>
      <c r="D1811" s="223"/>
      <c r="E1811" s="224"/>
      <c r="F1811" s="221"/>
      <c r="G1811" s="221"/>
      <c r="H1811" s="221"/>
      <c r="I1811" s="221"/>
      <c r="J1811" s="221"/>
      <c r="K1811" s="221"/>
      <c r="L1811" s="221"/>
      <c r="M1811" s="221"/>
      <c r="N1811" s="220"/>
      <c r="O1811" s="220"/>
      <c r="P1811" s="220"/>
      <c r="Q1811" s="220"/>
      <c r="R1811" s="221"/>
      <c r="S1811" s="221"/>
      <c r="T1811" s="221"/>
      <c r="U1811" s="221"/>
      <c r="V1811" s="221"/>
      <c r="W1811" s="221"/>
      <c r="X1811" s="221"/>
      <c r="Y1811" s="221"/>
      <c r="Z1811" s="210"/>
      <c r="AA1811" s="210"/>
      <c r="AB1811" s="210"/>
      <c r="AC1811" s="210"/>
      <c r="AD1811" s="210"/>
      <c r="AE1811" s="210"/>
      <c r="AF1811" s="210"/>
      <c r="AG1811" s="210" t="s">
        <v>224</v>
      </c>
      <c r="AH1811" s="210">
        <v>0</v>
      </c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3" x14ac:dyDescent="0.2">
      <c r="A1812" s="217"/>
      <c r="B1812" s="218"/>
      <c r="C1812" s="262" t="s">
        <v>1679</v>
      </c>
      <c r="D1812" s="223"/>
      <c r="E1812" s="224">
        <v>25.6905</v>
      </c>
      <c r="F1812" s="221"/>
      <c r="G1812" s="221"/>
      <c r="H1812" s="221"/>
      <c r="I1812" s="221"/>
      <c r="J1812" s="221"/>
      <c r="K1812" s="221"/>
      <c r="L1812" s="221"/>
      <c r="M1812" s="221"/>
      <c r="N1812" s="220"/>
      <c r="O1812" s="220"/>
      <c r="P1812" s="220"/>
      <c r="Q1812" s="220"/>
      <c r="R1812" s="221"/>
      <c r="S1812" s="221"/>
      <c r="T1812" s="221"/>
      <c r="U1812" s="221"/>
      <c r="V1812" s="221"/>
      <c r="W1812" s="221"/>
      <c r="X1812" s="221"/>
      <c r="Y1812" s="221"/>
      <c r="Z1812" s="210"/>
      <c r="AA1812" s="210"/>
      <c r="AB1812" s="210"/>
      <c r="AC1812" s="210"/>
      <c r="AD1812" s="210"/>
      <c r="AE1812" s="210"/>
      <c r="AF1812" s="210"/>
      <c r="AG1812" s="210" t="s">
        <v>224</v>
      </c>
      <c r="AH1812" s="210">
        <v>0</v>
      </c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outlineLevel="3" x14ac:dyDescent="0.2">
      <c r="A1813" s="217"/>
      <c r="B1813" s="218"/>
      <c r="C1813" s="262" t="s">
        <v>1680</v>
      </c>
      <c r="D1813" s="223"/>
      <c r="E1813" s="224">
        <v>82.595699999999994</v>
      </c>
      <c r="F1813" s="221"/>
      <c r="G1813" s="221"/>
      <c r="H1813" s="221"/>
      <c r="I1813" s="221"/>
      <c r="J1813" s="221"/>
      <c r="K1813" s="221"/>
      <c r="L1813" s="221"/>
      <c r="M1813" s="221"/>
      <c r="N1813" s="220"/>
      <c r="O1813" s="220"/>
      <c r="P1813" s="220"/>
      <c r="Q1813" s="220"/>
      <c r="R1813" s="221"/>
      <c r="S1813" s="221"/>
      <c r="T1813" s="221"/>
      <c r="U1813" s="221"/>
      <c r="V1813" s="221"/>
      <c r="W1813" s="221"/>
      <c r="X1813" s="221"/>
      <c r="Y1813" s="221"/>
      <c r="Z1813" s="210"/>
      <c r="AA1813" s="210"/>
      <c r="AB1813" s="210"/>
      <c r="AC1813" s="210"/>
      <c r="AD1813" s="210"/>
      <c r="AE1813" s="210"/>
      <c r="AF1813" s="210"/>
      <c r="AG1813" s="210" t="s">
        <v>224</v>
      </c>
      <c r="AH1813" s="210">
        <v>0</v>
      </c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3" x14ac:dyDescent="0.2">
      <c r="A1814" s="217"/>
      <c r="B1814" s="218"/>
      <c r="C1814" s="262" t="s">
        <v>561</v>
      </c>
      <c r="D1814" s="223"/>
      <c r="E1814" s="224">
        <v>15.8598</v>
      </c>
      <c r="F1814" s="221"/>
      <c r="G1814" s="221"/>
      <c r="H1814" s="221"/>
      <c r="I1814" s="221"/>
      <c r="J1814" s="221"/>
      <c r="K1814" s="221"/>
      <c r="L1814" s="221"/>
      <c r="M1814" s="221"/>
      <c r="N1814" s="220"/>
      <c r="O1814" s="220"/>
      <c r="P1814" s="220"/>
      <c r="Q1814" s="220"/>
      <c r="R1814" s="221"/>
      <c r="S1814" s="221"/>
      <c r="T1814" s="221"/>
      <c r="U1814" s="221"/>
      <c r="V1814" s="221"/>
      <c r="W1814" s="221"/>
      <c r="X1814" s="221"/>
      <c r="Y1814" s="221"/>
      <c r="Z1814" s="210"/>
      <c r="AA1814" s="210"/>
      <c r="AB1814" s="210"/>
      <c r="AC1814" s="210"/>
      <c r="AD1814" s="210"/>
      <c r="AE1814" s="210"/>
      <c r="AF1814" s="210"/>
      <c r="AG1814" s="210" t="s">
        <v>224</v>
      </c>
      <c r="AH1814" s="210">
        <v>0</v>
      </c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outlineLevel="3" x14ac:dyDescent="0.2">
      <c r="A1815" s="217"/>
      <c r="B1815" s="218"/>
      <c r="C1815" s="262" t="s">
        <v>1681</v>
      </c>
      <c r="D1815" s="223"/>
      <c r="E1815" s="224">
        <v>64.567800000000005</v>
      </c>
      <c r="F1815" s="221"/>
      <c r="G1815" s="221"/>
      <c r="H1815" s="221"/>
      <c r="I1815" s="221"/>
      <c r="J1815" s="221"/>
      <c r="K1815" s="221"/>
      <c r="L1815" s="221"/>
      <c r="M1815" s="221"/>
      <c r="N1815" s="220"/>
      <c r="O1815" s="220"/>
      <c r="P1815" s="220"/>
      <c r="Q1815" s="220"/>
      <c r="R1815" s="221"/>
      <c r="S1815" s="221"/>
      <c r="T1815" s="221"/>
      <c r="U1815" s="221"/>
      <c r="V1815" s="221"/>
      <c r="W1815" s="221"/>
      <c r="X1815" s="221"/>
      <c r="Y1815" s="221"/>
      <c r="Z1815" s="210"/>
      <c r="AA1815" s="210"/>
      <c r="AB1815" s="210"/>
      <c r="AC1815" s="210"/>
      <c r="AD1815" s="210"/>
      <c r="AE1815" s="210"/>
      <c r="AF1815" s="210"/>
      <c r="AG1815" s="210" t="s">
        <v>224</v>
      </c>
      <c r="AH1815" s="210">
        <v>0</v>
      </c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3" x14ac:dyDescent="0.2">
      <c r="A1816" s="217"/>
      <c r="B1816" s="218"/>
      <c r="C1816" s="262" t="s">
        <v>1682</v>
      </c>
      <c r="D1816" s="223"/>
      <c r="E1816" s="224">
        <v>68.161500000000004</v>
      </c>
      <c r="F1816" s="221"/>
      <c r="G1816" s="221"/>
      <c r="H1816" s="221"/>
      <c r="I1816" s="221"/>
      <c r="J1816" s="221"/>
      <c r="K1816" s="221"/>
      <c r="L1816" s="221"/>
      <c r="M1816" s="221"/>
      <c r="N1816" s="220"/>
      <c r="O1816" s="220"/>
      <c r="P1816" s="220"/>
      <c r="Q1816" s="220"/>
      <c r="R1816" s="221"/>
      <c r="S1816" s="221"/>
      <c r="T1816" s="221"/>
      <c r="U1816" s="221"/>
      <c r="V1816" s="221"/>
      <c r="W1816" s="221"/>
      <c r="X1816" s="221"/>
      <c r="Y1816" s="221"/>
      <c r="Z1816" s="210"/>
      <c r="AA1816" s="210"/>
      <c r="AB1816" s="210"/>
      <c r="AC1816" s="210"/>
      <c r="AD1816" s="210"/>
      <c r="AE1816" s="210"/>
      <c r="AF1816" s="210"/>
      <c r="AG1816" s="210" t="s">
        <v>224</v>
      </c>
      <c r="AH1816" s="210">
        <v>0</v>
      </c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outlineLevel="3" x14ac:dyDescent="0.2">
      <c r="A1817" s="217"/>
      <c r="B1817" s="218"/>
      <c r="C1817" s="262" t="s">
        <v>1683</v>
      </c>
      <c r="D1817" s="223"/>
      <c r="E1817" s="224">
        <v>36.69435</v>
      </c>
      <c r="F1817" s="221"/>
      <c r="G1817" s="221"/>
      <c r="H1817" s="221"/>
      <c r="I1817" s="221"/>
      <c r="J1817" s="221"/>
      <c r="K1817" s="221"/>
      <c r="L1817" s="221"/>
      <c r="M1817" s="221"/>
      <c r="N1817" s="220"/>
      <c r="O1817" s="220"/>
      <c r="P1817" s="220"/>
      <c r="Q1817" s="220"/>
      <c r="R1817" s="221"/>
      <c r="S1817" s="221"/>
      <c r="T1817" s="221"/>
      <c r="U1817" s="221"/>
      <c r="V1817" s="221"/>
      <c r="W1817" s="221"/>
      <c r="X1817" s="221"/>
      <c r="Y1817" s="221"/>
      <c r="Z1817" s="210"/>
      <c r="AA1817" s="210"/>
      <c r="AB1817" s="210"/>
      <c r="AC1817" s="210"/>
      <c r="AD1817" s="210"/>
      <c r="AE1817" s="210"/>
      <c r="AF1817" s="210"/>
      <c r="AG1817" s="210" t="s">
        <v>224</v>
      </c>
      <c r="AH1817" s="210">
        <v>0</v>
      </c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3" x14ac:dyDescent="0.2">
      <c r="A1818" s="217"/>
      <c r="B1818" s="218"/>
      <c r="C1818" s="262" t="s">
        <v>1684</v>
      </c>
      <c r="D1818" s="223"/>
      <c r="E1818" s="224">
        <v>32.610599999999998</v>
      </c>
      <c r="F1818" s="221"/>
      <c r="G1818" s="221"/>
      <c r="H1818" s="221"/>
      <c r="I1818" s="221"/>
      <c r="J1818" s="221"/>
      <c r="K1818" s="221"/>
      <c r="L1818" s="221"/>
      <c r="M1818" s="221"/>
      <c r="N1818" s="220"/>
      <c r="O1818" s="220"/>
      <c r="P1818" s="220"/>
      <c r="Q1818" s="220"/>
      <c r="R1818" s="221"/>
      <c r="S1818" s="221"/>
      <c r="T1818" s="221"/>
      <c r="U1818" s="221"/>
      <c r="V1818" s="221"/>
      <c r="W1818" s="221"/>
      <c r="X1818" s="221"/>
      <c r="Y1818" s="221"/>
      <c r="Z1818" s="210"/>
      <c r="AA1818" s="210"/>
      <c r="AB1818" s="210"/>
      <c r="AC1818" s="210"/>
      <c r="AD1818" s="210"/>
      <c r="AE1818" s="210"/>
      <c r="AF1818" s="210"/>
      <c r="AG1818" s="210" t="s">
        <v>224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outlineLevel="3" x14ac:dyDescent="0.2">
      <c r="A1819" s="217"/>
      <c r="B1819" s="218"/>
      <c r="C1819" s="262" t="s">
        <v>1685</v>
      </c>
      <c r="D1819" s="223"/>
      <c r="E1819" s="224">
        <v>41.164200000000001</v>
      </c>
      <c r="F1819" s="221"/>
      <c r="G1819" s="221"/>
      <c r="H1819" s="221"/>
      <c r="I1819" s="221"/>
      <c r="J1819" s="221"/>
      <c r="K1819" s="221"/>
      <c r="L1819" s="221"/>
      <c r="M1819" s="221"/>
      <c r="N1819" s="220"/>
      <c r="O1819" s="220"/>
      <c r="P1819" s="220"/>
      <c r="Q1819" s="220"/>
      <c r="R1819" s="221"/>
      <c r="S1819" s="221"/>
      <c r="T1819" s="221"/>
      <c r="U1819" s="221"/>
      <c r="V1819" s="221"/>
      <c r="W1819" s="221"/>
      <c r="X1819" s="221"/>
      <c r="Y1819" s="221"/>
      <c r="Z1819" s="210"/>
      <c r="AA1819" s="210"/>
      <c r="AB1819" s="210"/>
      <c r="AC1819" s="210"/>
      <c r="AD1819" s="210"/>
      <c r="AE1819" s="210"/>
      <c r="AF1819" s="210"/>
      <c r="AG1819" s="210" t="s">
        <v>224</v>
      </c>
      <c r="AH1819" s="210">
        <v>0</v>
      </c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3" x14ac:dyDescent="0.2">
      <c r="A1820" s="217"/>
      <c r="B1820" s="218"/>
      <c r="C1820" s="262" t="s">
        <v>1686</v>
      </c>
      <c r="D1820" s="223"/>
      <c r="E1820" s="224">
        <v>40.926600000000001</v>
      </c>
      <c r="F1820" s="221"/>
      <c r="G1820" s="221"/>
      <c r="H1820" s="221"/>
      <c r="I1820" s="221"/>
      <c r="J1820" s="221"/>
      <c r="K1820" s="221"/>
      <c r="L1820" s="221"/>
      <c r="M1820" s="221"/>
      <c r="N1820" s="220"/>
      <c r="O1820" s="220"/>
      <c r="P1820" s="220"/>
      <c r="Q1820" s="220"/>
      <c r="R1820" s="221"/>
      <c r="S1820" s="221"/>
      <c r="T1820" s="221"/>
      <c r="U1820" s="221"/>
      <c r="V1820" s="221"/>
      <c r="W1820" s="221"/>
      <c r="X1820" s="221"/>
      <c r="Y1820" s="221"/>
      <c r="Z1820" s="210"/>
      <c r="AA1820" s="210"/>
      <c r="AB1820" s="210"/>
      <c r="AC1820" s="210"/>
      <c r="AD1820" s="210"/>
      <c r="AE1820" s="210"/>
      <c r="AF1820" s="210"/>
      <c r="AG1820" s="210" t="s">
        <v>224</v>
      </c>
      <c r="AH1820" s="210">
        <v>0</v>
      </c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3" x14ac:dyDescent="0.2">
      <c r="A1821" s="217"/>
      <c r="B1821" s="218"/>
      <c r="C1821" s="262" t="s">
        <v>1687</v>
      </c>
      <c r="D1821" s="223"/>
      <c r="E1821" s="224">
        <v>63.854999999999997</v>
      </c>
      <c r="F1821" s="221"/>
      <c r="G1821" s="221"/>
      <c r="H1821" s="221"/>
      <c r="I1821" s="221"/>
      <c r="J1821" s="221"/>
      <c r="K1821" s="221"/>
      <c r="L1821" s="221"/>
      <c r="M1821" s="221"/>
      <c r="N1821" s="220"/>
      <c r="O1821" s="220"/>
      <c r="P1821" s="220"/>
      <c r="Q1821" s="220"/>
      <c r="R1821" s="221"/>
      <c r="S1821" s="221"/>
      <c r="T1821" s="221"/>
      <c r="U1821" s="221"/>
      <c r="V1821" s="221"/>
      <c r="W1821" s="221"/>
      <c r="X1821" s="221"/>
      <c r="Y1821" s="221"/>
      <c r="Z1821" s="210"/>
      <c r="AA1821" s="210"/>
      <c r="AB1821" s="210"/>
      <c r="AC1821" s="210"/>
      <c r="AD1821" s="210"/>
      <c r="AE1821" s="210"/>
      <c r="AF1821" s="210"/>
      <c r="AG1821" s="210" t="s">
        <v>224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outlineLevel="3" x14ac:dyDescent="0.2">
      <c r="A1822" s="217"/>
      <c r="B1822" s="218"/>
      <c r="C1822" s="262" t="s">
        <v>1688</v>
      </c>
      <c r="D1822" s="223"/>
      <c r="E1822" s="224">
        <v>62.726399999999998</v>
      </c>
      <c r="F1822" s="221"/>
      <c r="G1822" s="221"/>
      <c r="H1822" s="221"/>
      <c r="I1822" s="221"/>
      <c r="J1822" s="221"/>
      <c r="K1822" s="221"/>
      <c r="L1822" s="221"/>
      <c r="M1822" s="221"/>
      <c r="N1822" s="220"/>
      <c r="O1822" s="220"/>
      <c r="P1822" s="220"/>
      <c r="Q1822" s="220"/>
      <c r="R1822" s="221"/>
      <c r="S1822" s="221"/>
      <c r="T1822" s="221"/>
      <c r="U1822" s="221"/>
      <c r="V1822" s="221"/>
      <c r="W1822" s="221"/>
      <c r="X1822" s="221"/>
      <c r="Y1822" s="221"/>
      <c r="Z1822" s="210"/>
      <c r="AA1822" s="210"/>
      <c r="AB1822" s="210"/>
      <c r="AC1822" s="210"/>
      <c r="AD1822" s="210"/>
      <c r="AE1822" s="210"/>
      <c r="AF1822" s="210"/>
      <c r="AG1822" s="210" t="s">
        <v>224</v>
      </c>
      <c r="AH1822" s="210">
        <v>0</v>
      </c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3" x14ac:dyDescent="0.2">
      <c r="A1823" s="217"/>
      <c r="B1823" s="218"/>
      <c r="C1823" s="262" t="s">
        <v>1689</v>
      </c>
      <c r="D1823" s="223"/>
      <c r="E1823" s="224">
        <v>45.500399999999999</v>
      </c>
      <c r="F1823" s="221"/>
      <c r="G1823" s="221"/>
      <c r="H1823" s="221"/>
      <c r="I1823" s="221"/>
      <c r="J1823" s="221"/>
      <c r="K1823" s="221"/>
      <c r="L1823" s="221"/>
      <c r="M1823" s="221"/>
      <c r="N1823" s="220"/>
      <c r="O1823" s="220"/>
      <c r="P1823" s="220"/>
      <c r="Q1823" s="220"/>
      <c r="R1823" s="221"/>
      <c r="S1823" s="221"/>
      <c r="T1823" s="221"/>
      <c r="U1823" s="221"/>
      <c r="V1823" s="221"/>
      <c r="W1823" s="221"/>
      <c r="X1823" s="221"/>
      <c r="Y1823" s="221"/>
      <c r="Z1823" s="210"/>
      <c r="AA1823" s="210"/>
      <c r="AB1823" s="210"/>
      <c r="AC1823" s="210"/>
      <c r="AD1823" s="210"/>
      <c r="AE1823" s="210"/>
      <c r="AF1823" s="210"/>
      <c r="AG1823" s="210" t="s">
        <v>224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3" x14ac:dyDescent="0.2">
      <c r="A1824" s="217"/>
      <c r="B1824" s="218"/>
      <c r="C1824" s="262" t="s">
        <v>483</v>
      </c>
      <c r="D1824" s="223"/>
      <c r="E1824" s="224"/>
      <c r="F1824" s="221"/>
      <c r="G1824" s="221"/>
      <c r="H1824" s="221"/>
      <c r="I1824" s="221"/>
      <c r="J1824" s="221"/>
      <c r="K1824" s="221"/>
      <c r="L1824" s="221"/>
      <c r="M1824" s="221"/>
      <c r="N1824" s="220"/>
      <c r="O1824" s="220"/>
      <c r="P1824" s="220"/>
      <c r="Q1824" s="220"/>
      <c r="R1824" s="221"/>
      <c r="S1824" s="221"/>
      <c r="T1824" s="221"/>
      <c r="U1824" s="221"/>
      <c r="V1824" s="221"/>
      <c r="W1824" s="221"/>
      <c r="X1824" s="221"/>
      <c r="Y1824" s="221"/>
      <c r="Z1824" s="210"/>
      <c r="AA1824" s="210"/>
      <c r="AB1824" s="210"/>
      <c r="AC1824" s="210"/>
      <c r="AD1824" s="210"/>
      <c r="AE1824" s="210"/>
      <c r="AF1824" s="210"/>
      <c r="AG1824" s="210" t="s">
        <v>224</v>
      </c>
      <c r="AH1824" s="210">
        <v>0</v>
      </c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outlineLevel="3" x14ac:dyDescent="0.2">
      <c r="A1825" s="217"/>
      <c r="B1825" s="218"/>
      <c r="C1825" s="262" t="s">
        <v>1690</v>
      </c>
      <c r="D1825" s="223"/>
      <c r="E1825" s="224">
        <v>37.778399999999998</v>
      </c>
      <c r="F1825" s="221"/>
      <c r="G1825" s="221"/>
      <c r="H1825" s="221"/>
      <c r="I1825" s="221"/>
      <c r="J1825" s="221"/>
      <c r="K1825" s="221"/>
      <c r="L1825" s="221"/>
      <c r="M1825" s="221"/>
      <c r="N1825" s="220"/>
      <c r="O1825" s="220"/>
      <c r="P1825" s="220"/>
      <c r="Q1825" s="220"/>
      <c r="R1825" s="221"/>
      <c r="S1825" s="221"/>
      <c r="T1825" s="221"/>
      <c r="U1825" s="221"/>
      <c r="V1825" s="221"/>
      <c r="W1825" s="221"/>
      <c r="X1825" s="221"/>
      <c r="Y1825" s="221"/>
      <c r="Z1825" s="210"/>
      <c r="AA1825" s="210"/>
      <c r="AB1825" s="210"/>
      <c r="AC1825" s="210"/>
      <c r="AD1825" s="210"/>
      <c r="AE1825" s="210"/>
      <c r="AF1825" s="210"/>
      <c r="AG1825" s="210" t="s">
        <v>224</v>
      </c>
      <c r="AH1825" s="210">
        <v>0</v>
      </c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3" x14ac:dyDescent="0.2">
      <c r="A1826" s="217"/>
      <c r="B1826" s="218"/>
      <c r="C1826" s="262" t="s">
        <v>1691</v>
      </c>
      <c r="D1826" s="223"/>
      <c r="E1826" s="224">
        <v>50.549399999999999</v>
      </c>
      <c r="F1826" s="221"/>
      <c r="G1826" s="221"/>
      <c r="H1826" s="221"/>
      <c r="I1826" s="221"/>
      <c r="J1826" s="221"/>
      <c r="K1826" s="221"/>
      <c r="L1826" s="221"/>
      <c r="M1826" s="221"/>
      <c r="N1826" s="220"/>
      <c r="O1826" s="220"/>
      <c r="P1826" s="220"/>
      <c r="Q1826" s="220"/>
      <c r="R1826" s="221"/>
      <c r="S1826" s="221"/>
      <c r="T1826" s="221"/>
      <c r="U1826" s="221"/>
      <c r="V1826" s="221"/>
      <c r="W1826" s="221"/>
      <c r="X1826" s="221"/>
      <c r="Y1826" s="221"/>
      <c r="Z1826" s="210"/>
      <c r="AA1826" s="210"/>
      <c r="AB1826" s="210"/>
      <c r="AC1826" s="210"/>
      <c r="AD1826" s="210"/>
      <c r="AE1826" s="210"/>
      <c r="AF1826" s="210"/>
      <c r="AG1826" s="210" t="s">
        <v>224</v>
      </c>
      <c r="AH1826" s="210">
        <v>0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3" x14ac:dyDescent="0.2">
      <c r="A1827" s="217"/>
      <c r="B1827" s="218"/>
      <c r="C1827" s="262" t="s">
        <v>1692</v>
      </c>
      <c r="D1827" s="223"/>
      <c r="E1827" s="224">
        <v>51.737400000000001</v>
      </c>
      <c r="F1827" s="221"/>
      <c r="G1827" s="221"/>
      <c r="H1827" s="221"/>
      <c r="I1827" s="221"/>
      <c r="J1827" s="221"/>
      <c r="K1827" s="221"/>
      <c r="L1827" s="221"/>
      <c r="M1827" s="221"/>
      <c r="N1827" s="220"/>
      <c r="O1827" s="220"/>
      <c r="P1827" s="220"/>
      <c r="Q1827" s="220"/>
      <c r="R1827" s="221"/>
      <c r="S1827" s="221"/>
      <c r="T1827" s="221"/>
      <c r="U1827" s="221"/>
      <c r="V1827" s="221"/>
      <c r="W1827" s="221"/>
      <c r="X1827" s="221"/>
      <c r="Y1827" s="221"/>
      <c r="Z1827" s="210"/>
      <c r="AA1827" s="210"/>
      <c r="AB1827" s="210"/>
      <c r="AC1827" s="210"/>
      <c r="AD1827" s="210"/>
      <c r="AE1827" s="210"/>
      <c r="AF1827" s="210"/>
      <c r="AG1827" s="210" t="s">
        <v>224</v>
      </c>
      <c r="AH1827" s="210">
        <v>0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outlineLevel="3" x14ac:dyDescent="0.2">
      <c r="A1828" s="217"/>
      <c r="B1828" s="218"/>
      <c r="C1828" s="262" t="s">
        <v>1693</v>
      </c>
      <c r="D1828" s="223"/>
      <c r="E1828" s="224">
        <v>48.321899999999999</v>
      </c>
      <c r="F1828" s="221"/>
      <c r="G1828" s="221"/>
      <c r="H1828" s="221"/>
      <c r="I1828" s="221"/>
      <c r="J1828" s="221"/>
      <c r="K1828" s="221"/>
      <c r="L1828" s="221"/>
      <c r="M1828" s="221"/>
      <c r="N1828" s="220"/>
      <c r="O1828" s="220"/>
      <c r="P1828" s="220"/>
      <c r="Q1828" s="220"/>
      <c r="R1828" s="221"/>
      <c r="S1828" s="221"/>
      <c r="T1828" s="221"/>
      <c r="U1828" s="221"/>
      <c r="V1828" s="221"/>
      <c r="W1828" s="221"/>
      <c r="X1828" s="221"/>
      <c r="Y1828" s="221"/>
      <c r="Z1828" s="210"/>
      <c r="AA1828" s="210"/>
      <c r="AB1828" s="210"/>
      <c r="AC1828" s="210"/>
      <c r="AD1828" s="210"/>
      <c r="AE1828" s="210"/>
      <c r="AF1828" s="210"/>
      <c r="AG1828" s="210" t="s">
        <v>224</v>
      </c>
      <c r="AH1828" s="210">
        <v>0</v>
      </c>
      <c r="AI1828" s="210"/>
      <c r="AJ1828" s="210"/>
      <c r="AK1828" s="210"/>
      <c r="AL1828" s="210"/>
      <c r="AM1828" s="210"/>
      <c r="AN1828" s="210"/>
      <c r="AO1828" s="210"/>
      <c r="AP1828" s="210"/>
      <c r="AQ1828" s="210"/>
      <c r="AR1828" s="210"/>
      <c r="AS1828" s="210"/>
      <c r="AT1828" s="210"/>
      <c r="AU1828" s="210"/>
      <c r="AV1828" s="210"/>
      <c r="AW1828" s="210"/>
      <c r="AX1828" s="210"/>
      <c r="AY1828" s="210"/>
      <c r="AZ1828" s="210"/>
      <c r="BA1828" s="210"/>
      <c r="BB1828" s="210"/>
      <c r="BC1828" s="210"/>
      <c r="BD1828" s="210"/>
      <c r="BE1828" s="210"/>
      <c r="BF1828" s="210"/>
      <c r="BG1828" s="210"/>
      <c r="BH1828" s="210"/>
    </row>
    <row r="1829" spans="1:60" outlineLevel="3" x14ac:dyDescent="0.2">
      <c r="A1829" s="217"/>
      <c r="B1829" s="218"/>
      <c r="C1829" s="262" t="s">
        <v>1694</v>
      </c>
      <c r="D1829" s="223"/>
      <c r="E1829" s="224">
        <v>51.796799999999998</v>
      </c>
      <c r="F1829" s="221"/>
      <c r="G1829" s="221"/>
      <c r="H1829" s="221"/>
      <c r="I1829" s="221"/>
      <c r="J1829" s="221"/>
      <c r="K1829" s="221"/>
      <c r="L1829" s="221"/>
      <c r="M1829" s="221"/>
      <c r="N1829" s="220"/>
      <c r="O1829" s="220"/>
      <c r="P1829" s="220"/>
      <c r="Q1829" s="220"/>
      <c r="R1829" s="221"/>
      <c r="S1829" s="221"/>
      <c r="T1829" s="221"/>
      <c r="U1829" s="221"/>
      <c r="V1829" s="221"/>
      <c r="W1829" s="221"/>
      <c r="X1829" s="221"/>
      <c r="Y1829" s="221"/>
      <c r="Z1829" s="210"/>
      <c r="AA1829" s="210"/>
      <c r="AB1829" s="210"/>
      <c r="AC1829" s="210"/>
      <c r="AD1829" s="210"/>
      <c r="AE1829" s="210"/>
      <c r="AF1829" s="210"/>
      <c r="AG1829" s="210" t="s">
        <v>224</v>
      </c>
      <c r="AH1829" s="210">
        <v>0</v>
      </c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3" x14ac:dyDescent="0.2">
      <c r="A1830" s="217"/>
      <c r="B1830" s="218"/>
      <c r="C1830" s="262" t="s">
        <v>1695</v>
      </c>
      <c r="D1830" s="223"/>
      <c r="E1830" s="224">
        <v>78.051599999999993</v>
      </c>
      <c r="F1830" s="221"/>
      <c r="G1830" s="221"/>
      <c r="H1830" s="221"/>
      <c r="I1830" s="221"/>
      <c r="J1830" s="221"/>
      <c r="K1830" s="221"/>
      <c r="L1830" s="221"/>
      <c r="M1830" s="221"/>
      <c r="N1830" s="220"/>
      <c r="O1830" s="220"/>
      <c r="P1830" s="220"/>
      <c r="Q1830" s="220"/>
      <c r="R1830" s="221"/>
      <c r="S1830" s="221"/>
      <c r="T1830" s="221"/>
      <c r="U1830" s="221"/>
      <c r="V1830" s="221"/>
      <c r="W1830" s="221"/>
      <c r="X1830" s="221"/>
      <c r="Y1830" s="221"/>
      <c r="Z1830" s="210"/>
      <c r="AA1830" s="210"/>
      <c r="AB1830" s="210"/>
      <c r="AC1830" s="210"/>
      <c r="AD1830" s="210"/>
      <c r="AE1830" s="210"/>
      <c r="AF1830" s="210"/>
      <c r="AG1830" s="210" t="s">
        <v>224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3" x14ac:dyDescent="0.2">
      <c r="A1831" s="217"/>
      <c r="B1831" s="218"/>
      <c r="C1831" s="262" t="s">
        <v>1696</v>
      </c>
      <c r="D1831" s="223"/>
      <c r="E1831" s="224">
        <v>82.773899999999998</v>
      </c>
      <c r="F1831" s="221"/>
      <c r="G1831" s="221"/>
      <c r="H1831" s="221"/>
      <c r="I1831" s="221"/>
      <c r="J1831" s="221"/>
      <c r="K1831" s="221"/>
      <c r="L1831" s="221"/>
      <c r="M1831" s="221"/>
      <c r="N1831" s="220"/>
      <c r="O1831" s="220"/>
      <c r="P1831" s="220"/>
      <c r="Q1831" s="220"/>
      <c r="R1831" s="221"/>
      <c r="S1831" s="221"/>
      <c r="T1831" s="221"/>
      <c r="U1831" s="221"/>
      <c r="V1831" s="221"/>
      <c r="W1831" s="221"/>
      <c r="X1831" s="221"/>
      <c r="Y1831" s="221"/>
      <c r="Z1831" s="210"/>
      <c r="AA1831" s="210"/>
      <c r="AB1831" s="210"/>
      <c r="AC1831" s="210"/>
      <c r="AD1831" s="210"/>
      <c r="AE1831" s="210"/>
      <c r="AF1831" s="210"/>
      <c r="AG1831" s="210" t="s">
        <v>224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3" x14ac:dyDescent="0.2">
      <c r="A1832" s="217"/>
      <c r="B1832" s="218"/>
      <c r="C1832" s="262" t="s">
        <v>1697</v>
      </c>
      <c r="D1832" s="223"/>
      <c r="E1832" s="224">
        <v>12.889799999999999</v>
      </c>
      <c r="F1832" s="221"/>
      <c r="G1832" s="221"/>
      <c r="H1832" s="221"/>
      <c r="I1832" s="221"/>
      <c r="J1832" s="221"/>
      <c r="K1832" s="221"/>
      <c r="L1832" s="221"/>
      <c r="M1832" s="221"/>
      <c r="N1832" s="220"/>
      <c r="O1832" s="220"/>
      <c r="P1832" s="220"/>
      <c r="Q1832" s="220"/>
      <c r="R1832" s="221"/>
      <c r="S1832" s="221"/>
      <c r="T1832" s="221"/>
      <c r="U1832" s="221"/>
      <c r="V1832" s="221"/>
      <c r="W1832" s="221"/>
      <c r="X1832" s="221"/>
      <c r="Y1832" s="221"/>
      <c r="Z1832" s="210"/>
      <c r="AA1832" s="210"/>
      <c r="AB1832" s="210"/>
      <c r="AC1832" s="210"/>
      <c r="AD1832" s="210"/>
      <c r="AE1832" s="210"/>
      <c r="AF1832" s="210"/>
      <c r="AG1832" s="210" t="s">
        <v>224</v>
      </c>
      <c r="AH1832" s="210">
        <v>0</v>
      </c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3" x14ac:dyDescent="0.2">
      <c r="A1833" s="217"/>
      <c r="B1833" s="218"/>
      <c r="C1833" s="262" t="s">
        <v>1698</v>
      </c>
      <c r="D1833" s="223"/>
      <c r="E1833" s="224">
        <v>64.478700000000003</v>
      </c>
      <c r="F1833" s="221"/>
      <c r="G1833" s="221"/>
      <c r="H1833" s="221"/>
      <c r="I1833" s="221"/>
      <c r="J1833" s="221"/>
      <c r="K1833" s="221"/>
      <c r="L1833" s="221"/>
      <c r="M1833" s="221"/>
      <c r="N1833" s="220"/>
      <c r="O1833" s="220"/>
      <c r="P1833" s="220"/>
      <c r="Q1833" s="220"/>
      <c r="R1833" s="221"/>
      <c r="S1833" s="221"/>
      <c r="T1833" s="221"/>
      <c r="U1833" s="221"/>
      <c r="V1833" s="221"/>
      <c r="W1833" s="221"/>
      <c r="X1833" s="221"/>
      <c r="Y1833" s="221"/>
      <c r="Z1833" s="210"/>
      <c r="AA1833" s="210"/>
      <c r="AB1833" s="210"/>
      <c r="AC1833" s="210"/>
      <c r="AD1833" s="210"/>
      <c r="AE1833" s="210"/>
      <c r="AF1833" s="210"/>
      <c r="AG1833" s="210" t="s">
        <v>224</v>
      </c>
      <c r="AH1833" s="210">
        <v>0</v>
      </c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3" x14ac:dyDescent="0.2">
      <c r="A1834" s="217"/>
      <c r="B1834" s="218"/>
      <c r="C1834" s="262" t="s">
        <v>1699</v>
      </c>
      <c r="D1834" s="223"/>
      <c r="E1834" s="224">
        <v>66.943799999999996</v>
      </c>
      <c r="F1834" s="221"/>
      <c r="G1834" s="221"/>
      <c r="H1834" s="221"/>
      <c r="I1834" s="221"/>
      <c r="J1834" s="221"/>
      <c r="K1834" s="221"/>
      <c r="L1834" s="221"/>
      <c r="M1834" s="221"/>
      <c r="N1834" s="220"/>
      <c r="O1834" s="220"/>
      <c r="P1834" s="220"/>
      <c r="Q1834" s="220"/>
      <c r="R1834" s="221"/>
      <c r="S1834" s="221"/>
      <c r="T1834" s="221"/>
      <c r="U1834" s="221"/>
      <c r="V1834" s="221"/>
      <c r="W1834" s="221"/>
      <c r="X1834" s="221"/>
      <c r="Y1834" s="221"/>
      <c r="Z1834" s="210"/>
      <c r="AA1834" s="210"/>
      <c r="AB1834" s="210"/>
      <c r="AC1834" s="210"/>
      <c r="AD1834" s="210"/>
      <c r="AE1834" s="210"/>
      <c r="AF1834" s="210"/>
      <c r="AG1834" s="210" t="s">
        <v>224</v>
      </c>
      <c r="AH1834" s="210">
        <v>0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3" x14ac:dyDescent="0.2">
      <c r="A1835" s="217"/>
      <c r="B1835" s="218"/>
      <c r="C1835" s="262" t="s">
        <v>1700</v>
      </c>
      <c r="D1835" s="223"/>
      <c r="E1835" s="224">
        <v>37.154699999999998</v>
      </c>
      <c r="F1835" s="221"/>
      <c r="G1835" s="221"/>
      <c r="H1835" s="221"/>
      <c r="I1835" s="221"/>
      <c r="J1835" s="221"/>
      <c r="K1835" s="221"/>
      <c r="L1835" s="221"/>
      <c r="M1835" s="221"/>
      <c r="N1835" s="220"/>
      <c r="O1835" s="220"/>
      <c r="P1835" s="220"/>
      <c r="Q1835" s="220"/>
      <c r="R1835" s="221"/>
      <c r="S1835" s="221"/>
      <c r="T1835" s="221"/>
      <c r="U1835" s="221"/>
      <c r="V1835" s="221"/>
      <c r="W1835" s="221"/>
      <c r="X1835" s="221"/>
      <c r="Y1835" s="221"/>
      <c r="Z1835" s="210"/>
      <c r="AA1835" s="210"/>
      <c r="AB1835" s="210"/>
      <c r="AC1835" s="210"/>
      <c r="AD1835" s="210"/>
      <c r="AE1835" s="210"/>
      <c r="AF1835" s="210"/>
      <c r="AG1835" s="210" t="s">
        <v>224</v>
      </c>
      <c r="AH1835" s="210">
        <v>0</v>
      </c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3" x14ac:dyDescent="0.2">
      <c r="A1836" s="217"/>
      <c r="B1836" s="218"/>
      <c r="C1836" s="262" t="s">
        <v>1701</v>
      </c>
      <c r="D1836" s="223"/>
      <c r="E1836" s="224">
        <v>32.566049999999997</v>
      </c>
      <c r="F1836" s="221"/>
      <c r="G1836" s="221"/>
      <c r="H1836" s="221"/>
      <c r="I1836" s="221"/>
      <c r="J1836" s="221"/>
      <c r="K1836" s="221"/>
      <c r="L1836" s="221"/>
      <c r="M1836" s="221"/>
      <c r="N1836" s="220"/>
      <c r="O1836" s="220"/>
      <c r="P1836" s="220"/>
      <c r="Q1836" s="220"/>
      <c r="R1836" s="221"/>
      <c r="S1836" s="221"/>
      <c r="T1836" s="221"/>
      <c r="U1836" s="221"/>
      <c r="V1836" s="221"/>
      <c r="W1836" s="221"/>
      <c r="X1836" s="221"/>
      <c r="Y1836" s="221"/>
      <c r="Z1836" s="210"/>
      <c r="AA1836" s="210"/>
      <c r="AB1836" s="210"/>
      <c r="AC1836" s="210"/>
      <c r="AD1836" s="210"/>
      <c r="AE1836" s="210"/>
      <c r="AF1836" s="210"/>
      <c r="AG1836" s="210" t="s">
        <v>224</v>
      </c>
      <c r="AH1836" s="210">
        <v>0</v>
      </c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3" x14ac:dyDescent="0.2">
      <c r="A1837" s="217"/>
      <c r="B1837" s="218"/>
      <c r="C1837" s="262" t="s">
        <v>1702</v>
      </c>
      <c r="D1837" s="223"/>
      <c r="E1837" s="224">
        <v>119.95829999999999</v>
      </c>
      <c r="F1837" s="221"/>
      <c r="G1837" s="221"/>
      <c r="H1837" s="221"/>
      <c r="I1837" s="221"/>
      <c r="J1837" s="221"/>
      <c r="K1837" s="221"/>
      <c r="L1837" s="221"/>
      <c r="M1837" s="221"/>
      <c r="N1837" s="220"/>
      <c r="O1837" s="220"/>
      <c r="P1837" s="220"/>
      <c r="Q1837" s="220"/>
      <c r="R1837" s="221"/>
      <c r="S1837" s="221"/>
      <c r="T1837" s="221"/>
      <c r="U1837" s="221"/>
      <c r="V1837" s="221"/>
      <c r="W1837" s="221"/>
      <c r="X1837" s="221"/>
      <c r="Y1837" s="221"/>
      <c r="Z1837" s="210"/>
      <c r="AA1837" s="210"/>
      <c r="AB1837" s="210"/>
      <c r="AC1837" s="210"/>
      <c r="AD1837" s="210"/>
      <c r="AE1837" s="210"/>
      <c r="AF1837" s="210"/>
      <c r="AG1837" s="210" t="s">
        <v>224</v>
      </c>
      <c r="AH1837" s="210">
        <v>0</v>
      </c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3" x14ac:dyDescent="0.2">
      <c r="A1838" s="217"/>
      <c r="B1838" s="218"/>
      <c r="C1838" s="262" t="s">
        <v>1703</v>
      </c>
      <c r="D1838" s="223"/>
      <c r="E1838" s="224">
        <v>53.697600000000001</v>
      </c>
      <c r="F1838" s="221"/>
      <c r="G1838" s="221"/>
      <c r="H1838" s="221"/>
      <c r="I1838" s="221"/>
      <c r="J1838" s="221"/>
      <c r="K1838" s="221"/>
      <c r="L1838" s="221"/>
      <c r="M1838" s="221"/>
      <c r="N1838" s="220"/>
      <c r="O1838" s="220"/>
      <c r="P1838" s="220"/>
      <c r="Q1838" s="220"/>
      <c r="R1838" s="221"/>
      <c r="S1838" s="221"/>
      <c r="T1838" s="221"/>
      <c r="U1838" s="221"/>
      <c r="V1838" s="221"/>
      <c r="W1838" s="221"/>
      <c r="X1838" s="221"/>
      <c r="Y1838" s="221"/>
      <c r="Z1838" s="210"/>
      <c r="AA1838" s="210"/>
      <c r="AB1838" s="210"/>
      <c r="AC1838" s="210"/>
      <c r="AD1838" s="210"/>
      <c r="AE1838" s="210"/>
      <c r="AF1838" s="210"/>
      <c r="AG1838" s="210" t="s">
        <v>224</v>
      </c>
      <c r="AH1838" s="210">
        <v>0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3" x14ac:dyDescent="0.2">
      <c r="A1839" s="217"/>
      <c r="B1839" s="218"/>
      <c r="C1839" s="262" t="s">
        <v>1704</v>
      </c>
      <c r="D1839" s="223"/>
      <c r="E1839" s="224">
        <v>34.481699999999996</v>
      </c>
      <c r="F1839" s="221"/>
      <c r="G1839" s="221"/>
      <c r="H1839" s="221"/>
      <c r="I1839" s="221"/>
      <c r="J1839" s="221"/>
      <c r="K1839" s="221"/>
      <c r="L1839" s="221"/>
      <c r="M1839" s="221"/>
      <c r="N1839" s="220"/>
      <c r="O1839" s="220"/>
      <c r="P1839" s="220"/>
      <c r="Q1839" s="220"/>
      <c r="R1839" s="221"/>
      <c r="S1839" s="221"/>
      <c r="T1839" s="221"/>
      <c r="U1839" s="221"/>
      <c r="V1839" s="221"/>
      <c r="W1839" s="221"/>
      <c r="X1839" s="221"/>
      <c r="Y1839" s="221"/>
      <c r="Z1839" s="210"/>
      <c r="AA1839" s="210"/>
      <c r="AB1839" s="210"/>
      <c r="AC1839" s="210"/>
      <c r="AD1839" s="210"/>
      <c r="AE1839" s="210"/>
      <c r="AF1839" s="210"/>
      <c r="AG1839" s="210" t="s">
        <v>224</v>
      </c>
      <c r="AH1839" s="210">
        <v>0</v>
      </c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3" x14ac:dyDescent="0.2">
      <c r="A1840" s="217"/>
      <c r="B1840" s="218"/>
      <c r="C1840" s="262" t="s">
        <v>1705</v>
      </c>
      <c r="D1840" s="223"/>
      <c r="E1840" s="224">
        <v>6.1181999999999999</v>
      </c>
      <c r="F1840" s="221"/>
      <c r="G1840" s="221"/>
      <c r="H1840" s="221"/>
      <c r="I1840" s="221"/>
      <c r="J1840" s="221"/>
      <c r="K1840" s="221"/>
      <c r="L1840" s="221"/>
      <c r="M1840" s="221"/>
      <c r="N1840" s="220"/>
      <c r="O1840" s="220"/>
      <c r="P1840" s="220"/>
      <c r="Q1840" s="220"/>
      <c r="R1840" s="221"/>
      <c r="S1840" s="221"/>
      <c r="T1840" s="221"/>
      <c r="U1840" s="221"/>
      <c r="V1840" s="221"/>
      <c r="W1840" s="221"/>
      <c r="X1840" s="221"/>
      <c r="Y1840" s="221"/>
      <c r="Z1840" s="210"/>
      <c r="AA1840" s="210"/>
      <c r="AB1840" s="210"/>
      <c r="AC1840" s="210"/>
      <c r="AD1840" s="210"/>
      <c r="AE1840" s="210"/>
      <c r="AF1840" s="210"/>
      <c r="AG1840" s="210" t="s">
        <v>224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3" x14ac:dyDescent="0.2">
      <c r="A1841" s="217"/>
      <c r="B1841" s="218"/>
      <c r="C1841" s="262" t="s">
        <v>1706</v>
      </c>
      <c r="D1841" s="223"/>
      <c r="E1841" s="224">
        <v>6.1181999999999999</v>
      </c>
      <c r="F1841" s="221"/>
      <c r="G1841" s="221"/>
      <c r="H1841" s="221"/>
      <c r="I1841" s="221"/>
      <c r="J1841" s="221"/>
      <c r="K1841" s="221"/>
      <c r="L1841" s="221"/>
      <c r="M1841" s="221"/>
      <c r="N1841" s="220"/>
      <c r="O1841" s="220"/>
      <c r="P1841" s="220"/>
      <c r="Q1841" s="220"/>
      <c r="R1841" s="221"/>
      <c r="S1841" s="221"/>
      <c r="T1841" s="221"/>
      <c r="U1841" s="221"/>
      <c r="V1841" s="221"/>
      <c r="W1841" s="221"/>
      <c r="X1841" s="221"/>
      <c r="Y1841" s="221"/>
      <c r="Z1841" s="210"/>
      <c r="AA1841" s="210"/>
      <c r="AB1841" s="210"/>
      <c r="AC1841" s="210"/>
      <c r="AD1841" s="210"/>
      <c r="AE1841" s="210"/>
      <c r="AF1841" s="210"/>
      <c r="AG1841" s="210" t="s">
        <v>224</v>
      </c>
      <c r="AH1841" s="210">
        <v>0</v>
      </c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3" x14ac:dyDescent="0.2">
      <c r="A1842" s="217"/>
      <c r="B1842" s="218"/>
      <c r="C1842" s="262" t="s">
        <v>1707</v>
      </c>
      <c r="D1842" s="223"/>
      <c r="E1842" s="224">
        <v>34.867800000000003</v>
      </c>
      <c r="F1842" s="221"/>
      <c r="G1842" s="221"/>
      <c r="H1842" s="221"/>
      <c r="I1842" s="221"/>
      <c r="J1842" s="221"/>
      <c r="K1842" s="221"/>
      <c r="L1842" s="221"/>
      <c r="M1842" s="221"/>
      <c r="N1842" s="220"/>
      <c r="O1842" s="220"/>
      <c r="P1842" s="220"/>
      <c r="Q1842" s="220"/>
      <c r="R1842" s="221"/>
      <c r="S1842" s="221"/>
      <c r="T1842" s="221"/>
      <c r="U1842" s="221"/>
      <c r="V1842" s="221"/>
      <c r="W1842" s="221"/>
      <c r="X1842" s="221"/>
      <c r="Y1842" s="221"/>
      <c r="Z1842" s="210"/>
      <c r="AA1842" s="210"/>
      <c r="AB1842" s="210"/>
      <c r="AC1842" s="210"/>
      <c r="AD1842" s="210"/>
      <c r="AE1842" s="210"/>
      <c r="AF1842" s="210"/>
      <c r="AG1842" s="210" t="s">
        <v>224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3" x14ac:dyDescent="0.2">
      <c r="A1843" s="217"/>
      <c r="B1843" s="218"/>
      <c r="C1843" s="262" t="s">
        <v>1708</v>
      </c>
      <c r="D1843" s="223"/>
      <c r="E1843" s="224">
        <v>24.5322</v>
      </c>
      <c r="F1843" s="221"/>
      <c r="G1843" s="221"/>
      <c r="H1843" s="221"/>
      <c r="I1843" s="221"/>
      <c r="J1843" s="221"/>
      <c r="K1843" s="221"/>
      <c r="L1843" s="221"/>
      <c r="M1843" s="221"/>
      <c r="N1843" s="220"/>
      <c r="O1843" s="220"/>
      <c r="P1843" s="220"/>
      <c r="Q1843" s="220"/>
      <c r="R1843" s="221"/>
      <c r="S1843" s="221"/>
      <c r="T1843" s="221"/>
      <c r="U1843" s="221"/>
      <c r="V1843" s="221"/>
      <c r="W1843" s="221"/>
      <c r="X1843" s="221"/>
      <c r="Y1843" s="221"/>
      <c r="Z1843" s="210"/>
      <c r="AA1843" s="210"/>
      <c r="AB1843" s="210"/>
      <c r="AC1843" s="210"/>
      <c r="AD1843" s="210"/>
      <c r="AE1843" s="210"/>
      <c r="AF1843" s="210"/>
      <c r="AG1843" s="210" t="s">
        <v>224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3" x14ac:dyDescent="0.2">
      <c r="A1844" s="217"/>
      <c r="B1844" s="218"/>
      <c r="C1844" s="262" t="s">
        <v>1709</v>
      </c>
      <c r="D1844" s="223"/>
      <c r="E1844" s="224">
        <v>82.744200000000006</v>
      </c>
      <c r="F1844" s="221"/>
      <c r="G1844" s="221"/>
      <c r="H1844" s="221"/>
      <c r="I1844" s="221"/>
      <c r="J1844" s="221"/>
      <c r="K1844" s="221"/>
      <c r="L1844" s="221"/>
      <c r="M1844" s="221"/>
      <c r="N1844" s="220"/>
      <c r="O1844" s="220"/>
      <c r="P1844" s="220"/>
      <c r="Q1844" s="220"/>
      <c r="R1844" s="221"/>
      <c r="S1844" s="221"/>
      <c r="T1844" s="221"/>
      <c r="U1844" s="221"/>
      <c r="V1844" s="221"/>
      <c r="W1844" s="221"/>
      <c r="X1844" s="221"/>
      <c r="Y1844" s="221"/>
      <c r="Z1844" s="210"/>
      <c r="AA1844" s="210"/>
      <c r="AB1844" s="210"/>
      <c r="AC1844" s="210"/>
      <c r="AD1844" s="210"/>
      <c r="AE1844" s="210"/>
      <c r="AF1844" s="210"/>
      <c r="AG1844" s="210" t="s">
        <v>224</v>
      </c>
      <c r="AH1844" s="210">
        <v>0</v>
      </c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3" x14ac:dyDescent="0.2">
      <c r="A1845" s="217"/>
      <c r="B1845" s="218"/>
      <c r="C1845" s="262" t="s">
        <v>1710</v>
      </c>
      <c r="D1845" s="223"/>
      <c r="E1845" s="224">
        <v>24.353999999999999</v>
      </c>
      <c r="F1845" s="221"/>
      <c r="G1845" s="221"/>
      <c r="H1845" s="221"/>
      <c r="I1845" s="221"/>
      <c r="J1845" s="221"/>
      <c r="K1845" s="221"/>
      <c r="L1845" s="221"/>
      <c r="M1845" s="221"/>
      <c r="N1845" s="220"/>
      <c r="O1845" s="220"/>
      <c r="P1845" s="220"/>
      <c r="Q1845" s="220"/>
      <c r="R1845" s="221"/>
      <c r="S1845" s="221"/>
      <c r="T1845" s="221"/>
      <c r="U1845" s="221"/>
      <c r="V1845" s="221"/>
      <c r="W1845" s="221"/>
      <c r="X1845" s="221"/>
      <c r="Y1845" s="221"/>
      <c r="Z1845" s="210"/>
      <c r="AA1845" s="210"/>
      <c r="AB1845" s="210"/>
      <c r="AC1845" s="210"/>
      <c r="AD1845" s="210"/>
      <c r="AE1845" s="210"/>
      <c r="AF1845" s="210"/>
      <c r="AG1845" s="210" t="s">
        <v>224</v>
      </c>
      <c r="AH1845" s="210">
        <v>0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ht="22.5" outlineLevel="1" x14ac:dyDescent="0.2">
      <c r="A1846" s="239">
        <v>232</v>
      </c>
      <c r="B1846" s="240" t="s">
        <v>1711</v>
      </c>
      <c r="C1846" s="260" t="s">
        <v>1712</v>
      </c>
      <c r="D1846" s="241" t="s">
        <v>215</v>
      </c>
      <c r="E1846" s="242">
        <v>4375.7472500000003</v>
      </c>
      <c r="F1846" s="243"/>
      <c r="G1846" s="244">
        <f>ROUND(E1846*F1846,2)</f>
        <v>0</v>
      </c>
      <c r="H1846" s="243"/>
      <c r="I1846" s="244">
        <f>ROUND(E1846*H1846,2)</f>
        <v>0</v>
      </c>
      <c r="J1846" s="243"/>
      <c r="K1846" s="244">
        <f>ROUND(E1846*J1846,2)</f>
        <v>0</v>
      </c>
      <c r="L1846" s="244">
        <v>21</v>
      </c>
      <c r="M1846" s="244">
        <f>G1846*(1+L1846/100)</f>
        <v>0</v>
      </c>
      <c r="N1846" s="242">
        <v>2.9E-4</v>
      </c>
      <c r="O1846" s="242">
        <f>ROUND(E1846*N1846,2)</f>
        <v>1.27</v>
      </c>
      <c r="P1846" s="242">
        <v>0</v>
      </c>
      <c r="Q1846" s="242">
        <f>ROUND(E1846*P1846,2)</f>
        <v>0</v>
      </c>
      <c r="R1846" s="244" t="s">
        <v>1642</v>
      </c>
      <c r="S1846" s="244" t="s">
        <v>217</v>
      </c>
      <c r="T1846" s="245" t="s">
        <v>217</v>
      </c>
      <c r="U1846" s="221">
        <v>0.1</v>
      </c>
      <c r="V1846" s="221">
        <f>ROUND(E1846*U1846,2)</f>
        <v>437.57</v>
      </c>
      <c r="W1846" s="221"/>
      <c r="X1846" s="221" t="s">
        <v>218</v>
      </c>
      <c r="Y1846" s="221" t="s">
        <v>219</v>
      </c>
      <c r="Z1846" s="210"/>
      <c r="AA1846" s="210"/>
      <c r="AB1846" s="210"/>
      <c r="AC1846" s="210"/>
      <c r="AD1846" s="210"/>
      <c r="AE1846" s="210"/>
      <c r="AF1846" s="210"/>
      <c r="AG1846" s="210" t="s">
        <v>220</v>
      </c>
      <c r="AH1846" s="210"/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2" x14ac:dyDescent="0.2">
      <c r="A1847" s="217"/>
      <c r="B1847" s="218"/>
      <c r="C1847" s="262" t="s">
        <v>1713</v>
      </c>
      <c r="D1847" s="223"/>
      <c r="E1847" s="224">
        <v>4375.7472500000003</v>
      </c>
      <c r="F1847" s="221"/>
      <c r="G1847" s="221"/>
      <c r="H1847" s="221"/>
      <c r="I1847" s="221"/>
      <c r="J1847" s="221"/>
      <c r="K1847" s="221"/>
      <c r="L1847" s="221"/>
      <c r="M1847" s="221"/>
      <c r="N1847" s="220"/>
      <c r="O1847" s="220"/>
      <c r="P1847" s="220"/>
      <c r="Q1847" s="220"/>
      <c r="R1847" s="221"/>
      <c r="S1847" s="221"/>
      <c r="T1847" s="221"/>
      <c r="U1847" s="221"/>
      <c r="V1847" s="221"/>
      <c r="W1847" s="221"/>
      <c r="X1847" s="221"/>
      <c r="Y1847" s="221"/>
      <c r="Z1847" s="210"/>
      <c r="AA1847" s="210"/>
      <c r="AB1847" s="210"/>
      <c r="AC1847" s="210"/>
      <c r="AD1847" s="210"/>
      <c r="AE1847" s="210"/>
      <c r="AF1847" s="210"/>
      <c r="AG1847" s="210" t="s">
        <v>224</v>
      </c>
      <c r="AH1847" s="210">
        <v>5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x14ac:dyDescent="0.2">
      <c r="A1848" s="232" t="s">
        <v>211</v>
      </c>
      <c r="B1848" s="233" t="s">
        <v>179</v>
      </c>
      <c r="C1848" s="259" t="s">
        <v>180</v>
      </c>
      <c r="D1848" s="234"/>
      <c r="E1848" s="235"/>
      <c r="F1848" s="236"/>
      <c r="G1848" s="236">
        <f>SUMIF(AG1849:AG1855,"&lt;&gt;NOR",G1849:G1855)</f>
        <v>0</v>
      </c>
      <c r="H1848" s="236"/>
      <c r="I1848" s="236">
        <f>SUM(I1849:I1855)</f>
        <v>0</v>
      </c>
      <c r="J1848" s="236"/>
      <c r="K1848" s="236">
        <f>SUM(K1849:K1855)</f>
        <v>0</v>
      </c>
      <c r="L1848" s="236"/>
      <c r="M1848" s="236">
        <f>SUM(M1849:M1855)</f>
        <v>0</v>
      </c>
      <c r="N1848" s="235"/>
      <c r="O1848" s="235">
        <f>SUM(O1849:O1855)</f>
        <v>0</v>
      </c>
      <c r="P1848" s="235"/>
      <c r="Q1848" s="235">
        <f>SUM(Q1849:Q1855)</f>
        <v>0</v>
      </c>
      <c r="R1848" s="236"/>
      <c r="S1848" s="236"/>
      <c r="T1848" s="237"/>
      <c r="U1848" s="231"/>
      <c r="V1848" s="231">
        <f>SUM(V1849:V1855)</f>
        <v>405.71</v>
      </c>
      <c r="W1848" s="231"/>
      <c r="X1848" s="231"/>
      <c r="Y1848" s="231"/>
      <c r="AG1848" t="s">
        <v>212</v>
      </c>
    </row>
    <row r="1849" spans="1:60" outlineLevel="1" x14ac:dyDescent="0.2">
      <c r="A1849" s="250">
        <v>233</v>
      </c>
      <c r="B1849" s="251" t="s">
        <v>1714</v>
      </c>
      <c r="C1849" s="268" t="s">
        <v>1715</v>
      </c>
      <c r="D1849" s="252" t="s">
        <v>381</v>
      </c>
      <c r="E1849" s="253">
        <v>125.21813</v>
      </c>
      <c r="F1849" s="254"/>
      <c r="G1849" s="255">
        <f>ROUND(E1849*F1849,2)</f>
        <v>0</v>
      </c>
      <c r="H1849" s="254"/>
      <c r="I1849" s="255">
        <f>ROUND(E1849*H1849,2)</f>
        <v>0</v>
      </c>
      <c r="J1849" s="254"/>
      <c r="K1849" s="255">
        <f>ROUND(E1849*J1849,2)</f>
        <v>0</v>
      </c>
      <c r="L1849" s="255">
        <v>21</v>
      </c>
      <c r="M1849" s="255">
        <f>G1849*(1+L1849/100)</f>
        <v>0</v>
      </c>
      <c r="N1849" s="253">
        <v>0</v>
      </c>
      <c r="O1849" s="253">
        <f>ROUND(E1849*N1849,2)</f>
        <v>0</v>
      </c>
      <c r="P1849" s="253">
        <v>0</v>
      </c>
      <c r="Q1849" s="253">
        <f>ROUND(E1849*P1849,2)</f>
        <v>0</v>
      </c>
      <c r="R1849" s="255"/>
      <c r="S1849" s="255" t="s">
        <v>217</v>
      </c>
      <c r="T1849" s="256" t="s">
        <v>439</v>
      </c>
      <c r="U1849" s="221">
        <v>0</v>
      </c>
      <c r="V1849" s="221">
        <f>ROUND(E1849*U1849,2)</f>
        <v>0</v>
      </c>
      <c r="W1849" s="221"/>
      <c r="X1849" s="221" t="s">
        <v>1716</v>
      </c>
      <c r="Y1849" s="221" t="s">
        <v>219</v>
      </c>
      <c r="Z1849" s="210"/>
      <c r="AA1849" s="210"/>
      <c r="AB1849" s="210"/>
      <c r="AC1849" s="210"/>
      <c r="AD1849" s="210"/>
      <c r="AE1849" s="210"/>
      <c r="AF1849" s="210"/>
      <c r="AG1849" s="210" t="s">
        <v>1717</v>
      </c>
      <c r="AH1849" s="210"/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ht="22.5" outlineLevel="1" x14ac:dyDescent="0.2">
      <c r="A1850" s="250">
        <v>234</v>
      </c>
      <c r="B1850" s="251" t="s">
        <v>1718</v>
      </c>
      <c r="C1850" s="268" t="s">
        <v>1719</v>
      </c>
      <c r="D1850" s="252" t="s">
        <v>381</v>
      </c>
      <c r="E1850" s="253">
        <v>125.21813</v>
      </c>
      <c r="F1850" s="254"/>
      <c r="G1850" s="255">
        <f>ROUND(E1850*F1850,2)</f>
        <v>0</v>
      </c>
      <c r="H1850" s="254"/>
      <c r="I1850" s="255">
        <f>ROUND(E1850*H1850,2)</f>
        <v>0</v>
      </c>
      <c r="J1850" s="254"/>
      <c r="K1850" s="255">
        <f>ROUND(E1850*J1850,2)</f>
        <v>0</v>
      </c>
      <c r="L1850" s="255">
        <v>21</v>
      </c>
      <c r="M1850" s="255">
        <f>G1850*(1+L1850/100)</f>
        <v>0</v>
      </c>
      <c r="N1850" s="253">
        <v>0</v>
      </c>
      <c r="O1850" s="253">
        <f>ROUND(E1850*N1850,2)</f>
        <v>0</v>
      </c>
      <c r="P1850" s="253">
        <v>0</v>
      </c>
      <c r="Q1850" s="253">
        <f>ROUND(E1850*P1850,2)</f>
        <v>0</v>
      </c>
      <c r="R1850" s="255" t="s">
        <v>1056</v>
      </c>
      <c r="S1850" s="255" t="s">
        <v>217</v>
      </c>
      <c r="T1850" s="256" t="s">
        <v>217</v>
      </c>
      <c r="U1850" s="221">
        <v>0.93</v>
      </c>
      <c r="V1850" s="221">
        <f>ROUND(E1850*U1850,2)</f>
        <v>116.45</v>
      </c>
      <c r="W1850" s="221"/>
      <c r="X1850" s="221" t="s">
        <v>1716</v>
      </c>
      <c r="Y1850" s="221" t="s">
        <v>219</v>
      </c>
      <c r="Z1850" s="210"/>
      <c r="AA1850" s="210"/>
      <c r="AB1850" s="210"/>
      <c r="AC1850" s="210"/>
      <c r="AD1850" s="210"/>
      <c r="AE1850" s="210"/>
      <c r="AF1850" s="210"/>
      <c r="AG1850" s="210" t="s">
        <v>1717</v>
      </c>
      <c r="AH1850" s="210"/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">
      <c r="A1851" s="239">
        <v>235</v>
      </c>
      <c r="B1851" s="240" t="s">
        <v>1720</v>
      </c>
      <c r="C1851" s="260" t="s">
        <v>1721</v>
      </c>
      <c r="D1851" s="241" t="s">
        <v>381</v>
      </c>
      <c r="E1851" s="242">
        <v>125.21813</v>
      </c>
      <c r="F1851" s="243"/>
      <c r="G1851" s="244">
        <f>ROUND(E1851*F1851,2)</f>
        <v>0</v>
      </c>
      <c r="H1851" s="243"/>
      <c r="I1851" s="244">
        <f>ROUND(E1851*H1851,2)</f>
        <v>0</v>
      </c>
      <c r="J1851" s="243"/>
      <c r="K1851" s="244">
        <f>ROUND(E1851*J1851,2)</f>
        <v>0</v>
      </c>
      <c r="L1851" s="244">
        <v>21</v>
      </c>
      <c r="M1851" s="244">
        <f>G1851*(1+L1851/100)</f>
        <v>0</v>
      </c>
      <c r="N1851" s="242">
        <v>0</v>
      </c>
      <c r="O1851" s="242">
        <f>ROUND(E1851*N1851,2)</f>
        <v>0</v>
      </c>
      <c r="P1851" s="242">
        <v>0</v>
      </c>
      <c r="Q1851" s="242">
        <f>ROUND(E1851*P1851,2)</f>
        <v>0</v>
      </c>
      <c r="R1851" s="244" t="s">
        <v>1056</v>
      </c>
      <c r="S1851" s="244" t="s">
        <v>217</v>
      </c>
      <c r="T1851" s="245" t="s">
        <v>217</v>
      </c>
      <c r="U1851" s="221">
        <v>0.49</v>
      </c>
      <c r="V1851" s="221">
        <f>ROUND(E1851*U1851,2)</f>
        <v>61.36</v>
      </c>
      <c r="W1851" s="221"/>
      <c r="X1851" s="221" t="s">
        <v>1716</v>
      </c>
      <c r="Y1851" s="221" t="s">
        <v>219</v>
      </c>
      <c r="Z1851" s="210"/>
      <c r="AA1851" s="210"/>
      <c r="AB1851" s="210"/>
      <c r="AC1851" s="210"/>
      <c r="AD1851" s="210"/>
      <c r="AE1851" s="210"/>
      <c r="AF1851" s="210"/>
      <c r="AG1851" s="210" t="s">
        <v>1717</v>
      </c>
      <c r="AH1851" s="210"/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2" x14ac:dyDescent="0.2">
      <c r="A1852" s="217"/>
      <c r="B1852" s="218"/>
      <c r="C1852" s="264" t="s">
        <v>1722</v>
      </c>
      <c r="D1852" s="249"/>
      <c r="E1852" s="249"/>
      <c r="F1852" s="249"/>
      <c r="G1852" s="249"/>
      <c r="H1852" s="221"/>
      <c r="I1852" s="221"/>
      <c r="J1852" s="221"/>
      <c r="K1852" s="221"/>
      <c r="L1852" s="221"/>
      <c r="M1852" s="221"/>
      <c r="N1852" s="220"/>
      <c r="O1852" s="220"/>
      <c r="P1852" s="220"/>
      <c r="Q1852" s="220"/>
      <c r="R1852" s="221"/>
      <c r="S1852" s="221"/>
      <c r="T1852" s="221"/>
      <c r="U1852" s="221"/>
      <c r="V1852" s="221"/>
      <c r="W1852" s="221"/>
      <c r="X1852" s="221"/>
      <c r="Y1852" s="221"/>
      <c r="Z1852" s="210"/>
      <c r="AA1852" s="210"/>
      <c r="AB1852" s="210"/>
      <c r="AC1852" s="210"/>
      <c r="AD1852" s="210"/>
      <c r="AE1852" s="210"/>
      <c r="AF1852" s="210"/>
      <c r="AG1852" s="210" t="s">
        <v>305</v>
      </c>
      <c r="AH1852" s="210"/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">
      <c r="A1853" s="250">
        <v>236</v>
      </c>
      <c r="B1853" s="251" t="s">
        <v>1723</v>
      </c>
      <c r="C1853" s="268" t="s">
        <v>1724</v>
      </c>
      <c r="D1853" s="252" t="s">
        <v>381</v>
      </c>
      <c r="E1853" s="253">
        <v>3631.32591</v>
      </c>
      <c r="F1853" s="254"/>
      <c r="G1853" s="255">
        <f>ROUND(E1853*F1853,2)</f>
        <v>0</v>
      </c>
      <c r="H1853" s="254"/>
      <c r="I1853" s="255">
        <f>ROUND(E1853*H1853,2)</f>
        <v>0</v>
      </c>
      <c r="J1853" s="254"/>
      <c r="K1853" s="255">
        <f>ROUND(E1853*J1853,2)</f>
        <v>0</v>
      </c>
      <c r="L1853" s="255">
        <v>21</v>
      </c>
      <c r="M1853" s="255">
        <f>G1853*(1+L1853/100)</f>
        <v>0</v>
      </c>
      <c r="N1853" s="253">
        <v>0</v>
      </c>
      <c r="O1853" s="253">
        <f>ROUND(E1853*N1853,2)</f>
        <v>0</v>
      </c>
      <c r="P1853" s="253">
        <v>0</v>
      </c>
      <c r="Q1853" s="253">
        <f>ROUND(E1853*P1853,2)</f>
        <v>0</v>
      </c>
      <c r="R1853" s="255" t="s">
        <v>1056</v>
      </c>
      <c r="S1853" s="255" t="s">
        <v>217</v>
      </c>
      <c r="T1853" s="256" t="s">
        <v>217</v>
      </c>
      <c r="U1853" s="221">
        <v>0</v>
      </c>
      <c r="V1853" s="221">
        <f>ROUND(E1853*U1853,2)</f>
        <v>0</v>
      </c>
      <c r="W1853" s="221"/>
      <c r="X1853" s="221" t="s">
        <v>1716</v>
      </c>
      <c r="Y1853" s="221" t="s">
        <v>219</v>
      </c>
      <c r="Z1853" s="210"/>
      <c r="AA1853" s="210"/>
      <c r="AB1853" s="210"/>
      <c r="AC1853" s="210"/>
      <c r="AD1853" s="210"/>
      <c r="AE1853" s="210"/>
      <c r="AF1853" s="210"/>
      <c r="AG1853" s="210" t="s">
        <v>1717</v>
      </c>
      <c r="AH1853" s="210"/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">
      <c r="A1854" s="250">
        <v>237</v>
      </c>
      <c r="B1854" s="251" t="s">
        <v>1725</v>
      </c>
      <c r="C1854" s="268" t="s">
        <v>1726</v>
      </c>
      <c r="D1854" s="252" t="s">
        <v>381</v>
      </c>
      <c r="E1854" s="253">
        <v>125.21813</v>
      </c>
      <c r="F1854" s="254"/>
      <c r="G1854" s="255">
        <f>ROUND(E1854*F1854,2)</f>
        <v>0</v>
      </c>
      <c r="H1854" s="254"/>
      <c r="I1854" s="255">
        <f>ROUND(E1854*H1854,2)</f>
        <v>0</v>
      </c>
      <c r="J1854" s="254"/>
      <c r="K1854" s="255">
        <f>ROUND(E1854*J1854,2)</f>
        <v>0</v>
      </c>
      <c r="L1854" s="255">
        <v>21</v>
      </c>
      <c r="M1854" s="255">
        <f>G1854*(1+L1854/100)</f>
        <v>0</v>
      </c>
      <c r="N1854" s="253">
        <v>0</v>
      </c>
      <c r="O1854" s="253">
        <f>ROUND(E1854*N1854,2)</f>
        <v>0</v>
      </c>
      <c r="P1854" s="253">
        <v>0</v>
      </c>
      <c r="Q1854" s="253">
        <f>ROUND(E1854*P1854,2)</f>
        <v>0</v>
      </c>
      <c r="R1854" s="255" t="s">
        <v>1056</v>
      </c>
      <c r="S1854" s="255" t="s">
        <v>217</v>
      </c>
      <c r="T1854" s="256" t="s">
        <v>217</v>
      </c>
      <c r="U1854" s="221">
        <v>0.94</v>
      </c>
      <c r="V1854" s="221">
        <f>ROUND(E1854*U1854,2)</f>
        <v>117.71</v>
      </c>
      <c r="W1854" s="221"/>
      <c r="X1854" s="221" t="s">
        <v>1716</v>
      </c>
      <c r="Y1854" s="221" t="s">
        <v>219</v>
      </c>
      <c r="Z1854" s="210"/>
      <c r="AA1854" s="210"/>
      <c r="AB1854" s="210"/>
      <c r="AC1854" s="210"/>
      <c r="AD1854" s="210"/>
      <c r="AE1854" s="210"/>
      <c r="AF1854" s="210"/>
      <c r="AG1854" s="210" t="s">
        <v>1717</v>
      </c>
      <c r="AH1854" s="210"/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ht="22.5" outlineLevel="1" x14ac:dyDescent="0.2">
      <c r="A1855" s="250">
        <v>238</v>
      </c>
      <c r="B1855" s="251" t="s">
        <v>1727</v>
      </c>
      <c r="C1855" s="268" t="s">
        <v>1728</v>
      </c>
      <c r="D1855" s="252" t="s">
        <v>381</v>
      </c>
      <c r="E1855" s="253">
        <v>1001.74508</v>
      </c>
      <c r="F1855" s="254"/>
      <c r="G1855" s="255">
        <f>ROUND(E1855*F1855,2)</f>
        <v>0</v>
      </c>
      <c r="H1855" s="254"/>
      <c r="I1855" s="255">
        <f>ROUND(E1855*H1855,2)</f>
        <v>0</v>
      </c>
      <c r="J1855" s="254"/>
      <c r="K1855" s="255">
        <f>ROUND(E1855*J1855,2)</f>
        <v>0</v>
      </c>
      <c r="L1855" s="255">
        <v>21</v>
      </c>
      <c r="M1855" s="255">
        <f>G1855*(1+L1855/100)</f>
        <v>0</v>
      </c>
      <c r="N1855" s="253">
        <v>0</v>
      </c>
      <c r="O1855" s="253">
        <f>ROUND(E1855*N1855,2)</f>
        <v>0</v>
      </c>
      <c r="P1855" s="253">
        <v>0</v>
      </c>
      <c r="Q1855" s="253">
        <f>ROUND(E1855*P1855,2)</f>
        <v>0</v>
      </c>
      <c r="R1855" s="255" t="s">
        <v>1056</v>
      </c>
      <c r="S1855" s="255" t="s">
        <v>217</v>
      </c>
      <c r="T1855" s="256" t="s">
        <v>217</v>
      </c>
      <c r="U1855" s="221">
        <v>0.11</v>
      </c>
      <c r="V1855" s="221">
        <f>ROUND(E1855*U1855,2)</f>
        <v>110.19</v>
      </c>
      <c r="W1855" s="221"/>
      <c r="X1855" s="221" t="s">
        <v>1716</v>
      </c>
      <c r="Y1855" s="221" t="s">
        <v>219</v>
      </c>
      <c r="Z1855" s="210"/>
      <c r="AA1855" s="210"/>
      <c r="AB1855" s="210"/>
      <c r="AC1855" s="210"/>
      <c r="AD1855" s="210"/>
      <c r="AE1855" s="210"/>
      <c r="AF1855" s="210"/>
      <c r="AG1855" s="210" t="s">
        <v>1717</v>
      </c>
      <c r="AH1855" s="210"/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x14ac:dyDescent="0.2">
      <c r="A1856" s="232" t="s">
        <v>211</v>
      </c>
      <c r="B1856" s="233" t="s">
        <v>182</v>
      </c>
      <c r="C1856" s="259" t="s">
        <v>27</v>
      </c>
      <c r="D1856" s="234"/>
      <c r="E1856" s="235"/>
      <c r="F1856" s="236"/>
      <c r="G1856" s="236">
        <f>SUMIF(AG1857:AG1868,"&lt;&gt;NOR",G1857:G1868)</f>
        <v>0</v>
      </c>
      <c r="H1856" s="236"/>
      <c r="I1856" s="236">
        <f>SUM(I1857:I1868)</f>
        <v>0</v>
      </c>
      <c r="J1856" s="236"/>
      <c r="K1856" s="236">
        <f>SUM(K1857:K1868)</f>
        <v>0</v>
      </c>
      <c r="L1856" s="236"/>
      <c r="M1856" s="236">
        <f>SUM(M1857:M1868)</f>
        <v>0</v>
      </c>
      <c r="N1856" s="235"/>
      <c r="O1856" s="235">
        <f>SUM(O1857:O1868)</f>
        <v>0</v>
      </c>
      <c r="P1856" s="235"/>
      <c r="Q1856" s="235">
        <f>SUM(Q1857:Q1868)</f>
        <v>0</v>
      </c>
      <c r="R1856" s="236"/>
      <c r="S1856" s="236"/>
      <c r="T1856" s="237"/>
      <c r="U1856" s="231"/>
      <c r="V1856" s="231">
        <f>SUM(V1857:V1868)</f>
        <v>0</v>
      </c>
      <c r="W1856" s="231"/>
      <c r="X1856" s="231"/>
      <c r="Y1856" s="231"/>
      <c r="AG1856" t="s">
        <v>212</v>
      </c>
    </row>
    <row r="1857" spans="1:60" outlineLevel="1" x14ac:dyDescent="0.2">
      <c r="A1857" s="239">
        <v>239</v>
      </c>
      <c r="B1857" s="240" t="s">
        <v>1729</v>
      </c>
      <c r="C1857" s="260" t="s">
        <v>1730</v>
      </c>
      <c r="D1857" s="241" t="s">
        <v>1731</v>
      </c>
      <c r="E1857" s="242">
        <v>1</v>
      </c>
      <c r="F1857" s="243"/>
      <c r="G1857" s="244">
        <f>ROUND(E1857*F1857,2)</f>
        <v>0</v>
      </c>
      <c r="H1857" s="243"/>
      <c r="I1857" s="244">
        <f>ROUND(E1857*H1857,2)</f>
        <v>0</v>
      </c>
      <c r="J1857" s="243"/>
      <c r="K1857" s="244">
        <f>ROUND(E1857*J1857,2)</f>
        <v>0</v>
      </c>
      <c r="L1857" s="244">
        <v>21</v>
      </c>
      <c r="M1857" s="244">
        <f>G1857*(1+L1857/100)</f>
        <v>0</v>
      </c>
      <c r="N1857" s="242">
        <v>0</v>
      </c>
      <c r="O1857" s="242">
        <f>ROUND(E1857*N1857,2)</f>
        <v>0</v>
      </c>
      <c r="P1857" s="242">
        <v>0</v>
      </c>
      <c r="Q1857" s="242">
        <f>ROUND(E1857*P1857,2)</f>
        <v>0</v>
      </c>
      <c r="R1857" s="244"/>
      <c r="S1857" s="244" t="s">
        <v>217</v>
      </c>
      <c r="T1857" s="245" t="s">
        <v>1732</v>
      </c>
      <c r="U1857" s="221">
        <v>0</v>
      </c>
      <c r="V1857" s="221">
        <f>ROUND(E1857*U1857,2)</f>
        <v>0</v>
      </c>
      <c r="W1857" s="221"/>
      <c r="X1857" s="221" t="s">
        <v>1733</v>
      </c>
      <c r="Y1857" s="221" t="s">
        <v>219</v>
      </c>
      <c r="Z1857" s="210"/>
      <c r="AA1857" s="210"/>
      <c r="AB1857" s="210"/>
      <c r="AC1857" s="210"/>
      <c r="AD1857" s="210"/>
      <c r="AE1857" s="210"/>
      <c r="AF1857" s="210"/>
      <c r="AG1857" s="210" t="s">
        <v>1734</v>
      </c>
      <c r="AH1857" s="210"/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2" x14ac:dyDescent="0.2">
      <c r="A1858" s="217"/>
      <c r="B1858" s="218"/>
      <c r="C1858" s="264" t="s">
        <v>1735</v>
      </c>
      <c r="D1858" s="249"/>
      <c r="E1858" s="249"/>
      <c r="F1858" s="249"/>
      <c r="G1858" s="249"/>
      <c r="H1858" s="221"/>
      <c r="I1858" s="221"/>
      <c r="J1858" s="221"/>
      <c r="K1858" s="221"/>
      <c r="L1858" s="221"/>
      <c r="M1858" s="221"/>
      <c r="N1858" s="220"/>
      <c r="O1858" s="220"/>
      <c r="P1858" s="220"/>
      <c r="Q1858" s="220"/>
      <c r="R1858" s="221"/>
      <c r="S1858" s="221"/>
      <c r="T1858" s="221"/>
      <c r="U1858" s="221"/>
      <c r="V1858" s="221"/>
      <c r="W1858" s="221"/>
      <c r="X1858" s="221"/>
      <c r="Y1858" s="221"/>
      <c r="Z1858" s="210"/>
      <c r="AA1858" s="210"/>
      <c r="AB1858" s="210"/>
      <c r="AC1858" s="210"/>
      <c r="AD1858" s="210"/>
      <c r="AE1858" s="210"/>
      <c r="AF1858" s="210"/>
      <c r="AG1858" s="210" t="s">
        <v>305</v>
      </c>
      <c r="AH1858" s="210"/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47" t="str">
        <f>C1858</f>
        <v>Zaměření a vytýčení stávajících inženýrských sítí v místě stavby z hlediska jejich ochrany při provádění stavby.</v>
      </c>
      <c r="BB1858" s="210"/>
      <c r="BC1858" s="210"/>
      <c r="BD1858" s="210"/>
      <c r="BE1858" s="210"/>
      <c r="BF1858" s="210"/>
      <c r="BG1858" s="210"/>
      <c r="BH1858" s="210"/>
    </row>
    <row r="1859" spans="1:60" outlineLevel="1" x14ac:dyDescent="0.2">
      <c r="A1859" s="239">
        <v>240</v>
      </c>
      <c r="B1859" s="240" t="s">
        <v>1736</v>
      </c>
      <c r="C1859" s="260" t="s">
        <v>1737</v>
      </c>
      <c r="D1859" s="241" t="s">
        <v>1731</v>
      </c>
      <c r="E1859" s="242">
        <v>1</v>
      </c>
      <c r="F1859" s="243"/>
      <c r="G1859" s="244">
        <f>ROUND(E1859*F1859,2)</f>
        <v>0</v>
      </c>
      <c r="H1859" s="243"/>
      <c r="I1859" s="244">
        <f>ROUND(E1859*H1859,2)</f>
        <v>0</v>
      </c>
      <c r="J1859" s="243"/>
      <c r="K1859" s="244">
        <f>ROUND(E1859*J1859,2)</f>
        <v>0</v>
      </c>
      <c r="L1859" s="244">
        <v>21</v>
      </c>
      <c r="M1859" s="244">
        <f>G1859*(1+L1859/100)</f>
        <v>0</v>
      </c>
      <c r="N1859" s="242">
        <v>0</v>
      </c>
      <c r="O1859" s="242">
        <f>ROUND(E1859*N1859,2)</f>
        <v>0</v>
      </c>
      <c r="P1859" s="242">
        <v>0</v>
      </c>
      <c r="Q1859" s="242">
        <f>ROUND(E1859*P1859,2)</f>
        <v>0</v>
      </c>
      <c r="R1859" s="244"/>
      <c r="S1859" s="244" t="s">
        <v>217</v>
      </c>
      <c r="T1859" s="245" t="s">
        <v>439</v>
      </c>
      <c r="U1859" s="221">
        <v>0</v>
      </c>
      <c r="V1859" s="221">
        <f>ROUND(E1859*U1859,2)</f>
        <v>0</v>
      </c>
      <c r="W1859" s="221"/>
      <c r="X1859" s="221" t="s">
        <v>1733</v>
      </c>
      <c r="Y1859" s="221" t="s">
        <v>219</v>
      </c>
      <c r="Z1859" s="210"/>
      <c r="AA1859" s="210"/>
      <c r="AB1859" s="210"/>
      <c r="AC1859" s="210"/>
      <c r="AD1859" s="210"/>
      <c r="AE1859" s="210"/>
      <c r="AF1859" s="210"/>
      <c r="AG1859" s="210" t="s">
        <v>1734</v>
      </c>
      <c r="AH1859" s="210"/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ht="22.5" outlineLevel="2" x14ac:dyDescent="0.2">
      <c r="A1860" s="217"/>
      <c r="B1860" s="218"/>
      <c r="C1860" s="264" t="s">
        <v>1738</v>
      </c>
      <c r="D1860" s="249"/>
      <c r="E1860" s="249"/>
      <c r="F1860" s="249"/>
      <c r="G1860" s="249"/>
      <c r="H1860" s="221"/>
      <c r="I1860" s="221"/>
      <c r="J1860" s="221"/>
      <c r="K1860" s="221"/>
      <c r="L1860" s="221"/>
      <c r="M1860" s="221"/>
      <c r="N1860" s="220"/>
      <c r="O1860" s="220"/>
      <c r="P1860" s="220"/>
      <c r="Q1860" s="220"/>
      <c r="R1860" s="221"/>
      <c r="S1860" s="221"/>
      <c r="T1860" s="221"/>
      <c r="U1860" s="221"/>
      <c r="V1860" s="221"/>
      <c r="W1860" s="221"/>
      <c r="X1860" s="221"/>
      <c r="Y1860" s="221"/>
      <c r="Z1860" s="210"/>
      <c r="AA1860" s="210"/>
      <c r="AB1860" s="210"/>
      <c r="AC1860" s="210"/>
      <c r="AD1860" s="210"/>
      <c r="AE1860" s="210"/>
      <c r="AF1860" s="210"/>
      <c r="AG1860" s="210" t="s">
        <v>305</v>
      </c>
      <c r="AH1860" s="210"/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47" t="str">
        <f>C1860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">
      <c r="A1861" s="239">
        <v>241</v>
      </c>
      <c r="B1861" s="240" t="s">
        <v>1739</v>
      </c>
      <c r="C1861" s="260" t="s">
        <v>1740</v>
      </c>
      <c r="D1861" s="241" t="s">
        <v>1731</v>
      </c>
      <c r="E1861" s="242">
        <v>1</v>
      </c>
      <c r="F1861" s="243"/>
      <c r="G1861" s="244">
        <f>ROUND(E1861*F1861,2)</f>
        <v>0</v>
      </c>
      <c r="H1861" s="243"/>
      <c r="I1861" s="244">
        <f>ROUND(E1861*H1861,2)</f>
        <v>0</v>
      </c>
      <c r="J1861" s="243"/>
      <c r="K1861" s="244">
        <f>ROUND(E1861*J1861,2)</f>
        <v>0</v>
      </c>
      <c r="L1861" s="244">
        <v>21</v>
      </c>
      <c r="M1861" s="244">
        <f>G1861*(1+L1861/100)</f>
        <v>0</v>
      </c>
      <c r="N1861" s="242">
        <v>0</v>
      </c>
      <c r="O1861" s="242">
        <f>ROUND(E1861*N1861,2)</f>
        <v>0</v>
      </c>
      <c r="P1861" s="242">
        <v>0</v>
      </c>
      <c r="Q1861" s="242">
        <f>ROUND(E1861*P1861,2)</f>
        <v>0</v>
      </c>
      <c r="R1861" s="244"/>
      <c r="S1861" s="244" t="s">
        <v>217</v>
      </c>
      <c r="T1861" s="245" t="s">
        <v>439</v>
      </c>
      <c r="U1861" s="221">
        <v>0</v>
      </c>
      <c r="V1861" s="221">
        <f>ROUND(E1861*U1861,2)</f>
        <v>0</v>
      </c>
      <c r="W1861" s="221"/>
      <c r="X1861" s="221" t="s">
        <v>1733</v>
      </c>
      <c r="Y1861" s="221" t="s">
        <v>219</v>
      </c>
      <c r="Z1861" s="210"/>
      <c r="AA1861" s="210"/>
      <c r="AB1861" s="210"/>
      <c r="AC1861" s="210"/>
      <c r="AD1861" s="210"/>
      <c r="AE1861" s="210"/>
      <c r="AF1861" s="210"/>
      <c r="AG1861" s="210" t="s">
        <v>1734</v>
      </c>
      <c r="AH1861" s="210"/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ht="33.75" outlineLevel="2" x14ac:dyDescent="0.2">
      <c r="A1862" s="217"/>
      <c r="B1862" s="218"/>
      <c r="C1862" s="264" t="s">
        <v>1741</v>
      </c>
      <c r="D1862" s="249"/>
      <c r="E1862" s="249"/>
      <c r="F1862" s="249"/>
      <c r="G1862" s="249"/>
      <c r="H1862" s="221"/>
      <c r="I1862" s="221"/>
      <c r="J1862" s="221"/>
      <c r="K1862" s="221"/>
      <c r="L1862" s="221"/>
      <c r="M1862" s="221"/>
      <c r="N1862" s="220"/>
      <c r="O1862" s="220"/>
      <c r="P1862" s="220"/>
      <c r="Q1862" s="220"/>
      <c r="R1862" s="221"/>
      <c r="S1862" s="221"/>
      <c r="T1862" s="221"/>
      <c r="U1862" s="221"/>
      <c r="V1862" s="221"/>
      <c r="W1862" s="221"/>
      <c r="X1862" s="221"/>
      <c r="Y1862" s="221"/>
      <c r="Z1862" s="210"/>
      <c r="AA1862" s="210"/>
      <c r="AB1862" s="210"/>
      <c r="AC1862" s="210"/>
      <c r="AD1862" s="210"/>
      <c r="AE1862" s="210"/>
      <c r="AF1862" s="210"/>
      <c r="AG1862" s="210" t="s">
        <v>305</v>
      </c>
      <c r="AH1862" s="210"/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47" t="str">
        <f>C1862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">
      <c r="A1863" s="239">
        <v>242</v>
      </c>
      <c r="B1863" s="240" t="s">
        <v>1742</v>
      </c>
      <c r="C1863" s="260" t="s">
        <v>1743</v>
      </c>
      <c r="D1863" s="241" t="s">
        <v>1731</v>
      </c>
      <c r="E1863" s="242">
        <v>1</v>
      </c>
      <c r="F1863" s="243"/>
      <c r="G1863" s="244">
        <f>ROUND(E1863*F1863,2)</f>
        <v>0</v>
      </c>
      <c r="H1863" s="243"/>
      <c r="I1863" s="244">
        <f>ROUND(E1863*H1863,2)</f>
        <v>0</v>
      </c>
      <c r="J1863" s="243"/>
      <c r="K1863" s="244">
        <f>ROUND(E1863*J1863,2)</f>
        <v>0</v>
      </c>
      <c r="L1863" s="244">
        <v>21</v>
      </c>
      <c r="M1863" s="244">
        <f>G1863*(1+L1863/100)</f>
        <v>0</v>
      </c>
      <c r="N1863" s="242">
        <v>0</v>
      </c>
      <c r="O1863" s="242">
        <f>ROUND(E1863*N1863,2)</f>
        <v>0</v>
      </c>
      <c r="P1863" s="242">
        <v>0</v>
      </c>
      <c r="Q1863" s="242">
        <f>ROUND(E1863*P1863,2)</f>
        <v>0</v>
      </c>
      <c r="R1863" s="244"/>
      <c r="S1863" s="244" t="s">
        <v>217</v>
      </c>
      <c r="T1863" s="245" t="s">
        <v>439</v>
      </c>
      <c r="U1863" s="221">
        <v>0</v>
      </c>
      <c r="V1863" s="221">
        <f>ROUND(E1863*U1863,2)</f>
        <v>0</v>
      </c>
      <c r="W1863" s="221"/>
      <c r="X1863" s="221" t="s">
        <v>1733</v>
      </c>
      <c r="Y1863" s="221" t="s">
        <v>219</v>
      </c>
      <c r="Z1863" s="210"/>
      <c r="AA1863" s="210"/>
      <c r="AB1863" s="210"/>
      <c r="AC1863" s="210"/>
      <c r="AD1863" s="210"/>
      <c r="AE1863" s="210"/>
      <c r="AF1863" s="210"/>
      <c r="AG1863" s="210" t="s">
        <v>1744</v>
      </c>
      <c r="AH1863" s="210"/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ht="22.5" outlineLevel="2" x14ac:dyDescent="0.2">
      <c r="A1864" s="217"/>
      <c r="B1864" s="218"/>
      <c r="C1864" s="264" t="s">
        <v>1745</v>
      </c>
      <c r="D1864" s="249"/>
      <c r="E1864" s="249"/>
      <c r="F1864" s="249"/>
      <c r="G1864" s="249"/>
      <c r="H1864" s="221"/>
      <c r="I1864" s="221"/>
      <c r="J1864" s="221"/>
      <c r="K1864" s="221"/>
      <c r="L1864" s="221"/>
      <c r="M1864" s="221"/>
      <c r="N1864" s="220"/>
      <c r="O1864" s="220"/>
      <c r="P1864" s="220"/>
      <c r="Q1864" s="220"/>
      <c r="R1864" s="221"/>
      <c r="S1864" s="221"/>
      <c r="T1864" s="221"/>
      <c r="U1864" s="221"/>
      <c r="V1864" s="221"/>
      <c r="W1864" s="221"/>
      <c r="X1864" s="221"/>
      <c r="Y1864" s="221"/>
      <c r="Z1864" s="210"/>
      <c r="AA1864" s="210"/>
      <c r="AB1864" s="210"/>
      <c r="AC1864" s="210"/>
      <c r="AD1864" s="210"/>
      <c r="AE1864" s="210"/>
      <c r="AF1864" s="210"/>
      <c r="AG1864" s="210" t="s">
        <v>305</v>
      </c>
      <c r="AH1864" s="210"/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47" t="str">
        <f>C1864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">
      <c r="A1865" s="239">
        <v>243</v>
      </c>
      <c r="B1865" s="240" t="s">
        <v>1746</v>
      </c>
      <c r="C1865" s="260" t="s">
        <v>1747</v>
      </c>
      <c r="D1865" s="241" t="s">
        <v>1731</v>
      </c>
      <c r="E1865" s="242">
        <v>1</v>
      </c>
      <c r="F1865" s="243"/>
      <c r="G1865" s="244">
        <f>ROUND(E1865*F1865,2)</f>
        <v>0</v>
      </c>
      <c r="H1865" s="243"/>
      <c r="I1865" s="244">
        <f>ROUND(E1865*H1865,2)</f>
        <v>0</v>
      </c>
      <c r="J1865" s="243"/>
      <c r="K1865" s="244">
        <f>ROUND(E1865*J1865,2)</f>
        <v>0</v>
      </c>
      <c r="L1865" s="244">
        <v>21</v>
      </c>
      <c r="M1865" s="244">
        <f>G1865*(1+L1865/100)</f>
        <v>0</v>
      </c>
      <c r="N1865" s="242">
        <v>0</v>
      </c>
      <c r="O1865" s="242">
        <f>ROUND(E1865*N1865,2)</f>
        <v>0</v>
      </c>
      <c r="P1865" s="242">
        <v>0</v>
      </c>
      <c r="Q1865" s="242">
        <f>ROUND(E1865*P1865,2)</f>
        <v>0</v>
      </c>
      <c r="R1865" s="244"/>
      <c r="S1865" s="244" t="s">
        <v>217</v>
      </c>
      <c r="T1865" s="245" t="s">
        <v>1732</v>
      </c>
      <c r="U1865" s="221">
        <v>0</v>
      </c>
      <c r="V1865" s="221">
        <f>ROUND(E1865*U1865,2)</f>
        <v>0</v>
      </c>
      <c r="W1865" s="221"/>
      <c r="X1865" s="221" t="s">
        <v>1733</v>
      </c>
      <c r="Y1865" s="221" t="s">
        <v>219</v>
      </c>
      <c r="Z1865" s="210"/>
      <c r="AA1865" s="210"/>
      <c r="AB1865" s="210"/>
      <c r="AC1865" s="210"/>
      <c r="AD1865" s="210"/>
      <c r="AE1865" s="210"/>
      <c r="AF1865" s="210"/>
      <c r="AG1865" s="210" t="s">
        <v>1734</v>
      </c>
      <c r="AH1865" s="210"/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ht="22.5" outlineLevel="2" x14ac:dyDescent="0.2">
      <c r="A1866" s="217"/>
      <c r="B1866" s="218"/>
      <c r="C1866" s="264" t="s">
        <v>1748</v>
      </c>
      <c r="D1866" s="249"/>
      <c r="E1866" s="249"/>
      <c r="F1866" s="249"/>
      <c r="G1866" s="249"/>
      <c r="H1866" s="221"/>
      <c r="I1866" s="221"/>
      <c r="J1866" s="221"/>
      <c r="K1866" s="221"/>
      <c r="L1866" s="221"/>
      <c r="M1866" s="221"/>
      <c r="N1866" s="220"/>
      <c r="O1866" s="220"/>
      <c r="P1866" s="220"/>
      <c r="Q1866" s="220"/>
      <c r="R1866" s="221"/>
      <c r="S1866" s="221"/>
      <c r="T1866" s="221"/>
      <c r="U1866" s="221"/>
      <c r="V1866" s="221"/>
      <c r="W1866" s="221"/>
      <c r="X1866" s="221"/>
      <c r="Y1866" s="221"/>
      <c r="Z1866" s="210"/>
      <c r="AA1866" s="210"/>
      <c r="AB1866" s="210"/>
      <c r="AC1866" s="210"/>
      <c r="AD1866" s="210"/>
      <c r="AE1866" s="210"/>
      <c r="AF1866" s="210"/>
      <c r="AG1866" s="210" t="s">
        <v>305</v>
      </c>
      <c r="AH1866" s="210"/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47" t="str">
        <f>C1866</f>
        <v>Náklady na ztížené provádění stavebních prací v důsledku nepřerušeného provozu na staveništi nebo v případech nepřerušeného provozu v objektech v nichž se stavební práce provádí.</v>
      </c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">
      <c r="A1867" s="239">
        <v>244</v>
      </c>
      <c r="B1867" s="240" t="s">
        <v>1749</v>
      </c>
      <c r="C1867" s="260" t="s">
        <v>1750</v>
      </c>
      <c r="D1867" s="241" t="s">
        <v>1731</v>
      </c>
      <c r="E1867" s="242">
        <v>1</v>
      </c>
      <c r="F1867" s="243"/>
      <c r="G1867" s="244">
        <f>ROUND(E1867*F1867,2)</f>
        <v>0</v>
      </c>
      <c r="H1867" s="243"/>
      <c r="I1867" s="244">
        <f>ROUND(E1867*H1867,2)</f>
        <v>0</v>
      </c>
      <c r="J1867" s="243"/>
      <c r="K1867" s="244">
        <f>ROUND(E1867*J1867,2)</f>
        <v>0</v>
      </c>
      <c r="L1867" s="244">
        <v>21</v>
      </c>
      <c r="M1867" s="244">
        <f>G1867*(1+L1867/100)</f>
        <v>0</v>
      </c>
      <c r="N1867" s="242">
        <v>0</v>
      </c>
      <c r="O1867" s="242">
        <f>ROUND(E1867*N1867,2)</f>
        <v>0</v>
      </c>
      <c r="P1867" s="242">
        <v>0</v>
      </c>
      <c r="Q1867" s="242">
        <f>ROUND(E1867*P1867,2)</f>
        <v>0</v>
      </c>
      <c r="R1867" s="244"/>
      <c r="S1867" s="244" t="s">
        <v>217</v>
      </c>
      <c r="T1867" s="245" t="s">
        <v>1732</v>
      </c>
      <c r="U1867" s="221">
        <v>0</v>
      </c>
      <c r="V1867" s="221">
        <f>ROUND(E1867*U1867,2)</f>
        <v>0</v>
      </c>
      <c r="W1867" s="221"/>
      <c r="X1867" s="221" t="s">
        <v>1733</v>
      </c>
      <c r="Y1867" s="221" t="s">
        <v>219</v>
      </c>
      <c r="Z1867" s="210"/>
      <c r="AA1867" s="210"/>
      <c r="AB1867" s="210"/>
      <c r="AC1867" s="210"/>
      <c r="AD1867" s="210"/>
      <c r="AE1867" s="210"/>
      <c r="AF1867" s="210"/>
      <c r="AG1867" s="210" t="s">
        <v>1734</v>
      </c>
      <c r="AH1867" s="210"/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2" x14ac:dyDescent="0.2">
      <c r="A1868" s="217"/>
      <c r="B1868" s="218"/>
      <c r="C1868" s="264" t="s">
        <v>1751</v>
      </c>
      <c r="D1868" s="249"/>
      <c r="E1868" s="249"/>
      <c r="F1868" s="249"/>
      <c r="G1868" s="249"/>
      <c r="H1868" s="221"/>
      <c r="I1868" s="221"/>
      <c r="J1868" s="221"/>
      <c r="K1868" s="221"/>
      <c r="L1868" s="221"/>
      <c r="M1868" s="221"/>
      <c r="N1868" s="220"/>
      <c r="O1868" s="220"/>
      <c r="P1868" s="220"/>
      <c r="Q1868" s="220"/>
      <c r="R1868" s="221"/>
      <c r="S1868" s="221"/>
      <c r="T1868" s="221"/>
      <c r="U1868" s="221"/>
      <c r="V1868" s="221"/>
      <c r="W1868" s="221"/>
      <c r="X1868" s="221"/>
      <c r="Y1868" s="221"/>
      <c r="Z1868" s="210"/>
      <c r="AA1868" s="210"/>
      <c r="AB1868" s="210"/>
      <c r="AC1868" s="210"/>
      <c r="AD1868" s="210"/>
      <c r="AE1868" s="210"/>
      <c r="AF1868" s="210"/>
      <c r="AG1868" s="210" t="s">
        <v>305</v>
      </c>
      <c r="AH1868" s="210"/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x14ac:dyDescent="0.2">
      <c r="A1869" s="232" t="s">
        <v>211</v>
      </c>
      <c r="B1869" s="233" t="s">
        <v>183</v>
      </c>
      <c r="C1869" s="259" t="s">
        <v>28</v>
      </c>
      <c r="D1869" s="234"/>
      <c r="E1869" s="235"/>
      <c r="F1869" s="236"/>
      <c r="G1869" s="236">
        <f>SUMIF(AG1870:AG1882,"&lt;&gt;NOR",G1870:G1882)</f>
        <v>0</v>
      </c>
      <c r="H1869" s="236"/>
      <c r="I1869" s="236">
        <f>SUM(I1870:I1882)</f>
        <v>0</v>
      </c>
      <c r="J1869" s="236"/>
      <c r="K1869" s="236">
        <f>SUM(K1870:K1882)</f>
        <v>0</v>
      </c>
      <c r="L1869" s="236"/>
      <c r="M1869" s="236">
        <f>SUM(M1870:M1882)</f>
        <v>0</v>
      </c>
      <c r="N1869" s="235"/>
      <c r="O1869" s="235">
        <f>SUM(O1870:O1882)</f>
        <v>0</v>
      </c>
      <c r="P1869" s="235"/>
      <c r="Q1869" s="235">
        <f>SUM(Q1870:Q1882)</f>
        <v>0</v>
      </c>
      <c r="R1869" s="236"/>
      <c r="S1869" s="236"/>
      <c r="T1869" s="237"/>
      <c r="U1869" s="231"/>
      <c r="V1869" s="231">
        <f>SUM(V1870:V1882)</f>
        <v>0</v>
      </c>
      <c r="W1869" s="231"/>
      <c r="X1869" s="231"/>
      <c r="Y1869" s="231"/>
      <c r="AG1869" t="s">
        <v>212</v>
      </c>
    </row>
    <row r="1870" spans="1:60" outlineLevel="1" x14ac:dyDescent="0.2">
      <c r="A1870" s="239">
        <v>245</v>
      </c>
      <c r="B1870" s="240" t="s">
        <v>1752</v>
      </c>
      <c r="C1870" s="260" t="s">
        <v>1753</v>
      </c>
      <c r="D1870" s="241" t="s">
        <v>1731</v>
      </c>
      <c r="E1870" s="242">
        <v>1</v>
      </c>
      <c r="F1870" s="243"/>
      <c r="G1870" s="244">
        <f>ROUND(E1870*F1870,2)</f>
        <v>0</v>
      </c>
      <c r="H1870" s="243"/>
      <c r="I1870" s="244">
        <f>ROUND(E1870*H1870,2)</f>
        <v>0</v>
      </c>
      <c r="J1870" s="243"/>
      <c r="K1870" s="244">
        <f>ROUND(E1870*J1870,2)</f>
        <v>0</v>
      </c>
      <c r="L1870" s="244">
        <v>21</v>
      </c>
      <c r="M1870" s="244">
        <f>G1870*(1+L1870/100)</f>
        <v>0</v>
      </c>
      <c r="N1870" s="242">
        <v>0</v>
      </c>
      <c r="O1870" s="242">
        <f>ROUND(E1870*N1870,2)</f>
        <v>0</v>
      </c>
      <c r="P1870" s="242">
        <v>0</v>
      </c>
      <c r="Q1870" s="242">
        <f>ROUND(E1870*P1870,2)</f>
        <v>0</v>
      </c>
      <c r="R1870" s="244"/>
      <c r="S1870" s="244" t="s">
        <v>217</v>
      </c>
      <c r="T1870" s="245" t="s">
        <v>1732</v>
      </c>
      <c r="U1870" s="221">
        <v>0</v>
      </c>
      <c r="V1870" s="221">
        <f>ROUND(E1870*U1870,2)</f>
        <v>0</v>
      </c>
      <c r="W1870" s="221"/>
      <c r="X1870" s="221" t="s">
        <v>1733</v>
      </c>
      <c r="Y1870" s="221" t="s">
        <v>219</v>
      </c>
      <c r="Z1870" s="210"/>
      <c r="AA1870" s="210"/>
      <c r="AB1870" s="210"/>
      <c r="AC1870" s="210"/>
      <c r="AD1870" s="210"/>
      <c r="AE1870" s="210"/>
      <c r="AF1870" s="210"/>
      <c r="AG1870" s="210" t="s">
        <v>1754</v>
      </c>
      <c r="AH1870" s="210"/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2" x14ac:dyDescent="0.2">
      <c r="A1871" s="217"/>
      <c r="B1871" s="218"/>
      <c r="C1871" s="264" t="s">
        <v>1755</v>
      </c>
      <c r="D1871" s="249"/>
      <c r="E1871" s="249"/>
      <c r="F1871" s="249"/>
      <c r="G1871" s="249"/>
      <c r="H1871" s="221"/>
      <c r="I1871" s="221"/>
      <c r="J1871" s="221"/>
      <c r="K1871" s="221"/>
      <c r="L1871" s="221"/>
      <c r="M1871" s="221"/>
      <c r="N1871" s="220"/>
      <c r="O1871" s="220"/>
      <c r="P1871" s="220"/>
      <c r="Q1871" s="220"/>
      <c r="R1871" s="221"/>
      <c r="S1871" s="221"/>
      <c r="T1871" s="221"/>
      <c r="U1871" s="221"/>
      <c r="V1871" s="221"/>
      <c r="W1871" s="221"/>
      <c r="X1871" s="221"/>
      <c r="Y1871" s="221"/>
      <c r="Z1871" s="210"/>
      <c r="AA1871" s="210"/>
      <c r="AB1871" s="210"/>
      <c r="AC1871" s="210"/>
      <c r="AD1871" s="210"/>
      <c r="AE1871" s="210"/>
      <c r="AF1871" s="210"/>
      <c r="AG1871" s="210" t="s">
        <v>305</v>
      </c>
      <c r="AH1871" s="210"/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outlineLevel="1" x14ac:dyDescent="0.2">
      <c r="A1872" s="239">
        <v>246</v>
      </c>
      <c r="B1872" s="240" t="s">
        <v>1756</v>
      </c>
      <c r="C1872" s="260" t="s">
        <v>1757</v>
      </c>
      <c r="D1872" s="241" t="s">
        <v>1731</v>
      </c>
      <c r="E1872" s="242">
        <v>1</v>
      </c>
      <c r="F1872" s="243"/>
      <c r="G1872" s="244">
        <f>ROUND(E1872*F1872,2)</f>
        <v>0</v>
      </c>
      <c r="H1872" s="243"/>
      <c r="I1872" s="244">
        <f>ROUND(E1872*H1872,2)</f>
        <v>0</v>
      </c>
      <c r="J1872" s="243"/>
      <c r="K1872" s="244">
        <f>ROUND(E1872*J1872,2)</f>
        <v>0</v>
      </c>
      <c r="L1872" s="244">
        <v>21</v>
      </c>
      <c r="M1872" s="244">
        <f>G1872*(1+L1872/100)</f>
        <v>0</v>
      </c>
      <c r="N1872" s="242">
        <v>0</v>
      </c>
      <c r="O1872" s="242">
        <f>ROUND(E1872*N1872,2)</f>
        <v>0</v>
      </c>
      <c r="P1872" s="242">
        <v>0</v>
      </c>
      <c r="Q1872" s="242">
        <f>ROUND(E1872*P1872,2)</f>
        <v>0</v>
      </c>
      <c r="R1872" s="244"/>
      <c r="S1872" s="244" t="s">
        <v>217</v>
      </c>
      <c r="T1872" s="245" t="s">
        <v>1732</v>
      </c>
      <c r="U1872" s="221">
        <v>0</v>
      </c>
      <c r="V1872" s="221">
        <f>ROUND(E1872*U1872,2)</f>
        <v>0</v>
      </c>
      <c r="W1872" s="221"/>
      <c r="X1872" s="221" t="s">
        <v>1733</v>
      </c>
      <c r="Y1872" s="221" t="s">
        <v>219</v>
      </c>
      <c r="Z1872" s="210"/>
      <c r="AA1872" s="210"/>
      <c r="AB1872" s="210"/>
      <c r="AC1872" s="210"/>
      <c r="AD1872" s="210"/>
      <c r="AE1872" s="210"/>
      <c r="AF1872" s="210"/>
      <c r="AG1872" s="210" t="s">
        <v>1734</v>
      </c>
      <c r="AH1872" s="210"/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0"/>
      <c r="BB1872" s="210"/>
      <c r="BC1872" s="210"/>
      <c r="BD1872" s="210"/>
      <c r="BE1872" s="210"/>
      <c r="BF1872" s="210"/>
      <c r="BG1872" s="210"/>
      <c r="BH1872" s="210"/>
    </row>
    <row r="1873" spans="1:60" ht="33.75" outlineLevel="2" x14ac:dyDescent="0.2">
      <c r="A1873" s="217"/>
      <c r="B1873" s="218"/>
      <c r="C1873" s="264" t="s">
        <v>1758</v>
      </c>
      <c r="D1873" s="249"/>
      <c r="E1873" s="249"/>
      <c r="F1873" s="249"/>
      <c r="G1873" s="249"/>
      <c r="H1873" s="221"/>
      <c r="I1873" s="221"/>
      <c r="J1873" s="221"/>
      <c r="K1873" s="221"/>
      <c r="L1873" s="221"/>
      <c r="M1873" s="221"/>
      <c r="N1873" s="220"/>
      <c r="O1873" s="220"/>
      <c r="P1873" s="220"/>
      <c r="Q1873" s="220"/>
      <c r="R1873" s="221"/>
      <c r="S1873" s="221"/>
      <c r="T1873" s="221"/>
      <c r="U1873" s="221"/>
      <c r="V1873" s="221"/>
      <c r="W1873" s="221"/>
      <c r="X1873" s="221"/>
      <c r="Y1873" s="221"/>
      <c r="Z1873" s="210"/>
      <c r="AA1873" s="210"/>
      <c r="AB1873" s="210"/>
      <c r="AC1873" s="210"/>
      <c r="AD1873" s="210"/>
      <c r="AE1873" s="210"/>
      <c r="AF1873" s="210"/>
      <c r="AG1873" s="210" t="s">
        <v>305</v>
      </c>
      <c r="AH1873" s="210"/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47" t="str">
        <f>C1873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">
      <c r="A1874" s="239">
        <v>247</v>
      </c>
      <c r="B1874" s="240" t="s">
        <v>1759</v>
      </c>
      <c r="C1874" s="260" t="s">
        <v>1760</v>
      </c>
      <c r="D1874" s="241" t="s">
        <v>1731</v>
      </c>
      <c r="E1874" s="242">
        <v>1</v>
      </c>
      <c r="F1874" s="243"/>
      <c r="G1874" s="244">
        <f>ROUND(E1874*F1874,2)</f>
        <v>0</v>
      </c>
      <c r="H1874" s="243"/>
      <c r="I1874" s="244">
        <f>ROUND(E1874*H1874,2)</f>
        <v>0</v>
      </c>
      <c r="J1874" s="243"/>
      <c r="K1874" s="244">
        <f>ROUND(E1874*J1874,2)</f>
        <v>0</v>
      </c>
      <c r="L1874" s="244">
        <v>21</v>
      </c>
      <c r="M1874" s="244">
        <f>G1874*(1+L1874/100)</f>
        <v>0</v>
      </c>
      <c r="N1874" s="242">
        <v>0</v>
      </c>
      <c r="O1874" s="242">
        <f>ROUND(E1874*N1874,2)</f>
        <v>0</v>
      </c>
      <c r="P1874" s="242">
        <v>0</v>
      </c>
      <c r="Q1874" s="242">
        <f>ROUND(E1874*P1874,2)</f>
        <v>0</v>
      </c>
      <c r="R1874" s="244"/>
      <c r="S1874" s="244" t="s">
        <v>217</v>
      </c>
      <c r="T1874" s="245" t="s">
        <v>1732</v>
      </c>
      <c r="U1874" s="221">
        <v>0</v>
      </c>
      <c r="V1874" s="221">
        <f>ROUND(E1874*U1874,2)</f>
        <v>0</v>
      </c>
      <c r="W1874" s="221"/>
      <c r="X1874" s="221" t="s">
        <v>1733</v>
      </c>
      <c r="Y1874" s="221" t="s">
        <v>219</v>
      </c>
      <c r="Z1874" s="210"/>
      <c r="AA1874" s="210"/>
      <c r="AB1874" s="210"/>
      <c r="AC1874" s="210"/>
      <c r="AD1874" s="210"/>
      <c r="AE1874" s="210"/>
      <c r="AF1874" s="210"/>
      <c r="AG1874" s="210" t="s">
        <v>1754</v>
      </c>
      <c r="AH1874" s="210"/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2" x14ac:dyDescent="0.2">
      <c r="A1875" s="217"/>
      <c r="B1875" s="218"/>
      <c r="C1875" s="264" t="s">
        <v>1761</v>
      </c>
      <c r="D1875" s="249"/>
      <c r="E1875" s="249"/>
      <c r="F1875" s="249"/>
      <c r="G1875" s="249"/>
      <c r="H1875" s="221"/>
      <c r="I1875" s="221"/>
      <c r="J1875" s="221"/>
      <c r="K1875" s="221"/>
      <c r="L1875" s="221"/>
      <c r="M1875" s="221"/>
      <c r="N1875" s="220"/>
      <c r="O1875" s="220"/>
      <c r="P1875" s="220"/>
      <c r="Q1875" s="220"/>
      <c r="R1875" s="221"/>
      <c r="S1875" s="221"/>
      <c r="T1875" s="221"/>
      <c r="U1875" s="221"/>
      <c r="V1875" s="221"/>
      <c r="W1875" s="221"/>
      <c r="X1875" s="221"/>
      <c r="Y1875" s="221"/>
      <c r="Z1875" s="210"/>
      <c r="AA1875" s="210"/>
      <c r="AB1875" s="210"/>
      <c r="AC1875" s="210"/>
      <c r="AD1875" s="210"/>
      <c r="AE1875" s="210"/>
      <c r="AF1875" s="210"/>
      <c r="AG1875" s="210" t="s">
        <v>305</v>
      </c>
      <c r="AH1875" s="210"/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47" t="str">
        <f>C1875</f>
        <v>Náklady zhotovitele, které vzniknou v souvislosti s povinnostmi zhotovitele při předání a převzetí díla.</v>
      </c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">
      <c r="A1876" s="239">
        <v>248</v>
      </c>
      <c r="B1876" s="240" t="s">
        <v>1762</v>
      </c>
      <c r="C1876" s="260" t="s">
        <v>1763</v>
      </c>
      <c r="D1876" s="241" t="s">
        <v>1731</v>
      </c>
      <c r="E1876" s="242">
        <v>1</v>
      </c>
      <c r="F1876" s="243"/>
      <c r="G1876" s="244">
        <f>ROUND(E1876*F1876,2)</f>
        <v>0</v>
      </c>
      <c r="H1876" s="243"/>
      <c r="I1876" s="244">
        <f>ROUND(E1876*H1876,2)</f>
        <v>0</v>
      </c>
      <c r="J1876" s="243"/>
      <c r="K1876" s="244">
        <f>ROUND(E1876*J1876,2)</f>
        <v>0</v>
      </c>
      <c r="L1876" s="244">
        <v>21</v>
      </c>
      <c r="M1876" s="244">
        <f>G1876*(1+L1876/100)</f>
        <v>0</v>
      </c>
      <c r="N1876" s="242">
        <v>0</v>
      </c>
      <c r="O1876" s="242">
        <f>ROUND(E1876*N1876,2)</f>
        <v>0</v>
      </c>
      <c r="P1876" s="242">
        <v>0</v>
      </c>
      <c r="Q1876" s="242">
        <f>ROUND(E1876*P1876,2)</f>
        <v>0</v>
      </c>
      <c r="R1876" s="244"/>
      <c r="S1876" s="244" t="s">
        <v>217</v>
      </c>
      <c r="T1876" s="245" t="s">
        <v>1732</v>
      </c>
      <c r="U1876" s="221">
        <v>0</v>
      </c>
      <c r="V1876" s="221">
        <f>ROUND(E1876*U1876,2)</f>
        <v>0</v>
      </c>
      <c r="W1876" s="221"/>
      <c r="X1876" s="221" t="s">
        <v>1733</v>
      </c>
      <c r="Y1876" s="221" t="s">
        <v>219</v>
      </c>
      <c r="Z1876" s="210"/>
      <c r="AA1876" s="210"/>
      <c r="AB1876" s="210"/>
      <c r="AC1876" s="210"/>
      <c r="AD1876" s="210"/>
      <c r="AE1876" s="210"/>
      <c r="AF1876" s="210"/>
      <c r="AG1876" s="210" t="s">
        <v>1754</v>
      </c>
      <c r="AH1876" s="210"/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2" x14ac:dyDescent="0.2">
      <c r="A1877" s="217"/>
      <c r="B1877" s="218"/>
      <c r="C1877" s="264" t="s">
        <v>1764</v>
      </c>
      <c r="D1877" s="249"/>
      <c r="E1877" s="249"/>
      <c r="F1877" s="249"/>
      <c r="G1877" s="249"/>
      <c r="H1877" s="221"/>
      <c r="I1877" s="221"/>
      <c r="J1877" s="221"/>
      <c r="K1877" s="221"/>
      <c r="L1877" s="221"/>
      <c r="M1877" s="221"/>
      <c r="N1877" s="220"/>
      <c r="O1877" s="220"/>
      <c r="P1877" s="220"/>
      <c r="Q1877" s="220"/>
      <c r="R1877" s="221"/>
      <c r="S1877" s="221"/>
      <c r="T1877" s="221"/>
      <c r="U1877" s="221"/>
      <c r="V1877" s="221"/>
      <c r="W1877" s="221"/>
      <c r="X1877" s="221"/>
      <c r="Y1877" s="221"/>
      <c r="Z1877" s="210"/>
      <c r="AA1877" s="210"/>
      <c r="AB1877" s="210"/>
      <c r="AC1877" s="210"/>
      <c r="AD1877" s="210"/>
      <c r="AE1877" s="210"/>
      <c r="AF1877" s="210"/>
      <c r="AG1877" s="210" t="s">
        <v>305</v>
      </c>
      <c r="AH1877" s="210"/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47" t="str">
        <f>C1877</f>
        <v>Náklady na vyhotovení dokumentace skutečného provedení stavby a její předání objednateli v požadované formě a požadovaném počtu.</v>
      </c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">
      <c r="A1878" s="239">
        <v>249</v>
      </c>
      <c r="B1878" s="240" t="s">
        <v>1765</v>
      </c>
      <c r="C1878" s="260" t="s">
        <v>1766</v>
      </c>
      <c r="D1878" s="241" t="s">
        <v>1731</v>
      </c>
      <c r="E1878" s="242">
        <v>1</v>
      </c>
      <c r="F1878" s="243"/>
      <c r="G1878" s="244">
        <f>ROUND(E1878*F1878,2)</f>
        <v>0</v>
      </c>
      <c r="H1878" s="243"/>
      <c r="I1878" s="244">
        <f>ROUND(E1878*H1878,2)</f>
        <v>0</v>
      </c>
      <c r="J1878" s="243"/>
      <c r="K1878" s="244">
        <f>ROUND(E1878*J1878,2)</f>
        <v>0</v>
      </c>
      <c r="L1878" s="244">
        <v>21</v>
      </c>
      <c r="M1878" s="244">
        <f>G1878*(1+L1878/100)</f>
        <v>0</v>
      </c>
      <c r="N1878" s="242">
        <v>0</v>
      </c>
      <c r="O1878" s="242">
        <f>ROUND(E1878*N1878,2)</f>
        <v>0</v>
      </c>
      <c r="P1878" s="242">
        <v>0</v>
      </c>
      <c r="Q1878" s="242">
        <f>ROUND(E1878*P1878,2)</f>
        <v>0</v>
      </c>
      <c r="R1878" s="244"/>
      <c r="S1878" s="244" t="s">
        <v>217</v>
      </c>
      <c r="T1878" s="245" t="s">
        <v>1732</v>
      </c>
      <c r="U1878" s="221">
        <v>0</v>
      </c>
      <c r="V1878" s="221">
        <f>ROUND(E1878*U1878,2)</f>
        <v>0</v>
      </c>
      <c r="W1878" s="221"/>
      <c r="X1878" s="221" t="s">
        <v>1733</v>
      </c>
      <c r="Y1878" s="221" t="s">
        <v>219</v>
      </c>
      <c r="Z1878" s="210"/>
      <c r="AA1878" s="210"/>
      <c r="AB1878" s="210"/>
      <c r="AC1878" s="210"/>
      <c r="AD1878" s="210"/>
      <c r="AE1878" s="210"/>
      <c r="AF1878" s="210"/>
      <c r="AG1878" s="210" t="s">
        <v>1734</v>
      </c>
      <c r="AH1878" s="210"/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2" x14ac:dyDescent="0.2">
      <c r="A1879" s="217"/>
      <c r="B1879" s="218"/>
      <c r="C1879" s="264" t="s">
        <v>1767</v>
      </c>
      <c r="D1879" s="249"/>
      <c r="E1879" s="249"/>
      <c r="F1879" s="249"/>
      <c r="G1879" s="249"/>
      <c r="H1879" s="221"/>
      <c r="I1879" s="221"/>
      <c r="J1879" s="221"/>
      <c r="K1879" s="221"/>
      <c r="L1879" s="221"/>
      <c r="M1879" s="221"/>
      <c r="N1879" s="220"/>
      <c r="O1879" s="220"/>
      <c r="P1879" s="220"/>
      <c r="Q1879" s="220"/>
      <c r="R1879" s="221"/>
      <c r="S1879" s="221"/>
      <c r="T1879" s="221"/>
      <c r="U1879" s="221"/>
      <c r="V1879" s="221"/>
      <c r="W1879" s="221"/>
      <c r="X1879" s="221"/>
      <c r="Y1879" s="221"/>
      <c r="Z1879" s="210"/>
      <c r="AA1879" s="210"/>
      <c r="AB1879" s="210"/>
      <c r="AC1879" s="210"/>
      <c r="AD1879" s="210"/>
      <c r="AE1879" s="210"/>
      <c r="AF1879" s="210"/>
      <c r="AG1879" s="210" t="s">
        <v>305</v>
      </c>
      <c r="AH1879" s="210"/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2" x14ac:dyDescent="0.2">
      <c r="A1880" s="217"/>
      <c r="B1880" s="218"/>
      <c r="C1880" s="262" t="s">
        <v>1768</v>
      </c>
      <c r="D1880" s="223"/>
      <c r="E1880" s="224">
        <v>1</v>
      </c>
      <c r="F1880" s="221"/>
      <c r="G1880" s="221"/>
      <c r="H1880" s="221"/>
      <c r="I1880" s="221"/>
      <c r="J1880" s="221"/>
      <c r="K1880" s="221"/>
      <c r="L1880" s="221"/>
      <c r="M1880" s="221"/>
      <c r="N1880" s="220"/>
      <c r="O1880" s="220"/>
      <c r="P1880" s="220"/>
      <c r="Q1880" s="220"/>
      <c r="R1880" s="221"/>
      <c r="S1880" s="221"/>
      <c r="T1880" s="221"/>
      <c r="U1880" s="221"/>
      <c r="V1880" s="221"/>
      <c r="W1880" s="221"/>
      <c r="X1880" s="221"/>
      <c r="Y1880" s="221"/>
      <c r="Z1880" s="210"/>
      <c r="AA1880" s="210"/>
      <c r="AB1880" s="210"/>
      <c r="AC1880" s="210"/>
      <c r="AD1880" s="210"/>
      <c r="AE1880" s="210"/>
      <c r="AF1880" s="210"/>
      <c r="AG1880" s="210" t="s">
        <v>224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">
      <c r="A1881" s="239">
        <v>250</v>
      </c>
      <c r="B1881" s="240" t="s">
        <v>1769</v>
      </c>
      <c r="C1881" s="260" t="s">
        <v>1770</v>
      </c>
      <c r="D1881" s="241" t="s">
        <v>1731</v>
      </c>
      <c r="E1881" s="242">
        <v>1</v>
      </c>
      <c r="F1881" s="243"/>
      <c r="G1881" s="244">
        <f>ROUND(E1881*F1881,2)</f>
        <v>0</v>
      </c>
      <c r="H1881" s="243"/>
      <c r="I1881" s="244">
        <f>ROUND(E1881*H1881,2)</f>
        <v>0</v>
      </c>
      <c r="J1881" s="243"/>
      <c r="K1881" s="244">
        <f>ROUND(E1881*J1881,2)</f>
        <v>0</v>
      </c>
      <c r="L1881" s="244">
        <v>21</v>
      </c>
      <c r="M1881" s="244">
        <f>G1881*(1+L1881/100)</f>
        <v>0</v>
      </c>
      <c r="N1881" s="242">
        <v>0</v>
      </c>
      <c r="O1881" s="242">
        <f>ROUND(E1881*N1881,2)</f>
        <v>0</v>
      </c>
      <c r="P1881" s="242">
        <v>0</v>
      </c>
      <c r="Q1881" s="242">
        <f>ROUND(E1881*P1881,2)</f>
        <v>0</v>
      </c>
      <c r="R1881" s="244"/>
      <c r="S1881" s="244" t="s">
        <v>438</v>
      </c>
      <c r="T1881" s="245" t="s">
        <v>1732</v>
      </c>
      <c r="U1881" s="221">
        <v>0</v>
      </c>
      <c r="V1881" s="221">
        <f>ROUND(E1881*U1881,2)</f>
        <v>0</v>
      </c>
      <c r="W1881" s="221"/>
      <c r="X1881" s="221" t="s">
        <v>1733</v>
      </c>
      <c r="Y1881" s="221" t="s">
        <v>219</v>
      </c>
      <c r="Z1881" s="210"/>
      <c r="AA1881" s="210"/>
      <c r="AB1881" s="210"/>
      <c r="AC1881" s="210"/>
      <c r="AD1881" s="210"/>
      <c r="AE1881" s="210"/>
      <c r="AF1881" s="210"/>
      <c r="AG1881" s="210" t="s">
        <v>1754</v>
      </c>
      <c r="AH1881" s="210"/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ht="33.75" outlineLevel="2" x14ac:dyDescent="0.2">
      <c r="A1882" s="217"/>
      <c r="B1882" s="218"/>
      <c r="C1882" s="264" t="s">
        <v>1771</v>
      </c>
      <c r="D1882" s="249"/>
      <c r="E1882" s="249"/>
      <c r="F1882" s="249"/>
      <c r="G1882" s="249"/>
      <c r="H1882" s="221"/>
      <c r="I1882" s="221"/>
      <c r="J1882" s="221"/>
      <c r="K1882" s="221"/>
      <c r="L1882" s="221"/>
      <c r="M1882" s="221"/>
      <c r="N1882" s="220"/>
      <c r="O1882" s="220"/>
      <c r="P1882" s="220"/>
      <c r="Q1882" s="220"/>
      <c r="R1882" s="221"/>
      <c r="S1882" s="221"/>
      <c r="T1882" s="221"/>
      <c r="U1882" s="221"/>
      <c r="V1882" s="221"/>
      <c r="W1882" s="221"/>
      <c r="X1882" s="221"/>
      <c r="Y1882" s="221"/>
      <c r="Z1882" s="210"/>
      <c r="AA1882" s="210"/>
      <c r="AB1882" s="210"/>
      <c r="AC1882" s="210"/>
      <c r="AD1882" s="210"/>
      <c r="AE1882" s="210"/>
      <c r="AF1882" s="210"/>
      <c r="AG1882" s="210" t="s">
        <v>305</v>
      </c>
      <c r="AH1882" s="210"/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47" t="str">
        <f>C1882</f>
        <v>Náklady spojené se zajištěním veškerých podkladů pro kolaudační řízení (certifikáty výrobků, stanoviska a souhlasy DOSS a správců inženýrských sítí a dalších podkladů vyplývajících ze stavebního povolení). Podání žádosti o kolaudaci a její administrace až po úspěšné ukončení kolaudačního řízení.</v>
      </c>
      <c r="BB1882" s="210"/>
      <c r="BC1882" s="210"/>
      <c r="BD1882" s="210"/>
      <c r="BE1882" s="210"/>
      <c r="BF1882" s="210"/>
      <c r="BG1882" s="210"/>
      <c r="BH1882" s="210"/>
    </row>
    <row r="1883" spans="1:60" x14ac:dyDescent="0.2">
      <c r="A1883" s="3"/>
      <c r="B1883" s="4"/>
      <c r="C1883" s="272"/>
      <c r="D1883" s="6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AE1883">
        <v>12</v>
      </c>
      <c r="AF1883">
        <v>21</v>
      </c>
      <c r="AG1883" t="s">
        <v>197</v>
      </c>
    </row>
    <row r="1884" spans="1:60" x14ac:dyDescent="0.2">
      <c r="A1884" s="213"/>
      <c r="B1884" s="214" t="s">
        <v>29</v>
      </c>
      <c r="C1884" s="273"/>
      <c r="D1884" s="215"/>
      <c r="E1884" s="216"/>
      <c r="F1884" s="216"/>
      <c r="G1884" s="238">
        <f>G8+G148+G183+G219+G248+G390+G1054+G1073+G1098+G1107+G1137+G1245+G1248+G1280+G1332+G1423+G1455+G1551+G1662+G1671+G1685+G1719+G1741+G1759+G1848+G1856+G1869</f>
        <v>0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AE1884">
        <f>SUMIF(L7:L1882,AE1883,G7:G1882)</f>
        <v>0</v>
      </c>
      <c r="AF1884">
        <f>SUMIF(L7:L1882,AF1883,G7:G1882)</f>
        <v>0</v>
      </c>
      <c r="AG1884" t="s">
        <v>1772</v>
      </c>
    </row>
    <row r="1885" spans="1:60" x14ac:dyDescent="0.2">
      <c r="C1885" s="274"/>
      <c r="D1885" s="10"/>
      <c r="AG1885" t="s">
        <v>1775</v>
      </c>
    </row>
    <row r="1886" spans="1:60" x14ac:dyDescent="0.2">
      <c r="D1886" s="10"/>
    </row>
    <row r="1887" spans="1:60" x14ac:dyDescent="0.2">
      <c r="D1887" s="10"/>
    </row>
    <row r="1888" spans="1:60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hwYiRtcVHKVSq6kinE/3Jee+IbY7cFpoAMajhkr82UrdDykBDQNa7vuFIqQIyrF+fJjEQZvXdG0cYmC0CcwMg==" saltValue="8QIgx0GhmqOppVFDbScj4Q==" spinCount="100000" sheet="1" formatRows="0"/>
  <mergeCells count="122">
    <mergeCell ref="C1879:G1879"/>
    <mergeCell ref="C1882:G1882"/>
    <mergeCell ref="C1866:G1866"/>
    <mergeCell ref="C1868:G1868"/>
    <mergeCell ref="C1871:G1871"/>
    <mergeCell ref="C1873:G1873"/>
    <mergeCell ref="C1875:G1875"/>
    <mergeCell ref="C1877:G1877"/>
    <mergeCell ref="C1743:G1743"/>
    <mergeCell ref="C1852:G1852"/>
    <mergeCell ref="C1858:G1858"/>
    <mergeCell ref="C1860:G1860"/>
    <mergeCell ref="C1862:G1862"/>
    <mergeCell ref="C1864:G1864"/>
    <mergeCell ref="C1588:G1588"/>
    <mergeCell ref="C1661:G1661"/>
    <mergeCell ref="C1670:G1670"/>
    <mergeCell ref="C1718:G1718"/>
    <mergeCell ref="C1731:G1731"/>
    <mergeCell ref="C1740:G1740"/>
    <mergeCell ref="C1550:G1550"/>
    <mergeCell ref="C1553:G1553"/>
    <mergeCell ref="C1563:G1563"/>
    <mergeCell ref="C1564:G1564"/>
    <mergeCell ref="C1580:G1580"/>
    <mergeCell ref="C1587:G1587"/>
    <mergeCell ref="C1422:G1422"/>
    <mergeCell ref="C1441:G1441"/>
    <mergeCell ref="C1442:G1442"/>
    <mergeCell ref="C1454:G1454"/>
    <mergeCell ref="C1474:G1474"/>
    <mergeCell ref="C1507:G1507"/>
    <mergeCell ref="C1308:G1308"/>
    <mergeCell ref="C1312:G1312"/>
    <mergeCell ref="C1315:G1315"/>
    <mergeCell ref="C1331:G1331"/>
    <mergeCell ref="C1348:G1348"/>
    <mergeCell ref="C1358:G1358"/>
    <mergeCell ref="C1285:G1285"/>
    <mergeCell ref="C1286:G1286"/>
    <mergeCell ref="C1291:G1291"/>
    <mergeCell ref="C1292:G1292"/>
    <mergeCell ref="C1296:G1296"/>
    <mergeCell ref="C1297:G1297"/>
    <mergeCell ref="C1247:G1247"/>
    <mergeCell ref="C1250:G1250"/>
    <mergeCell ref="C1255:G1255"/>
    <mergeCell ref="C1264:G1264"/>
    <mergeCell ref="C1279:G1279"/>
    <mergeCell ref="C1282:G1282"/>
    <mergeCell ref="C1220:G1220"/>
    <mergeCell ref="C1224:G1224"/>
    <mergeCell ref="C1225:G1225"/>
    <mergeCell ref="C1228:G1228"/>
    <mergeCell ref="C1229:G1229"/>
    <mergeCell ref="C1232:G1232"/>
    <mergeCell ref="C1119:G1119"/>
    <mergeCell ref="C1139:G1139"/>
    <mergeCell ref="C1147:G1147"/>
    <mergeCell ref="C1150:G1150"/>
    <mergeCell ref="C1153:G1153"/>
    <mergeCell ref="C1219:G1219"/>
    <mergeCell ref="C1059:G1059"/>
    <mergeCell ref="C1064:G1064"/>
    <mergeCell ref="C1069:G1069"/>
    <mergeCell ref="C1100:G1100"/>
    <mergeCell ref="C1109:G1109"/>
    <mergeCell ref="C1110:G1110"/>
    <mergeCell ref="C855:G855"/>
    <mergeCell ref="C862:G862"/>
    <mergeCell ref="C863:G863"/>
    <mergeCell ref="C871:G871"/>
    <mergeCell ref="C872:G872"/>
    <mergeCell ref="C1056:G1056"/>
    <mergeCell ref="C584:G584"/>
    <mergeCell ref="C818:G818"/>
    <mergeCell ref="C819:G819"/>
    <mergeCell ref="C837:G837"/>
    <mergeCell ref="C838:G838"/>
    <mergeCell ref="C850:G850"/>
    <mergeCell ref="C460:G460"/>
    <mergeCell ref="C463:G463"/>
    <mergeCell ref="C464:G464"/>
    <mergeCell ref="C529:G529"/>
    <mergeCell ref="C530:G530"/>
    <mergeCell ref="C565:G565"/>
    <mergeCell ref="C223:G223"/>
    <mergeCell ref="C242:G242"/>
    <mergeCell ref="C250:G250"/>
    <mergeCell ref="C304:G304"/>
    <mergeCell ref="C392:G392"/>
    <mergeCell ref="C456:G456"/>
    <mergeCell ref="C181:G181"/>
    <mergeCell ref="C185:G185"/>
    <mergeCell ref="C199:G199"/>
    <mergeCell ref="C203:G203"/>
    <mergeCell ref="C206:G206"/>
    <mergeCell ref="C210:G210"/>
    <mergeCell ref="C159:G159"/>
    <mergeCell ref="C164:G164"/>
    <mergeCell ref="C165:G165"/>
    <mergeCell ref="C168:G168"/>
    <mergeCell ref="C176:G176"/>
    <mergeCell ref="C180:G180"/>
    <mergeCell ref="C92:G92"/>
    <mergeCell ref="C93:G93"/>
    <mergeCell ref="C112:G112"/>
    <mergeCell ref="C119:G119"/>
    <mergeCell ref="C137:G137"/>
    <mergeCell ref="C154:G154"/>
    <mergeCell ref="C31:G31"/>
    <mergeCell ref="C42:G42"/>
    <mergeCell ref="C62:G62"/>
    <mergeCell ref="C68:G68"/>
    <mergeCell ref="C72:G72"/>
    <mergeCell ref="C78:G78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C2A6-A4A3-4B8D-B867-51016A0706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185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186</v>
      </c>
      <c r="AG3" t="s">
        <v>187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188</v>
      </c>
    </row>
    <row r="5" spans="1:60" x14ac:dyDescent="0.2">
      <c r="D5" s="10"/>
    </row>
    <row r="6" spans="1:60" ht="38.25" x14ac:dyDescent="0.2">
      <c r="A6" s="206" t="s">
        <v>189</v>
      </c>
      <c r="B6" s="208" t="s">
        <v>190</v>
      </c>
      <c r="C6" s="208" t="s">
        <v>191</v>
      </c>
      <c r="D6" s="207" t="s">
        <v>192</v>
      </c>
      <c r="E6" s="206" t="s">
        <v>193</v>
      </c>
      <c r="F6" s="205" t="s">
        <v>194</v>
      </c>
      <c r="G6" s="206" t="s">
        <v>29</v>
      </c>
      <c r="H6" s="209" t="s">
        <v>30</v>
      </c>
      <c r="I6" s="209" t="s">
        <v>195</v>
      </c>
      <c r="J6" s="209" t="s">
        <v>31</v>
      </c>
      <c r="K6" s="209" t="s">
        <v>196</v>
      </c>
      <c r="L6" s="209" t="s">
        <v>197</v>
      </c>
      <c r="M6" s="209" t="s">
        <v>198</v>
      </c>
      <c r="N6" s="209" t="s">
        <v>199</v>
      </c>
      <c r="O6" s="209" t="s">
        <v>200</v>
      </c>
      <c r="P6" s="209" t="s">
        <v>201</v>
      </c>
      <c r="Q6" s="209" t="s">
        <v>202</v>
      </c>
      <c r="R6" s="209" t="s">
        <v>203</v>
      </c>
      <c r="S6" s="209" t="s">
        <v>204</v>
      </c>
      <c r="T6" s="209" t="s">
        <v>205</v>
      </c>
      <c r="U6" s="209" t="s">
        <v>206</v>
      </c>
      <c r="V6" s="209" t="s">
        <v>207</v>
      </c>
      <c r="W6" s="209" t="s">
        <v>208</v>
      </c>
      <c r="X6" s="209" t="s">
        <v>209</v>
      </c>
      <c r="Y6" s="209" t="s">
        <v>210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211</v>
      </c>
      <c r="B8" s="233" t="s">
        <v>88</v>
      </c>
      <c r="C8" s="259" t="s">
        <v>89</v>
      </c>
      <c r="D8" s="234"/>
      <c r="E8" s="235"/>
      <c r="F8" s="236"/>
      <c r="G8" s="236">
        <f>SUMIF(AG9:AG9,"&lt;&gt;NOR",G9:G9)</f>
        <v>0</v>
      </c>
      <c r="H8" s="236"/>
      <c r="I8" s="236">
        <f>SUM(I9:I9)</f>
        <v>0</v>
      </c>
      <c r="J8" s="236"/>
      <c r="K8" s="236">
        <f>SUM(K9:K9)</f>
        <v>0</v>
      </c>
      <c r="L8" s="236"/>
      <c r="M8" s="236">
        <f>SUM(M9:M9)</f>
        <v>0</v>
      </c>
      <c r="N8" s="235"/>
      <c r="O8" s="235">
        <f>SUM(O9:O9)</f>
        <v>0.18</v>
      </c>
      <c r="P8" s="235"/>
      <c r="Q8" s="235">
        <f>SUM(Q9:Q9)</f>
        <v>0</v>
      </c>
      <c r="R8" s="236"/>
      <c r="S8" s="236"/>
      <c r="T8" s="237"/>
      <c r="U8" s="231"/>
      <c r="V8" s="231">
        <f>SUM(V9:V9)</f>
        <v>0.65</v>
      </c>
      <c r="W8" s="231"/>
      <c r="X8" s="231"/>
      <c r="Y8" s="231"/>
      <c r="AG8" t="s">
        <v>212</v>
      </c>
    </row>
    <row r="9" spans="1:60" outlineLevel="1" x14ac:dyDescent="0.2">
      <c r="A9" s="250">
        <v>1</v>
      </c>
      <c r="B9" s="251" t="s">
        <v>1776</v>
      </c>
      <c r="C9" s="268" t="s">
        <v>1777</v>
      </c>
      <c r="D9" s="252" t="s">
        <v>215</v>
      </c>
      <c r="E9" s="253">
        <v>0.64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21</v>
      </c>
      <c r="M9" s="255">
        <f>G9*(1+L9/100)</f>
        <v>0</v>
      </c>
      <c r="N9" s="253">
        <v>0.28360000000000002</v>
      </c>
      <c r="O9" s="253">
        <f>ROUND(E9*N9,2)</f>
        <v>0.18</v>
      </c>
      <c r="P9" s="253">
        <v>0</v>
      </c>
      <c r="Q9" s="253">
        <f>ROUND(E9*P9,2)</f>
        <v>0</v>
      </c>
      <c r="R9" s="255"/>
      <c r="S9" s="255" t="s">
        <v>438</v>
      </c>
      <c r="T9" s="256" t="s">
        <v>439</v>
      </c>
      <c r="U9" s="221">
        <v>1.0209999999999999</v>
      </c>
      <c r="V9" s="221">
        <f>ROUND(E9*U9,2)</f>
        <v>0.65</v>
      </c>
      <c r="W9" s="221"/>
      <c r="X9" s="221" t="s">
        <v>218</v>
      </c>
      <c r="Y9" s="221" t="s">
        <v>219</v>
      </c>
      <c r="Z9" s="210"/>
      <c r="AA9" s="210"/>
      <c r="AB9" s="210"/>
      <c r="AC9" s="210"/>
      <c r="AD9" s="210"/>
      <c r="AE9" s="210"/>
      <c r="AF9" s="210"/>
      <c r="AG9" s="210" t="s">
        <v>1778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32" t="s">
        <v>211</v>
      </c>
      <c r="B10" s="233" t="s">
        <v>111</v>
      </c>
      <c r="C10" s="259" t="s">
        <v>112</v>
      </c>
      <c r="D10" s="234"/>
      <c r="E10" s="235"/>
      <c r="F10" s="236"/>
      <c r="G10" s="236">
        <f>SUMIF(AG11:AG13,"&lt;&gt;NOR",G11:G13)</f>
        <v>0</v>
      </c>
      <c r="H10" s="236"/>
      <c r="I10" s="236">
        <f>SUM(I11:I13)</f>
        <v>0</v>
      </c>
      <c r="J10" s="236"/>
      <c r="K10" s="236">
        <f>SUM(K11:K13)</f>
        <v>0</v>
      </c>
      <c r="L10" s="236"/>
      <c r="M10" s="236">
        <f>SUM(M11:M13)</f>
        <v>0</v>
      </c>
      <c r="N10" s="235"/>
      <c r="O10" s="235">
        <f>SUM(O11:O13)</f>
        <v>6.6999999999999993</v>
      </c>
      <c r="P10" s="235"/>
      <c r="Q10" s="235">
        <f>SUM(Q11:Q13)</f>
        <v>0</v>
      </c>
      <c r="R10" s="236"/>
      <c r="S10" s="236"/>
      <c r="T10" s="237"/>
      <c r="U10" s="231"/>
      <c r="V10" s="231">
        <f>SUM(V11:V13)</f>
        <v>248.32999999999998</v>
      </c>
      <c r="W10" s="231"/>
      <c r="X10" s="231"/>
      <c r="Y10" s="231"/>
      <c r="AG10" t="s">
        <v>212</v>
      </c>
    </row>
    <row r="11" spans="1:60" outlineLevel="1" x14ac:dyDescent="0.2">
      <c r="A11" s="250">
        <v>2</v>
      </c>
      <c r="B11" s="251" t="s">
        <v>1779</v>
      </c>
      <c r="C11" s="268" t="s">
        <v>1780</v>
      </c>
      <c r="D11" s="252" t="s">
        <v>450</v>
      </c>
      <c r="E11" s="253">
        <v>36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21</v>
      </c>
      <c r="M11" s="255">
        <f>G11*(1+L11/100)</f>
        <v>0</v>
      </c>
      <c r="N11" s="253">
        <v>1.56E-3</v>
      </c>
      <c r="O11" s="253">
        <f>ROUND(E11*N11,2)</f>
        <v>0.06</v>
      </c>
      <c r="P11" s="253">
        <v>0</v>
      </c>
      <c r="Q11" s="253">
        <f>ROUND(E11*P11,2)</f>
        <v>0</v>
      </c>
      <c r="R11" s="255"/>
      <c r="S11" s="255" t="s">
        <v>438</v>
      </c>
      <c r="T11" s="256" t="s">
        <v>439</v>
      </c>
      <c r="U11" s="221">
        <v>0.21</v>
      </c>
      <c r="V11" s="221">
        <f>ROUND(E11*U11,2)</f>
        <v>7.56</v>
      </c>
      <c r="W11" s="221"/>
      <c r="X11" s="221" t="s">
        <v>218</v>
      </c>
      <c r="Y11" s="221" t="s">
        <v>219</v>
      </c>
      <c r="Z11" s="210"/>
      <c r="AA11" s="210"/>
      <c r="AB11" s="210"/>
      <c r="AC11" s="210"/>
      <c r="AD11" s="210"/>
      <c r="AE11" s="210"/>
      <c r="AF11" s="210"/>
      <c r="AG11" s="210" t="s">
        <v>1778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3</v>
      </c>
      <c r="B12" s="251" t="s">
        <v>1781</v>
      </c>
      <c r="C12" s="268" t="s">
        <v>1782</v>
      </c>
      <c r="D12" s="252" t="s">
        <v>399</v>
      </c>
      <c r="E12" s="253">
        <v>813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21</v>
      </c>
      <c r="M12" s="255">
        <f>G12*(1+L12/100)</f>
        <v>0</v>
      </c>
      <c r="N12" s="253">
        <v>4.9399999999999999E-3</v>
      </c>
      <c r="O12" s="253">
        <f>ROUND(E12*N12,2)</f>
        <v>4.0199999999999996</v>
      </c>
      <c r="P12" s="253">
        <v>0</v>
      </c>
      <c r="Q12" s="253">
        <f>ROUND(E12*P12,2)</f>
        <v>0</v>
      </c>
      <c r="R12" s="255"/>
      <c r="S12" s="255" t="s">
        <v>438</v>
      </c>
      <c r="T12" s="256" t="s">
        <v>439</v>
      </c>
      <c r="U12" s="221">
        <v>0.27511000000000002</v>
      </c>
      <c r="V12" s="221">
        <f>ROUND(E12*U12,2)</f>
        <v>223.66</v>
      </c>
      <c r="W12" s="221"/>
      <c r="X12" s="221" t="s">
        <v>218</v>
      </c>
      <c r="Y12" s="221" t="s">
        <v>219</v>
      </c>
      <c r="Z12" s="210"/>
      <c r="AA12" s="210"/>
      <c r="AB12" s="210"/>
      <c r="AC12" s="210"/>
      <c r="AD12" s="210"/>
      <c r="AE12" s="210"/>
      <c r="AF12" s="210"/>
      <c r="AG12" s="210" t="s">
        <v>1778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4</v>
      </c>
      <c r="B13" s="251" t="s">
        <v>1783</v>
      </c>
      <c r="C13" s="268" t="s">
        <v>1784</v>
      </c>
      <c r="D13" s="252" t="s">
        <v>215</v>
      </c>
      <c r="E13" s="253">
        <v>24.45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3">
        <v>0.10712000000000001</v>
      </c>
      <c r="O13" s="253">
        <f>ROUND(E13*N13,2)</f>
        <v>2.62</v>
      </c>
      <c r="P13" s="253">
        <v>0</v>
      </c>
      <c r="Q13" s="253">
        <f>ROUND(E13*P13,2)</f>
        <v>0</v>
      </c>
      <c r="R13" s="255"/>
      <c r="S13" s="255" t="s">
        <v>438</v>
      </c>
      <c r="T13" s="256" t="s">
        <v>439</v>
      </c>
      <c r="U13" s="221">
        <v>0.69998000000000005</v>
      </c>
      <c r="V13" s="221">
        <f>ROUND(E13*U13,2)</f>
        <v>17.11</v>
      </c>
      <c r="W13" s="221"/>
      <c r="X13" s="221" t="s">
        <v>218</v>
      </c>
      <c r="Y13" s="221" t="s">
        <v>219</v>
      </c>
      <c r="Z13" s="210"/>
      <c r="AA13" s="210"/>
      <c r="AB13" s="210"/>
      <c r="AC13" s="210"/>
      <c r="AD13" s="210"/>
      <c r="AE13" s="210"/>
      <c r="AF13" s="210"/>
      <c r="AG13" s="210" t="s">
        <v>1778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32" t="s">
        <v>211</v>
      </c>
      <c r="B14" s="233" t="s">
        <v>120</v>
      </c>
      <c r="C14" s="259" t="s">
        <v>121</v>
      </c>
      <c r="D14" s="234"/>
      <c r="E14" s="235"/>
      <c r="F14" s="236"/>
      <c r="G14" s="236">
        <f>SUMIF(AG15:AG15,"&lt;&gt;NOR",G15:G15)</f>
        <v>0</v>
      </c>
      <c r="H14" s="236"/>
      <c r="I14" s="236">
        <f>SUM(I15:I15)</f>
        <v>0</v>
      </c>
      <c r="J14" s="236"/>
      <c r="K14" s="236">
        <f>SUM(K15:K15)</f>
        <v>0</v>
      </c>
      <c r="L14" s="236"/>
      <c r="M14" s="236">
        <f>SUM(M15:M15)</f>
        <v>0</v>
      </c>
      <c r="N14" s="235"/>
      <c r="O14" s="235">
        <f>SUM(O15:O15)</f>
        <v>0</v>
      </c>
      <c r="P14" s="235"/>
      <c r="Q14" s="235">
        <f>SUM(Q15:Q15)</f>
        <v>0</v>
      </c>
      <c r="R14" s="236"/>
      <c r="S14" s="236"/>
      <c r="T14" s="237"/>
      <c r="U14" s="231"/>
      <c r="V14" s="231">
        <f>SUM(V15:V15)</f>
        <v>24</v>
      </c>
      <c r="W14" s="231"/>
      <c r="X14" s="231"/>
      <c r="Y14" s="231"/>
      <c r="AG14" t="s">
        <v>212</v>
      </c>
    </row>
    <row r="15" spans="1:60" outlineLevel="1" x14ac:dyDescent="0.2">
      <c r="A15" s="250">
        <v>5</v>
      </c>
      <c r="B15" s="251" t="s">
        <v>1785</v>
      </c>
      <c r="C15" s="268" t="s">
        <v>1786</v>
      </c>
      <c r="D15" s="252" t="s">
        <v>920</v>
      </c>
      <c r="E15" s="253">
        <v>24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21</v>
      </c>
      <c r="M15" s="255">
        <f>G15*(1+L15/100)</f>
        <v>0</v>
      </c>
      <c r="N15" s="253">
        <v>0</v>
      </c>
      <c r="O15" s="253">
        <f>ROUND(E15*N15,2)</f>
        <v>0</v>
      </c>
      <c r="P15" s="253">
        <v>0</v>
      </c>
      <c r="Q15" s="253">
        <f>ROUND(E15*P15,2)</f>
        <v>0</v>
      </c>
      <c r="R15" s="255"/>
      <c r="S15" s="255" t="s">
        <v>438</v>
      </c>
      <c r="T15" s="256" t="s">
        <v>439</v>
      </c>
      <c r="U15" s="221">
        <v>1</v>
      </c>
      <c r="V15" s="221">
        <f>ROUND(E15*U15,2)</f>
        <v>24</v>
      </c>
      <c r="W15" s="221"/>
      <c r="X15" s="221" t="s">
        <v>218</v>
      </c>
      <c r="Y15" s="221" t="s">
        <v>219</v>
      </c>
      <c r="Z15" s="210"/>
      <c r="AA15" s="210"/>
      <c r="AB15" s="210"/>
      <c r="AC15" s="210"/>
      <c r="AD15" s="210"/>
      <c r="AE15" s="210"/>
      <c r="AF15" s="210"/>
      <c r="AG15" s="210" t="s">
        <v>1778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2" t="s">
        <v>211</v>
      </c>
      <c r="B16" s="233" t="s">
        <v>128</v>
      </c>
      <c r="C16" s="259" t="s">
        <v>129</v>
      </c>
      <c r="D16" s="234"/>
      <c r="E16" s="235"/>
      <c r="F16" s="236"/>
      <c r="G16" s="236">
        <f>SUMIF(AG17:AG23,"&lt;&gt;NOR",G17:G23)</f>
        <v>0</v>
      </c>
      <c r="H16" s="236"/>
      <c r="I16" s="236">
        <f>SUM(I17:I23)</f>
        <v>0</v>
      </c>
      <c r="J16" s="236"/>
      <c r="K16" s="236">
        <f>SUM(K17:K23)</f>
        <v>0</v>
      </c>
      <c r="L16" s="236"/>
      <c r="M16" s="236">
        <f>SUM(M17:M23)</f>
        <v>0</v>
      </c>
      <c r="N16" s="235"/>
      <c r="O16" s="235">
        <f>SUM(O17:O23)</f>
        <v>0.33</v>
      </c>
      <c r="P16" s="235"/>
      <c r="Q16" s="235">
        <f>SUM(Q17:Q23)</f>
        <v>3.3200000000000003</v>
      </c>
      <c r="R16" s="236"/>
      <c r="S16" s="236"/>
      <c r="T16" s="237"/>
      <c r="U16" s="231"/>
      <c r="V16" s="231">
        <f>SUM(V17:V23)</f>
        <v>184.12</v>
      </c>
      <c r="W16" s="231"/>
      <c r="X16" s="231"/>
      <c r="Y16" s="231"/>
      <c r="AG16" t="s">
        <v>212</v>
      </c>
    </row>
    <row r="17" spans="1:60" outlineLevel="1" x14ac:dyDescent="0.2">
      <c r="A17" s="250">
        <v>6</v>
      </c>
      <c r="B17" s="251" t="s">
        <v>1787</v>
      </c>
      <c r="C17" s="268" t="s">
        <v>1788</v>
      </c>
      <c r="D17" s="252" t="s">
        <v>399</v>
      </c>
      <c r="E17" s="253">
        <v>85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21</v>
      </c>
      <c r="M17" s="255">
        <f>G17*(1+L17/100)</f>
        <v>0</v>
      </c>
      <c r="N17" s="253">
        <v>0</v>
      </c>
      <c r="O17" s="253">
        <f>ROUND(E17*N17,2)</f>
        <v>0</v>
      </c>
      <c r="P17" s="253">
        <v>4.0000000000000002E-4</v>
      </c>
      <c r="Q17" s="253">
        <f>ROUND(E17*P17,2)</f>
        <v>0.03</v>
      </c>
      <c r="R17" s="255"/>
      <c r="S17" s="255" t="s">
        <v>438</v>
      </c>
      <c r="T17" s="256" t="s">
        <v>439</v>
      </c>
      <c r="U17" s="221">
        <v>0.11799999999999999</v>
      </c>
      <c r="V17" s="221">
        <f>ROUND(E17*U17,2)</f>
        <v>10.029999999999999</v>
      </c>
      <c r="W17" s="221"/>
      <c r="X17" s="221" t="s">
        <v>218</v>
      </c>
      <c r="Y17" s="221" t="s">
        <v>219</v>
      </c>
      <c r="Z17" s="210"/>
      <c r="AA17" s="210"/>
      <c r="AB17" s="210"/>
      <c r="AC17" s="210"/>
      <c r="AD17" s="210"/>
      <c r="AE17" s="210"/>
      <c r="AF17" s="210"/>
      <c r="AG17" s="210" t="s">
        <v>1778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7</v>
      </c>
      <c r="B18" s="251" t="s">
        <v>1789</v>
      </c>
      <c r="C18" s="268" t="s">
        <v>1790</v>
      </c>
      <c r="D18" s="252" t="s">
        <v>399</v>
      </c>
      <c r="E18" s="253">
        <v>12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21</v>
      </c>
      <c r="M18" s="255">
        <f>G18*(1+L18/100)</f>
        <v>0</v>
      </c>
      <c r="N18" s="253">
        <v>0</v>
      </c>
      <c r="O18" s="253">
        <f>ROUND(E18*N18,2)</f>
        <v>0</v>
      </c>
      <c r="P18" s="253">
        <v>8.0000000000000002E-3</v>
      </c>
      <c r="Q18" s="253">
        <f>ROUND(E18*P18,2)</f>
        <v>0.1</v>
      </c>
      <c r="R18" s="255"/>
      <c r="S18" s="255" t="s">
        <v>438</v>
      </c>
      <c r="T18" s="256" t="s">
        <v>439</v>
      </c>
      <c r="U18" s="221">
        <v>0.51200000000000001</v>
      </c>
      <c r="V18" s="221">
        <f>ROUND(E18*U18,2)</f>
        <v>6.14</v>
      </c>
      <c r="W18" s="221"/>
      <c r="X18" s="221" t="s">
        <v>218</v>
      </c>
      <c r="Y18" s="221" t="s">
        <v>219</v>
      </c>
      <c r="Z18" s="210"/>
      <c r="AA18" s="210"/>
      <c r="AB18" s="210"/>
      <c r="AC18" s="210"/>
      <c r="AD18" s="210"/>
      <c r="AE18" s="210"/>
      <c r="AF18" s="210"/>
      <c r="AG18" s="210" t="s">
        <v>1778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8</v>
      </c>
      <c r="B19" s="251" t="s">
        <v>1791</v>
      </c>
      <c r="C19" s="268" t="s">
        <v>1792</v>
      </c>
      <c r="D19" s="252" t="s">
        <v>231</v>
      </c>
      <c r="E19" s="253">
        <v>0.82499999999999996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21</v>
      </c>
      <c r="M19" s="255">
        <f>G19*(1+L19/100)</f>
        <v>0</v>
      </c>
      <c r="N19" s="253">
        <v>1.39E-3</v>
      </c>
      <c r="O19" s="253">
        <f>ROUND(E19*N19,2)</f>
        <v>0</v>
      </c>
      <c r="P19" s="253">
        <v>1.8</v>
      </c>
      <c r="Q19" s="253">
        <f>ROUND(E19*P19,2)</f>
        <v>1.49</v>
      </c>
      <c r="R19" s="255"/>
      <c r="S19" s="255" t="s">
        <v>438</v>
      </c>
      <c r="T19" s="256" t="s">
        <v>439</v>
      </c>
      <c r="U19" s="221">
        <v>12.256</v>
      </c>
      <c r="V19" s="221">
        <f>ROUND(E19*U19,2)</f>
        <v>10.11</v>
      </c>
      <c r="W19" s="221"/>
      <c r="X19" s="221" t="s">
        <v>218</v>
      </c>
      <c r="Y19" s="221" t="s">
        <v>219</v>
      </c>
      <c r="Z19" s="210"/>
      <c r="AA19" s="210"/>
      <c r="AB19" s="210"/>
      <c r="AC19" s="210"/>
      <c r="AD19" s="210"/>
      <c r="AE19" s="210"/>
      <c r="AF19" s="210"/>
      <c r="AG19" s="210" t="s">
        <v>1778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9</v>
      </c>
      <c r="B20" s="251" t="s">
        <v>1793</v>
      </c>
      <c r="C20" s="268" t="s">
        <v>1794</v>
      </c>
      <c r="D20" s="252" t="s">
        <v>399</v>
      </c>
      <c r="E20" s="253">
        <v>53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3">
        <v>8.0000000000000007E-5</v>
      </c>
      <c r="O20" s="253">
        <f>ROUND(E20*N20,2)</f>
        <v>0</v>
      </c>
      <c r="P20" s="253">
        <v>1E-3</v>
      </c>
      <c r="Q20" s="253">
        <f>ROUND(E20*P20,2)</f>
        <v>0.05</v>
      </c>
      <c r="R20" s="255"/>
      <c r="S20" s="255" t="s">
        <v>438</v>
      </c>
      <c r="T20" s="256" t="s">
        <v>439</v>
      </c>
      <c r="U20" s="221">
        <v>0.152</v>
      </c>
      <c r="V20" s="221">
        <f>ROUND(E20*U20,2)</f>
        <v>8.06</v>
      </c>
      <c r="W20" s="221"/>
      <c r="X20" s="221" t="s">
        <v>218</v>
      </c>
      <c r="Y20" s="221" t="s">
        <v>219</v>
      </c>
      <c r="Z20" s="210"/>
      <c r="AA20" s="210"/>
      <c r="AB20" s="210"/>
      <c r="AC20" s="210"/>
      <c r="AD20" s="210"/>
      <c r="AE20" s="210"/>
      <c r="AF20" s="210"/>
      <c r="AG20" s="210" t="s">
        <v>1778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0">
        <v>10</v>
      </c>
      <c r="B21" s="251" t="s">
        <v>1795</v>
      </c>
      <c r="C21" s="268" t="s">
        <v>1796</v>
      </c>
      <c r="D21" s="252" t="s">
        <v>450</v>
      </c>
      <c r="E21" s="253">
        <v>666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21</v>
      </c>
      <c r="M21" s="255">
        <f>G21*(1+L21/100)</f>
        <v>0</v>
      </c>
      <c r="N21" s="253">
        <v>4.8999999999999998E-4</v>
      </c>
      <c r="O21" s="253">
        <f>ROUND(E21*N21,2)</f>
        <v>0.33</v>
      </c>
      <c r="P21" s="253">
        <v>2E-3</v>
      </c>
      <c r="Q21" s="253">
        <f>ROUND(E21*P21,2)</f>
        <v>1.33</v>
      </c>
      <c r="R21" s="255"/>
      <c r="S21" s="255" t="s">
        <v>438</v>
      </c>
      <c r="T21" s="256" t="s">
        <v>439</v>
      </c>
      <c r="U21" s="221">
        <v>0.17599999999999999</v>
      </c>
      <c r="V21" s="221">
        <f>ROUND(E21*U21,2)</f>
        <v>117.22</v>
      </c>
      <c r="W21" s="221"/>
      <c r="X21" s="221" t="s">
        <v>218</v>
      </c>
      <c r="Y21" s="221" t="s">
        <v>219</v>
      </c>
      <c r="Z21" s="210"/>
      <c r="AA21" s="210"/>
      <c r="AB21" s="210"/>
      <c r="AC21" s="210"/>
      <c r="AD21" s="210"/>
      <c r="AE21" s="210"/>
      <c r="AF21" s="210"/>
      <c r="AG21" s="210" t="s">
        <v>1778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0">
        <v>11</v>
      </c>
      <c r="B22" s="251" t="s">
        <v>1797</v>
      </c>
      <c r="C22" s="268" t="s">
        <v>1798</v>
      </c>
      <c r="D22" s="252" t="s">
        <v>450</v>
      </c>
      <c r="E22" s="253">
        <v>149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21</v>
      </c>
      <c r="M22" s="255">
        <f>G22*(1+L22/100)</f>
        <v>0</v>
      </c>
      <c r="N22" s="253">
        <v>0</v>
      </c>
      <c r="O22" s="253">
        <f>ROUND(E22*N22,2)</f>
        <v>0</v>
      </c>
      <c r="P22" s="253">
        <v>1.6199999999999999E-3</v>
      </c>
      <c r="Q22" s="253">
        <f>ROUND(E22*P22,2)</f>
        <v>0.24</v>
      </c>
      <c r="R22" s="255"/>
      <c r="S22" s="255" t="s">
        <v>438</v>
      </c>
      <c r="T22" s="256" t="s">
        <v>439</v>
      </c>
      <c r="U22" s="221">
        <v>0.14000000000000001</v>
      </c>
      <c r="V22" s="221">
        <f>ROUND(E22*U22,2)</f>
        <v>20.86</v>
      </c>
      <c r="W22" s="221"/>
      <c r="X22" s="221" t="s">
        <v>218</v>
      </c>
      <c r="Y22" s="221" t="s">
        <v>219</v>
      </c>
      <c r="Z22" s="210"/>
      <c r="AA22" s="210"/>
      <c r="AB22" s="210"/>
      <c r="AC22" s="210"/>
      <c r="AD22" s="210"/>
      <c r="AE22" s="210"/>
      <c r="AF22" s="210"/>
      <c r="AG22" s="210" t="s">
        <v>1778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0">
        <v>12</v>
      </c>
      <c r="B23" s="251" t="s">
        <v>1799</v>
      </c>
      <c r="C23" s="268" t="s">
        <v>1800</v>
      </c>
      <c r="D23" s="252" t="s">
        <v>450</v>
      </c>
      <c r="E23" s="253">
        <v>36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0</v>
      </c>
      <c r="O23" s="253">
        <f>ROUND(E23*N23,2)</f>
        <v>0</v>
      </c>
      <c r="P23" s="253">
        <v>2.16E-3</v>
      </c>
      <c r="Q23" s="253">
        <f>ROUND(E23*P23,2)</f>
        <v>0.08</v>
      </c>
      <c r="R23" s="255"/>
      <c r="S23" s="255" t="s">
        <v>438</v>
      </c>
      <c r="T23" s="256" t="s">
        <v>439</v>
      </c>
      <c r="U23" s="221">
        <v>0.32500000000000001</v>
      </c>
      <c r="V23" s="221">
        <f>ROUND(E23*U23,2)</f>
        <v>11.7</v>
      </c>
      <c r="W23" s="221"/>
      <c r="X23" s="221" t="s">
        <v>218</v>
      </c>
      <c r="Y23" s="221" t="s">
        <v>219</v>
      </c>
      <c r="Z23" s="210"/>
      <c r="AA23" s="210"/>
      <c r="AB23" s="210"/>
      <c r="AC23" s="210"/>
      <c r="AD23" s="210"/>
      <c r="AE23" s="210"/>
      <c r="AF23" s="210"/>
      <c r="AG23" s="210" t="s">
        <v>1778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2" t="s">
        <v>211</v>
      </c>
      <c r="B24" s="233" t="s">
        <v>175</v>
      </c>
      <c r="C24" s="259" t="s">
        <v>176</v>
      </c>
      <c r="D24" s="234"/>
      <c r="E24" s="235"/>
      <c r="F24" s="236"/>
      <c r="G24" s="236">
        <f>SUMIF(AG25:AG120,"&lt;&gt;NOR",G25:G120)</f>
        <v>0</v>
      </c>
      <c r="H24" s="236"/>
      <c r="I24" s="236">
        <f>SUM(I25:I120)</f>
        <v>0</v>
      </c>
      <c r="J24" s="236"/>
      <c r="K24" s="236">
        <f>SUM(K25:K120)</f>
        <v>0</v>
      </c>
      <c r="L24" s="236"/>
      <c r="M24" s="236">
        <f>SUM(M25:M120)</f>
        <v>0</v>
      </c>
      <c r="N24" s="235"/>
      <c r="O24" s="235">
        <f>SUM(O25:O120)</f>
        <v>2.9199999999999973</v>
      </c>
      <c r="P24" s="235"/>
      <c r="Q24" s="235">
        <f>SUM(Q25:Q120)</f>
        <v>0</v>
      </c>
      <c r="R24" s="236"/>
      <c r="S24" s="236"/>
      <c r="T24" s="237"/>
      <c r="U24" s="231"/>
      <c r="V24" s="231">
        <f>SUM(V25:V120)</f>
        <v>994.38999999999976</v>
      </c>
      <c r="W24" s="231"/>
      <c r="X24" s="231"/>
      <c r="Y24" s="231"/>
      <c r="AG24" t="s">
        <v>212</v>
      </c>
    </row>
    <row r="25" spans="1:60" outlineLevel="1" x14ac:dyDescent="0.2">
      <c r="A25" s="250">
        <v>13</v>
      </c>
      <c r="B25" s="251" t="s">
        <v>1801</v>
      </c>
      <c r="C25" s="268" t="s">
        <v>1802</v>
      </c>
      <c r="D25" s="252" t="s">
        <v>450</v>
      </c>
      <c r="E25" s="253">
        <v>94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21</v>
      </c>
      <c r="M25" s="255">
        <f>G25*(1+L25/100)</f>
        <v>0</v>
      </c>
      <c r="N25" s="253">
        <v>6.9999999999999994E-5</v>
      </c>
      <c r="O25" s="253">
        <f>ROUND(E25*N25,2)</f>
        <v>0.01</v>
      </c>
      <c r="P25" s="253">
        <v>0</v>
      </c>
      <c r="Q25" s="253">
        <f>ROUND(E25*P25,2)</f>
        <v>0</v>
      </c>
      <c r="R25" s="255"/>
      <c r="S25" s="255" t="s">
        <v>438</v>
      </c>
      <c r="T25" s="256" t="s">
        <v>439</v>
      </c>
      <c r="U25" s="221">
        <v>8.2170000000000007E-2</v>
      </c>
      <c r="V25" s="221">
        <f>ROUND(E25*U25,2)</f>
        <v>7.72</v>
      </c>
      <c r="W25" s="221"/>
      <c r="X25" s="221" t="s">
        <v>218</v>
      </c>
      <c r="Y25" s="221" t="s">
        <v>219</v>
      </c>
      <c r="Z25" s="210"/>
      <c r="AA25" s="210"/>
      <c r="AB25" s="210"/>
      <c r="AC25" s="210"/>
      <c r="AD25" s="210"/>
      <c r="AE25" s="210"/>
      <c r="AF25" s="210"/>
      <c r="AG25" s="210" t="s">
        <v>1778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0">
        <v>14</v>
      </c>
      <c r="B26" s="251" t="s">
        <v>1803</v>
      </c>
      <c r="C26" s="268" t="s">
        <v>1804</v>
      </c>
      <c r="D26" s="252" t="s">
        <v>450</v>
      </c>
      <c r="E26" s="253">
        <v>6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21</v>
      </c>
      <c r="M26" s="255">
        <f>G26*(1+L26/100)</f>
        <v>0</v>
      </c>
      <c r="N26" s="253">
        <v>1.9000000000000001E-4</v>
      </c>
      <c r="O26" s="253">
        <f>ROUND(E26*N26,2)</f>
        <v>0</v>
      </c>
      <c r="P26" s="253">
        <v>0</v>
      </c>
      <c r="Q26" s="253">
        <f>ROUND(E26*P26,2)</f>
        <v>0</v>
      </c>
      <c r="R26" s="255"/>
      <c r="S26" s="255" t="s">
        <v>438</v>
      </c>
      <c r="T26" s="256" t="s">
        <v>439</v>
      </c>
      <c r="U26" s="221">
        <v>9.0670000000000001E-2</v>
      </c>
      <c r="V26" s="221">
        <f>ROUND(E26*U26,2)</f>
        <v>0.54</v>
      </c>
      <c r="W26" s="221"/>
      <c r="X26" s="221" t="s">
        <v>218</v>
      </c>
      <c r="Y26" s="221" t="s">
        <v>219</v>
      </c>
      <c r="Z26" s="210"/>
      <c r="AA26" s="210"/>
      <c r="AB26" s="210"/>
      <c r="AC26" s="210"/>
      <c r="AD26" s="210"/>
      <c r="AE26" s="210"/>
      <c r="AF26" s="210"/>
      <c r="AG26" s="210" t="s">
        <v>1778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50">
        <v>15</v>
      </c>
      <c r="B27" s="251" t="s">
        <v>1805</v>
      </c>
      <c r="C27" s="268" t="s">
        <v>1806</v>
      </c>
      <c r="D27" s="252" t="s">
        <v>399</v>
      </c>
      <c r="E27" s="253">
        <v>5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21</v>
      </c>
      <c r="M27" s="255">
        <f>G27*(1+L27/100)</f>
        <v>0</v>
      </c>
      <c r="N27" s="253">
        <v>2.0000000000000002E-5</v>
      </c>
      <c r="O27" s="253">
        <f>ROUND(E27*N27,2)</f>
        <v>0</v>
      </c>
      <c r="P27" s="253">
        <v>0</v>
      </c>
      <c r="Q27" s="253">
        <f>ROUND(E27*P27,2)</f>
        <v>0</v>
      </c>
      <c r="R27" s="255"/>
      <c r="S27" s="255" t="s">
        <v>438</v>
      </c>
      <c r="T27" s="256" t="s">
        <v>439</v>
      </c>
      <c r="U27" s="221">
        <v>0.14130000000000001</v>
      </c>
      <c r="V27" s="221">
        <f>ROUND(E27*U27,2)</f>
        <v>0.71</v>
      </c>
      <c r="W27" s="221"/>
      <c r="X27" s="221" t="s">
        <v>218</v>
      </c>
      <c r="Y27" s="221" t="s">
        <v>219</v>
      </c>
      <c r="Z27" s="210"/>
      <c r="AA27" s="210"/>
      <c r="AB27" s="210"/>
      <c r="AC27" s="210"/>
      <c r="AD27" s="210"/>
      <c r="AE27" s="210"/>
      <c r="AF27" s="210"/>
      <c r="AG27" s="210" t="s">
        <v>1778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50">
        <v>16</v>
      </c>
      <c r="B28" s="251" t="s">
        <v>1807</v>
      </c>
      <c r="C28" s="268" t="s">
        <v>1808</v>
      </c>
      <c r="D28" s="252" t="s">
        <v>399</v>
      </c>
      <c r="E28" s="253">
        <v>17</v>
      </c>
      <c r="F28" s="254"/>
      <c r="G28" s="255">
        <f>ROUND(E28*F28,2)</f>
        <v>0</v>
      </c>
      <c r="H28" s="254"/>
      <c r="I28" s="255">
        <f>ROUND(E28*H28,2)</f>
        <v>0</v>
      </c>
      <c r="J28" s="254"/>
      <c r="K28" s="255">
        <f>ROUND(E28*J28,2)</f>
        <v>0</v>
      </c>
      <c r="L28" s="255">
        <v>21</v>
      </c>
      <c r="M28" s="255">
        <f>G28*(1+L28/100)</f>
        <v>0</v>
      </c>
      <c r="N28" s="253">
        <v>4.0000000000000003E-5</v>
      </c>
      <c r="O28" s="253">
        <f>ROUND(E28*N28,2)</f>
        <v>0</v>
      </c>
      <c r="P28" s="253">
        <v>0</v>
      </c>
      <c r="Q28" s="253">
        <f>ROUND(E28*P28,2)</f>
        <v>0</v>
      </c>
      <c r="R28" s="255"/>
      <c r="S28" s="255" t="s">
        <v>438</v>
      </c>
      <c r="T28" s="256" t="s">
        <v>439</v>
      </c>
      <c r="U28" s="221">
        <v>0.18</v>
      </c>
      <c r="V28" s="221">
        <f>ROUND(E28*U28,2)</f>
        <v>3.06</v>
      </c>
      <c r="W28" s="221"/>
      <c r="X28" s="221" t="s">
        <v>218</v>
      </c>
      <c r="Y28" s="221" t="s">
        <v>219</v>
      </c>
      <c r="Z28" s="210"/>
      <c r="AA28" s="210"/>
      <c r="AB28" s="210"/>
      <c r="AC28" s="210"/>
      <c r="AD28" s="210"/>
      <c r="AE28" s="210"/>
      <c r="AF28" s="210"/>
      <c r="AG28" s="210" t="s">
        <v>1778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0">
        <v>17</v>
      </c>
      <c r="B29" s="251" t="s">
        <v>1809</v>
      </c>
      <c r="C29" s="268" t="s">
        <v>1810</v>
      </c>
      <c r="D29" s="252" t="s">
        <v>399</v>
      </c>
      <c r="E29" s="253">
        <v>11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21</v>
      </c>
      <c r="M29" s="255">
        <f>G29*(1+L29/100)</f>
        <v>0</v>
      </c>
      <c r="N29" s="253">
        <v>9.0000000000000006E-5</v>
      </c>
      <c r="O29" s="253">
        <f>ROUND(E29*N29,2)</f>
        <v>0</v>
      </c>
      <c r="P29" s="253">
        <v>0</v>
      </c>
      <c r="Q29" s="253">
        <f>ROUND(E29*P29,2)</f>
        <v>0</v>
      </c>
      <c r="R29" s="255"/>
      <c r="S29" s="255" t="s">
        <v>438</v>
      </c>
      <c r="T29" s="256" t="s">
        <v>439</v>
      </c>
      <c r="U29" s="221">
        <v>0.44933000000000001</v>
      </c>
      <c r="V29" s="221">
        <f>ROUND(E29*U29,2)</f>
        <v>4.9400000000000004</v>
      </c>
      <c r="W29" s="221"/>
      <c r="X29" s="221" t="s">
        <v>218</v>
      </c>
      <c r="Y29" s="221" t="s">
        <v>219</v>
      </c>
      <c r="Z29" s="210"/>
      <c r="AA29" s="210"/>
      <c r="AB29" s="210"/>
      <c r="AC29" s="210"/>
      <c r="AD29" s="210"/>
      <c r="AE29" s="210"/>
      <c r="AF29" s="210"/>
      <c r="AG29" s="210" t="s">
        <v>1778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0">
        <v>18</v>
      </c>
      <c r="B30" s="251" t="s">
        <v>1811</v>
      </c>
      <c r="C30" s="268" t="s">
        <v>1812</v>
      </c>
      <c r="D30" s="252" t="s">
        <v>399</v>
      </c>
      <c r="E30" s="253">
        <v>23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21</v>
      </c>
      <c r="M30" s="255">
        <f>G30*(1+L30/100)</f>
        <v>0</v>
      </c>
      <c r="N30" s="253">
        <v>3.5E-4</v>
      </c>
      <c r="O30" s="253">
        <f>ROUND(E30*N30,2)</f>
        <v>0.01</v>
      </c>
      <c r="P30" s="253">
        <v>0</v>
      </c>
      <c r="Q30" s="253">
        <f>ROUND(E30*P30,2)</f>
        <v>0</v>
      </c>
      <c r="R30" s="255"/>
      <c r="S30" s="255" t="s">
        <v>438</v>
      </c>
      <c r="T30" s="256" t="s">
        <v>439</v>
      </c>
      <c r="U30" s="221">
        <v>0.12</v>
      </c>
      <c r="V30" s="221">
        <f>ROUND(E30*U30,2)</f>
        <v>2.76</v>
      </c>
      <c r="W30" s="221"/>
      <c r="X30" s="221" t="s">
        <v>218</v>
      </c>
      <c r="Y30" s="221" t="s">
        <v>219</v>
      </c>
      <c r="Z30" s="210"/>
      <c r="AA30" s="210"/>
      <c r="AB30" s="210"/>
      <c r="AC30" s="210"/>
      <c r="AD30" s="210"/>
      <c r="AE30" s="210"/>
      <c r="AF30" s="210"/>
      <c r="AG30" s="210" t="s">
        <v>1778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50">
        <v>19</v>
      </c>
      <c r="B31" s="251" t="s">
        <v>1813</v>
      </c>
      <c r="C31" s="268" t="s">
        <v>1814</v>
      </c>
      <c r="D31" s="252" t="s">
        <v>399</v>
      </c>
      <c r="E31" s="253">
        <v>20</v>
      </c>
      <c r="F31" s="254"/>
      <c r="G31" s="255">
        <f>ROUND(E31*F31,2)</f>
        <v>0</v>
      </c>
      <c r="H31" s="254"/>
      <c r="I31" s="255">
        <f>ROUND(E31*H31,2)</f>
        <v>0</v>
      </c>
      <c r="J31" s="254"/>
      <c r="K31" s="255">
        <f>ROUND(E31*J31,2)</f>
        <v>0</v>
      </c>
      <c r="L31" s="255">
        <v>21</v>
      </c>
      <c r="M31" s="255">
        <f>G31*(1+L31/100)</f>
        <v>0</v>
      </c>
      <c r="N31" s="253">
        <v>3.2000000000000003E-4</v>
      </c>
      <c r="O31" s="253">
        <f>ROUND(E31*N31,2)</f>
        <v>0.01</v>
      </c>
      <c r="P31" s="253">
        <v>0</v>
      </c>
      <c r="Q31" s="253">
        <f>ROUND(E31*P31,2)</f>
        <v>0</v>
      </c>
      <c r="R31" s="255"/>
      <c r="S31" s="255" t="s">
        <v>438</v>
      </c>
      <c r="T31" s="256" t="s">
        <v>439</v>
      </c>
      <c r="U31" s="221">
        <v>0.67500000000000004</v>
      </c>
      <c r="V31" s="221">
        <f>ROUND(E31*U31,2)</f>
        <v>13.5</v>
      </c>
      <c r="W31" s="221"/>
      <c r="X31" s="221" t="s">
        <v>218</v>
      </c>
      <c r="Y31" s="221" t="s">
        <v>219</v>
      </c>
      <c r="Z31" s="210"/>
      <c r="AA31" s="210"/>
      <c r="AB31" s="210"/>
      <c r="AC31" s="210"/>
      <c r="AD31" s="210"/>
      <c r="AE31" s="210"/>
      <c r="AF31" s="210"/>
      <c r="AG31" s="210" t="s">
        <v>1778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50">
        <v>20</v>
      </c>
      <c r="B32" s="251" t="s">
        <v>1815</v>
      </c>
      <c r="C32" s="268" t="s">
        <v>1816</v>
      </c>
      <c r="D32" s="252" t="s">
        <v>399</v>
      </c>
      <c r="E32" s="253">
        <v>63</v>
      </c>
      <c r="F32" s="254"/>
      <c r="G32" s="255">
        <f>ROUND(E32*F32,2)</f>
        <v>0</v>
      </c>
      <c r="H32" s="254"/>
      <c r="I32" s="255">
        <f>ROUND(E32*H32,2)</f>
        <v>0</v>
      </c>
      <c r="J32" s="254"/>
      <c r="K32" s="255">
        <f>ROUND(E32*J32,2)</f>
        <v>0</v>
      </c>
      <c r="L32" s="255">
        <v>21</v>
      </c>
      <c r="M32" s="255">
        <f>G32*(1+L32/100)</f>
        <v>0</v>
      </c>
      <c r="N32" s="253">
        <v>0</v>
      </c>
      <c r="O32" s="253">
        <f>ROUND(E32*N32,2)</f>
        <v>0</v>
      </c>
      <c r="P32" s="253">
        <v>0</v>
      </c>
      <c r="Q32" s="253">
        <f>ROUND(E32*P32,2)</f>
        <v>0</v>
      </c>
      <c r="R32" s="255"/>
      <c r="S32" s="255" t="s">
        <v>438</v>
      </c>
      <c r="T32" s="256" t="s">
        <v>439</v>
      </c>
      <c r="U32" s="221">
        <v>1.2999999999999999E-2</v>
      </c>
      <c r="V32" s="221">
        <f>ROUND(E32*U32,2)</f>
        <v>0.82</v>
      </c>
      <c r="W32" s="221"/>
      <c r="X32" s="221" t="s">
        <v>218</v>
      </c>
      <c r="Y32" s="221" t="s">
        <v>219</v>
      </c>
      <c r="Z32" s="210"/>
      <c r="AA32" s="210"/>
      <c r="AB32" s="210"/>
      <c r="AC32" s="210"/>
      <c r="AD32" s="210"/>
      <c r="AE32" s="210"/>
      <c r="AF32" s="210"/>
      <c r="AG32" s="210" t="s">
        <v>1778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50">
        <v>21</v>
      </c>
      <c r="B33" s="251" t="s">
        <v>1817</v>
      </c>
      <c r="C33" s="268" t="s">
        <v>1818</v>
      </c>
      <c r="D33" s="252" t="s">
        <v>399</v>
      </c>
      <c r="E33" s="253">
        <v>9</v>
      </c>
      <c r="F33" s="254"/>
      <c r="G33" s="255">
        <f>ROUND(E33*F33,2)</f>
        <v>0</v>
      </c>
      <c r="H33" s="254"/>
      <c r="I33" s="255">
        <f>ROUND(E33*H33,2)</f>
        <v>0</v>
      </c>
      <c r="J33" s="254"/>
      <c r="K33" s="255">
        <f>ROUND(E33*J33,2)</f>
        <v>0</v>
      </c>
      <c r="L33" s="255">
        <v>21</v>
      </c>
      <c r="M33" s="255">
        <f>G33*(1+L33/100)</f>
        <v>0</v>
      </c>
      <c r="N33" s="253">
        <v>0</v>
      </c>
      <c r="O33" s="253">
        <f>ROUND(E33*N33,2)</f>
        <v>0</v>
      </c>
      <c r="P33" s="253">
        <v>0</v>
      </c>
      <c r="Q33" s="253">
        <f>ROUND(E33*P33,2)</f>
        <v>0</v>
      </c>
      <c r="R33" s="255"/>
      <c r="S33" s="255" t="s">
        <v>438</v>
      </c>
      <c r="T33" s="256" t="s">
        <v>439</v>
      </c>
      <c r="U33" s="221">
        <v>0.53900000000000003</v>
      </c>
      <c r="V33" s="221">
        <f>ROUND(E33*U33,2)</f>
        <v>4.8499999999999996</v>
      </c>
      <c r="W33" s="221"/>
      <c r="X33" s="221" t="s">
        <v>218</v>
      </c>
      <c r="Y33" s="221" t="s">
        <v>219</v>
      </c>
      <c r="Z33" s="210"/>
      <c r="AA33" s="210"/>
      <c r="AB33" s="210"/>
      <c r="AC33" s="210"/>
      <c r="AD33" s="210"/>
      <c r="AE33" s="210"/>
      <c r="AF33" s="210"/>
      <c r="AG33" s="210" t="s">
        <v>1778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50">
        <v>22</v>
      </c>
      <c r="B34" s="251" t="s">
        <v>1819</v>
      </c>
      <c r="C34" s="268" t="s">
        <v>1820</v>
      </c>
      <c r="D34" s="252" t="s">
        <v>399</v>
      </c>
      <c r="E34" s="253">
        <v>25</v>
      </c>
      <c r="F34" s="254"/>
      <c r="G34" s="255">
        <f>ROUND(E34*F34,2)</f>
        <v>0</v>
      </c>
      <c r="H34" s="254"/>
      <c r="I34" s="255">
        <f>ROUND(E34*H34,2)</f>
        <v>0</v>
      </c>
      <c r="J34" s="254"/>
      <c r="K34" s="255">
        <f>ROUND(E34*J34,2)</f>
        <v>0</v>
      </c>
      <c r="L34" s="255">
        <v>21</v>
      </c>
      <c r="M34" s="255">
        <f>G34*(1+L34/100)</f>
        <v>0</v>
      </c>
      <c r="N34" s="253">
        <v>0</v>
      </c>
      <c r="O34" s="253">
        <f>ROUND(E34*N34,2)</f>
        <v>0</v>
      </c>
      <c r="P34" s="253">
        <v>0</v>
      </c>
      <c r="Q34" s="253">
        <f>ROUND(E34*P34,2)</f>
        <v>0</v>
      </c>
      <c r="R34" s="255"/>
      <c r="S34" s="255" t="s">
        <v>438</v>
      </c>
      <c r="T34" s="256" t="s">
        <v>439</v>
      </c>
      <c r="U34" s="221">
        <v>7.3791700000000002</v>
      </c>
      <c r="V34" s="221">
        <f>ROUND(E34*U34,2)</f>
        <v>184.48</v>
      </c>
      <c r="W34" s="221"/>
      <c r="X34" s="221" t="s">
        <v>218</v>
      </c>
      <c r="Y34" s="221" t="s">
        <v>219</v>
      </c>
      <c r="Z34" s="210"/>
      <c r="AA34" s="210"/>
      <c r="AB34" s="210"/>
      <c r="AC34" s="210"/>
      <c r="AD34" s="210"/>
      <c r="AE34" s="210"/>
      <c r="AF34" s="210"/>
      <c r="AG34" s="210" t="s">
        <v>1778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0">
        <v>23</v>
      </c>
      <c r="B35" s="251" t="s">
        <v>1821</v>
      </c>
      <c r="C35" s="268" t="s">
        <v>1822</v>
      </c>
      <c r="D35" s="252" t="s">
        <v>399</v>
      </c>
      <c r="E35" s="253">
        <v>361</v>
      </c>
      <c r="F35" s="254"/>
      <c r="G35" s="255">
        <f>ROUND(E35*F35,2)</f>
        <v>0</v>
      </c>
      <c r="H35" s="254"/>
      <c r="I35" s="255">
        <f>ROUND(E35*H35,2)</f>
        <v>0</v>
      </c>
      <c r="J35" s="254"/>
      <c r="K35" s="255">
        <f>ROUND(E35*J35,2)</f>
        <v>0</v>
      </c>
      <c r="L35" s="255">
        <v>21</v>
      </c>
      <c r="M35" s="255">
        <f>G35*(1+L35/100)</f>
        <v>0</v>
      </c>
      <c r="N35" s="253">
        <v>0</v>
      </c>
      <c r="O35" s="253">
        <f>ROUND(E35*N35,2)</f>
        <v>0</v>
      </c>
      <c r="P35" s="253">
        <v>0</v>
      </c>
      <c r="Q35" s="253">
        <f>ROUND(E35*P35,2)</f>
        <v>0</v>
      </c>
      <c r="R35" s="255"/>
      <c r="S35" s="255" t="s">
        <v>438</v>
      </c>
      <c r="T35" s="256" t="s">
        <v>439</v>
      </c>
      <c r="U35" s="221">
        <v>5.0500000000000003E-2</v>
      </c>
      <c r="V35" s="221">
        <f>ROUND(E35*U35,2)</f>
        <v>18.23</v>
      </c>
      <c r="W35" s="221"/>
      <c r="X35" s="221" t="s">
        <v>218</v>
      </c>
      <c r="Y35" s="221" t="s">
        <v>219</v>
      </c>
      <c r="Z35" s="210"/>
      <c r="AA35" s="210"/>
      <c r="AB35" s="210"/>
      <c r="AC35" s="210"/>
      <c r="AD35" s="210"/>
      <c r="AE35" s="210"/>
      <c r="AF35" s="210"/>
      <c r="AG35" s="210" t="s">
        <v>1778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0">
        <v>24</v>
      </c>
      <c r="B36" s="251" t="s">
        <v>1823</v>
      </c>
      <c r="C36" s="268" t="s">
        <v>1824</v>
      </c>
      <c r="D36" s="252" t="s">
        <v>399</v>
      </c>
      <c r="E36" s="253">
        <v>135</v>
      </c>
      <c r="F36" s="254"/>
      <c r="G36" s="255">
        <f>ROUND(E36*F36,2)</f>
        <v>0</v>
      </c>
      <c r="H36" s="254"/>
      <c r="I36" s="255">
        <f>ROUND(E36*H36,2)</f>
        <v>0</v>
      </c>
      <c r="J36" s="254"/>
      <c r="K36" s="255">
        <f>ROUND(E36*J36,2)</f>
        <v>0</v>
      </c>
      <c r="L36" s="255">
        <v>21</v>
      </c>
      <c r="M36" s="255">
        <f>G36*(1+L36/100)</f>
        <v>0</v>
      </c>
      <c r="N36" s="253">
        <v>0</v>
      </c>
      <c r="O36" s="253">
        <f>ROUND(E36*N36,2)</f>
        <v>0</v>
      </c>
      <c r="P36" s="253">
        <v>0</v>
      </c>
      <c r="Q36" s="253">
        <f>ROUND(E36*P36,2)</f>
        <v>0</v>
      </c>
      <c r="R36" s="255"/>
      <c r="S36" s="255" t="s">
        <v>438</v>
      </c>
      <c r="T36" s="256" t="s">
        <v>439</v>
      </c>
      <c r="U36" s="221">
        <v>0.06</v>
      </c>
      <c r="V36" s="221">
        <f>ROUND(E36*U36,2)</f>
        <v>8.1</v>
      </c>
      <c r="W36" s="221"/>
      <c r="X36" s="221" t="s">
        <v>218</v>
      </c>
      <c r="Y36" s="221" t="s">
        <v>219</v>
      </c>
      <c r="Z36" s="210"/>
      <c r="AA36" s="210"/>
      <c r="AB36" s="210"/>
      <c r="AC36" s="210"/>
      <c r="AD36" s="210"/>
      <c r="AE36" s="210"/>
      <c r="AF36" s="210"/>
      <c r="AG36" s="210" t="s">
        <v>1778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0">
        <v>25</v>
      </c>
      <c r="B37" s="251" t="s">
        <v>1825</v>
      </c>
      <c r="C37" s="268" t="s">
        <v>1826</v>
      </c>
      <c r="D37" s="252" t="s">
        <v>399</v>
      </c>
      <c r="E37" s="253">
        <v>52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21</v>
      </c>
      <c r="M37" s="255">
        <f>G37*(1+L37/100)</f>
        <v>0</v>
      </c>
      <c r="N37" s="253">
        <v>0</v>
      </c>
      <c r="O37" s="253">
        <f>ROUND(E37*N37,2)</f>
        <v>0</v>
      </c>
      <c r="P37" s="253">
        <v>0</v>
      </c>
      <c r="Q37" s="253">
        <f>ROUND(E37*P37,2)</f>
        <v>0</v>
      </c>
      <c r="R37" s="255"/>
      <c r="S37" s="255" t="s">
        <v>438</v>
      </c>
      <c r="T37" s="256" t="s">
        <v>439</v>
      </c>
      <c r="U37" s="221">
        <v>8.2170000000000007E-2</v>
      </c>
      <c r="V37" s="221">
        <f>ROUND(E37*U37,2)</f>
        <v>4.2699999999999996</v>
      </c>
      <c r="W37" s="221"/>
      <c r="X37" s="221" t="s">
        <v>218</v>
      </c>
      <c r="Y37" s="221" t="s">
        <v>219</v>
      </c>
      <c r="Z37" s="210"/>
      <c r="AA37" s="210"/>
      <c r="AB37" s="210"/>
      <c r="AC37" s="210"/>
      <c r="AD37" s="210"/>
      <c r="AE37" s="210"/>
      <c r="AF37" s="210"/>
      <c r="AG37" s="210" t="s">
        <v>1778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0">
        <v>26</v>
      </c>
      <c r="B38" s="251" t="s">
        <v>1827</v>
      </c>
      <c r="C38" s="268" t="s">
        <v>1828</v>
      </c>
      <c r="D38" s="252" t="s">
        <v>399</v>
      </c>
      <c r="E38" s="253">
        <v>10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21</v>
      </c>
      <c r="M38" s="255">
        <f>G38*(1+L38/100)</f>
        <v>0</v>
      </c>
      <c r="N38" s="253">
        <v>0</v>
      </c>
      <c r="O38" s="253">
        <f>ROUND(E38*N38,2)</f>
        <v>0</v>
      </c>
      <c r="P38" s="253">
        <v>0</v>
      </c>
      <c r="Q38" s="253">
        <f>ROUND(E38*P38,2)</f>
        <v>0</v>
      </c>
      <c r="R38" s="255"/>
      <c r="S38" s="255" t="s">
        <v>438</v>
      </c>
      <c r="T38" s="256" t="s">
        <v>439</v>
      </c>
      <c r="U38" s="221">
        <v>8.2170000000000007E-2</v>
      </c>
      <c r="V38" s="221">
        <f>ROUND(E38*U38,2)</f>
        <v>0.82</v>
      </c>
      <c r="W38" s="221"/>
      <c r="X38" s="221" t="s">
        <v>218</v>
      </c>
      <c r="Y38" s="221" t="s">
        <v>219</v>
      </c>
      <c r="Z38" s="210"/>
      <c r="AA38" s="210"/>
      <c r="AB38" s="210"/>
      <c r="AC38" s="210"/>
      <c r="AD38" s="210"/>
      <c r="AE38" s="210"/>
      <c r="AF38" s="210"/>
      <c r="AG38" s="210" t="s">
        <v>1778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0">
        <v>27</v>
      </c>
      <c r="B39" s="251" t="s">
        <v>1829</v>
      </c>
      <c r="C39" s="268" t="s">
        <v>1830</v>
      </c>
      <c r="D39" s="252" t="s">
        <v>399</v>
      </c>
      <c r="E39" s="253">
        <v>2</v>
      </c>
      <c r="F39" s="254"/>
      <c r="G39" s="255">
        <f>ROUND(E39*F39,2)</f>
        <v>0</v>
      </c>
      <c r="H39" s="254"/>
      <c r="I39" s="255">
        <f>ROUND(E39*H39,2)</f>
        <v>0</v>
      </c>
      <c r="J39" s="254"/>
      <c r="K39" s="255">
        <f>ROUND(E39*J39,2)</f>
        <v>0</v>
      </c>
      <c r="L39" s="255">
        <v>21</v>
      </c>
      <c r="M39" s="255">
        <f>G39*(1+L39/100)</f>
        <v>0</v>
      </c>
      <c r="N39" s="253">
        <v>0</v>
      </c>
      <c r="O39" s="253">
        <f>ROUND(E39*N39,2)</f>
        <v>0</v>
      </c>
      <c r="P39" s="253">
        <v>0</v>
      </c>
      <c r="Q39" s="253">
        <f>ROUND(E39*P39,2)</f>
        <v>0</v>
      </c>
      <c r="R39" s="255"/>
      <c r="S39" s="255" t="s">
        <v>438</v>
      </c>
      <c r="T39" s="256" t="s">
        <v>439</v>
      </c>
      <c r="U39" s="221">
        <v>0.17917</v>
      </c>
      <c r="V39" s="221">
        <f>ROUND(E39*U39,2)</f>
        <v>0.36</v>
      </c>
      <c r="W39" s="221"/>
      <c r="X39" s="221" t="s">
        <v>218</v>
      </c>
      <c r="Y39" s="221" t="s">
        <v>219</v>
      </c>
      <c r="Z39" s="210"/>
      <c r="AA39" s="210"/>
      <c r="AB39" s="210"/>
      <c r="AC39" s="210"/>
      <c r="AD39" s="210"/>
      <c r="AE39" s="210"/>
      <c r="AF39" s="210"/>
      <c r="AG39" s="210" t="s">
        <v>1778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0">
        <v>28</v>
      </c>
      <c r="B40" s="251" t="s">
        <v>1831</v>
      </c>
      <c r="C40" s="268" t="s">
        <v>1832</v>
      </c>
      <c r="D40" s="252" t="s">
        <v>399</v>
      </c>
      <c r="E40" s="253">
        <v>8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21</v>
      </c>
      <c r="M40" s="255">
        <f>G40*(1+L40/100)</f>
        <v>0</v>
      </c>
      <c r="N40" s="253">
        <v>0</v>
      </c>
      <c r="O40" s="253">
        <f>ROUND(E40*N40,2)</f>
        <v>0</v>
      </c>
      <c r="P40" s="253">
        <v>0</v>
      </c>
      <c r="Q40" s="253">
        <f>ROUND(E40*P40,2)</f>
        <v>0</v>
      </c>
      <c r="R40" s="255"/>
      <c r="S40" s="255" t="s">
        <v>438</v>
      </c>
      <c r="T40" s="256" t="s">
        <v>439</v>
      </c>
      <c r="U40" s="221">
        <v>0.28449999999999998</v>
      </c>
      <c r="V40" s="221">
        <f>ROUND(E40*U40,2)</f>
        <v>2.2799999999999998</v>
      </c>
      <c r="W40" s="221"/>
      <c r="X40" s="221" t="s">
        <v>218</v>
      </c>
      <c r="Y40" s="221" t="s">
        <v>219</v>
      </c>
      <c r="Z40" s="210"/>
      <c r="AA40" s="210"/>
      <c r="AB40" s="210"/>
      <c r="AC40" s="210"/>
      <c r="AD40" s="210"/>
      <c r="AE40" s="210"/>
      <c r="AF40" s="210"/>
      <c r="AG40" s="210" t="s">
        <v>1778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0">
        <v>29</v>
      </c>
      <c r="B41" s="251" t="s">
        <v>1833</v>
      </c>
      <c r="C41" s="268" t="s">
        <v>1834</v>
      </c>
      <c r="D41" s="252" t="s">
        <v>399</v>
      </c>
      <c r="E41" s="253">
        <v>21</v>
      </c>
      <c r="F41" s="254"/>
      <c r="G41" s="255">
        <f>ROUND(E41*F41,2)</f>
        <v>0</v>
      </c>
      <c r="H41" s="254"/>
      <c r="I41" s="255">
        <f>ROUND(E41*H41,2)</f>
        <v>0</v>
      </c>
      <c r="J41" s="254"/>
      <c r="K41" s="255">
        <f>ROUND(E41*J41,2)</f>
        <v>0</v>
      </c>
      <c r="L41" s="255">
        <v>21</v>
      </c>
      <c r="M41" s="255">
        <f>G41*(1+L41/100)</f>
        <v>0</v>
      </c>
      <c r="N41" s="253">
        <v>0</v>
      </c>
      <c r="O41" s="253">
        <f>ROUND(E41*N41,2)</f>
        <v>0</v>
      </c>
      <c r="P41" s="253">
        <v>0</v>
      </c>
      <c r="Q41" s="253">
        <f>ROUND(E41*P41,2)</f>
        <v>0</v>
      </c>
      <c r="R41" s="255"/>
      <c r="S41" s="255" t="s">
        <v>438</v>
      </c>
      <c r="T41" s="256" t="s">
        <v>439</v>
      </c>
      <c r="U41" s="221">
        <v>5.0999999999999997E-2</v>
      </c>
      <c r="V41" s="221">
        <f>ROUND(E41*U41,2)</f>
        <v>1.07</v>
      </c>
      <c r="W41" s="221"/>
      <c r="X41" s="221" t="s">
        <v>218</v>
      </c>
      <c r="Y41" s="221" t="s">
        <v>219</v>
      </c>
      <c r="Z41" s="210"/>
      <c r="AA41" s="210"/>
      <c r="AB41" s="210"/>
      <c r="AC41" s="210"/>
      <c r="AD41" s="210"/>
      <c r="AE41" s="210"/>
      <c r="AF41" s="210"/>
      <c r="AG41" s="210" t="s">
        <v>1778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0">
        <v>30</v>
      </c>
      <c r="B42" s="251" t="s">
        <v>1835</v>
      </c>
      <c r="C42" s="268" t="s">
        <v>1836</v>
      </c>
      <c r="D42" s="252" t="s">
        <v>399</v>
      </c>
      <c r="E42" s="253">
        <v>2</v>
      </c>
      <c r="F42" s="254"/>
      <c r="G42" s="255">
        <f>ROUND(E42*F42,2)</f>
        <v>0</v>
      </c>
      <c r="H42" s="254"/>
      <c r="I42" s="255">
        <f>ROUND(E42*H42,2)</f>
        <v>0</v>
      </c>
      <c r="J42" s="254"/>
      <c r="K42" s="255">
        <f>ROUND(E42*J42,2)</f>
        <v>0</v>
      </c>
      <c r="L42" s="255">
        <v>21</v>
      </c>
      <c r="M42" s="255">
        <f>G42*(1+L42/100)</f>
        <v>0</v>
      </c>
      <c r="N42" s="253">
        <v>0</v>
      </c>
      <c r="O42" s="253">
        <f>ROUND(E42*N42,2)</f>
        <v>0</v>
      </c>
      <c r="P42" s="253">
        <v>0</v>
      </c>
      <c r="Q42" s="253">
        <f>ROUND(E42*P42,2)</f>
        <v>0</v>
      </c>
      <c r="R42" s="255"/>
      <c r="S42" s="255" t="s">
        <v>438</v>
      </c>
      <c r="T42" s="256" t="s">
        <v>439</v>
      </c>
      <c r="U42" s="221">
        <v>1.3493299999999999</v>
      </c>
      <c r="V42" s="221">
        <f>ROUND(E42*U42,2)</f>
        <v>2.7</v>
      </c>
      <c r="W42" s="221"/>
      <c r="X42" s="221" t="s">
        <v>218</v>
      </c>
      <c r="Y42" s="221" t="s">
        <v>219</v>
      </c>
      <c r="Z42" s="210"/>
      <c r="AA42" s="210"/>
      <c r="AB42" s="210"/>
      <c r="AC42" s="210"/>
      <c r="AD42" s="210"/>
      <c r="AE42" s="210"/>
      <c r="AF42" s="210"/>
      <c r="AG42" s="210" t="s">
        <v>1778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50">
        <v>31</v>
      </c>
      <c r="B43" s="251" t="s">
        <v>1837</v>
      </c>
      <c r="C43" s="268" t="s">
        <v>1838</v>
      </c>
      <c r="D43" s="252" t="s">
        <v>399</v>
      </c>
      <c r="E43" s="253">
        <v>5</v>
      </c>
      <c r="F43" s="254"/>
      <c r="G43" s="255">
        <f>ROUND(E43*F43,2)</f>
        <v>0</v>
      </c>
      <c r="H43" s="254"/>
      <c r="I43" s="255">
        <f>ROUND(E43*H43,2)</f>
        <v>0</v>
      </c>
      <c r="J43" s="254"/>
      <c r="K43" s="255">
        <f>ROUND(E43*J43,2)</f>
        <v>0</v>
      </c>
      <c r="L43" s="255">
        <v>21</v>
      </c>
      <c r="M43" s="255">
        <f>G43*(1+L43/100)</f>
        <v>0</v>
      </c>
      <c r="N43" s="253">
        <v>0</v>
      </c>
      <c r="O43" s="253">
        <f>ROUND(E43*N43,2)</f>
        <v>0</v>
      </c>
      <c r="P43" s="253">
        <v>0</v>
      </c>
      <c r="Q43" s="253">
        <f>ROUND(E43*P43,2)</f>
        <v>0</v>
      </c>
      <c r="R43" s="255"/>
      <c r="S43" s="255" t="s">
        <v>438</v>
      </c>
      <c r="T43" s="256" t="s">
        <v>439</v>
      </c>
      <c r="U43" s="221">
        <v>0.34799999999999998</v>
      </c>
      <c r="V43" s="221">
        <f>ROUND(E43*U43,2)</f>
        <v>1.74</v>
      </c>
      <c r="W43" s="221"/>
      <c r="X43" s="221" t="s">
        <v>218</v>
      </c>
      <c r="Y43" s="221" t="s">
        <v>219</v>
      </c>
      <c r="Z43" s="210"/>
      <c r="AA43" s="210"/>
      <c r="AB43" s="210"/>
      <c r="AC43" s="210"/>
      <c r="AD43" s="210"/>
      <c r="AE43" s="210"/>
      <c r="AF43" s="210"/>
      <c r="AG43" s="210" t="s">
        <v>1778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50">
        <v>32</v>
      </c>
      <c r="B44" s="251" t="s">
        <v>1839</v>
      </c>
      <c r="C44" s="268" t="s">
        <v>1840</v>
      </c>
      <c r="D44" s="252" t="s">
        <v>399</v>
      </c>
      <c r="E44" s="253">
        <v>4</v>
      </c>
      <c r="F44" s="254"/>
      <c r="G44" s="255">
        <f>ROUND(E44*F44,2)</f>
        <v>0</v>
      </c>
      <c r="H44" s="254"/>
      <c r="I44" s="255">
        <f>ROUND(E44*H44,2)</f>
        <v>0</v>
      </c>
      <c r="J44" s="254"/>
      <c r="K44" s="255">
        <f>ROUND(E44*J44,2)</f>
        <v>0</v>
      </c>
      <c r="L44" s="255">
        <v>21</v>
      </c>
      <c r="M44" s="255">
        <f>G44*(1+L44/100)</f>
        <v>0</v>
      </c>
      <c r="N44" s="253">
        <v>0</v>
      </c>
      <c r="O44" s="253">
        <f>ROUND(E44*N44,2)</f>
        <v>0</v>
      </c>
      <c r="P44" s="253">
        <v>0</v>
      </c>
      <c r="Q44" s="253">
        <f>ROUND(E44*P44,2)</f>
        <v>0</v>
      </c>
      <c r="R44" s="255"/>
      <c r="S44" s="255" t="s">
        <v>438</v>
      </c>
      <c r="T44" s="256" t="s">
        <v>439</v>
      </c>
      <c r="U44" s="221">
        <v>0.34799999999999998</v>
      </c>
      <c r="V44" s="221">
        <f>ROUND(E44*U44,2)</f>
        <v>1.39</v>
      </c>
      <c r="W44" s="221"/>
      <c r="X44" s="221" t="s">
        <v>218</v>
      </c>
      <c r="Y44" s="221" t="s">
        <v>219</v>
      </c>
      <c r="Z44" s="210"/>
      <c r="AA44" s="210"/>
      <c r="AB44" s="210"/>
      <c r="AC44" s="210"/>
      <c r="AD44" s="210"/>
      <c r="AE44" s="210"/>
      <c r="AF44" s="210"/>
      <c r="AG44" s="210" t="s">
        <v>1778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50">
        <v>33</v>
      </c>
      <c r="B45" s="251" t="s">
        <v>1841</v>
      </c>
      <c r="C45" s="268" t="s">
        <v>1842</v>
      </c>
      <c r="D45" s="252" t="s">
        <v>399</v>
      </c>
      <c r="E45" s="253">
        <v>2</v>
      </c>
      <c r="F45" s="254"/>
      <c r="G45" s="255">
        <f>ROUND(E45*F45,2)</f>
        <v>0</v>
      </c>
      <c r="H45" s="254"/>
      <c r="I45" s="255">
        <f>ROUND(E45*H45,2)</f>
        <v>0</v>
      </c>
      <c r="J45" s="254"/>
      <c r="K45" s="255">
        <f>ROUND(E45*J45,2)</f>
        <v>0</v>
      </c>
      <c r="L45" s="255">
        <v>21</v>
      </c>
      <c r="M45" s="255">
        <f>G45*(1+L45/100)</f>
        <v>0</v>
      </c>
      <c r="N45" s="253">
        <v>0</v>
      </c>
      <c r="O45" s="253">
        <f>ROUND(E45*N45,2)</f>
        <v>0</v>
      </c>
      <c r="P45" s="253">
        <v>0</v>
      </c>
      <c r="Q45" s="253">
        <f>ROUND(E45*P45,2)</f>
        <v>0</v>
      </c>
      <c r="R45" s="255"/>
      <c r="S45" s="255" t="s">
        <v>438</v>
      </c>
      <c r="T45" s="256" t="s">
        <v>439</v>
      </c>
      <c r="U45" s="221">
        <v>0.42166999999999999</v>
      </c>
      <c r="V45" s="221">
        <f>ROUND(E45*U45,2)</f>
        <v>0.84</v>
      </c>
      <c r="W45" s="221"/>
      <c r="X45" s="221" t="s">
        <v>218</v>
      </c>
      <c r="Y45" s="221" t="s">
        <v>219</v>
      </c>
      <c r="Z45" s="210"/>
      <c r="AA45" s="210"/>
      <c r="AB45" s="210"/>
      <c r="AC45" s="210"/>
      <c r="AD45" s="210"/>
      <c r="AE45" s="210"/>
      <c r="AF45" s="210"/>
      <c r="AG45" s="210" t="s">
        <v>1778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50">
        <v>34</v>
      </c>
      <c r="B46" s="251" t="s">
        <v>1843</v>
      </c>
      <c r="C46" s="268" t="s">
        <v>1844</v>
      </c>
      <c r="D46" s="252" t="s">
        <v>399</v>
      </c>
      <c r="E46" s="253">
        <v>10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21</v>
      </c>
      <c r="M46" s="255">
        <f>G46*(1+L46/100)</f>
        <v>0</v>
      </c>
      <c r="N46" s="253">
        <v>0</v>
      </c>
      <c r="O46" s="253">
        <f>ROUND(E46*N46,2)</f>
        <v>0</v>
      </c>
      <c r="P46" s="253">
        <v>0</v>
      </c>
      <c r="Q46" s="253">
        <f>ROUND(E46*P46,2)</f>
        <v>0</v>
      </c>
      <c r="R46" s="255"/>
      <c r="S46" s="255" t="s">
        <v>438</v>
      </c>
      <c r="T46" s="256" t="s">
        <v>439</v>
      </c>
      <c r="U46" s="221">
        <v>0.42166999999999999</v>
      </c>
      <c r="V46" s="221">
        <f>ROUND(E46*U46,2)</f>
        <v>4.22</v>
      </c>
      <c r="W46" s="221"/>
      <c r="X46" s="221" t="s">
        <v>218</v>
      </c>
      <c r="Y46" s="221" t="s">
        <v>219</v>
      </c>
      <c r="Z46" s="210"/>
      <c r="AA46" s="210"/>
      <c r="AB46" s="210"/>
      <c r="AC46" s="210"/>
      <c r="AD46" s="210"/>
      <c r="AE46" s="210"/>
      <c r="AF46" s="210"/>
      <c r="AG46" s="210" t="s">
        <v>1778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50">
        <v>35</v>
      </c>
      <c r="B47" s="251" t="s">
        <v>1845</v>
      </c>
      <c r="C47" s="268" t="s">
        <v>1846</v>
      </c>
      <c r="D47" s="252" t="s">
        <v>399</v>
      </c>
      <c r="E47" s="253">
        <v>1</v>
      </c>
      <c r="F47" s="254"/>
      <c r="G47" s="255">
        <f>ROUND(E47*F47,2)</f>
        <v>0</v>
      </c>
      <c r="H47" s="254"/>
      <c r="I47" s="255">
        <f>ROUND(E47*H47,2)</f>
        <v>0</v>
      </c>
      <c r="J47" s="254"/>
      <c r="K47" s="255">
        <f>ROUND(E47*J47,2)</f>
        <v>0</v>
      </c>
      <c r="L47" s="255">
        <v>21</v>
      </c>
      <c r="M47" s="255">
        <f>G47*(1+L47/100)</f>
        <v>0</v>
      </c>
      <c r="N47" s="253">
        <v>4.0000000000000003E-5</v>
      </c>
      <c r="O47" s="253">
        <f>ROUND(E47*N47,2)</f>
        <v>0</v>
      </c>
      <c r="P47" s="253">
        <v>0</v>
      </c>
      <c r="Q47" s="253">
        <f>ROUND(E47*P47,2)</f>
        <v>0</v>
      </c>
      <c r="R47" s="255"/>
      <c r="S47" s="255" t="s">
        <v>438</v>
      </c>
      <c r="T47" s="256" t="s">
        <v>439</v>
      </c>
      <c r="U47" s="221">
        <v>0.39</v>
      </c>
      <c r="V47" s="221">
        <f>ROUND(E47*U47,2)</f>
        <v>0.39</v>
      </c>
      <c r="W47" s="221"/>
      <c r="X47" s="221" t="s">
        <v>218</v>
      </c>
      <c r="Y47" s="221" t="s">
        <v>219</v>
      </c>
      <c r="Z47" s="210"/>
      <c r="AA47" s="210"/>
      <c r="AB47" s="210"/>
      <c r="AC47" s="210"/>
      <c r="AD47" s="210"/>
      <c r="AE47" s="210"/>
      <c r="AF47" s="210"/>
      <c r="AG47" s="210" t="s">
        <v>1778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50">
        <v>36</v>
      </c>
      <c r="B48" s="251" t="s">
        <v>1847</v>
      </c>
      <c r="C48" s="268" t="s">
        <v>1848</v>
      </c>
      <c r="D48" s="252" t="s">
        <v>399</v>
      </c>
      <c r="E48" s="253">
        <v>2</v>
      </c>
      <c r="F48" s="254"/>
      <c r="G48" s="255">
        <f>ROUND(E48*F48,2)</f>
        <v>0</v>
      </c>
      <c r="H48" s="254"/>
      <c r="I48" s="255">
        <f>ROUND(E48*H48,2)</f>
        <v>0</v>
      </c>
      <c r="J48" s="254"/>
      <c r="K48" s="255">
        <f>ROUND(E48*J48,2)</f>
        <v>0</v>
      </c>
      <c r="L48" s="255">
        <v>21</v>
      </c>
      <c r="M48" s="255">
        <f>G48*(1+L48/100)</f>
        <v>0</v>
      </c>
      <c r="N48" s="253">
        <v>4.0000000000000003E-5</v>
      </c>
      <c r="O48" s="253">
        <f>ROUND(E48*N48,2)</f>
        <v>0</v>
      </c>
      <c r="P48" s="253">
        <v>0</v>
      </c>
      <c r="Q48" s="253">
        <f>ROUND(E48*P48,2)</f>
        <v>0</v>
      </c>
      <c r="R48" s="255"/>
      <c r="S48" s="255" t="s">
        <v>438</v>
      </c>
      <c r="T48" s="256" t="s">
        <v>439</v>
      </c>
      <c r="U48" s="221">
        <v>0.41099999999999998</v>
      </c>
      <c r="V48" s="221">
        <f>ROUND(E48*U48,2)</f>
        <v>0.82</v>
      </c>
      <c r="W48" s="221"/>
      <c r="X48" s="221" t="s">
        <v>218</v>
      </c>
      <c r="Y48" s="221" t="s">
        <v>219</v>
      </c>
      <c r="Z48" s="210"/>
      <c r="AA48" s="210"/>
      <c r="AB48" s="210"/>
      <c r="AC48" s="210"/>
      <c r="AD48" s="210"/>
      <c r="AE48" s="210"/>
      <c r="AF48" s="210"/>
      <c r="AG48" s="210" t="s">
        <v>1778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50">
        <v>37</v>
      </c>
      <c r="B49" s="251" t="s">
        <v>1849</v>
      </c>
      <c r="C49" s="268" t="s">
        <v>1850</v>
      </c>
      <c r="D49" s="252" t="s">
        <v>399</v>
      </c>
      <c r="E49" s="253">
        <v>2</v>
      </c>
      <c r="F49" s="254"/>
      <c r="G49" s="255">
        <f>ROUND(E49*F49,2)</f>
        <v>0</v>
      </c>
      <c r="H49" s="254"/>
      <c r="I49" s="255">
        <f>ROUND(E49*H49,2)</f>
        <v>0</v>
      </c>
      <c r="J49" s="254"/>
      <c r="K49" s="255">
        <f>ROUND(E49*J49,2)</f>
        <v>0</v>
      </c>
      <c r="L49" s="255">
        <v>21</v>
      </c>
      <c r="M49" s="255">
        <f>G49*(1+L49/100)</f>
        <v>0</v>
      </c>
      <c r="N49" s="253">
        <v>9.0000000000000006E-5</v>
      </c>
      <c r="O49" s="253">
        <f>ROUND(E49*N49,2)</f>
        <v>0</v>
      </c>
      <c r="P49" s="253">
        <v>0</v>
      </c>
      <c r="Q49" s="253">
        <f>ROUND(E49*P49,2)</f>
        <v>0</v>
      </c>
      <c r="R49" s="255"/>
      <c r="S49" s="255" t="s">
        <v>438</v>
      </c>
      <c r="T49" s="256" t="s">
        <v>439</v>
      </c>
      <c r="U49" s="221">
        <v>0.2475</v>
      </c>
      <c r="V49" s="221">
        <f>ROUND(E49*U49,2)</f>
        <v>0.5</v>
      </c>
      <c r="W49" s="221"/>
      <c r="X49" s="221" t="s">
        <v>218</v>
      </c>
      <c r="Y49" s="221" t="s">
        <v>219</v>
      </c>
      <c r="Z49" s="210"/>
      <c r="AA49" s="210"/>
      <c r="AB49" s="210"/>
      <c r="AC49" s="210"/>
      <c r="AD49" s="210"/>
      <c r="AE49" s="210"/>
      <c r="AF49" s="210"/>
      <c r="AG49" s="210" t="s">
        <v>1778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50">
        <v>38</v>
      </c>
      <c r="B50" s="251" t="s">
        <v>1851</v>
      </c>
      <c r="C50" s="268" t="s">
        <v>1852</v>
      </c>
      <c r="D50" s="252" t="s">
        <v>399</v>
      </c>
      <c r="E50" s="253">
        <v>3</v>
      </c>
      <c r="F50" s="254"/>
      <c r="G50" s="255">
        <f>ROUND(E50*F50,2)</f>
        <v>0</v>
      </c>
      <c r="H50" s="254"/>
      <c r="I50" s="255">
        <f>ROUND(E50*H50,2)</f>
        <v>0</v>
      </c>
      <c r="J50" s="254"/>
      <c r="K50" s="255">
        <f>ROUND(E50*J50,2)</f>
        <v>0</v>
      </c>
      <c r="L50" s="255">
        <v>21</v>
      </c>
      <c r="M50" s="255">
        <f>G50*(1+L50/100)</f>
        <v>0</v>
      </c>
      <c r="N50" s="253">
        <v>1E-4</v>
      </c>
      <c r="O50" s="253">
        <f>ROUND(E50*N50,2)</f>
        <v>0</v>
      </c>
      <c r="P50" s="253">
        <v>0</v>
      </c>
      <c r="Q50" s="253">
        <f>ROUND(E50*P50,2)</f>
        <v>0</v>
      </c>
      <c r="R50" s="255"/>
      <c r="S50" s="255" t="s">
        <v>438</v>
      </c>
      <c r="T50" s="256" t="s">
        <v>439</v>
      </c>
      <c r="U50" s="221">
        <v>0.249</v>
      </c>
      <c r="V50" s="221">
        <f>ROUND(E50*U50,2)</f>
        <v>0.75</v>
      </c>
      <c r="W50" s="221"/>
      <c r="X50" s="221" t="s">
        <v>218</v>
      </c>
      <c r="Y50" s="221" t="s">
        <v>219</v>
      </c>
      <c r="Z50" s="210"/>
      <c r="AA50" s="210"/>
      <c r="AB50" s="210"/>
      <c r="AC50" s="210"/>
      <c r="AD50" s="210"/>
      <c r="AE50" s="210"/>
      <c r="AF50" s="210"/>
      <c r="AG50" s="210" t="s">
        <v>1778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50">
        <v>39</v>
      </c>
      <c r="B51" s="251" t="s">
        <v>1853</v>
      </c>
      <c r="C51" s="268" t="s">
        <v>1854</v>
      </c>
      <c r="D51" s="252" t="s">
        <v>399</v>
      </c>
      <c r="E51" s="253">
        <v>4</v>
      </c>
      <c r="F51" s="254"/>
      <c r="G51" s="255">
        <f>ROUND(E51*F51,2)</f>
        <v>0</v>
      </c>
      <c r="H51" s="254"/>
      <c r="I51" s="255">
        <f>ROUND(E51*H51,2)</f>
        <v>0</v>
      </c>
      <c r="J51" s="254"/>
      <c r="K51" s="255">
        <f>ROUND(E51*J51,2)</f>
        <v>0</v>
      </c>
      <c r="L51" s="255">
        <v>21</v>
      </c>
      <c r="M51" s="255">
        <f>G51*(1+L51/100)</f>
        <v>0</v>
      </c>
      <c r="N51" s="253">
        <v>1.8000000000000001E-4</v>
      </c>
      <c r="O51" s="253">
        <f>ROUND(E51*N51,2)</f>
        <v>0</v>
      </c>
      <c r="P51" s="253">
        <v>0</v>
      </c>
      <c r="Q51" s="253">
        <f>ROUND(E51*P51,2)</f>
        <v>0</v>
      </c>
      <c r="R51" s="255"/>
      <c r="S51" s="255" t="s">
        <v>438</v>
      </c>
      <c r="T51" s="256" t="s">
        <v>439</v>
      </c>
      <c r="U51" s="221">
        <v>0.46383000000000002</v>
      </c>
      <c r="V51" s="221">
        <f>ROUND(E51*U51,2)</f>
        <v>1.86</v>
      </c>
      <c r="W51" s="221"/>
      <c r="X51" s="221" t="s">
        <v>218</v>
      </c>
      <c r="Y51" s="221" t="s">
        <v>219</v>
      </c>
      <c r="Z51" s="210"/>
      <c r="AA51" s="210"/>
      <c r="AB51" s="210"/>
      <c r="AC51" s="210"/>
      <c r="AD51" s="210"/>
      <c r="AE51" s="210"/>
      <c r="AF51" s="210"/>
      <c r="AG51" s="210" t="s">
        <v>1778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0">
        <v>40</v>
      </c>
      <c r="B52" s="251" t="s">
        <v>1855</v>
      </c>
      <c r="C52" s="268" t="s">
        <v>1856</v>
      </c>
      <c r="D52" s="252" t="s">
        <v>399</v>
      </c>
      <c r="E52" s="253">
        <v>2</v>
      </c>
      <c r="F52" s="254"/>
      <c r="G52" s="255">
        <f>ROUND(E52*F52,2)</f>
        <v>0</v>
      </c>
      <c r="H52" s="254"/>
      <c r="I52" s="255">
        <f>ROUND(E52*H52,2)</f>
        <v>0</v>
      </c>
      <c r="J52" s="254"/>
      <c r="K52" s="255">
        <f>ROUND(E52*J52,2)</f>
        <v>0</v>
      </c>
      <c r="L52" s="255">
        <v>21</v>
      </c>
      <c r="M52" s="255">
        <f>G52*(1+L52/100)</f>
        <v>0</v>
      </c>
      <c r="N52" s="253">
        <v>2.7999999999999998E-4</v>
      </c>
      <c r="O52" s="253">
        <f>ROUND(E52*N52,2)</f>
        <v>0</v>
      </c>
      <c r="P52" s="253">
        <v>0</v>
      </c>
      <c r="Q52" s="253">
        <f>ROUND(E52*P52,2)</f>
        <v>0</v>
      </c>
      <c r="R52" s="255"/>
      <c r="S52" s="255" t="s">
        <v>438</v>
      </c>
      <c r="T52" s="256" t="s">
        <v>439</v>
      </c>
      <c r="U52" s="221">
        <v>0.41099999999999998</v>
      </c>
      <c r="V52" s="221">
        <f>ROUND(E52*U52,2)</f>
        <v>0.82</v>
      </c>
      <c r="W52" s="221"/>
      <c r="X52" s="221" t="s">
        <v>218</v>
      </c>
      <c r="Y52" s="221" t="s">
        <v>219</v>
      </c>
      <c r="Z52" s="210"/>
      <c r="AA52" s="210"/>
      <c r="AB52" s="210"/>
      <c r="AC52" s="210"/>
      <c r="AD52" s="210"/>
      <c r="AE52" s="210"/>
      <c r="AF52" s="210"/>
      <c r="AG52" s="210" t="s">
        <v>1778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0">
        <v>41</v>
      </c>
      <c r="B53" s="251" t="s">
        <v>1857</v>
      </c>
      <c r="C53" s="268" t="s">
        <v>1858</v>
      </c>
      <c r="D53" s="252" t="s">
        <v>399</v>
      </c>
      <c r="E53" s="253">
        <v>3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21</v>
      </c>
      <c r="M53" s="255">
        <f>G53*(1+L53/100)</f>
        <v>0</v>
      </c>
      <c r="N53" s="253">
        <v>0</v>
      </c>
      <c r="O53" s="253">
        <f>ROUND(E53*N53,2)</f>
        <v>0</v>
      </c>
      <c r="P53" s="253">
        <v>0</v>
      </c>
      <c r="Q53" s="253">
        <f>ROUND(E53*P53,2)</f>
        <v>0</v>
      </c>
      <c r="R53" s="255"/>
      <c r="S53" s="255" t="s">
        <v>438</v>
      </c>
      <c r="T53" s="256" t="s">
        <v>439</v>
      </c>
      <c r="U53" s="221">
        <v>0.4</v>
      </c>
      <c r="V53" s="221">
        <f>ROUND(E53*U53,2)</f>
        <v>1.2</v>
      </c>
      <c r="W53" s="221"/>
      <c r="X53" s="221" t="s">
        <v>218</v>
      </c>
      <c r="Y53" s="221" t="s">
        <v>219</v>
      </c>
      <c r="Z53" s="210"/>
      <c r="AA53" s="210"/>
      <c r="AB53" s="210"/>
      <c r="AC53" s="210"/>
      <c r="AD53" s="210"/>
      <c r="AE53" s="210"/>
      <c r="AF53" s="210"/>
      <c r="AG53" s="210" t="s">
        <v>1778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0">
        <v>42</v>
      </c>
      <c r="B54" s="251" t="s">
        <v>1859</v>
      </c>
      <c r="C54" s="268" t="s">
        <v>1860</v>
      </c>
      <c r="D54" s="252" t="s">
        <v>399</v>
      </c>
      <c r="E54" s="253">
        <v>2</v>
      </c>
      <c r="F54" s="254"/>
      <c r="G54" s="255">
        <f>ROUND(E54*F54,2)</f>
        <v>0</v>
      </c>
      <c r="H54" s="254"/>
      <c r="I54" s="255">
        <f>ROUND(E54*H54,2)</f>
        <v>0</v>
      </c>
      <c r="J54" s="254"/>
      <c r="K54" s="255">
        <f>ROUND(E54*J54,2)</f>
        <v>0</v>
      </c>
      <c r="L54" s="255">
        <v>21</v>
      </c>
      <c r="M54" s="255">
        <f>G54*(1+L54/100)</f>
        <v>0</v>
      </c>
      <c r="N54" s="253">
        <v>0</v>
      </c>
      <c r="O54" s="253">
        <f>ROUND(E54*N54,2)</f>
        <v>0</v>
      </c>
      <c r="P54" s="253">
        <v>0</v>
      </c>
      <c r="Q54" s="253">
        <f>ROUND(E54*P54,2)</f>
        <v>0</v>
      </c>
      <c r="R54" s="255"/>
      <c r="S54" s="255" t="s">
        <v>438</v>
      </c>
      <c r="T54" s="256" t="s">
        <v>439</v>
      </c>
      <c r="U54" s="221">
        <v>0.4</v>
      </c>
      <c r="V54" s="221">
        <f>ROUND(E54*U54,2)</f>
        <v>0.8</v>
      </c>
      <c r="W54" s="221"/>
      <c r="X54" s="221" t="s">
        <v>218</v>
      </c>
      <c r="Y54" s="221" t="s">
        <v>219</v>
      </c>
      <c r="Z54" s="210"/>
      <c r="AA54" s="210"/>
      <c r="AB54" s="210"/>
      <c r="AC54" s="210"/>
      <c r="AD54" s="210"/>
      <c r="AE54" s="210"/>
      <c r="AF54" s="210"/>
      <c r="AG54" s="210" t="s">
        <v>1778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50">
        <v>43</v>
      </c>
      <c r="B55" s="251" t="s">
        <v>1861</v>
      </c>
      <c r="C55" s="268" t="s">
        <v>1862</v>
      </c>
      <c r="D55" s="252" t="s">
        <v>399</v>
      </c>
      <c r="E55" s="253">
        <v>16</v>
      </c>
      <c r="F55" s="254"/>
      <c r="G55" s="255">
        <f>ROUND(E55*F55,2)</f>
        <v>0</v>
      </c>
      <c r="H55" s="254"/>
      <c r="I55" s="255">
        <f>ROUND(E55*H55,2)</f>
        <v>0</v>
      </c>
      <c r="J55" s="254"/>
      <c r="K55" s="255">
        <f>ROUND(E55*J55,2)</f>
        <v>0</v>
      </c>
      <c r="L55" s="255">
        <v>21</v>
      </c>
      <c r="M55" s="255">
        <f>G55*(1+L55/100)</f>
        <v>0</v>
      </c>
      <c r="N55" s="253">
        <v>0</v>
      </c>
      <c r="O55" s="253">
        <f>ROUND(E55*N55,2)</f>
        <v>0</v>
      </c>
      <c r="P55" s="253">
        <v>0</v>
      </c>
      <c r="Q55" s="253">
        <f>ROUND(E55*P55,2)</f>
        <v>0</v>
      </c>
      <c r="R55" s="255"/>
      <c r="S55" s="255" t="s">
        <v>438</v>
      </c>
      <c r="T55" s="256" t="s">
        <v>439</v>
      </c>
      <c r="U55" s="221">
        <v>0.66</v>
      </c>
      <c r="V55" s="221">
        <f>ROUND(E55*U55,2)</f>
        <v>10.56</v>
      </c>
      <c r="W55" s="221"/>
      <c r="X55" s="221" t="s">
        <v>218</v>
      </c>
      <c r="Y55" s="221" t="s">
        <v>219</v>
      </c>
      <c r="Z55" s="210"/>
      <c r="AA55" s="210"/>
      <c r="AB55" s="210"/>
      <c r="AC55" s="210"/>
      <c r="AD55" s="210"/>
      <c r="AE55" s="210"/>
      <c r="AF55" s="210"/>
      <c r="AG55" s="210" t="s">
        <v>1778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50">
        <v>44</v>
      </c>
      <c r="B56" s="251" t="s">
        <v>1863</v>
      </c>
      <c r="C56" s="268" t="s">
        <v>1864</v>
      </c>
      <c r="D56" s="252" t="s">
        <v>399</v>
      </c>
      <c r="E56" s="253">
        <v>8</v>
      </c>
      <c r="F56" s="254"/>
      <c r="G56" s="255">
        <f>ROUND(E56*F56,2)</f>
        <v>0</v>
      </c>
      <c r="H56" s="254"/>
      <c r="I56" s="255">
        <f>ROUND(E56*H56,2)</f>
        <v>0</v>
      </c>
      <c r="J56" s="254"/>
      <c r="K56" s="255">
        <f>ROUND(E56*J56,2)</f>
        <v>0</v>
      </c>
      <c r="L56" s="255">
        <v>21</v>
      </c>
      <c r="M56" s="255">
        <f>G56*(1+L56/100)</f>
        <v>0</v>
      </c>
      <c r="N56" s="253">
        <v>0</v>
      </c>
      <c r="O56" s="253">
        <f>ROUND(E56*N56,2)</f>
        <v>0</v>
      </c>
      <c r="P56" s="253">
        <v>0</v>
      </c>
      <c r="Q56" s="253">
        <f>ROUND(E56*P56,2)</f>
        <v>0</v>
      </c>
      <c r="R56" s="255"/>
      <c r="S56" s="255" t="s">
        <v>438</v>
      </c>
      <c r="T56" s="256" t="s">
        <v>439</v>
      </c>
      <c r="U56" s="221">
        <v>0.66</v>
      </c>
      <c r="V56" s="221">
        <f>ROUND(E56*U56,2)</f>
        <v>5.28</v>
      </c>
      <c r="W56" s="221"/>
      <c r="X56" s="221" t="s">
        <v>218</v>
      </c>
      <c r="Y56" s="221" t="s">
        <v>219</v>
      </c>
      <c r="Z56" s="210"/>
      <c r="AA56" s="210"/>
      <c r="AB56" s="210"/>
      <c r="AC56" s="210"/>
      <c r="AD56" s="210"/>
      <c r="AE56" s="210"/>
      <c r="AF56" s="210"/>
      <c r="AG56" s="210" t="s">
        <v>1778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50">
        <v>45</v>
      </c>
      <c r="B57" s="251" t="s">
        <v>1865</v>
      </c>
      <c r="C57" s="268" t="s">
        <v>1866</v>
      </c>
      <c r="D57" s="252" t="s">
        <v>399</v>
      </c>
      <c r="E57" s="253">
        <v>13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21</v>
      </c>
      <c r="M57" s="255">
        <f>G57*(1+L57/100)</f>
        <v>0</v>
      </c>
      <c r="N57" s="253">
        <v>0</v>
      </c>
      <c r="O57" s="253">
        <f>ROUND(E57*N57,2)</f>
        <v>0</v>
      </c>
      <c r="P57" s="253">
        <v>0</v>
      </c>
      <c r="Q57" s="253">
        <f>ROUND(E57*P57,2)</f>
        <v>0</v>
      </c>
      <c r="R57" s="255"/>
      <c r="S57" s="255" t="s">
        <v>438</v>
      </c>
      <c r="T57" s="256" t="s">
        <v>439</v>
      </c>
      <c r="U57" s="221">
        <v>0.45</v>
      </c>
      <c r="V57" s="221">
        <f>ROUND(E57*U57,2)</f>
        <v>5.85</v>
      </c>
      <c r="W57" s="221"/>
      <c r="X57" s="221" t="s">
        <v>218</v>
      </c>
      <c r="Y57" s="221" t="s">
        <v>219</v>
      </c>
      <c r="Z57" s="210"/>
      <c r="AA57" s="210"/>
      <c r="AB57" s="210"/>
      <c r="AC57" s="210"/>
      <c r="AD57" s="210"/>
      <c r="AE57" s="210"/>
      <c r="AF57" s="210"/>
      <c r="AG57" s="210" t="s">
        <v>1778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50">
        <v>46</v>
      </c>
      <c r="B58" s="251" t="s">
        <v>1867</v>
      </c>
      <c r="C58" s="268" t="s">
        <v>1868</v>
      </c>
      <c r="D58" s="252" t="s">
        <v>399</v>
      </c>
      <c r="E58" s="253">
        <v>2</v>
      </c>
      <c r="F58" s="254"/>
      <c r="G58" s="255">
        <f>ROUND(E58*F58,2)</f>
        <v>0</v>
      </c>
      <c r="H58" s="254"/>
      <c r="I58" s="255">
        <f>ROUND(E58*H58,2)</f>
        <v>0</v>
      </c>
      <c r="J58" s="254"/>
      <c r="K58" s="255">
        <f>ROUND(E58*J58,2)</f>
        <v>0</v>
      </c>
      <c r="L58" s="255">
        <v>21</v>
      </c>
      <c r="M58" s="255">
        <f>G58*(1+L58/100)</f>
        <v>0</v>
      </c>
      <c r="N58" s="253">
        <v>0</v>
      </c>
      <c r="O58" s="253">
        <f>ROUND(E58*N58,2)</f>
        <v>0</v>
      </c>
      <c r="P58" s="253">
        <v>0</v>
      </c>
      <c r="Q58" s="253">
        <f>ROUND(E58*P58,2)</f>
        <v>0</v>
      </c>
      <c r="R58" s="255"/>
      <c r="S58" s="255" t="s">
        <v>438</v>
      </c>
      <c r="T58" s="256" t="s">
        <v>439</v>
      </c>
      <c r="U58" s="221">
        <v>0.45</v>
      </c>
      <c r="V58" s="221">
        <f>ROUND(E58*U58,2)</f>
        <v>0.9</v>
      </c>
      <c r="W58" s="221"/>
      <c r="X58" s="221" t="s">
        <v>218</v>
      </c>
      <c r="Y58" s="221" t="s">
        <v>219</v>
      </c>
      <c r="Z58" s="210"/>
      <c r="AA58" s="210"/>
      <c r="AB58" s="210"/>
      <c r="AC58" s="210"/>
      <c r="AD58" s="210"/>
      <c r="AE58" s="210"/>
      <c r="AF58" s="210"/>
      <c r="AG58" s="210" t="s">
        <v>1778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50">
        <v>47</v>
      </c>
      <c r="B59" s="251" t="s">
        <v>1869</v>
      </c>
      <c r="C59" s="268" t="s">
        <v>1870</v>
      </c>
      <c r="D59" s="252" t="s">
        <v>399</v>
      </c>
      <c r="E59" s="253">
        <v>1</v>
      </c>
      <c r="F59" s="254"/>
      <c r="G59" s="255">
        <f>ROUND(E59*F59,2)</f>
        <v>0</v>
      </c>
      <c r="H59" s="254"/>
      <c r="I59" s="255">
        <f>ROUND(E59*H59,2)</f>
        <v>0</v>
      </c>
      <c r="J59" s="254"/>
      <c r="K59" s="255">
        <f>ROUND(E59*J59,2)</f>
        <v>0</v>
      </c>
      <c r="L59" s="255">
        <v>21</v>
      </c>
      <c r="M59" s="255">
        <f>G59*(1+L59/100)</f>
        <v>0</v>
      </c>
      <c r="N59" s="253">
        <v>0</v>
      </c>
      <c r="O59" s="253">
        <f>ROUND(E59*N59,2)</f>
        <v>0</v>
      </c>
      <c r="P59" s="253">
        <v>0</v>
      </c>
      <c r="Q59" s="253">
        <f>ROUND(E59*P59,2)</f>
        <v>0</v>
      </c>
      <c r="R59" s="255"/>
      <c r="S59" s="255" t="s">
        <v>438</v>
      </c>
      <c r="T59" s="256" t="s">
        <v>439</v>
      </c>
      <c r="U59" s="221">
        <v>0.45</v>
      </c>
      <c r="V59" s="221">
        <f>ROUND(E59*U59,2)</f>
        <v>0.45</v>
      </c>
      <c r="W59" s="221"/>
      <c r="X59" s="221" t="s">
        <v>218</v>
      </c>
      <c r="Y59" s="221" t="s">
        <v>219</v>
      </c>
      <c r="Z59" s="210"/>
      <c r="AA59" s="210"/>
      <c r="AB59" s="210"/>
      <c r="AC59" s="210"/>
      <c r="AD59" s="210"/>
      <c r="AE59" s="210"/>
      <c r="AF59" s="210"/>
      <c r="AG59" s="210" t="s">
        <v>1778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50">
        <v>48</v>
      </c>
      <c r="B60" s="251" t="s">
        <v>1871</v>
      </c>
      <c r="C60" s="268" t="s">
        <v>1872</v>
      </c>
      <c r="D60" s="252" t="s">
        <v>450</v>
      </c>
      <c r="E60" s="253">
        <v>695</v>
      </c>
      <c r="F60" s="254"/>
      <c r="G60" s="255">
        <f>ROUND(E60*F60,2)</f>
        <v>0</v>
      </c>
      <c r="H60" s="254"/>
      <c r="I60" s="255">
        <f>ROUND(E60*H60,2)</f>
        <v>0</v>
      </c>
      <c r="J60" s="254"/>
      <c r="K60" s="255">
        <f>ROUND(E60*J60,2)</f>
        <v>0</v>
      </c>
      <c r="L60" s="255">
        <v>21</v>
      </c>
      <c r="M60" s="255">
        <f>G60*(1+L60/100)</f>
        <v>0</v>
      </c>
      <c r="N60" s="253">
        <v>1.0499999999999999E-3</v>
      </c>
      <c r="O60" s="253">
        <f>ROUND(E60*N60,2)</f>
        <v>0.73</v>
      </c>
      <c r="P60" s="253">
        <v>0</v>
      </c>
      <c r="Q60" s="253">
        <f>ROUND(E60*P60,2)</f>
        <v>0</v>
      </c>
      <c r="R60" s="255"/>
      <c r="S60" s="255" t="s">
        <v>438</v>
      </c>
      <c r="T60" s="256" t="s">
        <v>439</v>
      </c>
      <c r="U60" s="221">
        <v>0.17917</v>
      </c>
      <c r="V60" s="221">
        <f>ROUND(E60*U60,2)</f>
        <v>124.52</v>
      </c>
      <c r="W60" s="221"/>
      <c r="X60" s="221" t="s">
        <v>218</v>
      </c>
      <c r="Y60" s="221" t="s">
        <v>219</v>
      </c>
      <c r="Z60" s="210"/>
      <c r="AA60" s="210"/>
      <c r="AB60" s="210"/>
      <c r="AC60" s="210"/>
      <c r="AD60" s="210"/>
      <c r="AE60" s="210"/>
      <c r="AF60" s="210"/>
      <c r="AG60" s="210" t="s">
        <v>1778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50">
        <v>49</v>
      </c>
      <c r="B61" s="251" t="s">
        <v>1873</v>
      </c>
      <c r="C61" s="268" t="s">
        <v>1874</v>
      </c>
      <c r="D61" s="252" t="s">
        <v>450</v>
      </c>
      <c r="E61" s="253">
        <v>672</v>
      </c>
      <c r="F61" s="254"/>
      <c r="G61" s="255">
        <f>ROUND(E61*F61,2)</f>
        <v>0</v>
      </c>
      <c r="H61" s="254"/>
      <c r="I61" s="255">
        <f>ROUND(E61*H61,2)</f>
        <v>0</v>
      </c>
      <c r="J61" s="254"/>
      <c r="K61" s="255">
        <f>ROUND(E61*J61,2)</f>
        <v>0</v>
      </c>
      <c r="L61" s="255">
        <v>21</v>
      </c>
      <c r="M61" s="255">
        <f>G61*(1+L61/100)</f>
        <v>0</v>
      </c>
      <c r="N61" s="253">
        <v>1.0499999999999999E-3</v>
      </c>
      <c r="O61" s="253">
        <f>ROUND(E61*N61,2)</f>
        <v>0.71</v>
      </c>
      <c r="P61" s="253">
        <v>0</v>
      </c>
      <c r="Q61" s="253">
        <f>ROUND(E61*P61,2)</f>
        <v>0</v>
      </c>
      <c r="R61" s="255"/>
      <c r="S61" s="255" t="s">
        <v>438</v>
      </c>
      <c r="T61" s="256" t="s">
        <v>439</v>
      </c>
      <c r="U61" s="221">
        <v>0.16</v>
      </c>
      <c r="V61" s="221">
        <f>ROUND(E61*U61,2)</f>
        <v>107.52</v>
      </c>
      <c r="W61" s="221"/>
      <c r="X61" s="221" t="s">
        <v>218</v>
      </c>
      <c r="Y61" s="221" t="s">
        <v>219</v>
      </c>
      <c r="Z61" s="210"/>
      <c r="AA61" s="210"/>
      <c r="AB61" s="210"/>
      <c r="AC61" s="210"/>
      <c r="AD61" s="210"/>
      <c r="AE61" s="210"/>
      <c r="AF61" s="210"/>
      <c r="AG61" s="210" t="s">
        <v>1778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50">
        <v>50</v>
      </c>
      <c r="B62" s="251" t="s">
        <v>1875</v>
      </c>
      <c r="C62" s="268" t="s">
        <v>1876</v>
      </c>
      <c r="D62" s="252" t="s">
        <v>399</v>
      </c>
      <c r="E62" s="253">
        <v>17</v>
      </c>
      <c r="F62" s="254"/>
      <c r="G62" s="255">
        <f>ROUND(E62*F62,2)</f>
        <v>0</v>
      </c>
      <c r="H62" s="254"/>
      <c r="I62" s="255">
        <f>ROUND(E62*H62,2)</f>
        <v>0</v>
      </c>
      <c r="J62" s="254"/>
      <c r="K62" s="255">
        <f>ROUND(E62*J62,2)</f>
        <v>0</v>
      </c>
      <c r="L62" s="255">
        <v>21</v>
      </c>
      <c r="M62" s="255">
        <f>G62*(1+L62/100)</f>
        <v>0</v>
      </c>
      <c r="N62" s="253">
        <v>3.1800000000000001E-3</v>
      </c>
      <c r="O62" s="253">
        <f>ROUND(E62*N62,2)</f>
        <v>0.05</v>
      </c>
      <c r="P62" s="253">
        <v>0</v>
      </c>
      <c r="Q62" s="253">
        <f>ROUND(E62*P62,2)</f>
        <v>0</v>
      </c>
      <c r="R62" s="255"/>
      <c r="S62" s="255" t="s">
        <v>438</v>
      </c>
      <c r="T62" s="256" t="s">
        <v>439</v>
      </c>
      <c r="U62" s="221">
        <v>0.94950000000000001</v>
      </c>
      <c r="V62" s="221">
        <f>ROUND(E62*U62,2)</f>
        <v>16.14</v>
      </c>
      <c r="W62" s="221"/>
      <c r="X62" s="221" t="s">
        <v>218</v>
      </c>
      <c r="Y62" s="221" t="s">
        <v>219</v>
      </c>
      <c r="Z62" s="210"/>
      <c r="AA62" s="210"/>
      <c r="AB62" s="210"/>
      <c r="AC62" s="210"/>
      <c r="AD62" s="210"/>
      <c r="AE62" s="210"/>
      <c r="AF62" s="210"/>
      <c r="AG62" s="210" t="s">
        <v>1778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50">
        <v>51</v>
      </c>
      <c r="B63" s="251" t="s">
        <v>1877</v>
      </c>
      <c r="C63" s="268" t="s">
        <v>1878</v>
      </c>
      <c r="D63" s="252" t="s">
        <v>399</v>
      </c>
      <c r="E63" s="253">
        <v>17</v>
      </c>
      <c r="F63" s="254"/>
      <c r="G63" s="255">
        <f>ROUND(E63*F63,2)</f>
        <v>0</v>
      </c>
      <c r="H63" s="254"/>
      <c r="I63" s="255">
        <f>ROUND(E63*H63,2)</f>
        <v>0</v>
      </c>
      <c r="J63" s="254"/>
      <c r="K63" s="255">
        <f>ROUND(E63*J63,2)</f>
        <v>0</v>
      </c>
      <c r="L63" s="255">
        <v>21</v>
      </c>
      <c r="M63" s="255">
        <f>G63*(1+L63/100)</f>
        <v>0</v>
      </c>
      <c r="N63" s="253">
        <v>3.1800000000000001E-3</v>
      </c>
      <c r="O63" s="253">
        <f>ROUND(E63*N63,2)</f>
        <v>0.05</v>
      </c>
      <c r="P63" s="253">
        <v>0</v>
      </c>
      <c r="Q63" s="253">
        <f>ROUND(E63*P63,2)</f>
        <v>0</v>
      </c>
      <c r="R63" s="255"/>
      <c r="S63" s="255" t="s">
        <v>438</v>
      </c>
      <c r="T63" s="256" t="s">
        <v>439</v>
      </c>
      <c r="U63" s="221">
        <v>0.94950000000000001</v>
      </c>
      <c r="V63" s="221">
        <f>ROUND(E63*U63,2)</f>
        <v>16.14</v>
      </c>
      <c r="W63" s="221"/>
      <c r="X63" s="221" t="s">
        <v>218</v>
      </c>
      <c r="Y63" s="221" t="s">
        <v>219</v>
      </c>
      <c r="Z63" s="210"/>
      <c r="AA63" s="210"/>
      <c r="AB63" s="210"/>
      <c r="AC63" s="210"/>
      <c r="AD63" s="210"/>
      <c r="AE63" s="210"/>
      <c r="AF63" s="210"/>
      <c r="AG63" s="210" t="s">
        <v>1778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0">
        <v>52</v>
      </c>
      <c r="B64" s="251" t="s">
        <v>1879</v>
      </c>
      <c r="C64" s="268" t="s">
        <v>1880</v>
      </c>
      <c r="D64" s="252" t="s">
        <v>399</v>
      </c>
      <c r="E64" s="253">
        <v>17</v>
      </c>
      <c r="F64" s="254"/>
      <c r="G64" s="255">
        <f>ROUND(E64*F64,2)</f>
        <v>0</v>
      </c>
      <c r="H64" s="254"/>
      <c r="I64" s="255">
        <f>ROUND(E64*H64,2)</f>
        <v>0</v>
      </c>
      <c r="J64" s="254"/>
      <c r="K64" s="255">
        <f>ROUND(E64*J64,2)</f>
        <v>0</v>
      </c>
      <c r="L64" s="255">
        <v>21</v>
      </c>
      <c r="M64" s="255">
        <f>G64*(1+L64/100)</f>
        <v>0</v>
      </c>
      <c r="N64" s="253">
        <v>3.1800000000000001E-3</v>
      </c>
      <c r="O64" s="253">
        <f>ROUND(E64*N64,2)</f>
        <v>0.05</v>
      </c>
      <c r="P64" s="253">
        <v>0</v>
      </c>
      <c r="Q64" s="253">
        <f>ROUND(E64*P64,2)</f>
        <v>0</v>
      </c>
      <c r="R64" s="255"/>
      <c r="S64" s="255" t="s">
        <v>438</v>
      </c>
      <c r="T64" s="256" t="s">
        <v>439</v>
      </c>
      <c r="U64" s="221">
        <v>0.94950000000000001</v>
      </c>
      <c r="V64" s="221">
        <f>ROUND(E64*U64,2)</f>
        <v>16.14</v>
      </c>
      <c r="W64" s="221"/>
      <c r="X64" s="221" t="s">
        <v>218</v>
      </c>
      <c r="Y64" s="221" t="s">
        <v>219</v>
      </c>
      <c r="Z64" s="210"/>
      <c r="AA64" s="210"/>
      <c r="AB64" s="210"/>
      <c r="AC64" s="210"/>
      <c r="AD64" s="210"/>
      <c r="AE64" s="210"/>
      <c r="AF64" s="210"/>
      <c r="AG64" s="210" t="s">
        <v>1778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50">
        <v>53</v>
      </c>
      <c r="B65" s="251" t="s">
        <v>1881</v>
      </c>
      <c r="C65" s="268" t="s">
        <v>1882</v>
      </c>
      <c r="D65" s="252" t="s">
        <v>399</v>
      </c>
      <c r="E65" s="253">
        <v>104</v>
      </c>
      <c r="F65" s="254"/>
      <c r="G65" s="255">
        <f>ROUND(E65*F65,2)</f>
        <v>0</v>
      </c>
      <c r="H65" s="254"/>
      <c r="I65" s="255">
        <f>ROUND(E65*H65,2)</f>
        <v>0</v>
      </c>
      <c r="J65" s="254"/>
      <c r="K65" s="255">
        <f>ROUND(E65*J65,2)</f>
        <v>0</v>
      </c>
      <c r="L65" s="255">
        <v>21</v>
      </c>
      <c r="M65" s="255">
        <f>G65*(1+L65/100)</f>
        <v>0</v>
      </c>
      <c r="N65" s="253">
        <v>1.1E-4</v>
      </c>
      <c r="O65" s="253">
        <f>ROUND(E65*N65,2)</f>
        <v>0.01</v>
      </c>
      <c r="P65" s="253">
        <v>0</v>
      </c>
      <c r="Q65" s="253">
        <f>ROUND(E65*P65,2)</f>
        <v>0</v>
      </c>
      <c r="R65" s="255"/>
      <c r="S65" s="255" t="s">
        <v>438</v>
      </c>
      <c r="T65" s="256" t="s">
        <v>439</v>
      </c>
      <c r="U65" s="221">
        <v>0.24399999999999999</v>
      </c>
      <c r="V65" s="221">
        <f>ROUND(E65*U65,2)</f>
        <v>25.38</v>
      </c>
      <c r="W65" s="221"/>
      <c r="X65" s="221" t="s">
        <v>218</v>
      </c>
      <c r="Y65" s="221" t="s">
        <v>219</v>
      </c>
      <c r="Z65" s="210"/>
      <c r="AA65" s="210"/>
      <c r="AB65" s="210"/>
      <c r="AC65" s="210"/>
      <c r="AD65" s="210"/>
      <c r="AE65" s="210"/>
      <c r="AF65" s="210"/>
      <c r="AG65" s="210" t="s">
        <v>1778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50">
        <v>54</v>
      </c>
      <c r="B66" s="251" t="s">
        <v>1883</v>
      </c>
      <c r="C66" s="268" t="s">
        <v>1884</v>
      </c>
      <c r="D66" s="252" t="s">
        <v>399</v>
      </c>
      <c r="E66" s="253">
        <v>47</v>
      </c>
      <c r="F66" s="254"/>
      <c r="G66" s="255">
        <f>ROUND(E66*F66,2)</f>
        <v>0</v>
      </c>
      <c r="H66" s="254"/>
      <c r="I66" s="255">
        <f>ROUND(E66*H66,2)</f>
        <v>0</v>
      </c>
      <c r="J66" s="254"/>
      <c r="K66" s="255">
        <f>ROUND(E66*J66,2)</f>
        <v>0</v>
      </c>
      <c r="L66" s="255">
        <v>21</v>
      </c>
      <c r="M66" s="255">
        <f>G66*(1+L66/100)</f>
        <v>0</v>
      </c>
      <c r="N66" s="253">
        <v>2.7999999999999998E-4</v>
      </c>
      <c r="O66" s="253">
        <f>ROUND(E66*N66,2)</f>
        <v>0.01</v>
      </c>
      <c r="P66" s="253">
        <v>0</v>
      </c>
      <c r="Q66" s="253">
        <f>ROUND(E66*P66,2)</f>
        <v>0</v>
      </c>
      <c r="R66" s="255"/>
      <c r="S66" s="255" t="s">
        <v>438</v>
      </c>
      <c r="T66" s="256" t="s">
        <v>439</v>
      </c>
      <c r="U66" s="221">
        <v>0.24399999999999999</v>
      </c>
      <c r="V66" s="221">
        <f>ROUND(E66*U66,2)</f>
        <v>11.47</v>
      </c>
      <c r="W66" s="221"/>
      <c r="X66" s="221" t="s">
        <v>218</v>
      </c>
      <c r="Y66" s="221" t="s">
        <v>219</v>
      </c>
      <c r="Z66" s="210"/>
      <c r="AA66" s="210"/>
      <c r="AB66" s="210"/>
      <c r="AC66" s="210"/>
      <c r="AD66" s="210"/>
      <c r="AE66" s="210"/>
      <c r="AF66" s="210"/>
      <c r="AG66" s="210" t="s">
        <v>1778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50">
        <v>55</v>
      </c>
      <c r="B67" s="251" t="s">
        <v>1885</v>
      </c>
      <c r="C67" s="268" t="s">
        <v>1886</v>
      </c>
      <c r="D67" s="252" t="s">
        <v>399</v>
      </c>
      <c r="E67" s="253">
        <v>39</v>
      </c>
      <c r="F67" s="254"/>
      <c r="G67" s="255">
        <f>ROUND(E67*F67,2)</f>
        <v>0</v>
      </c>
      <c r="H67" s="254"/>
      <c r="I67" s="255">
        <f>ROUND(E67*H67,2)</f>
        <v>0</v>
      </c>
      <c r="J67" s="254"/>
      <c r="K67" s="255">
        <f>ROUND(E67*J67,2)</f>
        <v>0</v>
      </c>
      <c r="L67" s="255">
        <v>21</v>
      </c>
      <c r="M67" s="255">
        <f>G67*(1+L67/100)</f>
        <v>0</v>
      </c>
      <c r="N67" s="253">
        <v>2.0000000000000001E-4</v>
      </c>
      <c r="O67" s="253">
        <f>ROUND(E67*N67,2)</f>
        <v>0.01</v>
      </c>
      <c r="P67" s="253">
        <v>0</v>
      </c>
      <c r="Q67" s="253">
        <f>ROUND(E67*P67,2)</f>
        <v>0</v>
      </c>
      <c r="R67" s="255"/>
      <c r="S67" s="255" t="s">
        <v>438</v>
      </c>
      <c r="T67" s="256" t="s">
        <v>439</v>
      </c>
      <c r="U67" s="221">
        <v>0.24399999999999999</v>
      </c>
      <c r="V67" s="221">
        <f>ROUND(E67*U67,2)</f>
        <v>9.52</v>
      </c>
      <c r="W67" s="221"/>
      <c r="X67" s="221" t="s">
        <v>218</v>
      </c>
      <c r="Y67" s="221" t="s">
        <v>219</v>
      </c>
      <c r="Z67" s="210"/>
      <c r="AA67" s="210"/>
      <c r="AB67" s="210"/>
      <c r="AC67" s="210"/>
      <c r="AD67" s="210"/>
      <c r="AE67" s="210"/>
      <c r="AF67" s="210"/>
      <c r="AG67" s="210" t="s">
        <v>1778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50">
        <v>56</v>
      </c>
      <c r="B68" s="251" t="s">
        <v>1887</v>
      </c>
      <c r="C68" s="268" t="s">
        <v>1888</v>
      </c>
      <c r="D68" s="252" t="s">
        <v>399</v>
      </c>
      <c r="E68" s="253">
        <v>116</v>
      </c>
      <c r="F68" s="254"/>
      <c r="G68" s="255">
        <f>ROUND(E68*F68,2)</f>
        <v>0</v>
      </c>
      <c r="H68" s="254"/>
      <c r="I68" s="255">
        <f>ROUND(E68*H68,2)</f>
        <v>0</v>
      </c>
      <c r="J68" s="254"/>
      <c r="K68" s="255">
        <f>ROUND(E68*J68,2)</f>
        <v>0</v>
      </c>
      <c r="L68" s="255">
        <v>21</v>
      </c>
      <c r="M68" s="255">
        <f>G68*(1+L68/100)</f>
        <v>0</v>
      </c>
      <c r="N68" s="253">
        <v>2.7E-4</v>
      </c>
      <c r="O68" s="253">
        <f>ROUND(E68*N68,2)</f>
        <v>0.03</v>
      </c>
      <c r="P68" s="253">
        <v>0</v>
      </c>
      <c r="Q68" s="253">
        <f>ROUND(E68*P68,2)</f>
        <v>0</v>
      </c>
      <c r="R68" s="255"/>
      <c r="S68" s="255" t="s">
        <v>438</v>
      </c>
      <c r="T68" s="256" t="s">
        <v>439</v>
      </c>
      <c r="U68" s="221">
        <v>0.35216999999999998</v>
      </c>
      <c r="V68" s="221">
        <f>ROUND(E68*U68,2)</f>
        <v>40.85</v>
      </c>
      <c r="W68" s="221"/>
      <c r="X68" s="221" t="s">
        <v>218</v>
      </c>
      <c r="Y68" s="221" t="s">
        <v>219</v>
      </c>
      <c r="Z68" s="210"/>
      <c r="AA68" s="210"/>
      <c r="AB68" s="210"/>
      <c r="AC68" s="210"/>
      <c r="AD68" s="210"/>
      <c r="AE68" s="210"/>
      <c r="AF68" s="210"/>
      <c r="AG68" s="210" t="s">
        <v>1778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50">
        <v>57</v>
      </c>
      <c r="B69" s="251" t="s">
        <v>1889</v>
      </c>
      <c r="C69" s="268" t="s">
        <v>1890</v>
      </c>
      <c r="D69" s="252" t="s">
        <v>399</v>
      </c>
      <c r="E69" s="253">
        <v>34</v>
      </c>
      <c r="F69" s="254"/>
      <c r="G69" s="255">
        <f>ROUND(E69*F69,2)</f>
        <v>0</v>
      </c>
      <c r="H69" s="254"/>
      <c r="I69" s="255">
        <f>ROUND(E69*H69,2)</f>
        <v>0</v>
      </c>
      <c r="J69" s="254"/>
      <c r="K69" s="255">
        <f>ROUND(E69*J69,2)</f>
        <v>0</v>
      </c>
      <c r="L69" s="255">
        <v>21</v>
      </c>
      <c r="M69" s="255">
        <f>G69*(1+L69/100)</f>
        <v>0</v>
      </c>
      <c r="N69" s="253">
        <v>3.8999999999999999E-4</v>
      </c>
      <c r="O69" s="253">
        <f>ROUND(E69*N69,2)</f>
        <v>0.01</v>
      </c>
      <c r="P69" s="253">
        <v>0</v>
      </c>
      <c r="Q69" s="253">
        <f>ROUND(E69*P69,2)</f>
        <v>0</v>
      </c>
      <c r="R69" s="255"/>
      <c r="S69" s="255" t="s">
        <v>438</v>
      </c>
      <c r="T69" s="256" t="s">
        <v>439</v>
      </c>
      <c r="U69" s="221">
        <v>0.35216999999999998</v>
      </c>
      <c r="V69" s="221">
        <f>ROUND(E69*U69,2)</f>
        <v>11.97</v>
      </c>
      <c r="W69" s="221"/>
      <c r="X69" s="221" t="s">
        <v>218</v>
      </c>
      <c r="Y69" s="221" t="s">
        <v>219</v>
      </c>
      <c r="Z69" s="210"/>
      <c r="AA69" s="210"/>
      <c r="AB69" s="210"/>
      <c r="AC69" s="210"/>
      <c r="AD69" s="210"/>
      <c r="AE69" s="210"/>
      <c r="AF69" s="210"/>
      <c r="AG69" s="210" t="s">
        <v>1778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50">
        <v>58</v>
      </c>
      <c r="B70" s="251" t="s">
        <v>1891</v>
      </c>
      <c r="C70" s="268" t="s">
        <v>1892</v>
      </c>
      <c r="D70" s="252" t="s">
        <v>399</v>
      </c>
      <c r="E70" s="253">
        <v>6</v>
      </c>
      <c r="F70" s="254"/>
      <c r="G70" s="255">
        <f>ROUND(E70*F70,2)</f>
        <v>0</v>
      </c>
      <c r="H70" s="254"/>
      <c r="I70" s="255">
        <f>ROUND(E70*H70,2)</f>
        <v>0</v>
      </c>
      <c r="J70" s="254"/>
      <c r="K70" s="255">
        <f>ROUND(E70*J70,2)</f>
        <v>0</v>
      </c>
      <c r="L70" s="255">
        <v>21</v>
      </c>
      <c r="M70" s="255">
        <f>G70*(1+L70/100)</f>
        <v>0</v>
      </c>
      <c r="N70" s="253">
        <v>1.2999999999999999E-4</v>
      </c>
      <c r="O70" s="253">
        <f>ROUND(E70*N70,2)</f>
        <v>0</v>
      </c>
      <c r="P70" s="253">
        <v>0</v>
      </c>
      <c r="Q70" s="253">
        <f>ROUND(E70*P70,2)</f>
        <v>0</v>
      </c>
      <c r="R70" s="255"/>
      <c r="S70" s="255" t="s">
        <v>438</v>
      </c>
      <c r="T70" s="256" t="s">
        <v>439</v>
      </c>
      <c r="U70" s="221">
        <v>0.35216999999999998</v>
      </c>
      <c r="V70" s="221">
        <f>ROUND(E70*U70,2)</f>
        <v>2.11</v>
      </c>
      <c r="W70" s="221"/>
      <c r="X70" s="221" t="s">
        <v>218</v>
      </c>
      <c r="Y70" s="221" t="s">
        <v>219</v>
      </c>
      <c r="Z70" s="210"/>
      <c r="AA70" s="210"/>
      <c r="AB70" s="210"/>
      <c r="AC70" s="210"/>
      <c r="AD70" s="210"/>
      <c r="AE70" s="210"/>
      <c r="AF70" s="210"/>
      <c r="AG70" s="210" t="s">
        <v>1778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50">
        <v>59</v>
      </c>
      <c r="B71" s="251" t="s">
        <v>1893</v>
      </c>
      <c r="C71" s="268" t="s">
        <v>1894</v>
      </c>
      <c r="D71" s="252" t="s">
        <v>399</v>
      </c>
      <c r="E71" s="253">
        <v>11</v>
      </c>
      <c r="F71" s="254"/>
      <c r="G71" s="255">
        <f>ROUND(E71*F71,2)</f>
        <v>0</v>
      </c>
      <c r="H71" s="254"/>
      <c r="I71" s="255">
        <f>ROUND(E71*H71,2)</f>
        <v>0</v>
      </c>
      <c r="J71" s="254"/>
      <c r="K71" s="255">
        <f>ROUND(E71*J71,2)</f>
        <v>0</v>
      </c>
      <c r="L71" s="255">
        <v>21</v>
      </c>
      <c r="M71" s="255">
        <f>G71*(1+L71/100)</f>
        <v>0</v>
      </c>
      <c r="N71" s="253">
        <v>2.5000000000000001E-4</v>
      </c>
      <c r="O71" s="253">
        <f>ROUND(E71*N71,2)</f>
        <v>0</v>
      </c>
      <c r="P71" s="253">
        <v>0</v>
      </c>
      <c r="Q71" s="253">
        <f>ROUND(E71*P71,2)</f>
        <v>0</v>
      </c>
      <c r="R71" s="255"/>
      <c r="S71" s="255" t="s">
        <v>438</v>
      </c>
      <c r="T71" s="256" t="s">
        <v>439</v>
      </c>
      <c r="U71" s="221">
        <v>0.26417000000000002</v>
      </c>
      <c r="V71" s="221">
        <f>ROUND(E71*U71,2)</f>
        <v>2.91</v>
      </c>
      <c r="W71" s="221"/>
      <c r="X71" s="221" t="s">
        <v>218</v>
      </c>
      <c r="Y71" s="221" t="s">
        <v>219</v>
      </c>
      <c r="Z71" s="210"/>
      <c r="AA71" s="210"/>
      <c r="AB71" s="210"/>
      <c r="AC71" s="210"/>
      <c r="AD71" s="210"/>
      <c r="AE71" s="210"/>
      <c r="AF71" s="210"/>
      <c r="AG71" s="210" t="s">
        <v>1778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50">
        <v>60</v>
      </c>
      <c r="B72" s="251" t="s">
        <v>1895</v>
      </c>
      <c r="C72" s="268" t="s">
        <v>1896</v>
      </c>
      <c r="D72" s="252" t="s">
        <v>399</v>
      </c>
      <c r="E72" s="253">
        <v>2</v>
      </c>
      <c r="F72" s="254"/>
      <c r="G72" s="255">
        <f>ROUND(E72*F72,2)</f>
        <v>0</v>
      </c>
      <c r="H72" s="254"/>
      <c r="I72" s="255">
        <f>ROUND(E72*H72,2)</f>
        <v>0</v>
      </c>
      <c r="J72" s="254"/>
      <c r="K72" s="255">
        <f>ROUND(E72*J72,2)</f>
        <v>0</v>
      </c>
      <c r="L72" s="255">
        <v>21</v>
      </c>
      <c r="M72" s="255">
        <f>G72*(1+L72/100)</f>
        <v>0</v>
      </c>
      <c r="N72" s="253">
        <v>9.0000000000000006E-5</v>
      </c>
      <c r="O72" s="253">
        <f>ROUND(E72*N72,2)</f>
        <v>0</v>
      </c>
      <c r="P72" s="253">
        <v>0</v>
      </c>
      <c r="Q72" s="253">
        <f>ROUND(E72*P72,2)</f>
        <v>0</v>
      </c>
      <c r="R72" s="255"/>
      <c r="S72" s="255" t="s">
        <v>438</v>
      </c>
      <c r="T72" s="256" t="s">
        <v>439</v>
      </c>
      <c r="U72" s="221">
        <v>0.44933000000000001</v>
      </c>
      <c r="V72" s="221">
        <f>ROUND(E72*U72,2)</f>
        <v>0.9</v>
      </c>
      <c r="W72" s="221"/>
      <c r="X72" s="221" t="s">
        <v>218</v>
      </c>
      <c r="Y72" s="221" t="s">
        <v>219</v>
      </c>
      <c r="Z72" s="210"/>
      <c r="AA72" s="210"/>
      <c r="AB72" s="210"/>
      <c r="AC72" s="210"/>
      <c r="AD72" s="210"/>
      <c r="AE72" s="210"/>
      <c r="AF72" s="210"/>
      <c r="AG72" s="210" t="s">
        <v>1778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50">
        <v>61</v>
      </c>
      <c r="B73" s="251" t="s">
        <v>1897</v>
      </c>
      <c r="C73" s="268" t="s">
        <v>1898</v>
      </c>
      <c r="D73" s="252" t="s">
        <v>399</v>
      </c>
      <c r="E73" s="253">
        <v>10</v>
      </c>
      <c r="F73" s="254"/>
      <c r="G73" s="255">
        <f>ROUND(E73*F73,2)</f>
        <v>0</v>
      </c>
      <c r="H73" s="254"/>
      <c r="I73" s="255">
        <f>ROUND(E73*H73,2)</f>
        <v>0</v>
      </c>
      <c r="J73" s="254"/>
      <c r="K73" s="255">
        <f>ROUND(E73*J73,2)</f>
        <v>0</v>
      </c>
      <c r="L73" s="255">
        <v>21</v>
      </c>
      <c r="M73" s="255">
        <f>G73*(1+L73/100)</f>
        <v>0</v>
      </c>
      <c r="N73" s="253">
        <v>3.64E-3</v>
      </c>
      <c r="O73" s="253">
        <f>ROUND(E73*N73,2)</f>
        <v>0.04</v>
      </c>
      <c r="P73" s="253">
        <v>0</v>
      </c>
      <c r="Q73" s="253">
        <f>ROUND(E73*P73,2)</f>
        <v>0</v>
      </c>
      <c r="R73" s="255"/>
      <c r="S73" s="255" t="s">
        <v>438</v>
      </c>
      <c r="T73" s="256" t="s">
        <v>439</v>
      </c>
      <c r="U73" s="221">
        <v>0.871</v>
      </c>
      <c r="V73" s="221">
        <f>ROUND(E73*U73,2)</f>
        <v>8.7100000000000009</v>
      </c>
      <c r="W73" s="221"/>
      <c r="X73" s="221" t="s">
        <v>218</v>
      </c>
      <c r="Y73" s="221" t="s">
        <v>219</v>
      </c>
      <c r="Z73" s="210"/>
      <c r="AA73" s="210"/>
      <c r="AB73" s="210"/>
      <c r="AC73" s="210"/>
      <c r="AD73" s="210"/>
      <c r="AE73" s="210"/>
      <c r="AF73" s="210"/>
      <c r="AG73" s="210" t="s">
        <v>1778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50">
        <v>62</v>
      </c>
      <c r="B74" s="251" t="s">
        <v>1899</v>
      </c>
      <c r="C74" s="268" t="s">
        <v>1900</v>
      </c>
      <c r="D74" s="252" t="s">
        <v>399</v>
      </c>
      <c r="E74" s="253">
        <v>39</v>
      </c>
      <c r="F74" s="254"/>
      <c r="G74" s="255">
        <f>ROUND(E74*F74,2)</f>
        <v>0</v>
      </c>
      <c r="H74" s="254"/>
      <c r="I74" s="255">
        <f>ROUND(E74*H74,2)</f>
        <v>0</v>
      </c>
      <c r="J74" s="254"/>
      <c r="K74" s="255">
        <f>ROUND(E74*J74,2)</f>
        <v>0</v>
      </c>
      <c r="L74" s="255">
        <v>21</v>
      </c>
      <c r="M74" s="255">
        <f>G74*(1+L74/100)</f>
        <v>0</v>
      </c>
      <c r="N74" s="253">
        <v>0</v>
      </c>
      <c r="O74" s="253">
        <f>ROUND(E74*N74,2)</f>
        <v>0</v>
      </c>
      <c r="P74" s="253">
        <v>0</v>
      </c>
      <c r="Q74" s="253">
        <f>ROUND(E74*P74,2)</f>
        <v>0</v>
      </c>
      <c r="R74" s="255"/>
      <c r="S74" s="255" t="s">
        <v>438</v>
      </c>
      <c r="T74" s="256" t="s">
        <v>439</v>
      </c>
      <c r="U74" s="221">
        <v>0.11</v>
      </c>
      <c r="V74" s="221">
        <f>ROUND(E74*U74,2)</f>
        <v>4.29</v>
      </c>
      <c r="W74" s="221"/>
      <c r="X74" s="221" t="s">
        <v>218</v>
      </c>
      <c r="Y74" s="221" t="s">
        <v>219</v>
      </c>
      <c r="Z74" s="210"/>
      <c r="AA74" s="210"/>
      <c r="AB74" s="210"/>
      <c r="AC74" s="210"/>
      <c r="AD74" s="210"/>
      <c r="AE74" s="210"/>
      <c r="AF74" s="210"/>
      <c r="AG74" s="210" t="s">
        <v>1778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50">
        <v>63</v>
      </c>
      <c r="B75" s="251" t="s">
        <v>1901</v>
      </c>
      <c r="C75" s="268" t="s">
        <v>1902</v>
      </c>
      <c r="D75" s="252" t="s">
        <v>399</v>
      </c>
      <c r="E75" s="253">
        <v>44</v>
      </c>
      <c r="F75" s="254"/>
      <c r="G75" s="255">
        <f>ROUND(E75*F75,2)</f>
        <v>0</v>
      </c>
      <c r="H75" s="254"/>
      <c r="I75" s="255">
        <f>ROUND(E75*H75,2)</f>
        <v>0</v>
      </c>
      <c r="J75" s="254"/>
      <c r="K75" s="255">
        <f>ROUND(E75*J75,2)</f>
        <v>0</v>
      </c>
      <c r="L75" s="255">
        <v>21</v>
      </c>
      <c r="M75" s="255">
        <f>G75*(1+L75/100)</f>
        <v>0</v>
      </c>
      <c r="N75" s="253">
        <v>0</v>
      </c>
      <c r="O75" s="253">
        <f>ROUND(E75*N75,2)</f>
        <v>0</v>
      </c>
      <c r="P75" s="253">
        <v>0</v>
      </c>
      <c r="Q75" s="253">
        <f>ROUND(E75*P75,2)</f>
        <v>0</v>
      </c>
      <c r="R75" s="255"/>
      <c r="S75" s="255" t="s">
        <v>438</v>
      </c>
      <c r="T75" s="256" t="s">
        <v>439</v>
      </c>
      <c r="U75" s="221">
        <v>0.63</v>
      </c>
      <c r="V75" s="221">
        <f>ROUND(E75*U75,2)</f>
        <v>27.72</v>
      </c>
      <c r="W75" s="221"/>
      <c r="X75" s="221" t="s">
        <v>218</v>
      </c>
      <c r="Y75" s="221" t="s">
        <v>219</v>
      </c>
      <c r="Z75" s="210"/>
      <c r="AA75" s="210"/>
      <c r="AB75" s="210"/>
      <c r="AC75" s="210"/>
      <c r="AD75" s="210"/>
      <c r="AE75" s="210"/>
      <c r="AF75" s="210"/>
      <c r="AG75" s="210" t="s">
        <v>1778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50">
        <v>64</v>
      </c>
      <c r="B76" s="251" t="s">
        <v>1903</v>
      </c>
      <c r="C76" s="268" t="s">
        <v>1904</v>
      </c>
      <c r="D76" s="252" t="s">
        <v>450</v>
      </c>
      <c r="E76" s="253">
        <v>80</v>
      </c>
      <c r="F76" s="254"/>
      <c r="G76" s="255">
        <f>ROUND(E76*F76,2)</f>
        <v>0</v>
      </c>
      <c r="H76" s="254"/>
      <c r="I76" s="255">
        <f>ROUND(E76*H76,2)</f>
        <v>0</v>
      </c>
      <c r="J76" s="254"/>
      <c r="K76" s="255">
        <f>ROUND(E76*J76,2)</f>
        <v>0</v>
      </c>
      <c r="L76" s="255">
        <v>21</v>
      </c>
      <c r="M76" s="255">
        <f>G76*(1+L76/100)</f>
        <v>0</v>
      </c>
      <c r="N76" s="253">
        <v>9.0000000000000006E-5</v>
      </c>
      <c r="O76" s="253">
        <f>ROUND(E76*N76,2)</f>
        <v>0.01</v>
      </c>
      <c r="P76" s="253">
        <v>0</v>
      </c>
      <c r="Q76" s="253">
        <f>ROUND(E76*P76,2)</f>
        <v>0</v>
      </c>
      <c r="R76" s="255"/>
      <c r="S76" s="255" t="s">
        <v>438</v>
      </c>
      <c r="T76" s="256" t="s">
        <v>439</v>
      </c>
      <c r="U76" s="221">
        <v>6.4149999999999999E-2</v>
      </c>
      <c r="V76" s="221">
        <f>ROUND(E76*U76,2)</f>
        <v>5.13</v>
      </c>
      <c r="W76" s="221"/>
      <c r="X76" s="221" t="s">
        <v>218</v>
      </c>
      <c r="Y76" s="221" t="s">
        <v>219</v>
      </c>
      <c r="Z76" s="210"/>
      <c r="AA76" s="210"/>
      <c r="AB76" s="210"/>
      <c r="AC76" s="210"/>
      <c r="AD76" s="210"/>
      <c r="AE76" s="210"/>
      <c r="AF76" s="210"/>
      <c r="AG76" s="210" t="s">
        <v>1778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50">
        <v>65</v>
      </c>
      <c r="B77" s="251" t="s">
        <v>1905</v>
      </c>
      <c r="C77" s="268" t="s">
        <v>1906</v>
      </c>
      <c r="D77" s="252" t="s">
        <v>450</v>
      </c>
      <c r="E77" s="253">
        <v>20</v>
      </c>
      <c r="F77" s="254"/>
      <c r="G77" s="255">
        <f>ROUND(E77*F77,2)</f>
        <v>0</v>
      </c>
      <c r="H77" s="254"/>
      <c r="I77" s="255">
        <f>ROUND(E77*H77,2)</f>
        <v>0</v>
      </c>
      <c r="J77" s="254"/>
      <c r="K77" s="255">
        <f>ROUND(E77*J77,2)</f>
        <v>0</v>
      </c>
      <c r="L77" s="255">
        <v>21</v>
      </c>
      <c r="M77" s="255">
        <f>G77*(1+L77/100)</f>
        <v>0</v>
      </c>
      <c r="N77" s="253">
        <v>2.0000000000000001E-4</v>
      </c>
      <c r="O77" s="253">
        <f>ROUND(E77*N77,2)</f>
        <v>0</v>
      </c>
      <c r="P77" s="253">
        <v>0</v>
      </c>
      <c r="Q77" s="253">
        <f>ROUND(E77*P77,2)</f>
        <v>0</v>
      </c>
      <c r="R77" s="255"/>
      <c r="S77" s="255" t="s">
        <v>438</v>
      </c>
      <c r="T77" s="256" t="s">
        <v>439</v>
      </c>
      <c r="U77" s="221">
        <v>4.6670000000000003E-2</v>
      </c>
      <c r="V77" s="221">
        <f>ROUND(E77*U77,2)</f>
        <v>0.93</v>
      </c>
      <c r="W77" s="221"/>
      <c r="X77" s="221" t="s">
        <v>218</v>
      </c>
      <c r="Y77" s="221" t="s">
        <v>219</v>
      </c>
      <c r="Z77" s="210"/>
      <c r="AA77" s="210"/>
      <c r="AB77" s="210"/>
      <c r="AC77" s="210"/>
      <c r="AD77" s="210"/>
      <c r="AE77" s="210"/>
      <c r="AF77" s="210"/>
      <c r="AG77" s="210" t="s">
        <v>1778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50">
        <v>66</v>
      </c>
      <c r="B78" s="251" t="s">
        <v>1907</v>
      </c>
      <c r="C78" s="268" t="s">
        <v>1908</v>
      </c>
      <c r="D78" s="252" t="s">
        <v>450</v>
      </c>
      <c r="E78" s="253">
        <v>30</v>
      </c>
      <c r="F78" s="254"/>
      <c r="G78" s="255">
        <f>ROUND(E78*F78,2)</f>
        <v>0</v>
      </c>
      <c r="H78" s="254"/>
      <c r="I78" s="255">
        <f>ROUND(E78*H78,2)</f>
        <v>0</v>
      </c>
      <c r="J78" s="254"/>
      <c r="K78" s="255">
        <f>ROUND(E78*J78,2)</f>
        <v>0</v>
      </c>
      <c r="L78" s="255">
        <v>21</v>
      </c>
      <c r="M78" s="255">
        <f>G78*(1+L78/100)</f>
        <v>0</v>
      </c>
      <c r="N78" s="253">
        <v>2.9E-4</v>
      </c>
      <c r="O78" s="253">
        <f>ROUND(E78*N78,2)</f>
        <v>0.01</v>
      </c>
      <c r="P78" s="253">
        <v>0</v>
      </c>
      <c r="Q78" s="253">
        <f>ROUND(E78*P78,2)</f>
        <v>0</v>
      </c>
      <c r="R78" s="255"/>
      <c r="S78" s="255" t="s">
        <v>438</v>
      </c>
      <c r="T78" s="256" t="s">
        <v>439</v>
      </c>
      <c r="U78" s="221">
        <v>4.6670000000000003E-2</v>
      </c>
      <c r="V78" s="221">
        <f>ROUND(E78*U78,2)</f>
        <v>1.4</v>
      </c>
      <c r="W78" s="221"/>
      <c r="X78" s="221" t="s">
        <v>218</v>
      </c>
      <c r="Y78" s="221" t="s">
        <v>219</v>
      </c>
      <c r="Z78" s="210"/>
      <c r="AA78" s="210"/>
      <c r="AB78" s="210"/>
      <c r="AC78" s="210"/>
      <c r="AD78" s="210"/>
      <c r="AE78" s="210"/>
      <c r="AF78" s="210"/>
      <c r="AG78" s="210" t="s">
        <v>1778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50">
        <v>67</v>
      </c>
      <c r="B79" s="251" t="s">
        <v>1909</v>
      </c>
      <c r="C79" s="268" t="s">
        <v>1910</v>
      </c>
      <c r="D79" s="252" t="s">
        <v>450</v>
      </c>
      <c r="E79" s="253">
        <v>21</v>
      </c>
      <c r="F79" s="254"/>
      <c r="G79" s="255">
        <f>ROUND(E79*F79,2)</f>
        <v>0</v>
      </c>
      <c r="H79" s="254"/>
      <c r="I79" s="255">
        <f>ROUND(E79*H79,2)</f>
        <v>0</v>
      </c>
      <c r="J79" s="254"/>
      <c r="K79" s="255">
        <f>ROUND(E79*J79,2)</f>
        <v>0</v>
      </c>
      <c r="L79" s="255">
        <v>21</v>
      </c>
      <c r="M79" s="255">
        <f>G79*(1+L79/100)</f>
        <v>0</v>
      </c>
      <c r="N79" s="253">
        <v>1.2E-4</v>
      </c>
      <c r="O79" s="253">
        <f>ROUND(E79*N79,2)</f>
        <v>0</v>
      </c>
      <c r="P79" s="253">
        <v>0</v>
      </c>
      <c r="Q79" s="253">
        <f>ROUND(E79*P79,2)</f>
        <v>0</v>
      </c>
      <c r="R79" s="255"/>
      <c r="S79" s="255" t="s">
        <v>438</v>
      </c>
      <c r="T79" s="256" t="s">
        <v>439</v>
      </c>
      <c r="U79" s="221">
        <v>9.0499999999999997E-2</v>
      </c>
      <c r="V79" s="221">
        <f>ROUND(E79*U79,2)</f>
        <v>1.9</v>
      </c>
      <c r="W79" s="221"/>
      <c r="X79" s="221" t="s">
        <v>218</v>
      </c>
      <c r="Y79" s="221" t="s">
        <v>219</v>
      </c>
      <c r="Z79" s="210"/>
      <c r="AA79" s="210"/>
      <c r="AB79" s="210"/>
      <c r="AC79" s="210"/>
      <c r="AD79" s="210"/>
      <c r="AE79" s="210"/>
      <c r="AF79" s="210"/>
      <c r="AG79" s="210" t="s">
        <v>1778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50">
        <v>68</v>
      </c>
      <c r="B80" s="251" t="s">
        <v>1911</v>
      </c>
      <c r="C80" s="268" t="s">
        <v>1912</v>
      </c>
      <c r="D80" s="252" t="s">
        <v>450</v>
      </c>
      <c r="E80" s="253">
        <v>34</v>
      </c>
      <c r="F80" s="254"/>
      <c r="G80" s="255">
        <f>ROUND(E80*F80,2)</f>
        <v>0</v>
      </c>
      <c r="H80" s="254"/>
      <c r="I80" s="255">
        <f>ROUND(E80*H80,2)</f>
        <v>0</v>
      </c>
      <c r="J80" s="254"/>
      <c r="K80" s="255">
        <f>ROUND(E80*J80,2)</f>
        <v>0</v>
      </c>
      <c r="L80" s="255">
        <v>21</v>
      </c>
      <c r="M80" s="255">
        <f>G80*(1+L80/100)</f>
        <v>0</v>
      </c>
      <c r="N80" s="253">
        <v>1.8000000000000001E-4</v>
      </c>
      <c r="O80" s="253">
        <f>ROUND(E80*N80,2)</f>
        <v>0.01</v>
      </c>
      <c r="P80" s="253">
        <v>0</v>
      </c>
      <c r="Q80" s="253">
        <f>ROUND(E80*P80,2)</f>
        <v>0</v>
      </c>
      <c r="R80" s="255"/>
      <c r="S80" s="255" t="s">
        <v>438</v>
      </c>
      <c r="T80" s="256" t="s">
        <v>439</v>
      </c>
      <c r="U80" s="221">
        <v>9.0499999999999997E-2</v>
      </c>
      <c r="V80" s="221">
        <f>ROUND(E80*U80,2)</f>
        <v>3.08</v>
      </c>
      <c r="W80" s="221"/>
      <c r="X80" s="221" t="s">
        <v>218</v>
      </c>
      <c r="Y80" s="221" t="s">
        <v>219</v>
      </c>
      <c r="Z80" s="210"/>
      <c r="AA80" s="210"/>
      <c r="AB80" s="210"/>
      <c r="AC80" s="210"/>
      <c r="AD80" s="210"/>
      <c r="AE80" s="210"/>
      <c r="AF80" s="210"/>
      <c r="AG80" s="210" t="s">
        <v>1778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50">
        <v>69</v>
      </c>
      <c r="B81" s="251" t="s">
        <v>1913</v>
      </c>
      <c r="C81" s="268" t="s">
        <v>1914</v>
      </c>
      <c r="D81" s="252" t="s">
        <v>450</v>
      </c>
      <c r="E81" s="253">
        <v>433</v>
      </c>
      <c r="F81" s="254"/>
      <c r="G81" s="255">
        <f>ROUND(E81*F81,2)</f>
        <v>0</v>
      </c>
      <c r="H81" s="254"/>
      <c r="I81" s="255">
        <f>ROUND(E81*H81,2)</f>
        <v>0</v>
      </c>
      <c r="J81" s="254"/>
      <c r="K81" s="255">
        <f>ROUND(E81*J81,2)</f>
        <v>0</v>
      </c>
      <c r="L81" s="255">
        <v>21</v>
      </c>
      <c r="M81" s="255">
        <f>G81*(1+L81/100)</f>
        <v>0</v>
      </c>
      <c r="N81" s="253">
        <v>1.6000000000000001E-4</v>
      </c>
      <c r="O81" s="253">
        <f>ROUND(E81*N81,2)</f>
        <v>7.0000000000000007E-2</v>
      </c>
      <c r="P81" s="253">
        <v>0</v>
      </c>
      <c r="Q81" s="253">
        <f>ROUND(E81*P81,2)</f>
        <v>0</v>
      </c>
      <c r="R81" s="255"/>
      <c r="S81" s="255" t="s">
        <v>438</v>
      </c>
      <c r="T81" s="256" t="s">
        <v>439</v>
      </c>
      <c r="U81" s="221">
        <v>9.955E-2</v>
      </c>
      <c r="V81" s="221">
        <f>ROUND(E81*U81,2)</f>
        <v>43.11</v>
      </c>
      <c r="W81" s="221"/>
      <c r="X81" s="221" t="s">
        <v>218</v>
      </c>
      <c r="Y81" s="221" t="s">
        <v>219</v>
      </c>
      <c r="Z81" s="210"/>
      <c r="AA81" s="210"/>
      <c r="AB81" s="210"/>
      <c r="AC81" s="210"/>
      <c r="AD81" s="210"/>
      <c r="AE81" s="210"/>
      <c r="AF81" s="210"/>
      <c r="AG81" s="210" t="s">
        <v>1778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50">
        <v>70</v>
      </c>
      <c r="B82" s="251" t="s">
        <v>1915</v>
      </c>
      <c r="C82" s="268" t="s">
        <v>1916</v>
      </c>
      <c r="D82" s="252" t="s">
        <v>450</v>
      </c>
      <c r="E82" s="253">
        <v>465</v>
      </c>
      <c r="F82" s="254"/>
      <c r="G82" s="255">
        <f>ROUND(E82*F82,2)</f>
        <v>0</v>
      </c>
      <c r="H82" s="254"/>
      <c r="I82" s="255">
        <f>ROUND(E82*H82,2)</f>
        <v>0</v>
      </c>
      <c r="J82" s="254"/>
      <c r="K82" s="255">
        <f>ROUND(E82*J82,2)</f>
        <v>0</v>
      </c>
      <c r="L82" s="255">
        <v>21</v>
      </c>
      <c r="M82" s="255">
        <f>G82*(1+L82/100)</f>
        <v>0</v>
      </c>
      <c r="N82" s="253">
        <v>2.3000000000000001E-4</v>
      </c>
      <c r="O82" s="253">
        <f>ROUND(E82*N82,2)</f>
        <v>0.11</v>
      </c>
      <c r="P82" s="253">
        <v>0</v>
      </c>
      <c r="Q82" s="253">
        <f>ROUND(E82*P82,2)</f>
        <v>0</v>
      </c>
      <c r="R82" s="255"/>
      <c r="S82" s="255" t="s">
        <v>438</v>
      </c>
      <c r="T82" s="256" t="s">
        <v>439</v>
      </c>
      <c r="U82" s="221">
        <v>9.955E-2</v>
      </c>
      <c r="V82" s="221">
        <f>ROUND(E82*U82,2)</f>
        <v>46.29</v>
      </c>
      <c r="W82" s="221"/>
      <c r="X82" s="221" t="s">
        <v>218</v>
      </c>
      <c r="Y82" s="221" t="s">
        <v>219</v>
      </c>
      <c r="Z82" s="210"/>
      <c r="AA82" s="210"/>
      <c r="AB82" s="210"/>
      <c r="AC82" s="210"/>
      <c r="AD82" s="210"/>
      <c r="AE82" s="210"/>
      <c r="AF82" s="210"/>
      <c r="AG82" s="210" t="s">
        <v>1778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50">
        <v>71</v>
      </c>
      <c r="B83" s="251" t="s">
        <v>1917</v>
      </c>
      <c r="C83" s="268" t="s">
        <v>1918</v>
      </c>
      <c r="D83" s="252" t="s">
        <v>450</v>
      </c>
      <c r="E83" s="253">
        <v>14</v>
      </c>
      <c r="F83" s="254"/>
      <c r="G83" s="255">
        <f>ROUND(E83*F83,2)</f>
        <v>0</v>
      </c>
      <c r="H83" s="254"/>
      <c r="I83" s="255">
        <f>ROUND(E83*H83,2)</f>
        <v>0</v>
      </c>
      <c r="J83" s="254"/>
      <c r="K83" s="255">
        <f>ROUND(E83*J83,2)</f>
        <v>0</v>
      </c>
      <c r="L83" s="255">
        <v>21</v>
      </c>
      <c r="M83" s="255">
        <f>G83*(1+L83/100)</f>
        <v>0</v>
      </c>
      <c r="N83" s="253">
        <v>2.2000000000000001E-4</v>
      </c>
      <c r="O83" s="253">
        <f>ROUND(E83*N83,2)</f>
        <v>0</v>
      </c>
      <c r="P83" s="253">
        <v>0</v>
      </c>
      <c r="Q83" s="253">
        <f>ROUND(E83*P83,2)</f>
        <v>0</v>
      </c>
      <c r="R83" s="255"/>
      <c r="S83" s="255" t="s">
        <v>438</v>
      </c>
      <c r="T83" s="256" t="s">
        <v>439</v>
      </c>
      <c r="U83" s="221">
        <v>9.955E-2</v>
      </c>
      <c r="V83" s="221">
        <f>ROUND(E83*U83,2)</f>
        <v>1.39</v>
      </c>
      <c r="W83" s="221"/>
      <c r="X83" s="221" t="s">
        <v>218</v>
      </c>
      <c r="Y83" s="221" t="s">
        <v>219</v>
      </c>
      <c r="Z83" s="210"/>
      <c r="AA83" s="210"/>
      <c r="AB83" s="210"/>
      <c r="AC83" s="210"/>
      <c r="AD83" s="210"/>
      <c r="AE83" s="210"/>
      <c r="AF83" s="210"/>
      <c r="AG83" s="210" t="s">
        <v>1778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50">
        <v>72</v>
      </c>
      <c r="B84" s="251" t="s">
        <v>1919</v>
      </c>
      <c r="C84" s="268" t="s">
        <v>1920</v>
      </c>
      <c r="D84" s="252" t="s">
        <v>450</v>
      </c>
      <c r="E84" s="253">
        <v>18</v>
      </c>
      <c r="F84" s="254"/>
      <c r="G84" s="255">
        <f>ROUND(E84*F84,2)</f>
        <v>0</v>
      </c>
      <c r="H84" s="254"/>
      <c r="I84" s="255">
        <f>ROUND(E84*H84,2)</f>
        <v>0</v>
      </c>
      <c r="J84" s="254"/>
      <c r="K84" s="255">
        <f>ROUND(E84*J84,2)</f>
        <v>0</v>
      </c>
      <c r="L84" s="255">
        <v>21</v>
      </c>
      <c r="M84" s="255">
        <f>G84*(1+L84/100)</f>
        <v>0</v>
      </c>
      <c r="N84" s="253">
        <v>3.2000000000000003E-4</v>
      </c>
      <c r="O84" s="253">
        <f>ROUND(E84*N84,2)</f>
        <v>0.01</v>
      </c>
      <c r="P84" s="253">
        <v>0</v>
      </c>
      <c r="Q84" s="253">
        <f>ROUND(E84*P84,2)</f>
        <v>0</v>
      </c>
      <c r="R84" s="255"/>
      <c r="S84" s="255" t="s">
        <v>438</v>
      </c>
      <c r="T84" s="256" t="s">
        <v>439</v>
      </c>
      <c r="U84" s="221">
        <v>9.955E-2</v>
      </c>
      <c r="V84" s="221">
        <f>ROUND(E84*U84,2)</f>
        <v>1.79</v>
      </c>
      <c r="W84" s="221"/>
      <c r="X84" s="221" t="s">
        <v>218</v>
      </c>
      <c r="Y84" s="221" t="s">
        <v>219</v>
      </c>
      <c r="Z84" s="210"/>
      <c r="AA84" s="210"/>
      <c r="AB84" s="210"/>
      <c r="AC84" s="210"/>
      <c r="AD84" s="210"/>
      <c r="AE84" s="210"/>
      <c r="AF84" s="210"/>
      <c r="AG84" s="210" t="s">
        <v>1778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50">
        <v>73</v>
      </c>
      <c r="B85" s="251" t="s">
        <v>1921</v>
      </c>
      <c r="C85" s="268" t="s">
        <v>1922</v>
      </c>
      <c r="D85" s="252" t="s">
        <v>450</v>
      </c>
      <c r="E85" s="253">
        <v>305</v>
      </c>
      <c r="F85" s="254"/>
      <c r="G85" s="255">
        <f>ROUND(E85*F85,2)</f>
        <v>0</v>
      </c>
      <c r="H85" s="254"/>
      <c r="I85" s="255">
        <f>ROUND(E85*H85,2)</f>
        <v>0</v>
      </c>
      <c r="J85" s="254"/>
      <c r="K85" s="255">
        <f>ROUND(E85*J85,2)</f>
        <v>0</v>
      </c>
      <c r="L85" s="255">
        <v>21</v>
      </c>
      <c r="M85" s="255">
        <f>G85*(1+L85/100)</f>
        <v>0</v>
      </c>
      <c r="N85" s="253">
        <v>4.2999999999999999E-4</v>
      </c>
      <c r="O85" s="253">
        <f>ROUND(E85*N85,2)</f>
        <v>0.13</v>
      </c>
      <c r="P85" s="253">
        <v>0</v>
      </c>
      <c r="Q85" s="253">
        <f>ROUND(E85*P85,2)</f>
        <v>0</v>
      </c>
      <c r="R85" s="255"/>
      <c r="S85" s="255" t="s">
        <v>438</v>
      </c>
      <c r="T85" s="256" t="s">
        <v>439</v>
      </c>
      <c r="U85" s="221">
        <v>0.10431</v>
      </c>
      <c r="V85" s="221">
        <f>ROUND(E85*U85,2)</f>
        <v>31.81</v>
      </c>
      <c r="W85" s="221"/>
      <c r="X85" s="221" t="s">
        <v>218</v>
      </c>
      <c r="Y85" s="221" t="s">
        <v>219</v>
      </c>
      <c r="Z85" s="210"/>
      <c r="AA85" s="210"/>
      <c r="AB85" s="210"/>
      <c r="AC85" s="210"/>
      <c r="AD85" s="210"/>
      <c r="AE85" s="210"/>
      <c r="AF85" s="210"/>
      <c r="AG85" s="210" t="s">
        <v>1778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50">
        <v>74</v>
      </c>
      <c r="B86" s="251" t="s">
        <v>1923</v>
      </c>
      <c r="C86" s="268" t="s">
        <v>1924</v>
      </c>
      <c r="D86" s="252" t="s">
        <v>450</v>
      </c>
      <c r="E86" s="253">
        <v>155</v>
      </c>
      <c r="F86" s="254"/>
      <c r="G86" s="255">
        <f>ROUND(E86*F86,2)</f>
        <v>0</v>
      </c>
      <c r="H86" s="254"/>
      <c r="I86" s="255">
        <f>ROUND(E86*H86,2)</f>
        <v>0</v>
      </c>
      <c r="J86" s="254"/>
      <c r="K86" s="255">
        <f>ROUND(E86*J86,2)</f>
        <v>0</v>
      </c>
      <c r="L86" s="255">
        <v>21</v>
      </c>
      <c r="M86" s="255">
        <f>G86*(1+L86/100)</f>
        <v>0</v>
      </c>
      <c r="N86" s="253">
        <v>5.5999999999999995E-4</v>
      </c>
      <c r="O86" s="253">
        <f>ROUND(E86*N86,2)</f>
        <v>0.09</v>
      </c>
      <c r="P86" s="253">
        <v>0</v>
      </c>
      <c r="Q86" s="253">
        <f>ROUND(E86*P86,2)</f>
        <v>0</v>
      </c>
      <c r="R86" s="255"/>
      <c r="S86" s="255" t="s">
        <v>438</v>
      </c>
      <c r="T86" s="256" t="s">
        <v>439</v>
      </c>
      <c r="U86" s="221">
        <v>0.12062</v>
      </c>
      <c r="V86" s="221">
        <f>ROUND(E86*U86,2)</f>
        <v>18.7</v>
      </c>
      <c r="W86" s="221"/>
      <c r="X86" s="221" t="s">
        <v>218</v>
      </c>
      <c r="Y86" s="221" t="s">
        <v>219</v>
      </c>
      <c r="Z86" s="210"/>
      <c r="AA86" s="210"/>
      <c r="AB86" s="210"/>
      <c r="AC86" s="210"/>
      <c r="AD86" s="210"/>
      <c r="AE86" s="210"/>
      <c r="AF86" s="210"/>
      <c r="AG86" s="210" t="s">
        <v>1778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50">
        <v>75</v>
      </c>
      <c r="B87" s="251" t="s">
        <v>1925</v>
      </c>
      <c r="C87" s="268" t="s">
        <v>1926</v>
      </c>
      <c r="D87" s="252" t="s">
        <v>450</v>
      </c>
      <c r="E87" s="253">
        <v>110</v>
      </c>
      <c r="F87" s="254"/>
      <c r="G87" s="255">
        <f>ROUND(E87*F87,2)</f>
        <v>0</v>
      </c>
      <c r="H87" s="254"/>
      <c r="I87" s="255">
        <f>ROUND(E87*H87,2)</f>
        <v>0</v>
      </c>
      <c r="J87" s="254"/>
      <c r="K87" s="255">
        <f>ROUND(E87*J87,2)</f>
        <v>0</v>
      </c>
      <c r="L87" s="255">
        <v>21</v>
      </c>
      <c r="M87" s="255">
        <f>G87*(1+L87/100)</f>
        <v>0</v>
      </c>
      <c r="N87" s="253">
        <v>8.0000000000000004E-4</v>
      </c>
      <c r="O87" s="253">
        <f>ROUND(E87*N87,2)</f>
        <v>0.09</v>
      </c>
      <c r="P87" s="253">
        <v>0</v>
      </c>
      <c r="Q87" s="253">
        <f>ROUND(E87*P87,2)</f>
        <v>0</v>
      </c>
      <c r="R87" s="255"/>
      <c r="S87" s="255" t="s">
        <v>438</v>
      </c>
      <c r="T87" s="256" t="s">
        <v>439</v>
      </c>
      <c r="U87" s="221">
        <v>0.12062</v>
      </c>
      <c r="V87" s="221">
        <f>ROUND(E87*U87,2)</f>
        <v>13.27</v>
      </c>
      <c r="W87" s="221"/>
      <c r="X87" s="221" t="s">
        <v>218</v>
      </c>
      <c r="Y87" s="221" t="s">
        <v>219</v>
      </c>
      <c r="Z87" s="210"/>
      <c r="AA87" s="210"/>
      <c r="AB87" s="210"/>
      <c r="AC87" s="210"/>
      <c r="AD87" s="210"/>
      <c r="AE87" s="210"/>
      <c r="AF87" s="210"/>
      <c r="AG87" s="210" t="s">
        <v>1778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50">
        <v>76</v>
      </c>
      <c r="B88" s="251" t="s">
        <v>1927</v>
      </c>
      <c r="C88" s="268" t="s">
        <v>1928</v>
      </c>
      <c r="D88" s="252" t="s">
        <v>450</v>
      </c>
      <c r="E88" s="253">
        <v>345</v>
      </c>
      <c r="F88" s="254"/>
      <c r="G88" s="255">
        <f>ROUND(E88*F88,2)</f>
        <v>0</v>
      </c>
      <c r="H88" s="254"/>
      <c r="I88" s="255">
        <f>ROUND(E88*H88,2)</f>
        <v>0</v>
      </c>
      <c r="J88" s="254"/>
      <c r="K88" s="255">
        <f>ROUND(E88*J88,2)</f>
        <v>0</v>
      </c>
      <c r="L88" s="255">
        <v>21</v>
      </c>
      <c r="M88" s="255">
        <f>G88*(1+L88/100)</f>
        <v>0</v>
      </c>
      <c r="N88" s="253">
        <v>1.1999999999999999E-3</v>
      </c>
      <c r="O88" s="253">
        <f>ROUND(E88*N88,2)</f>
        <v>0.41</v>
      </c>
      <c r="P88" s="253">
        <v>0</v>
      </c>
      <c r="Q88" s="253">
        <f>ROUND(E88*P88,2)</f>
        <v>0</v>
      </c>
      <c r="R88" s="255"/>
      <c r="S88" s="255" t="s">
        <v>438</v>
      </c>
      <c r="T88" s="256" t="s">
        <v>439</v>
      </c>
      <c r="U88" s="221">
        <v>0.14391000000000001</v>
      </c>
      <c r="V88" s="221">
        <f>ROUND(E88*U88,2)</f>
        <v>49.65</v>
      </c>
      <c r="W88" s="221"/>
      <c r="X88" s="221" t="s">
        <v>218</v>
      </c>
      <c r="Y88" s="221" t="s">
        <v>219</v>
      </c>
      <c r="Z88" s="210"/>
      <c r="AA88" s="210"/>
      <c r="AB88" s="210"/>
      <c r="AC88" s="210"/>
      <c r="AD88" s="210"/>
      <c r="AE88" s="210"/>
      <c r="AF88" s="210"/>
      <c r="AG88" s="210" t="s">
        <v>1778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50">
        <v>77</v>
      </c>
      <c r="B89" s="251" t="s">
        <v>1929</v>
      </c>
      <c r="C89" s="268" t="s">
        <v>1930</v>
      </c>
      <c r="D89" s="252" t="s">
        <v>1931</v>
      </c>
      <c r="E89" s="253">
        <v>1</v>
      </c>
      <c r="F89" s="254"/>
      <c r="G89" s="255">
        <f>ROUND(E89*F89,2)</f>
        <v>0</v>
      </c>
      <c r="H89" s="254"/>
      <c r="I89" s="255">
        <f>ROUND(E89*H89,2)</f>
        <v>0</v>
      </c>
      <c r="J89" s="254"/>
      <c r="K89" s="255">
        <f>ROUND(E89*J89,2)</f>
        <v>0</v>
      </c>
      <c r="L89" s="255">
        <v>21</v>
      </c>
      <c r="M89" s="255">
        <f>G89*(1+L89/100)</f>
        <v>0</v>
      </c>
      <c r="N89" s="253">
        <v>0</v>
      </c>
      <c r="O89" s="253">
        <f>ROUND(E89*N89,2)</f>
        <v>0</v>
      </c>
      <c r="P89" s="253">
        <v>0</v>
      </c>
      <c r="Q89" s="253">
        <f>ROUND(E89*P89,2)</f>
        <v>0</v>
      </c>
      <c r="R89" s="255"/>
      <c r="S89" s="255" t="s">
        <v>438</v>
      </c>
      <c r="T89" s="256" t="s">
        <v>439</v>
      </c>
      <c r="U89" s="221">
        <v>0</v>
      </c>
      <c r="V89" s="221">
        <f>ROUND(E89*U89,2)</f>
        <v>0</v>
      </c>
      <c r="W89" s="221"/>
      <c r="X89" s="221" t="s">
        <v>218</v>
      </c>
      <c r="Y89" s="221" t="s">
        <v>219</v>
      </c>
      <c r="Z89" s="210"/>
      <c r="AA89" s="210"/>
      <c r="AB89" s="210"/>
      <c r="AC89" s="210"/>
      <c r="AD89" s="210"/>
      <c r="AE89" s="210"/>
      <c r="AF89" s="210"/>
      <c r="AG89" s="210" t="s">
        <v>1778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50">
        <v>78</v>
      </c>
      <c r="B90" s="251" t="s">
        <v>1932</v>
      </c>
      <c r="C90" s="268" t="s">
        <v>1933</v>
      </c>
      <c r="D90" s="252" t="s">
        <v>450</v>
      </c>
      <c r="E90" s="253">
        <v>55</v>
      </c>
      <c r="F90" s="254"/>
      <c r="G90" s="255">
        <f>ROUND(E90*F90,2)</f>
        <v>0</v>
      </c>
      <c r="H90" s="254"/>
      <c r="I90" s="255">
        <f>ROUND(E90*H90,2)</f>
        <v>0</v>
      </c>
      <c r="J90" s="254"/>
      <c r="K90" s="255">
        <f>ROUND(E90*J90,2)</f>
        <v>0</v>
      </c>
      <c r="L90" s="255">
        <v>21</v>
      </c>
      <c r="M90" s="255">
        <f>G90*(1+L90/100)</f>
        <v>0</v>
      </c>
      <c r="N90" s="253">
        <v>0</v>
      </c>
      <c r="O90" s="253">
        <f>ROUND(E90*N90,2)</f>
        <v>0</v>
      </c>
      <c r="P90" s="253">
        <v>0</v>
      </c>
      <c r="Q90" s="253">
        <f>ROUND(E90*P90,2)</f>
        <v>0</v>
      </c>
      <c r="R90" s="255"/>
      <c r="S90" s="255" t="s">
        <v>438</v>
      </c>
      <c r="T90" s="256" t="s">
        <v>439</v>
      </c>
      <c r="U90" s="221">
        <v>0.20863999999999999</v>
      </c>
      <c r="V90" s="221">
        <f>ROUND(E90*U90,2)</f>
        <v>11.48</v>
      </c>
      <c r="W90" s="221"/>
      <c r="X90" s="221" t="s">
        <v>218</v>
      </c>
      <c r="Y90" s="221" t="s">
        <v>219</v>
      </c>
      <c r="Z90" s="210"/>
      <c r="AA90" s="210"/>
      <c r="AB90" s="210"/>
      <c r="AC90" s="210"/>
      <c r="AD90" s="210"/>
      <c r="AE90" s="210"/>
      <c r="AF90" s="210"/>
      <c r="AG90" s="210" t="s">
        <v>1778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50">
        <v>79</v>
      </c>
      <c r="B91" s="251" t="s">
        <v>1934</v>
      </c>
      <c r="C91" s="268" t="s">
        <v>1935</v>
      </c>
      <c r="D91" s="252" t="s">
        <v>1936</v>
      </c>
      <c r="E91" s="253">
        <v>48</v>
      </c>
      <c r="F91" s="254"/>
      <c r="G91" s="255">
        <f>ROUND(E91*F91,2)</f>
        <v>0</v>
      </c>
      <c r="H91" s="254"/>
      <c r="I91" s="255">
        <f>ROUND(E91*H91,2)</f>
        <v>0</v>
      </c>
      <c r="J91" s="254"/>
      <c r="K91" s="255">
        <f>ROUND(E91*J91,2)</f>
        <v>0</v>
      </c>
      <c r="L91" s="255">
        <v>21</v>
      </c>
      <c r="M91" s="255">
        <f>G91*(1+L91/100)</f>
        <v>0</v>
      </c>
      <c r="N91" s="253">
        <v>0</v>
      </c>
      <c r="O91" s="253">
        <f>ROUND(E91*N91,2)</f>
        <v>0</v>
      </c>
      <c r="P91" s="253">
        <v>0</v>
      </c>
      <c r="Q91" s="253">
        <f>ROUND(E91*P91,2)</f>
        <v>0</v>
      </c>
      <c r="R91" s="255"/>
      <c r="S91" s="255" t="s">
        <v>438</v>
      </c>
      <c r="T91" s="256" t="s">
        <v>439</v>
      </c>
      <c r="U91" s="221">
        <v>0</v>
      </c>
      <c r="V91" s="221">
        <f>ROUND(E91*U91,2)</f>
        <v>0</v>
      </c>
      <c r="W91" s="221"/>
      <c r="X91" s="221" t="s">
        <v>218</v>
      </c>
      <c r="Y91" s="221" t="s">
        <v>219</v>
      </c>
      <c r="Z91" s="210"/>
      <c r="AA91" s="210"/>
      <c r="AB91" s="210"/>
      <c r="AC91" s="210"/>
      <c r="AD91" s="210"/>
      <c r="AE91" s="210"/>
      <c r="AF91" s="210"/>
      <c r="AG91" s="210" t="s">
        <v>1778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50">
        <v>80</v>
      </c>
      <c r="B92" s="251" t="s">
        <v>1937</v>
      </c>
      <c r="C92" s="268" t="s">
        <v>1938</v>
      </c>
      <c r="D92" s="252" t="s">
        <v>399</v>
      </c>
      <c r="E92" s="253">
        <v>3</v>
      </c>
      <c r="F92" s="254"/>
      <c r="G92" s="255">
        <f>ROUND(E92*F92,2)</f>
        <v>0</v>
      </c>
      <c r="H92" s="254"/>
      <c r="I92" s="255">
        <f>ROUND(E92*H92,2)</f>
        <v>0</v>
      </c>
      <c r="J92" s="254"/>
      <c r="K92" s="255">
        <f>ROUND(E92*J92,2)</f>
        <v>0</v>
      </c>
      <c r="L92" s="255">
        <v>21</v>
      </c>
      <c r="M92" s="255">
        <f>G92*(1+L92/100)</f>
        <v>0</v>
      </c>
      <c r="N92" s="253">
        <v>3.2000000000000003E-4</v>
      </c>
      <c r="O92" s="253">
        <f>ROUND(E92*N92,2)</f>
        <v>0</v>
      </c>
      <c r="P92" s="253">
        <v>0</v>
      </c>
      <c r="Q92" s="253">
        <f>ROUND(E92*P92,2)</f>
        <v>0</v>
      </c>
      <c r="R92" s="255"/>
      <c r="S92" s="255" t="s">
        <v>438</v>
      </c>
      <c r="T92" s="256" t="s">
        <v>439</v>
      </c>
      <c r="U92" s="221">
        <v>0.23699999999999999</v>
      </c>
      <c r="V92" s="221">
        <f>ROUND(E92*U92,2)</f>
        <v>0.71</v>
      </c>
      <c r="W92" s="221"/>
      <c r="X92" s="221" t="s">
        <v>218</v>
      </c>
      <c r="Y92" s="221" t="s">
        <v>219</v>
      </c>
      <c r="Z92" s="210"/>
      <c r="AA92" s="210"/>
      <c r="AB92" s="210"/>
      <c r="AC92" s="210"/>
      <c r="AD92" s="210"/>
      <c r="AE92" s="210"/>
      <c r="AF92" s="210"/>
      <c r="AG92" s="210" t="s">
        <v>1778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0">
        <v>81</v>
      </c>
      <c r="B93" s="251" t="s">
        <v>1939</v>
      </c>
      <c r="C93" s="268" t="s">
        <v>1940</v>
      </c>
      <c r="D93" s="252" t="s">
        <v>399</v>
      </c>
      <c r="E93" s="253">
        <v>11</v>
      </c>
      <c r="F93" s="254"/>
      <c r="G93" s="255">
        <f>ROUND(E93*F93,2)</f>
        <v>0</v>
      </c>
      <c r="H93" s="254"/>
      <c r="I93" s="255">
        <f>ROUND(E93*H93,2)</f>
        <v>0</v>
      </c>
      <c r="J93" s="254"/>
      <c r="K93" s="255">
        <f>ROUND(E93*J93,2)</f>
        <v>0</v>
      </c>
      <c r="L93" s="255">
        <v>21</v>
      </c>
      <c r="M93" s="255">
        <f>G93*(1+L93/100)</f>
        <v>0</v>
      </c>
      <c r="N93" s="253">
        <v>0</v>
      </c>
      <c r="O93" s="253">
        <f>ROUND(E93*N93,2)</f>
        <v>0</v>
      </c>
      <c r="P93" s="253">
        <v>0</v>
      </c>
      <c r="Q93" s="253">
        <f>ROUND(E93*P93,2)</f>
        <v>0</v>
      </c>
      <c r="R93" s="255"/>
      <c r="S93" s="255" t="s">
        <v>438</v>
      </c>
      <c r="T93" s="256" t="s">
        <v>439</v>
      </c>
      <c r="U93" s="221">
        <v>3.5000000000000003E-2</v>
      </c>
      <c r="V93" s="221">
        <f>ROUND(E93*U93,2)</f>
        <v>0.39</v>
      </c>
      <c r="W93" s="221"/>
      <c r="X93" s="221" t="s">
        <v>218</v>
      </c>
      <c r="Y93" s="221" t="s">
        <v>219</v>
      </c>
      <c r="Z93" s="210"/>
      <c r="AA93" s="210"/>
      <c r="AB93" s="210"/>
      <c r="AC93" s="210"/>
      <c r="AD93" s="210"/>
      <c r="AE93" s="210"/>
      <c r="AF93" s="210"/>
      <c r="AG93" s="210" t="s">
        <v>1778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50">
        <v>82</v>
      </c>
      <c r="B94" s="251" t="s">
        <v>1941</v>
      </c>
      <c r="C94" s="268" t="s">
        <v>1942</v>
      </c>
      <c r="D94" s="252" t="s">
        <v>450</v>
      </c>
      <c r="E94" s="253">
        <v>25</v>
      </c>
      <c r="F94" s="254"/>
      <c r="G94" s="255">
        <f>ROUND(E94*F94,2)</f>
        <v>0</v>
      </c>
      <c r="H94" s="254"/>
      <c r="I94" s="255">
        <f>ROUND(E94*H94,2)</f>
        <v>0</v>
      </c>
      <c r="J94" s="254"/>
      <c r="K94" s="255">
        <f>ROUND(E94*J94,2)</f>
        <v>0</v>
      </c>
      <c r="L94" s="255">
        <v>21</v>
      </c>
      <c r="M94" s="255">
        <f>G94*(1+L94/100)</f>
        <v>0</v>
      </c>
      <c r="N94" s="253">
        <v>1.2E-4</v>
      </c>
      <c r="O94" s="253">
        <f>ROUND(E94*N94,2)</f>
        <v>0</v>
      </c>
      <c r="P94" s="253">
        <v>0</v>
      </c>
      <c r="Q94" s="253">
        <f>ROUND(E94*P94,2)</f>
        <v>0</v>
      </c>
      <c r="R94" s="255"/>
      <c r="S94" s="255" t="s">
        <v>438</v>
      </c>
      <c r="T94" s="256" t="s">
        <v>439</v>
      </c>
      <c r="U94" s="221">
        <v>0.1</v>
      </c>
      <c r="V94" s="221">
        <f>ROUND(E94*U94,2)</f>
        <v>2.5</v>
      </c>
      <c r="W94" s="221"/>
      <c r="X94" s="221" t="s">
        <v>218</v>
      </c>
      <c r="Y94" s="221" t="s">
        <v>219</v>
      </c>
      <c r="Z94" s="210"/>
      <c r="AA94" s="210"/>
      <c r="AB94" s="210"/>
      <c r="AC94" s="210"/>
      <c r="AD94" s="210"/>
      <c r="AE94" s="210"/>
      <c r="AF94" s="210"/>
      <c r="AG94" s="210" t="s">
        <v>1778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50">
        <v>83</v>
      </c>
      <c r="B95" s="251" t="s">
        <v>1943</v>
      </c>
      <c r="C95" s="268" t="s">
        <v>1944</v>
      </c>
      <c r="D95" s="252" t="s">
        <v>450</v>
      </c>
      <c r="E95" s="253">
        <v>33</v>
      </c>
      <c r="F95" s="254"/>
      <c r="G95" s="255">
        <f>ROUND(E95*F95,2)</f>
        <v>0</v>
      </c>
      <c r="H95" s="254"/>
      <c r="I95" s="255">
        <f>ROUND(E95*H95,2)</f>
        <v>0</v>
      </c>
      <c r="J95" s="254"/>
      <c r="K95" s="255">
        <f>ROUND(E95*J95,2)</f>
        <v>0</v>
      </c>
      <c r="L95" s="255">
        <v>21</v>
      </c>
      <c r="M95" s="255">
        <f>G95*(1+L95/100)</f>
        <v>0</v>
      </c>
      <c r="N95" s="253">
        <v>0</v>
      </c>
      <c r="O95" s="253">
        <f>ROUND(E95*N95,2)</f>
        <v>0</v>
      </c>
      <c r="P95" s="253">
        <v>0</v>
      </c>
      <c r="Q95" s="253">
        <f>ROUND(E95*P95,2)</f>
        <v>0</v>
      </c>
      <c r="R95" s="255"/>
      <c r="S95" s="255" t="s">
        <v>438</v>
      </c>
      <c r="T95" s="256" t="s">
        <v>439</v>
      </c>
      <c r="U95" s="221">
        <v>0.1</v>
      </c>
      <c r="V95" s="221">
        <f>ROUND(E95*U95,2)</f>
        <v>3.3</v>
      </c>
      <c r="W95" s="221"/>
      <c r="X95" s="221" t="s">
        <v>218</v>
      </c>
      <c r="Y95" s="221" t="s">
        <v>219</v>
      </c>
      <c r="Z95" s="210"/>
      <c r="AA95" s="210"/>
      <c r="AB95" s="210"/>
      <c r="AC95" s="210"/>
      <c r="AD95" s="210"/>
      <c r="AE95" s="210"/>
      <c r="AF95" s="210"/>
      <c r="AG95" s="210" t="s">
        <v>1778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50">
        <v>84</v>
      </c>
      <c r="B96" s="251" t="s">
        <v>1945</v>
      </c>
      <c r="C96" s="268" t="s">
        <v>1946</v>
      </c>
      <c r="D96" s="252" t="s">
        <v>399</v>
      </c>
      <c r="E96" s="253">
        <v>250</v>
      </c>
      <c r="F96" s="254"/>
      <c r="G96" s="255">
        <f>ROUND(E96*F96,2)</f>
        <v>0</v>
      </c>
      <c r="H96" s="254"/>
      <c r="I96" s="255">
        <f>ROUND(E96*H96,2)</f>
        <v>0</v>
      </c>
      <c r="J96" s="254"/>
      <c r="K96" s="255">
        <f>ROUND(E96*J96,2)</f>
        <v>0</v>
      </c>
      <c r="L96" s="255">
        <v>21</v>
      </c>
      <c r="M96" s="255">
        <f>G96*(1+L96/100)</f>
        <v>0</v>
      </c>
      <c r="N96" s="253">
        <v>0</v>
      </c>
      <c r="O96" s="253">
        <f>ROUND(E96*N96,2)</f>
        <v>0</v>
      </c>
      <c r="P96" s="253">
        <v>0</v>
      </c>
      <c r="Q96" s="253">
        <f>ROUND(E96*P96,2)</f>
        <v>0</v>
      </c>
      <c r="R96" s="255"/>
      <c r="S96" s="255" t="s">
        <v>438</v>
      </c>
      <c r="T96" s="256" t="s">
        <v>439</v>
      </c>
      <c r="U96" s="221">
        <v>2.1499999999999998E-2</v>
      </c>
      <c r="V96" s="221">
        <f>ROUND(E96*U96,2)</f>
        <v>5.38</v>
      </c>
      <c r="W96" s="221"/>
      <c r="X96" s="221" t="s">
        <v>218</v>
      </c>
      <c r="Y96" s="221" t="s">
        <v>219</v>
      </c>
      <c r="Z96" s="210"/>
      <c r="AA96" s="210"/>
      <c r="AB96" s="210"/>
      <c r="AC96" s="210"/>
      <c r="AD96" s="210"/>
      <c r="AE96" s="210"/>
      <c r="AF96" s="210"/>
      <c r="AG96" s="210" t="s">
        <v>1778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50">
        <v>85</v>
      </c>
      <c r="B97" s="251" t="s">
        <v>1947</v>
      </c>
      <c r="C97" s="268" t="s">
        <v>1948</v>
      </c>
      <c r="D97" s="252" t="s">
        <v>399</v>
      </c>
      <c r="E97" s="253">
        <v>225</v>
      </c>
      <c r="F97" s="254"/>
      <c r="G97" s="255">
        <f>ROUND(E97*F97,2)</f>
        <v>0</v>
      </c>
      <c r="H97" s="254"/>
      <c r="I97" s="255">
        <f>ROUND(E97*H97,2)</f>
        <v>0</v>
      </c>
      <c r="J97" s="254"/>
      <c r="K97" s="255">
        <f>ROUND(E97*J97,2)</f>
        <v>0</v>
      </c>
      <c r="L97" s="255">
        <v>21</v>
      </c>
      <c r="M97" s="255">
        <f>G97*(1+L97/100)</f>
        <v>0</v>
      </c>
      <c r="N97" s="253">
        <v>0</v>
      </c>
      <c r="O97" s="253">
        <f>ROUND(E97*N97,2)</f>
        <v>0</v>
      </c>
      <c r="P97" s="253">
        <v>0</v>
      </c>
      <c r="Q97" s="253">
        <f>ROUND(E97*P97,2)</f>
        <v>0</v>
      </c>
      <c r="R97" s="255"/>
      <c r="S97" s="255" t="s">
        <v>438</v>
      </c>
      <c r="T97" s="256" t="s">
        <v>439</v>
      </c>
      <c r="U97" s="221">
        <v>2.1499999999999998E-2</v>
      </c>
      <c r="V97" s="221">
        <f>ROUND(E97*U97,2)</f>
        <v>4.84</v>
      </c>
      <c r="W97" s="221"/>
      <c r="X97" s="221" t="s">
        <v>218</v>
      </c>
      <c r="Y97" s="221" t="s">
        <v>219</v>
      </c>
      <c r="Z97" s="210"/>
      <c r="AA97" s="210"/>
      <c r="AB97" s="210"/>
      <c r="AC97" s="210"/>
      <c r="AD97" s="210"/>
      <c r="AE97" s="210"/>
      <c r="AF97" s="210"/>
      <c r="AG97" s="210" t="s">
        <v>1778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50">
        <v>86</v>
      </c>
      <c r="B98" s="251" t="s">
        <v>1949</v>
      </c>
      <c r="C98" s="268" t="s">
        <v>1950</v>
      </c>
      <c r="D98" s="252" t="s">
        <v>399</v>
      </c>
      <c r="E98" s="253">
        <v>20</v>
      </c>
      <c r="F98" s="254"/>
      <c r="G98" s="255">
        <f>ROUND(E98*F98,2)</f>
        <v>0</v>
      </c>
      <c r="H98" s="254"/>
      <c r="I98" s="255">
        <f>ROUND(E98*H98,2)</f>
        <v>0</v>
      </c>
      <c r="J98" s="254"/>
      <c r="K98" s="255">
        <f>ROUND(E98*J98,2)</f>
        <v>0</v>
      </c>
      <c r="L98" s="255">
        <v>21</v>
      </c>
      <c r="M98" s="255">
        <f>G98*(1+L98/100)</f>
        <v>0</v>
      </c>
      <c r="N98" s="253">
        <v>0</v>
      </c>
      <c r="O98" s="253">
        <f>ROUND(E98*N98,2)</f>
        <v>0</v>
      </c>
      <c r="P98" s="253">
        <v>0</v>
      </c>
      <c r="Q98" s="253">
        <f>ROUND(E98*P98,2)</f>
        <v>0</v>
      </c>
      <c r="R98" s="255"/>
      <c r="S98" s="255" t="s">
        <v>438</v>
      </c>
      <c r="T98" s="256" t="s">
        <v>439</v>
      </c>
      <c r="U98" s="221">
        <v>2.9829999999999999E-2</v>
      </c>
      <c r="V98" s="221">
        <f>ROUND(E98*U98,2)</f>
        <v>0.6</v>
      </c>
      <c r="W98" s="221"/>
      <c r="X98" s="221" t="s">
        <v>218</v>
      </c>
      <c r="Y98" s="221" t="s">
        <v>219</v>
      </c>
      <c r="Z98" s="210"/>
      <c r="AA98" s="210"/>
      <c r="AB98" s="210"/>
      <c r="AC98" s="210"/>
      <c r="AD98" s="210"/>
      <c r="AE98" s="210"/>
      <c r="AF98" s="210"/>
      <c r="AG98" s="210" t="s">
        <v>1778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50">
        <v>87</v>
      </c>
      <c r="B99" s="251" t="s">
        <v>1951</v>
      </c>
      <c r="C99" s="268" t="s">
        <v>1952</v>
      </c>
      <c r="D99" s="252" t="s">
        <v>399</v>
      </c>
      <c r="E99" s="253">
        <v>160</v>
      </c>
      <c r="F99" s="254"/>
      <c r="G99" s="255">
        <f>ROUND(E99*F99,2)</f>
        <v>0</v>
      </c>
      <c r="H99" s="254"/>
      <c r="I99" s="255">
        <f>ROUND(E99*H99,2)</f>
        <v>0</v>
      </c>
      <c r="J99" s="254"/>
      <c r="K99" s="255">
        <f>ROUND(E99*J99,2)</f>
        <v>0</v>
      </c>
      <c r="L99" s="255">
        <v>21</v>
      </c>
      <c r="M99" s="255">
        <f>G99*(1+L99/100)</f>
        <v>0</v>
      </c>
      <c r="N99" s="253">
        <v>0</v>
      </c>
      <c r="O99" s="253">
        <f>ROUND(E99*N99,2)</f>
        <v>0</v>
      </c>
      <c r="P99" s="253">
        <v>0</v>
      </c>
      <c r="Q99" s="253">
        <f>ROUND(E99*P99,2)</f>
        <v>0</v>
      </c>
      <c r="R99" s="255"/>
      <c r="S99" s="255" t="s">
        <v>438</v>
      </c>
      <c r="T99" s="256" t="s">
        <v>439</v>
      </c>
      <c r="U99" s="221">
        <v>0</v>
      </c>
      <c r="V99" s="221">
        <f>ROUND(E99*U99,2)</f>
        <v>0</v>
      </c>
      <c r="W99" s="221"/>
      <c r="X99" s="221" t="s">
        <v>218</v>
      </c>
      <c r="Y99" s="221" t="s">
        <v>219</v>
      </c>
      <c r="Z99" s="210"/>
      <c r="AA99" s="210"/>
      <c r="AB99" s="210"/>
      <c r="AC99" s="210"/>
      <c r="AD99" s="210"/>
      <c r="AE99" s="210"/>
      <c r="AF99" s="210"/>
      <c r="AG99" s="210" t="s">
        <v>1778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50">
        <v>88</v>
      </c>
      <c r="B100" s="251" t="s">
        <v>1953</v>
      </c>
      <c r="C100" s="268" t="s">
        <v>1954</v>
      </c>
      <c r="D100" s="252" t="s">
        <v>399</v>
      </c>
      <c r="E100" s="253">
        <v>15</v>
      </c>
      <c r="F100" s="254"/>
      <c r="G100" s="255">
        <f>ROUND(E100*F100,2)</f>
        <v>0</v>
      </c>
      <c r="H100" s="254"/>
      <c r="I100" s="255">
        <f>ROUND(E100*H100,2)</f>
        <v>0</v>
      </c>
      <c r="J100" s="254"/>
      <c r="K100" s="255">
        <f>ROUND(E100*J100,2)</f>
        <v>0</v>
      </c>
      <c r="L100" s="255">
        <v>21</v>
      </c>
      <c r="M100" s="255">
        <f>G100*(1+L100/100)</f>
        <v>0</v>
      </c>
      <c r="N100" s="253">
        <v>0</v>
      </c>
      <c r="O100" s="253">
        <f>ROUND(E100*N100,2)</f>
        <v>0</v>
      </c>
      <c r="P100" s="253">
        <v>0</v>
      </c>
      <c r="Q100" s="253">
        <f>ROUND(E100*P100,2)</f>
        <v>0</v>
      </c>
      <c r="R100" s="255"/>
      <c r="S100" s="255" t="s">
        <v>438</v>
      </c>
      <c r="T100" s="256" t="s">
        <v>439</v>
      </c>
      <c r="U100" s="221">
        <v>0</v>
      </c>
      <c r="V100" s="221">
        <f>ROUND(E100*U100,2)</f>
        <v>0</v>
      </c>
      <c r="W100" s="221"/>
      <c r="X100" s="221" t="s">
        <v>218</v>
      </c>
      <c r="Y100" s="221" t="s">
        <v>219</v>
      </c>
      <c r="Z100" s="210"/>
      <c r="AA100" s="210"/>
      <c r="AB100" s="210"/>
      <c r="AC100" s="210"/>
      <c r="AD100" s="210"/>
      <c r="AE100" s="210"/>
      <c r="AF100" s="210"/>
      <c r="AG100" s="210" t="s">
        <v>1778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50">
        <v>89</v>
      </c>
      <c r="B101" s="251" t="s">
        <v>1955</v>
      </c>
      <c r="C101" s="268" t="s">
        <v>1956</v>
      </c>
      <c r="D101" s="252" t="s">
        <v>399</v>
      </c>
      <c r="E101" s="253">
        <v>17</v>
      </c>
      <c r="F101" s="254"/>
      <c r="G101" s="255">
        <f>ROUND(E101*F101,2)</f>
        <v>0</v>
      </c>
      <c r="H101" s="254"/>
      <c r="I101" s="255">
        <f>ROUND(E101*H101,2)</f>
        <v>0</v>
      </c>
      <c r="J101" s="254"/>
      <c r="K101" s="255">
        <f>ROUND(E101*J101,2)</f>
        <v>0</v>
      </c>
      <c r="L101" s="255">
        <v>21</v>
      </c>
      <c r="M101" s="255">
        <f>G101*(1+L101/100)</f>
        <v>0</v>
      </c>
      <c r="N101" s="253">
        <v>1.8000000000000001E-4</v>
      </c>
      <c r="O101" s="253">
        <f>ROUND(E101*N101,2)</f>
        <v>0</v>
      </c>
      <c r="P101" s="253">
        <v>0</v>
      </c>
      <c r="Q101" s="253">
        <f>ROUND(E101*P101,2)</f>
        <v>0</v>
      </c>
      <c r="R101" s="255"/>
      <c r="S101" s="255" t="s">
        <v>438</v>
      </c>
      <c r="T101" s="256" t="s">
        <v>439</v>
      </c>
      <c r="U101" s="221">
        <v>0</v>
      </c>
      <c r="V101" s="221">
        <f>ROUND(E101*U101,2)</f>
        <v>0</v>
      </c>
      <c r="W101" s="221"/>
      <c r="X101" s="221" t="s">
        <v>218</v>
      </c>
      <c r="Y101" s="221" t="s">
        <v>219</v>
      </c>
      <c r="Z101" s="210"/>
      <c r="AA101" s="210"/>
      <c r="AB101" s="210"/>
      <c r="AC101" s="210"/>
      <c r="AD101" s="210"/>
      <c r="AE101" s="210"/>
      <c r="AF101" s="210"/>
      <c r="AG101" s="210" t="s">
        <v>1778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0">
        <v>90</v>
      </c>
      <c r="B102" s="251" t="s">
        <v>1957</v>
      </c>
      <c r="C102" s="268" t="s">
        <v>1958</v>
      </c>
      <c r="D102" s="252" t="s">
        <v>399</v>
      </c>
      <c r="E102" s="253">
        <v>350</v>
      </c>
      <c r="F102" s="254"/>
      <c r="G102" s="255">
        <f>ROUND(E102*F102,2)</f>
        <v>0</v>
      </c>
      <c r="H102" s="254"/>
      <c r="I102" s="255">
        <f>ROUND(E102*H102,2)</f>
        <v>0</v>
      </c>
      <c r="J102" s="254"/>
      <c r="K102" s="255">
        <f>ROUND(E102*J102,2)</f>
        <v>0</v>
      </c>
      <c r="L102" s="255">
        <v>21</v>
      </c>
      <c r="M102" s="255">
        <f>G102*(1+L102/100)</f>
        <v>0</v>
      </c>
      <c r="N102" s="253">
        <v>2.5999999999999998E-4</v>
      </c>
      <c r="O102" s="253">
        <f>ROUND(E102*N102,2)</f>
        <v>0.09</v>
      </c>
      <c r="P102" s="253">
        <v>0</v>
      </c>
      <c r="Q102" s="253">
        <f>ROUND(E102*P102,2)</f>
        <v>0</v>
      </c>
      <c r="R102" s="255"/>
      <c r="S102" s="255" t="s">
        <v>438</v>
      </c>
      <c r="T102" s="256" t="s">
        <v>439</v>
      </c>
      <c r="U102" s="221">
        <v>0</v>
      </c>
      <c r="V102" s="221">
        <f>ROUND(E102*U102,2)</f>
        <v>0</v>
      </c>
      <c r="W102" s="221"/>
      <c r="X102" s="221" t="s">
        <v>218</v>
      </c>
      <c r="Y102" s="221" t="s">
        <v>219</v>
      </c>
      <c r="Z102" s="210"/>
      <c r="AA102" s="210"/>
      <c r="AB102" s="210"/>
      <c r="AC102" s="210"/>
      <c r="AD102" s="210"/>
      <c r="AE102" s="210"/>
      <c r="AF102" s="210"/>
      <c r="AG102" s="210" t="s">
        <v>1778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50">
        <v>91</v>
      </c>
      <c r="B103" s="251" t="s">
        <v>1959</v>
      </c>
      <c r="C103" s="268" t="s">
        <v>1960</v>
      </c>
      <c r="D103" s="252" t="s">
        <v>399</v>
      </c>
      <c r="E103" s="253">
        <v>1</v>
      </c>
      <c r="F103" s="254"/>
      <c r="G103" s="255">
        <f>ROUND(E103*F103,2)</f>
        <v>0</v>
      </c>
      <c r="H103" s="254"/>
      <c r="I103" s="255">
        <f>ROUND(E103*H103,2)</f>
        <v>0</v>
      </c>
      <c r="J103" s="254"/>
      <c r="K103" s="255">
        <f>ROUND(E103*J103,2)</f>
        <v>0</v>
      </c>
      <c r="L103" s="255">
        <v>21</v>
      </c>
      <c r="M103" s="255">
        <f>G103*(1+L103/100)</f>
        <v>0</v>
      </c>
      <c r="N103" s="253">
        <v>8.0000000000000002E-3</v>
      </c>
      <c r="O103" s="253">
        <f>ROUND(E103*N103,2)</f>
        <v>0.01</v>
      </c>
      <c r="P103" s="253">
        <v>0</v>
      </c>
      <c r="Q103" s="253">
        <f>ROUND(E103*P103,2)</f>
        <v>0</v>
      </c>
      <c r="R103" s="255"/>
      <c r="S103" s="255" t="s">
        <v>438</v>
      </c>
      <c r="T103" s="256" t="s">
        <v>439</v>
      </c>
      <c r="U103" s="221">
        <v>0</v>
      </c>
      <c r="V103" s="221">
        <f>ROUND(E103*U103,2)</f>
        <v>0</v>
      </c>
      <c r="W103" s="221"/>
      <c r="X103" s="221" t="s">
        <v>218</v>
      </c>
      <c r="Y103" s="221" t="s">
        <v>219</v>
      </c>
      <c r="Z103" s="210"/>
      <c r="AA103" s="210"/>
      <c r="AB103" s="210"/>
      <c r="AC103" s="210"/>
      <c r="AD103" s="210"/>
      <c r="AE103" s="210"/>
      <c r="AF103" s="210"/>
      <c r="AG103" s="210" t="s">
        <v>1778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0">
        <v>92</v>
      </c>
      <c r="B104" s="251" t="s">
        <v>1961</v>
      </c>
      <c r="C104" s="268" t="s">
        <v>1962</v>
      </c>
      <c r="D104" s="252" t="s">
        <v>399</v>
      </c>
      <c r="E104" s="253">
        <v>1</v>
      </c>
      <c r="F104" s="254"/>
      <c r="G104" s="255">
        <f>ROUND(E104*F104,2)</f>
        <v>0</v>
      </c>
      <c r="H104" s="254"/>
      <c r="I104" s="255">
        <f>ROUND(E104*H104,2)</f>
        <v>0</v>
      </c>
      <c r="J104" s="254"/>
      <c r="K104" s="255">
        <f>ROUND(E104*J104,2)</f>
        <v>0</v>
      </c>
      <c r="L104" s="255">
        <v>21</v>
      </c>
      <c r="M104" s="255">
        <f>G104*(1+L104/100)</f>
        <v>0</v>
      </c>
      <c r="N104" s="253">
        <v>8.0000000000000002E-3</v>
      </c>
      <c r="O104" s="253">
        <f>ROUND(E104*N104,2)</f>
        <v>0.01</v>
      </c>
      <c r="P104" s="253">
        <v>0</v>
      </c>
      <c r="Q104" s="253">
        <f>ROUND(E104*P104,2)</f>
        <v>0</v>
      </c>
      <c r="R104" s="255"/>
      <c r="S104" s="255" t="s">
        <v>438</v>
      </c>
      <c r="T104" s="256" t="s">
        <v>439</v>
      </c>
      <c r="U104" s="221">
        <v>0</v>
      </c>
      <c r="V104" s="221">
        <f>ROUND(E104*U104,2)</f>
        <v>0</v>
      </c>
      <c r="W104" s="221"/>
      <c r="X104" s="221" t="s">
        <v>218</v>
      </c>
      <c r="Y104" s="221" t="s">
        <v>219</v>
      </c>
      <c r="Z104" s="210"/>
      <c r="AA104" s="210"/>
      <c r="AB104" s="210"/>
      <c r="AC104" s="210"/>
      <c r="AD104" s="210"/>
      <c r="AE104" s="210"/>
      <c r="AF104" s="210"/>
      <c r="AG104" s="210" t="s">
        <v>1778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0">
        <v>93</v>
      </c>
      <c r="B105" s="251" t="s">
        <v>1963</v>
      </c>
      <c r="C105" s="268" t="s">
        <v>1964</v>
      </c>
      <c r="D105" s="252" t="s">
        <v>399</v>
      </c>
      <c r="E105" s="253">
        <v>1</v>
      </c>
      <c r="F105" s="254"/>
      <c r="G105" s="255">
        <f>ROUND(E105*F105,2)</f>
        <v>0</v>
      </c>
      <c r="H105" s="254"/>
      <c r="I105" s="255">
        <f>ROUND(E105*H105,2)</f>
        <v>0</v>
      </c>
      <c r="J105" s="254"/>
      <c r="K105" s="255">
        <f>ROUND(E105*J105,2)</f>
        <v>0</v>
      </c>
      <c r="L105" s="255">
        <v>21</v>
      </c>
      <c r="M105" s="255">
        <f>G105*(1+L105/100)</f>
        <v>0</v>
      </c>
      <c r="N105" s="253">
        <v>8.0000000000000002E-3</v>
      </c>
      <c r="O105" s="253">
        <f>ROUND(E105*N105,2)</f>
        <v>0.01</v>
      </c>
      <c r="P105" s="253">
        <v>0</v>
      </c>
      <c r="Q105" s="253">
        <f>ROUND(E105*P105,2)</f>
        <v>0</v>
      </c>
      <c r="R105" s="255"/>
      <c r="S105" s="255" t="s">
        <v>438</v>
      </c>
      <c r="T105" s="256" t="s">
        <v>439</v>
      </c>
      <c r="U105" s="221">
        <v>0</v>
      </c>
      <c r="V105" s="221">
        <f>ROUND(E105*U105,2)</f>
        <v>0</v>
      </c>
      <c r="W105" s="221"/>
      <c r="X105" s="221" t="s">
        <v>218</v>
      </c>
      <c r="Y105" s="221" t="s">
        <v>219</v>
      </c>
      <c r="Z105" s="210"/>
      <c r="AA105" s="210"/>
      <c r="AB105" s="210"/>
      <c r="AC105" s="210"/>
      <c r="AD105" s="210"/>
      <c r="AE105" s="210"/>
      <c r="AF105" s="210"/>
      <c r="AG105" s="210" t="s">
        <v>1778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50">
        <v>94</v>
      </c>
      <c r="B106" s="251" t="s">
        <v>1965</v>
      </c>
      <c r="C106" s="268" t="s">
        <v>1966</v>
      </c>
      <c r="D106" s="252" t="s">
        <v>399</v>
      </c>
      <c r="E106" s="253">
        <v>1</v>
      </c>
      <c r="F106" s="254"/>
      <c r="G106" s="255">
        <f>ROUND(E106*F106,2)</f>
        <v>0</v>
      </c>
      <c r="H106" s="254"/>
      <c r="I106" s="255">
        <f>ROUND(E106*H106,2)</f>
        <v>0</v>
      </c>
      <c r="J106" s="254"/>
      <c r="K106" s="255">
        <f>ROUND(E106*J106,2)</f>
        <v>0</v>
      </c>
      <c r="L106" s="255">
        <v>21</v>
      </c>
      <c r="M106" s="255">
        <f>G106*(1+L106/100)</f>
        <v>0</v>
      </c>
      <c r="N106" s="253">
        <v>8.0000000000000002E-3</v>
      </c>
      <c r="O106" s="253">
        <f>ROUND(E106*N106,2)</f>
        <v>0.01</v>
      </c>
      <c r="P106" s="253">
        <v>0</v>
      </c>
      <c r="Q106" s="253">
        <f>ROUND(E106*P106,2)</f>
        <v>0</v>
      </c>
      <c r="R106" s="255"/>
      <c r="S106" s="255" t="s">
        <v>438</v>
      </c>
      <c r="T106" s="256" t="s">
        <v>439</v>
      </c>
      <c r="U106" s="221">
        <v>0</v>
      </c>
      <c r="V106" s="221">
        <f>ROUND(E106*U106,2)</f>
        <v>0</v>
      </c>
      <c r="W106" s="221"/>
      <c r="X106" s="221" t="s">
        <v>218</v>
      </c>
      <c r="Y106" s="221" t="s">
        <v>219</v>
      </c>
      <c r="Z106" s="210"/>
      <c r="AA106" s="210"/>
      <c r="AB106" s="210"/>
      <c r="AC106" s="210"/>
      <c r="AD106" s="210"/>
      <c r="AE106" s="210"/>
      <c r="AF106" s="210"/>
      <c r="AG106" s="210" t="s">
        <v>1778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50">
        <v>95</v>
      </c>
      <c r="B107" s="251" t="s">
        <v>1967</v>
      </c>
      <c r="C107" s="268" t="s">
        <v>1968</v>
      </c>
      <c r="D107" s="252" t="s">
        <v>399</v>
      </c>
      <c r="E107" s="253">
        <v>1</v>
      </c>
      <c r="F107" s="254"/>
      <c r="G107" s="255">
        <f>ROUND(E107*F107,2)</f>
        <v>0</v>
      </c>
      <c r="H107" s="254"/>
      <c r="I107" s="255">
        <f>ROUND(E107*H107,2)</f>
        <v>0</v>
      </c>
      <c r="J107" s="254"/>
      <c r="K107" s="255">
        <f>ROUND(E107*J107,2)</f>
        <v>0</v>
      </c>
      <c r="L107" s="255">
        <v>21</v>
      </c>
      <c r="M107" s="255">
        <f>G107*(1+L107/100)</f>
        <v>0</v>
      </c>
      <c r="N107" s="253">
        <v>8.0000000000000002E-3</v>
      </c>
      <c r="O107" s="253">
        <f>ROUND(E107*N107,2)</f>
        <v>0.01</v>
      </c>
      <c r="P107" s="253">
        <v>0</v>
      </c>
      <c r="Q107" s="253">
        <f>ROUND(E107*P107,2)</f>
        <v>0</v>
      </c>
      <c r="R107" s="255"/>
      <c r="S107" s="255" t="s">
        <v>438</v>
      </c>
      <c r="T107" s="256" t="s">
        <v>439</v>
      </c>
      <c r="U107" s="221">
        <v>0</v>
      </c>
      <c r="V107" s="221">
        <f>ROUND(E107*U107,2)</f>
        <v>0</v>
      </c>
      <c r="W107" s="221"/>
      <c r="X107" s="221" t="s">
        <v>218</v>
      </c>
      <c r="Y107" s="221" t="s">
        <v>219</v>
      </c>
      <c r="Z107" s="210"/>
      <c r="AA107" s="210"/>
      <c r="AB107" s="210"/>
      <c r="AC107" s="210"/>
      <c r="AD107" s="210"/>
      <c r="AE107" s="210"/>
      <c r="AF107" s="210"/>
      <c r="AG107" s="210" t="s">
        <v>1778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50">
        <v>96</v>
      </c>
      <c r="B108" s="251" t="s">
        <v>1969</v>
      </c>
      <c r="C108" s="268" t="s">
        <v>1970</v>
      </c>
      <c r="D108" s="252" t="s">
        <v>399</v>
      </c>
      <c r="E108" s="253">
        <v>1</v>
      </c>
      <c r="F108" s="254"/>
      <c r="G108" s="255">
        <f>ROUND(E108*F108,2)</f>
        <v>0</v>
      </c>
      <c r="H108" s="254"/>
      <c r="I108" s="255">
        <f>ROUND(E108*H108,2)</f>
        <v>0</v>
      </c>
      <c r="J108" s="254"/>
      <c r="K108" s="255">
        <f>ROUND(E108*J108,2)</f>
        <v>0</v>
      </c>
      <c r="L108" s="255">
        <v>21</v>
      </c>
      <c r="M108" s="255">
        <f>G108*(1+L108/100)</f>
        <v>0</v>
      </c>
      <c r="N108" s="253">
        <v>8.0000000000000002E-3</v>
      </c>
      <c r="O108" s="253">
        <f>ROUND(E108*N108,2)</f>
        <v>0.01</v>
      </c>
      <c r="P108" s="253">
        <v>0</v>
      </c>
      <c r="Q108" s="253">
        <f>ROUND(E108*P108,2)</f>
        <v>0</v>
      </c>
      <c r="R108" s="255"/>
      <c r="S108" s="255" t="s">
        <v>438</v>
      </c>
      <c r="T108" s="256" t="s">
        <v>439</v>
      </c>
      <c r="U108" s="221">
        <v>0</v>
      </c>
      <c r="V108" s="221">
        <f>ROUND(E108*U108,2)</f>
        <v>0</v>
      </c>
      <c r="W108" s="221"/>
      <c r="X108" s="221" t="s">
        <v>218</v>
      </c>
      <c r="Y108" s="221" t="s">
        <v>219</v>
      </c>
      <c r="Z108" s="210"/>
      <c r="AA108" s="210"/>
      <c r="AB108" s="210"/>
      <c r="AC108" s="210"/>
      <c r="AD108" s="210"/>
      <c r="AE108" s="210"/>
      <c r="AF108" s="210"/>
      <c r="AG108" s="210" t="s">
        <v>1778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50">
        <v>97</v>
      </c>
      <c r="B109" s="251" t="s">
        <v>1971</v>
      </c>
      <c r="C109" s="268" t="s">
        <v>1972</v>
      </c>
      <c r="D109" s="252" t="s">
        <v>399</v>
      </c>
      <c r="E109" s="253">
        <v>1</v>
      </c>
      <c r="F109" s="254"/>
      <c r="G109" s="255">
        <f>ROUND(E109*F109,2)</f>
        <v>0</v>
      </c>
      <c r="H109" s="254"/>
      <c r="I109" s="255">
        <f>ROUND(E109*H109,2)</f>
        <v>0</v>
      </c>
      <c r="J109" s="254"/>
      <c r="K109" s="255">
        <f>ROUND(E109*J109,2)</f>
        <v>0</v>
      </c>
      <c r="L109" s="255">
        <v>21</v>
      </c>
      <c r="M109" s="255">
        <f>G109*(1+L109/100)</f>
        <v>0</v>
      </c>
      <c r="N109" s="253">
        <v>8.0000000000000002E-3</v>
      </c>
      <c r="O109" s="253">
        <f>ROUND(E109*N109,2)</f>
        <v>0.01</v>
      </c>
      <c r="P109" s="253">
        <v>0</v>
      </c>
      <c r="Q109" s="253">
        <f>ROUND(E109*P109,2)</f>
        <v>0</v>
      </c>
      <c r="R109" s="255"/>
      <c r="S109" s="255" t="s">
        <v>438</v>
      </c>
      <c r="T109" s="256" t="s">
        <v>439</v>
      </c>
      <c r="U109" s="221">
        <v>0</v>
      </c>
      <c r="V109" s="221">
        <f>ROUND(E109*U109,2)</f>
        <v>0</v>
      </c>
      <c r="W109" s="221"/>
      <c r="X109" s="221" t="s">
        <v>218</v>
      </c>
      <c r="Y109" s="221" t="s">
        <v>219</v>
      </c>
      <c r="Z109" s="210"/>
      <c r="AA109" s="210"/>
      <c r="AB109" s="210"/>
      <c r="AC109" s="210"/>
      <c r="AD109" s="210"/>
      <c r="AE109" s="210"/>
      <c r="AF109" s="210"/>
      <c r="AG109" s="210" t="s">
        <v>1778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50">
        <v>98</v>
      </c>
      <c r="B110" s="251" t="s">
        <v>1973</v>
      </c>
      <c r="C110" s="268" t="s">
        <v>1974</v>
      </c>
      <c r="D110" s="252" t="s">
        <v>399</v>
      </c>
      <c r="E110" s="253">
        <v>1</v>
      </c>
      <c r="F110" s="254"/>
      <c r="G110" s="255">
        <f>ROUND(E110*F110,2)</f>
        <v>0</v>
      </c>
      <c r="H110" s="254"/>
      <c r="I110" s="255">
        <f>ROUND(E110*H110,2)</f>
        <v>0</v>
      </c>
      <c r="J110" s="254"/>
      <c r="K110" s="255">
        <f>ROUND(E110*J110,2)</f>
        <v>0</v>
      </c>
      <c r="L110" s="255">
        <v>21</v>
      </c>
      <c r="M110" s="255">
        <f>G110*(1+L110/100)</f>
        <v>0</v>
      </c>
      <c r="N110" s="253">
        <v>8.0000000000000002E-3</v>
      </c>
      <c r="O110" s="253">
        <f>ROUND(E110*N110,2)</f>
        <v>0.01</v>
      </c>
      <c r="P110" s="253">
        <v>0</v>
      </c>
      <c r="Q110" s="253">
        <f>ROUND(E110*P110,2)</f>
        <v>0</v>
      </c>
      <c r="R110" s="255"/>
      <c r="S110" s="255" t="s">
        <v>438</v>
      </c>
      <c r="T110" s="256" t="s">
        <v>439</v>
      </c>
      <c r="U110" s="221">
        <v>0</v>
      </c>
      <c r="V110" s="221">
        <f>ROUND(E110*U110,2)</f>
        <v>0</v>
      </c>
      <c r="W110" s="221"/>
      <c r="X110" s="221" t="s">
        <v>218</v>
      </c>
      <c r="Y110" s="221" t="s">
        <v>219</v>
      </c>
      <c r="Z110" s="210"/>
      <c r="AA110" s="210"/>
      <c r="AB110" s="210"/>
      <c r="AC110" s="210"/>
      <c r="AD110" s="210"/>
      <c r="AE110" s="210"/>
      <c r="AF110" s="210"/>
      <c r="AG110" s="210" t="s">
        <v>1778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50">
        <v>99</v>
      </c>
      <c r="B111" s="251" t="s">
        <v>1975</v>
      </c>
      <c r="C111" s="268" t="s">
        <v>1976</v>
      </c>
      <c r="D111" s="252" t="s">
        <v>399</v>
      </c>
      <c r="E111" s="253">
        <v>1</v>
      </c>
      <c r="F111" s="254"/>
      <c r="G111" s="255">
        <f>ROUND(E111*F111,2)</f>
        <v>0</v>
      </c>
      <c r="H111" s="254"/>
      <c r="I111" s="255">
        <f>ROUND(E111*H111,2)</f>
        <v>0</v>
      </c>
      <c r="J111" s="254"/>
      <c r="K111" s="255">
        <f>ROUND(E111*J111,2)</f>
        <v>0</v>
      </c>
      <c r="L111" s="255">
        <v>21</v>
      </c>
      <c r="M111" s="255">
        <f>G111*(1+L111/100)</f>
        <v>0</v>
      </c>
      <c r="N111" s="253">
        <v>8.0000000000000002E-3</v>
      </c>
      <c r="O111" s="253">
        <f>ROUND(E111*N111,2)</f>
        <v>0.01</v>
      </c>
      <c r="P111" s="253">
        <v>0</v>
      </c>
      <c r="Q111" s="253">
        <f>ROUND(E111*P111,2)</f>
        <v>0</v>
      </c>
      <c r="R111" s="255"/>
      <c r="S111" s="255" t="s">
        <v>438</v>
      </c>
      <c r="T111" s="256" t="s">
        <v>439</v>
      </c>
      <c r="U111" s="221">
        <v>0</v>
      </c>
      <c r="V111" s="221">
        <f>ROUND(E111*U111,2)</f>
        <v>0</v>
      </c>
      <c r="W111" s="221"/>
      <c r="X111" s="221" t="s">
        <v>218</v>
      </c>
      <c r="Y111" s="221" t="s">
        <v>219</v>
      </c>
      <c r="Z111" s="210"/>
      <c r="AA111" s="210"/>
      <c r="AB111" s="210"/>
      <c r="AC111" s="210"/>
      <c r="AD111" s="210"/>
      <c r="AE111" s="210"/>
      <c r="AF111" s="210"/>
      <c r="AG111" s="210" t="s">
        <v>1778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50">
        <v>100</v>
      </c>
      <c r="B112" s="251" t="s">
        <v>1977</v>
      </c>
      <c r="C112" s="268" t="s">
        <v>1978</v>
      </c>
      <c r="D112" s="252" t="s">
        <v>399</v>
      </c>
      <c r="E112" s="253">
        <v>1</v>
      </c>
      <c r="F112" s="254"/>
      <c r="G112" s="255">
        <f>ROUND(E112*F112,2)</f>
        <v>0</v>
      </c>
      <c r="H112" s="254"/>
      <c r="I112" s="255">
        <f>ROUND(E112*H112,2)</f>
        <v>0</v>
      </c>
      <c r="J112" s="254"/>
      <c r="K112" s="255">
        <f>ROUND(E112*J112,2)</f>
        <v>0</v>
      </c>
      <c r="L112" s="255">
        <v>21</v>
      </c>
      <c r="M112" s="255">
        <f>G112*(1+L112/100)</f>
        <v>0</v>
      </c>
      <c r="N112" s="253">
        <v>8.0000000000000002E-3</v>
      </c>
      <c r="O112" s="253">
        <f>ROUND(E112*N112,2)</f>
        <v>0.01</v>
      </c>
      <c r="P112" s="253">
        <v>0</v>
      </c>
      <c r="Q112" s="253">
        <f>ROUND(E112*P112,2)</f>
        <v>0</v>
      </c>
      <c r="R112" s="255"/>
      <c r="S112" s="255" t="s">
        <v>438</v>
      </c>
      <c r="T112" s="256" t="s">
        <v>439</v>
      </c>
      <c r="U112" s="221">
        <v>0</v>
      </c>
      <c r="V112" s="221">
        <f>ROUND(E112*U112,2)</f>
        <v>0</v>
      </c>
      <c r="W112" s="221"/>
      <c r="X112" s="221" t="s">
        <v>218</v>
      </c>
      <c r="Y112" s="221" t="s">
        <v>219</v>
      </c>
      <c r="Z112" s="210"/>
      <c r="AA112" s="210"/>
      <c r="AB112" s="210"/>
      <c r="AC112" s="210"/>
      <c r="AD112" s="210"/>
      <c r="AE112" s="210"/>
      <c r="AF112" s="210"/>
      <c r="AG112" s="210" t="s">
        <v>1778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50">
        <v>101</v>
      </c>
      <c r="B113" s="251" t="s">
        <v>1979</v>
      </c>
      <c r="C113" s="268" t="s">
        <v>1980</v>
      </c>
      <c r="D113" s="252" t="s">
        <v>399</v>
      </c>
      <c r="E113" s="253">
        <v>1</v>
      </c>
      <c r="F113" s="254"/>
      <c r="G113" s="255">
        <f>ROUND(E113*F113,2)</f>
        <v>0</v>
      </c>
      <c r="H113" s="254"/>
      <c r="I113" s="255">
        <f>ROUND(E113*H113,2)</f>
        <v>0</v>
      </c>
      <c r="J113" s="254"/>
      <c r="K113" s="255">
        <f>ROUND(E113*J113,2)</f>
        <v>0</v>
      </c>
      <c r="L113" s="255">
        <v>21</v>
      </c>
      <c r="M113" s="255">
        <f>G113*(1+L113/100)</f>
        <v>0</v>
      </c>
      <c r="N113" s="253">
        <v>8.0000000000000002E-3</v>
      </c>
      <c r="O113" s="253">
        <f>ROUND(E113*N113,2)</f>
        <v>0.01</v>
      </c>
      <c r="P113" s="253">
        <v>0</v>
      </c>
      <c r="Q113" s="253">
        <f>ROUND(E113*P113,2)</f>
        <v>0</v>
      </c>
      <c r="R113" s="255"/>
      <c r="S113" s="255" t="s">
        <v>438</v>
      </c>
      <c r="T113" s="256" t="s">
        <v>439</v>
      </c>
      <c r="U113" s="221">
        <v>0</v>
      </c>
      <c r="V113" s="221">
        <f>ROUND(E113*U113,2)</f>
        <v>0</v>
      </c>
      <c r="W113" s="221"/>
      <c r="X113" s="221" t="s">
        <v>218</v>
      </c>
      <c r="Y113" s="221" t="s">
        <v>219</v>
      </c>
      <c r="Z113" s="210"/>
      <c r="AA113" s="210"/>
      <c r="AB113" s="210"/>
      <c r="AC113" s="210"/>
      <c r="AD113" s="210"/>
      <c r="AE113" s="210"/>
      <c r="AF113" s="210"/>
      <c r="AG113" s="210" t="s">
        <v>1778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50">
        <v>102</v>
      </c>
      <c r="B114" s="251" t="s">
        <v>1981</v>
      </c>
      <c r="C114" s="268" t="s">
        <v>1982</v>
      </c>
      <c r="D114" s="252" t="s">
        <v>450</v>
      </c>
      <c r="E114" s="253">
        <v>165</v>
      </c>
      <c r="F114" s="254"/>
      <c r="G114" s="255">
        <f>ROUND(E114*F114,2)</f>
        <v>0</v>
      </c>
      <c r="H114" s="254"/>
      <c r="I114" s="255">
        <f>ROUND(E114*H114,2)</f>
        <v>0</v>
      </c>
      <c r="J114" s="254"/>
      <c r="K114" s="255">
        <f>ROUND(E114*J114,2)</f>
        <v>0</v>
      </c>
      <c r="L114" s="255">
        <v>21</v>
      </c>
      <c r="M114" s="255">
        <f>G114*(1+L114/100)</f>
        <v>0</v>
      </c>
      <c r="N114" s="253">
        <v>0</v>
      </c>
      <c r="O114" s="253">
        <f>ROUND(E114*N114,2)</f>
        <v>0</v>
      </c>
      <c r="P114" s="253">
        <v>0</v>
      </c>
      <c r="Q114" s="253">
        <f>ROUND(E114*P114,2)</f>
        <v>0</v>
      </c>
      <c r="R114" s="255"/>
      <c r="S114" s="255" t="s">
        <v>438</v>
      </c>
      <c r="T114" s="256" t="s">
        <v>439</v>
      </c>
      <c r="U114" s="221">
        <v>0.1265</v>
      </c>
      <c r="V114" s="221">
        <f>ROUND(E114*U114,2)</f>
        <v>20.87</v>
      </c>
      <c r="W114" s="221"/>
      <c r="X114" s="221" t="s">
        <v>218</v>
      </c>
      <c r="Y114" s="221" t="s">
        <v>219</v>
      </c>
      <c r="Z114" s="210"/>
      <c r="AA114" s="210"/>
      <c r="AB114" s="210"/>
      <c r="AC114" s="210"/>
      <c r="AD114" s="210"/>
      <c r="AE114" s="210"/>
      <c r="AF114" s="210"/>
      <c r="AG114" s="210" t="s">
        <v>1778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50">
        <v>103</v>
      </c>
      <c r="B115" s="251" t="s">
        <v>1983</v>
      </c>
      <c r="C115" s="268" t="s">
        <v>1984</v>
      </c>
      <c r="D115" s="252" t="s">
        <v>399</v>
      </c>
      <c r="E115" s="253">
        <v>1</v>
      </c>
      <c r="F115" s="254"/>
      <c r="G115" s="255">
        <f>ROUND(E115*F115,2)</f>
        <v>0</v>
      </c>
      <c r="H115" s="254"/>
      <c r="I115" s="255">
        <f>ROUND(E115*H115,2)</f>
        <v>0</v>
      </c>
      <c r="J115" s="254"/>
      <c r="K115" s="255">
        <f>ROUND(E115*J115,2)</f>
        <v>0</v>
      </c>
      <c r="L115" s="255">
        <v>21</v>
      </c>
      <c r="M115" s="255">
        <f>G115*(1+L115/100)</f>
        <v>0</v>
      </c>
      <c r="N115" s="253">
        <v>9.4999999999999998E-3</v>
      </c>
      <c r="O115" s="253">
        <f>ROUND(E115*N115,2)</f>
        <v>0.01</v>
      </c>
      <c r="P115" s="253">
        <v>0</v>
      </c>
      <c r="Q115" s="253">
        <f>ROUND(E115*P115,2)</f>
        <v>0</v>
      </c>
      <c r="R115" s="255"/>
      <c r="S115" s="255" t="s">
        <v>438</v>
      </c>
      <c r="T115" s="256" t="s">
        <v>439</v>
      </c>
      <c r="U115" s="221">
        <v>0</v>
      </c>
      <c r="V115" s="221">
        <f>ROUND(E115*U115,2)</f>
        <v>0</v>
      </c>
      <c r="W115" s="221"/>
      <c r="X115" s="221" t="s">
        <v>355</v>
      </c>
      <c r="Y115" s="221" t="s">
        <v>219</v>
      </c>
      <c r="Z115" s="210"/>
      <c r="AA115" s="210"/>
      <c r="AB115" s="210"/>
      <c r="AC115" s="210"/>
      <c r="AD115" s="210"/>
      <c r="AE115" s="210"/>
      <c r="AF115" s="210"/>
      <c r="AG115" s="210" t="s">
        <v>1985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50">
        <v>104</v>
      </c>
      <c r="B116" s="251" t="s">
        <v>1986</v>
      </c>
      <c r="C116" s="268" t="s">
        <v>1987</v>
      </c>
      <c r="D116" s="252" t="s">
        <v>450</v>
      </c>
      <c r="E116" s="253">
        <v>130</v>
      </c>
      <c r="F116" s="254"/>
      <c r="G116" s="255">
        <f>ROUND(E116*F116,2)</f>
        <v>0</v>
      </c>
      <c r="H116" s="254"/>
      <c r="I116" s="255">
        <f>ROUND(E116*H116,2)</f>
        <v>0</v>
      </c>
      <c r="J116" s="254"/>
      <c r="K116" s="255">
        <f>ROUND(E116*J116,2)</f>
        <v>0</v>
      </c>
      <c r="L116" s="255">
        <v>21</v>
      </c>
      <c r="M116" s="255">
        <f>G116*(1+L116/100)</f>
        <v>0</v>
      </c>
      <c r="N116" s="253">
        <v>4.0000000000000003E-5</v>
      </c>
      <c r="O116" s="253">
        <f>ROUND(E116*N116,2)</f>
        <v>0.01</v>
      </c>
      <c r="P116" s="253">
        <v>0</v>
      </c>
      <c r="Q116" s="253">
        <f>ROUND(E116*P116,2)</f>
        <v>0</v>
      </c>
      <c r="R116" s="255"/>
      <c r="S116" s="255" t="s">
        <v>438</v>
      </c>
      <c r="T116" s="256" t="s">
        <v>439</v>
      </c>
      <c r="U116" s="221">
        <v>0</v>
      </c>
      <c r="V116" s="221">
        <f>ROUND(E116*U116,2)</f>
        <v>0</v>
      </c>
      <c r="W116" s="221"/>
      <c r="X116" s="221" t="s">
        <v>355</v>
      </c>
      <c r="Y116" s="221" t="s">
        <v>219</v>
      </c>
      <c r="Z116" s="210"/>
      <c r="AA116" s="210"/>
      <c r="AB116" s="210"/>
      <c r="AC116" s="210"/>
      <c r="AD116" s="210"/>
      <c r="AE116" s="210"/>
      <c r="AF116" s="210"/>
      <c r="AG116" s="210" t="s">
        <v>1985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50">
        <v>105</v>
      </c>
      <c r="B117" s="251" t="s">
        <v>1988</v>
      </c>
      <c r="C117" s="268" t="s">
        <v>1989</v>
      </c>
      <c r="D117" s="252" t="s">
        <v>450</v>
      </c>
      <c r="E117" s="253">
        <v>35</v>
      </c>
      <c r="F117" s="254"/>
      <c r="G117" s="255">
        <f>ROUND(E117*F117,2)</f>
        <v>0</v>
      </c>
      <c r="H117" s="254"/>
      <c r="I117" s="255">
        <f>ROUND(E117*H117,2)</f>
        <v>0</v>
      </c>
      <c r="J117" s="254"/>
      <c r="K117" s="255">
        <f>ROUND(E117*J117,2)</f>
        <v>0</v>
      </c>
      <c r="L117" s="255">
        <v>21</v>
      </c>
      <c r="M117" s="255">
        <f>G117*(1+L117/100)</f>
        <v>0</v>
      </c>
      <c r="N117" s="253">
        <v>6.0000000000000002E-5</v>
      </c>
      <c r="O117" s="253">
        <f>ROUND(E117*N117,2)</f>
        <v>0</v>
      </c>
      <c r="P117" s="253">
        <v>0</v>
      </c>
      <c r="Q117" s="253">
        <f>ROUND(E117*P117,2)</f>
        <v>0</v>
      </c>
      <c r="R117" s="255"/>
      <c r="S117" s="255" t="s">
        <v>438</v>
      </c>
      <c r="T117" s="256" t="s">
        <v>439</v>
      </c>
      <c r="U117" s="221">
        <v>0</v>
      </c>
      <c r="V117" s="221">
        <f>ROUND(E117*U117,2)</f>
        <v>0</v>
      </c>
      <c r="W117" s="221"/>
      <c r="X117" s="221" t="s">
        <v>355</v>
      </c>
      <c r="Y117" s="221" t="s">
        <v>219</v>
      </c>
      <c r="Z117" s="210"/>
      <c r="AA117" s="210"/>
      <c r="AB117" s="210"/>
      <c r="AC117" s="210"/>
      <c r="AD117" s="210"/>
      <c r="AE117" s="210"/>
      <c r="AF117" s="210"/>
      <c r="AG117" s="210" t="s">
        <v>1985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50">
        <v>106</v>
      </c>
      <c r="B118" s="251" t="s">
        <v>1990</v>
      </c>
      <c r="C118" s="268" t="s">
        <v>1991</v>
      </c>
      <c r="D118" s="252" t="s">
        <v>399</v>
      </c>
      <c r="E118" s="253">
        <v>45</v>
      </c>
      <c r="F118" s="254"/>
      <c r="G118" s="255">
        <f>ROUND(E118*F118,2)</f>
        <v>0</v>
      </c>
      <c r="H118" s="254"/>
      <c r="I118" s="255">
        <f>ROUND(E118*H118,2)</f>
        <v>0</v>
      </c>
      <c r="J118" s="254"/>
      <c r="K118" s="255">
        <f>ROUND(E118*J118,2)</f>
        <v>0</v>
      </c>
      <c r="L118" s="255">
        <v>21</v>
      </c>
      <c r="M118" s="255">
        <f>G118*(1+L118/100)</f>
        <v>0</v>
      </c>
      <c r="N118" s="253">
        <v>1.0000000000000001E-5</v>
      </c>
      <c r="O118" s="253">
        <f>ROUND(E118*N118,2)</f>
        <v>0</v>
      </c>
      <c r="P118" s="253">
        <v>0</v>
      </c>
      <c r="Q118" s="253">
        <f>ROUND(E118*P118,2)</f>
        <v>0</v>
      </c>
      <c r="R118" s="255"/>
      <c r="S118" s="255" t="s">
        <v>438</v>
      </c>
      <c r="T118" s="256" t="s">
        <v>439</v>
      </c>
      <c r="U118" s="221">
        <v>0</v>
      </c>
      <c r="V118" s="221">
        <f>ROUND(E118*U118,2)</f>
        <v>0</v>
      </c>
      <c r="W118" s="221"/>
      <c r="X118" s="221" t="s">
        <v>355</v>
      </c>
      <c r="Y118" s="221" t="s">
        <v>219</v>
      </c>
      <c r="Z118" s="210"/>
      <c r="AA118" s="210"/>
      <c r="AB118" s="210"/>
      <c r="AC118" s="210"/>
      <c r="AD118" s="210"/>
      <c r="AE118" s="210"/>
      <c r="AF118" s="210"/>
      <c r="AG118" s="210" t="s">
        <v>1985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50">
        <v>107</v>
      </c>
      <c r="B119" s="251" t="s">
        <v>1992</v>
      </c>
      <c r="C119" s="268" t="s">
        <v>1993</v>
      </c>
      <c r="D119" s="252" t="s">
        <v>399</v>
      </c>
      <c r="E119" s="253">
        <v>100</v>
      </c>
      <c r="F119" s="254"/>
      <c r="G119" s="255">
        <f>ROUND(E119*F119,2)</f>
        <v>0</v>
      </c>
      <c r="H119" s="254"/>
      <c r="I119" s="255">
        <f>ROUND(E119*H119,2)</f>
        <v>0</v>
      </c>
      <c r="J119" s="254"/>
      <c r="K119" s="255">
        <f>ROUND(E119*J119,2)</f>
        <v>0</v>
      </c>
      <c r="L119" s="255">
        <v>21</v>
      </c>
      <c r="M119" s="255">
        <f>G119*(1+L119/100)</f>
        <v>0</v>
      </c>
      <c r="N119" s="253">
        <v>2.0000000000000001E-4</v>
      </c>
      <c r="O119" s="253">
        <f>ROUND(E119*N119,2)</f>
        <v>0.02</v>
      </c>
      <c r="P119" s="253">
        <v>0</v>
      </c>
      <c r="Q119" s="253">
        <f>ROUND(E119*P119,2)</f>
        <v>0</v>
      </c>
      <c r="R119" s="255"/>
      <c r="S119" s="255" t="s">
        <v>438</v>
      </c>
      <c r="T119" s="256" t="s">
        <v>439</v>
      </c>
      <c r="U119" s="221">
        <v>0</v>
      </c>
      <c r="V119" s="221">
        <f>ROUND(E119*U119,2)</f>
        <v>0</v>
      </c>
      <c r="W119" s="221"/>
      <c r="X119" s="221" t="s">
        <v>355</v>
      </c>
      <c r="Y119" s="221" t="s">
        <v>219</v>
      </c>
      <c r="Z119" s="210"/>
      <c r="AA119" s="210"/>
      <c r="AB119" s="210"/>
      <c r="AC119" s="210"/>
      <c r="AD119" s="210"/>
      <c r="AE119" s="210"/>
      <c r="AF119" s="210"/>
      <c r="AG119" s="210" t="s">
        <v>1985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50">
        <v>108</v>
      </c>
      <c r="B120" s="251" t="s">
        <v>1994</v>
      </c>
      <c r="C120" s="268" t="s">
        <v>1995</v>
      </c>
      <c r="D120" s="252" t="s">
        <v>399</v>
      </c>
      <c r="E120" s="253">
        <v>1</v>
      </c>
      <c r="F120" s="254"/>
      <c r="G120" s="255">
        <f>ROUND(E120*F120,2)</f>
        <v>0</v>
      </c>
      <c r="H120" s="254"/>
      <c r="I120" s="255">
        <f>ROUND(E120*H120,2)</f>
        <v>0</v>
      </c>
      <c r="J120" s="254"/>
      <c r="K120" s="255">
        <f>ROUND(E120*J120,2)</f>
        <v>0</v>
      </c>
      <c r="L120" s="255">
        <v>21</v>
      </c>
      <c r="M120" s="255">
        <f>G120*(1+L120/100)</f>
        <v>0</v>
      </c>
      <c r="N120" s="253">
        <v>8.0000000000000002E-3</v>
      </c>
      <c r="O120" s="253">
        <f>ROUND(E120*N120,2)</f>
        <v>0.01</v>
      </c>
      <c r="P120" s="253">
        <v>0</v>
      </c>
      <c r="Q120" s="253">
        <f>ROUND(E120*P120,2)</f>
        <v>0</v>
      </c>
      <c r="R120" s="255"/>
      <c r="S120" s="255" t="s">
        <v>438</v>
      </c>
      <c r="T120" s="256" t="s">
        <v>439</v>
      </c>
      <c r="U120" s="221">
        <v>0</v>
      </c>
      <c r="V120" s="221">
        <f>ROUND(E120*U120,2)</f>
        <v>0</v>
      </c>
      <c r="W120" s="221"/>
      <c r="X120" s="221" t="s">
        <v>355</v>
      </c>
      <c r="Y120" s="221" t="s">
        <v>219</v>
      </c>
      <c r="Z120" s="210"/>
      <c r="AA120" s="210"/>
      <c r="AB120" s="210"/>
      <c r="AC120" s="210"/>
      <c r="AD120" s="210"/>
      <c r="AE120" s="210"/>
      <c r="AF120" s="210"/>
      <c r="AG120" s="210" t="s">
        <v>1985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32" t="s">
        <v>211</v>
      </c>
      <c r="B121" s="233" t="s">
        <v>177</v>
      </c>
      <c r="C121" s="259" t="s">
        <v>178</v>
      </c>
      <c r="D121" s="234"/>
      <c r="E121" s="235"/>
      <c r="F121" s="236"/>
      <c r="G121" s="236">
        <f>SUMIF(AG122:AG142,"&lt;&gt;NOR",G122:G142)</f>
        <v>0</v>
      </c>
      <c r="H121" s="236"/>
      <c r="I121" s="236">
        <f>SUM(I122:I142)</f>
        <v>0</v>
      </c>
      <c r="J121" s="236"/>
      <c r="K121" s="236">
        <f>SUM(K122:K142)</f>
        <v>0</v>
      </c>
      <c r="L121" s="236"/>
      <c r="M121" s="236">
        <f>SUM(M122:M142)</f>
        <v>0</v>
      </c>
      <c r="N121" s="235"/>
      <c r="O121" s="235">
        <f>SUM(O122:O142)</f>
        <v>9.68</v>
      </c>
      <c r="P121" s="235"/>
      <c r="Q121" s="235">
        <f>SUM(Q122:Q142)</f>
        <v>0</v>
      </c>
      <c r="R121" s="236"/>
      <c r="S121" s="236"/>
      <c r="T121" s="237"/>
      <c r="U121" s="231"/>
      <c r="V121" s="231">
        <f>SUM(V122:V142)</f>
        <v>143.72000000000006</v>
      </c>
      <c r="W121" s="231"/>
      <c r="X121" s="231"/>
      <c r="Y121" s="231"/>
      <c r="AG121" t="s">
        <v>212</v>
      </c>
    </row>
    <row r="122" spans="1:60" outlineLevel="1" x14ac:dyDescent="0.2">
      <c r="A122" s="250">
        <v>109</v>
      </c>
      <c r="B122" s="251" t="s">
        <v>1996</v>
      </c>
      <c r="C122" s="268" t="s">
        <v>1997</v>
      </c>
      <c r="D122" s="252" t="s">
        <v>1998</v>
      </c>
      <c r="E122" s="253">
        <v>4.4999999999999998E-2</v>
      </c>
      <c r="F122" s="254"/>
      <c r="G122" s="255">
        <f>ROUND(E122*F122,2)</f>
        <v>0</v>
      </c>
      <c r="H122" s="254"/>
      <c r="I122" s="255">
        <f>ROUND(E122*H122,2)</f>
        <v>0</v>
      </c>
      <c r="J122" s="254"/>
      <c r="K122" s="255">
        <f>ROUND(E122*J122,2)</f>
        <v>0</v>
      </c>
      <c r="L122" s="255">
        <v>21</v>
      </c>
      <c r="M122" s="255">
        <f>G122*(1+L122/100)</f>
        <v>0</v>
      </c>
      <c r="N122" s="253">
        <v>3.4209999999999997E-2</v>
      </c>
      <c r="O122" s="253">
        <f>ROUND(E122*N122,2)</f>
        <v>0</v>
      </c>
      <c r="P122" s="253">
        <v>0</v>
      </c>
      <c r="Q122" s="253">
        <f>ROUND(E122*P122,2)</f>
        <v>0</v>
      </c>
      <c r="R122" s="255"/>
      <c r="S122" s="255" t="s">
        <v>438</v>
      </c>
      <c r="T122" s="256" t="s">
        <v>439</v>
      </c>
      <c r="U122" s="221">
        <v>4.9800000000000004</v>
      </c>
      <c r="V122" s="221">
        <f>ROUND(E122*U122,2)</f>
        <v>0.22</v>
      </c>
      <c r="W122" s="221"/>
      <c r="X122" s="221" t="s">
        <v>218</v>
      </c>
      <c r="Y122" s="221" t="s">
        <v>219</v>
      </c>
      <c r="Z122" s="210"/>
      <c r="AA122" s="210"/>
      <c r="AB122" s="210"/>
      <c r="AC122" s="210"/>
      <c r="AD122" s="210"/>
      <c r="AE122" s="210"/>
      <c r="AF122" s="210"/>
      <c r="AG122" s="210" t="s">
        <v>1778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50">
        <v>110</v>
      </c>
      <c r="B123" s="251" t="s">
        <v>1999</v>
      </c>
      <c r="C123" s="268" t="s">
        <v>2000</v>
      </c>
      <c r="D123" s="252" t="s">
        <v>215</v>
      </c>
      <c r="E123" s="253">
        <v>21.5</v>
      </c>
      <c r="F123" s="254"/>
      <c r="G123" s="255">
        <f>ROUND(E123*F123,2)</f>
        <v>0</v>
      </c>
      <c r="H123" s="254"/>
      <c r="I123" s="255">
        <f>ROUND(E123*H123,2)</f>
        <v>0</v>
      </c>
      <c r="J123" s="254"/>
      <c r="K123" s="255">
        <f>ROUND(E123*J123,2)</f>
        <v>0</v>
      </c>
      <c r="L123" s="255">
        <v>21</v>
      </c>
      <c r="M123" s="255">
        <f>G123*(1+L123/100)</f>
        <v>0</v>
      </c>
      <c r="N123" s="253">
        <v>0</v>
      </c>
      <c r="O123" s="253">
        <f>ROUND(E123*N123,2)</f>
        <v>0</v>
      </c>
      <c r="P123" s="253">
        <v>0</v>
      </c>
      <c r="Q123" s="253">
        <f>ROUND(E123*P123,2)</f>
        <v>0</v>
      </c>
      <c r="R123" s="255"/>
      <c r="S123" s="255" t="s">
        <v>438</v>
      </c>
      <c r="T123" s="256" t="s">
        <v>439</v>
      </c>
      <c r="U123" s="221">
        <v>0.14199999999999999</v>
      </c>
      <c r="V123" s="221">
        <f>ROUND(E123*U123,2)</f>
        <v>3.05</v>
      </c>
      <c r="W123" s="221"/>
      <c r="X123" s="221" t="s">
        <v>218</v>
      </c>
      <c r="Y123" s="221" t="s">
        <v>219</v>
      </c>
      <c r="Z123" s="210"/>
      <c r="AA123" s="210"/>
      <c r="AB123" s="210"/>
      <c r="AC123" s="210"/>
      <c r="AD123" s="210"/>
      <c r="AE123" s="210"/>
      <c r="AF123" s="210"/>
      <c r="AG123" s="210" t="s">
        <v>1778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50">
        <v>111</v>
      </c>
      <c r="B124" s="251" t="s">
        <v>2001</v>
      </c>
      <c r="C124" s="268" t="s">
        <v>2002</v>
      </c>
      <c r="D124" s="252" t="s">
        <v>215</v>
      </c>
      <c r="E124" s="253">
        <v>1</v>
      </c>
      <c r="F124" s="254"/>
      <c r="G124" s="255">
        <f>ROUND(E124*F124,2)</f>
        <v>0</v>
      </c>
      <c r="H124" s="254"/>
      <c r="I124" s="255">
        <f>ROUND(E124*H124,2)</f>
        <v>0</v>
      </c>
      <c r="J124" s="254"/>
      <c r="K124" s="255">
        <f>ROUND(E124*J124,2)</f>
        <v>0</v>
      </c>
      <c r="L124" s="255">
        <v>21</v>
      </c>
      <c r="M124" s="255">
        <f>G124*(1+L124/100)</f>
        <v>0</v>
      </c>
      <c r="N124" s="253">
        <v>0</v>
      </c>
      <c r="O124" s="253">
        <f>ROUND(E124*N124,2)</f>
        <v>0</v>
      </c>
      <c r="P124" s="253">
        <v>0</v>
      </c>
      <c r="Q124" s="253">
        <f>ROUND(E124*P124,2)</f>
        <v>0</v>
      </c>
      <c r="R124" s="255"/>
      <c r="S124" s="255" t="s">
        <v>438</v>
      </c>
      <c r="T124" s="256" t="s">
        <v>439</v>
      </c>
      <c r="U124" s="221">
        <v>0.26800000000000002</v>
      </c>
      <c r="V124" s="221">
        <f>ROUND(E124*U124,2)</f>
        <v>0.27</v>
      </c>
      <c r="W124" s="221"/>
      <c r="X124" s="221" t="s">
        <v>218</v>
      </c>
      <c r="Y124" s="221" t="s">
        <v>219</v>
      </c>
      <c r="Z124" s="210"/>
      <c r="AA124" s="210"/>
      <c r="AB124" s="210"/>
      <c r="AC124" s="210"/>
      <c r="AD124" s="210"/>
      <c r="AE124" s="210"/>
      <c r="AF124" s="210"/>
      <c r="AG124" s="210" t="s">
        <v>1778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50">
        <v>112</v>
      </c>
      <c r="B125" s="251" t="s">
        <v>2003</v>
      </c>
      <c r="C125" s="268" t="s">
        <v>2004</v>
      </c>
      <c r="D125" s="252" t="s">
        <v>215</v>
      </c>
      <c r="E125" s="253">
        <v>23.5</v>
      </c>
      <c r="F125" s="254"/>
      <c r="G125" s="255">
        <f>ROUND(E125*F125,2)</f>
        <v>0</v>
      </c>
      <c r="H125" s="254"/>
      <c r="I125" s="255">
        <f>ROUND(E125*H125,2)</f>
        <v>0</v>
      </c>
      <c r="J125" s="254"/>
      <c r="K125" s="255">
        <f>ROUND(E125*J125,2)</f>
        <v>0</v>
      </c>
      <c r="L125" s="255">
        <v>21</v>
      </c>
      <c r="M125" s="255">
        <f>G125*(1+L125/100)</f>
        <v>0</v>
      </c>
      <c r="N125" s="253">
        <v>0.12024</v>
      </c>
      <c r="O125" s="253">
        <f>ROUND(E125*N125,2)</f>
        <v>2.83</v>
      </c>
      <c r="P125" s="253">
        <v>0</v>
      </c>
      <c r="Q125" s="253">
        <f>ROUND(E125*P125,2)</f>
        <v>0</v>
      </c>
      <c r="R125" s="255"/>
      <c r="S125" s="255" t="s">
        <v>438</v>
      </c>
      <c r="T125" s="256" t="s">
        <v>439</v>
      </c>
      <c r="U125" s="221">
        <v>0.60499999999999998</v>
      </c>
      <c r="V125" s="221">
        <f>ROUND(E125*U125,2)</f>
        <v>14.22</v>
      </c>
      <c r="W125" s="221"/>
      <c r="X125" s="221" t="s">
        <v>218</v>
      </c>
      <c r="Y125" s="221" t="s">
        <v>219</v>
      </c>
      <c r="Z125" s="210"/>
      <c r="AA125" s="210"/>
      <c r="AB125" s="210"/>
      <c r="AC125" s="210"/>
      <c r="AD125" s="210"/>
      <c r="AE125" s="210"/>
      <c r="AF125" s="210"/>
      <c r="AG125" s="210" t="s">
        <v>1778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50">
        <v>113</v>
      </c>
      <c r="B126" s="251" t="s">
        <v>2005</v>
      </c>
      <c r="C126" s="268" t="s">
        <v>2006</v>
      </c>
      <c r="D126" s="252" t="s">
        <v>450</v>
      </c>
      <c r="E126" s="253">
        <v>1</v>
      </c>
      <c r="F126" s="254"/>
      <c r="G126" s="255">
        <f>ROUND(E126*F126,2)</f>
        <v>0</v>
      </c>
      <c r="H126" s="254"/>
      <c r="I126" s="255">
        <f>ROUND(E126*H126,2)</f>
        <v>0</v>
      </c>
      <c r="J126" s="254"/>
      <c r="K126" s="255">
        <f>ROUND(E126*J126,2)</f>
        <v>0</v>
      </c>
      <c r="L126" s="255">
        <v>21</v>
      </c>
      <c r="M126" s="255">
        <f>G126*(1+L126/100)</f>
        <v>0</v>
      </c>
      <c r="N126" s="253">
        <v>0</v>
      </c>
      <c r="O126" s="253">
        <f>ROUND(E126*N126,2)</f>
        <v>0</v>
      </c>
      <c r="P126" s="253">
        <v>0</v>
      </c>
      <c r="Q126" s="253">
        <f>ROUND(E126*P126,2)</f>
        <v>0</v>
      </c>
      <c r="R126" s="255"/>
      <c r="S126" s="255" t="s">
        <v>438</v>
      </c>
      <c r="T126" s="256" t="s">
        <v>439</v>
      </c>
      <c r="U126" s="221">
        <v>0.125</v>
      </c>
      <c r="V126" s="221">
        <f>ROUND(E126*U126,2)</f>
        <v>0.13</v>
      </c>
      <c r="W126" s="221"/>
      <c r="X126" s="221" t="s">
        <v>218</v>
      </c>
      <c r="Y126" s="221" t="s">
        <v>219</v>
      </c>
      <c r="Z126" s="210"/>
      <c r="AA126" s="210"/>
      <c r="AB126" s="210"/>
      <c r="AC126" s="210"/>
      <c r="AD126" s="210"/>
      <c r="AE126" s="210"/>
      <c r="AF126" s="210"/>
      <c r="AG126" s="210" t="s">
        <v>1778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50">
        <v>114</v>
      </c>
      <c r="B127" s="251" t="s">
        <v>2007</v>
      </c>
      <c r="C127" s="268" t="s">
        <v>2008</v>
      </c>
      <c r="D127" s="252" t="s">
        <v>231</v>
      </c>
      <c r="E127" s="253">
        <v>0.2</v>
      </c>
      <c r="F127" s="254"/>
      <c r="G127" s="255">
        <f>ROUND(E127*F127,2)</f>
        <v>0</v>
      </c>
      <c r="H127" s="254"/>
      <c r="I127" s="255">
        <f>ROUND(E127*H127,2)</f>
        <v>0</v>
      </c>
      <c r="J127" s="254"/>
      <c r="K127" s="255">
        <f>ROUND(E127*J127,2)</f>
        <v>0</v>
      </c>
      <c r="L127" s="255">
        <v>21</v>
      </c>
      <c r="M127" s="255">
        <f>G127*(1+L127/100)</f>
        <v>0</v>
      </c>
      <c r="N127" s="253">
        <v>0</v>
      </c>
      <c r="O127" s="253">
        <f>ROUND(E127*N127,2)</f>
        <v>0</v>
      </c>
      <c r="P127" s="253">
        <v>0</v>
      </c>
      <c r="Q127" s="253">
        <f>ROUND(E127*P127,2)</f>
        <v>0</v>
      </c>
      <c r="R127" s="255"/>
      <c r="S127" s="255" t="s">
        <v>438</v>
      </c>
      <c r="T127" s="256" t="s">
        <v>439</v>
      </c>
      <c r="U127" s="221">
        <v>9.6</v>
      </c>
      <c r="V127" s="221">
        <f>ROUND(E127*U127,2)</f>
        <v>1.92</v>
      </c>
      <c r="W127" s="221"/>
      <c r="X127" s="221" t="s">
        <v>218</v>
      </c>
      <c r="Y127" s="221" t="s">
        <v>219</v>
      </c>
      <c r="Z127" s="210"/>
      <c r="AA127" s="210"/>
      <c r="AB127" s="210"/>
      <c r="AC127" s="210"/>
      <c r="AD127" s="210"/>
      <c r="AE127" s="210"/>
      <c r="AF127" s="210"/>
      <c r="AG127" s="210" t="s">
        <v>1778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50">
        <v>115</v>
      </c>
      <c r="B128" s="251" t="s">
        <v>2009</v>
      </c>
      <c r="C128" s="268" t="s">
        <v>2010</v>
      </c>
      <c r="D128" s="252" t="s">
        <v>399</v>
      </c>
      <c r="E128" s="253">
        <v>2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21</v>
      </c>
      <c r="M128" s="255">
        <f>G128*(1+L128/100)</f>
        <v>0</v>
      </c>
      <c r="N128" s="253">
        <v>0</v>
      </c>
      <c r="O128" s="253">
        <f>ROUND(E128*N128,2)</f>
        <v>0</v>
      </c>
      <c r="P128" s="253">
        <v>0</v>
      </c>
      <c r="Q128" s="253">
        <f>ROUND(E128*P128,2)</f>
        <v>0</v>
      </c>
      <c r="R128" s="255"/>
      <c r="S128" s="255" t="s">
        <v>438</v>
      </c>
      <c r="T128" s="256" t="s">
        <v>439</v>
      </c>
      <c r="U128" s="221">
        <v>1.86</v>
      </c>
      <c r="V128" s="221">
        <f>ROUND(E128*U128,2)</f>
        <v>3.72</v>
      </c>
      <c r="W128" s="221"/>
      <c r="X128" s="221" t="s">
        <v>218</v>
      </c>
      <c r="Y128" s="221" t="s">
        <v>219</v>
      </c>
      <c r="Z128" s="210"/>
      <c r="AA128" s="210"/>
      <c r="AB128" s="210"/>
      <c r="AC128" s="210"/>
      <c r="AD128" s="210"/>
      <c r="AE128" s="210"/>
      <c r="AF128" s="210"/>
      <c r="AG128" s="210" t="s">
        <v>1778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50">
        <v>116</v>
      </c>
      <c r="B129" s="251" t="s">
        <v>2011</v>
      </c>
      <c r="C129" s="268" t="s">
        <v>2012</v>
      </c>
      <c r="D129" s="252" t="s">
        <v>399</v>
      </c>
      <c r="E129" s="253">
        <v>2</v>
      </c>
      <c r="F129" s="254"/>
      <c r="G129" s="255">
        <f>ROUND(E129*F129,2)</f>
        <v>0</v>
      </c>
      <c r="H129" s="254"/>
      <c r="I129" s="255">
        <f>ROUND(E129*H129,2)</f>
        <v>0</v>
      </c>
      <c r="J129" s="254"/>
      <c r="K129" s="255">
        <f>ROUND(E129*J129,2)</f>
        <v>0</v>
      </c>
      <c r="L129" s="255">
        <v>21</v>
      </c>
      <c r="M129" s="255">
        <f>G129*(1+L129/100)</f>
        <v>0</v>
      </c>
      <c r="N129" s="253">
        <v>0</v>
      </c>
      <c r="O129" s="253">
        <f>ROUND(E129*N129,2)</f>
        <v>0</v>
      </c>
      <c r="P129" s="253">
        <v>0</v>
      </c>
      <c r="Q129" s="253">
        <f>ROUND(E129*P129,2)</f>
        <v>0</v>
      </c>
      <c r="R129" s="255"/>
      <c r="S129" s="255" t="s">
        <v>438</v>
      </c>
      <c r="T129" s="256" t="s">
        <v>439</v>
      </c>
      <c r="U129" s="221">
        <v>0.39200000000000002</v>
      </c>
      <c r="V129" s="221">
        <f>ROUND(E129*U129,2)</f>
        <v>0.78</v>
      </c>
      <c r="W129" s="221"/>
      <c r="X129" s="221" t="s">
        <v>218</v>
      </c>
      <c r="Y129" s="221" t="s">
        <v>219</v>
      </c>
      <c r="Z129" s="210"/>
      <c r="AA129" s="210"/>
      <c r="AB129" s="210"/>
      <c r="AC129" s="210"/>
      <c r="AD129" s="210"/>
      <c r="AE129" s="210"/>
      <c r="AF129" s="210"/>
      <c r="AG129" s="210" t="s">
        <v>1778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50">
        <v>117</v>
      </c>
      <c r="B130" s="251" t="s">
        <v>2013</v>
      </c>
      <c r="C130" s="268" t="s">
        <v>2014</v>
      </c>
      <c r="D130" s="252" t="s">
        <v>450</v>
      </c>
      <c r="E130" s="253">
        <v>45</v>
      </c>
      <c r="F130" s="254"/>
      <c r="G130" s="255">
        <f>ROUND(E130*F130,2)</f>
        <v>0</v>
      </c>
      <c r="H130" s="254"/>
      <c r="I130" s="255">
        <f>ROUND(E130*H130,2)</f>
        <v>0</v>
      </c>
      <c r="J130" s="254"/>
      <c r="K130" s="255">
        <f>ROUND(E130*J130,2)</f>
        <v>0</v>
      </c>
      <c r="L130" s="255">
        <v>21</v>
      </c>
      <c r="M130" s="255">
        <f>G130*(1+L130/100)</f>
        <v>0</v>
      </c>
      <c r="N130" s="253">
        <v>0</v>
      </c>
      <c r="O130" s="253">
        <f>ROUND(E130*N130,2)</f>
        <v>0</v>
      </c>
      <c r="P130" s="253">
        <v>0</v>
      </c>
      <c r="Q130" s="253">
        <f>ROUND(E130*P130,2)</f>
        <v>0</v>
      </c>
      <c r="R130" s="255"/>
      <c r="S130" s="255" t="s">
        <v>438</v>
      </c>
      <c r="T130" s="256" t="s">
        <v>439</v>
      </c>
      <c r="U130" s="221">
        <v>0.86558999999999997</v>
      </c>
      <c r="V130" s="221">
        <f>ROUND(E130*U130,2)</f>
        <v>38.950000000000003</v>
      </c>
      <c r="W130" s="221"/>
      <c r="X130" s="221" t="s">
        <v>218</v>
      </c>
      <c r="Y130" s="221" t="s">
        <v>219</v>
      </c>
      <c r="Z130" s="210"/>
      <c r="AA130" s="210"/>
      <c r="AB130" s="210"/>
      <c r="AC130" s="210"/>
      <c r="AD130" s="210"/>
      <c r="AE130" s="210"/>
      <c r="AF130" s="210"/>
      <c r="AG130" s="210" t="s">
        <v>1778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50">
        <v>118</v>
      </c>
      <c r="B131" s="251" t="s">
        <v>2015</v>
      </c>
      <c r="C131" s="268" t="s">
        <v>2016</v>
      </c>
      <c r="D131" s="252" t="s">
        <v>450</v>
      </c>
      <c r="E131" s="253">
        <v>45</v>
      </c>
      <c r="F131" s="254"/>
      <c r="G131" s="255">
        <f>ROUND(E131*F131,2)</f>
        <v>0</v>
      </c>
      <c r="H131" s="254"/>
      <c r="I131" s="255">
        <f>ROUND(E131*H131,2)</f>
        <v>0</v>
      </c>
      <c r="J131" s="254"/>
      <c r="K131" s="255">
        <f>ROUND(E131*J131,2)</f>
        <v>0</v>
      </c>
      <c r="L131" s="255">
        <v>21</v>
      </c>
      <c r="M131" s="255">
        <f>G131*(1+L131/100)</f>
        <v>0</v>
      </c>
      <c r="N131" s="253">
        <v>0</v>
      </c>
      <c r="O131" s="253">
        <f>ROUND(E131*N131,2)</f>
        <v>0</v>
      </c>
      <c r="P131" s="253">
        <v>0</v>
      </c>
      <c r="Q131" s="253">
        <f>ROUND(E131*P131,2)</f>
        <v>0</v>
      </c>
      <c r="R131" s="255"/>
      <c r="S131" s="255" t="s">
        <v>438</v>
      </c>
      <c r="T131" s="256" t="s">
        <v>439</v>
      </c>
      <c r="U131" s="221">
        <v>0.98924000000000001</v>
      </c>
      <c r="V131" s="221">
        <f>ROUND(E131*U131,2)</f>
        <v>44.52</v>
      </c>
      <c r="W131" s="221"/>
      <c r="X131" s="221" t="s">
        <v>218</v>
      </c>
      <c r="Y131" s="221" t="s">
        <v>219</v>
      </c>
      <c r="Z131" s="210"/>
      <c r="AA131" s="210"/>
      <c r="AB131" s="210"/>
      <c r="AC131" s="210"/>
      <c r="AD131" s="210"/>
      <c r="AE131" s="210"/>
      <c r="AF131" s="210"/>
      <c r="AG131" s="210" t="s">
        <v>1778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50">
        <v>119</v>
      </c>
      <c r="B132" s="251" t="s">
        <v>2017</v>
      </c>
      <c r="C132" s="268" t="s">
        <v>2018</v>
      </c>
      <c r="D132" s="252" t="s">
        <v>450</v>
      </c>
      <c r="E132" s="253">
        <v>45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21</v>
      </c>
      <c r="M132" s="255">
        <f>G132*(1+L132/100)</f>
        <v>0</v>
      </c>
      <c r="N132" s="253">
        <v>0.14699999999999999</v>
      </c>
      <c r="O132" s="253">
        <f>ROUND(E132*N132,2)</f>
        <v>6.62</v>
      </c>
      <c r="P132" s="253">
        <v>0</v>
      </c>
      <c r="Q132" s="253">
        <f>ROUND(E132*P132,2)</f>
        <v>0</v>
      </c>
      <c r="R132" s="255"/>
      <c r="S132" s="255" t="s">
        <v>438</v>
      </c>
      <c r="T132" s="256" t="s">
        <v>439</v>
      </c>
      <c r="U132" s="221">
        <v>5.9799999999999999E-2</v>
      </c>
      <c r="V132" s="221">
        <f>ROUND(E132*U132,2)</f>
        <v>2.69</v>
      </c>
      <c r="W132" s="221"/>
      <c r="X132" s="221" t="s">
        <v>218</v>
      </c>
      <c r="Y132" s="221" t="s">
        <v>219</v>
      </c>
      <c r="Z132" s="210"/>
      <c r="AA132" s="210"/>
      <c r="AB132" s="210"/>
      <c r="AC132" s="210"/>
      <c r="AD132" s="210"/>
      <c r="AE132" s="210"/>
      <c r="AF132" s="210"/>
      <c r="AG132" s="210" t="s">
        <v>1778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50">
        <v>120</v>
      </c>
      <c r="B133" s="251" t="s">
        <v>2019</v>
      </c>
      <c r="C133" s="268" t="s">
        <v>2020</v>
      </c>
      <c r="D133" s="252" t="s">
        <v>450</v>
      </c>
      <c r="E133" s="253">
        <v>45</v>
      </c>
      <c r="F133" s="254"/>
      <c r="G133" s="255">
        <f>ROUND(E133*F133,2)</f>
        <v>0</v>
      </c>
      <c r="H133" s="254"/>
      <c r="I133" s="255">
        <f>ROUND(E133*H133,2)</f>
        <v>0</v>
      </c>
      <c r="J133" s="254"/>
      <c r="K133" s="255">
        <f>ROUND(E133*J133,2)</f>
        <v>0</v>
      </c>
      <c r="L133" s="255">
        <v>21</v>
      </c>
      <c r="M133" s="255">
        <f>G133*(1+L133/100)</f>
        <v>0</v>
      </c>
      <c r="N133" s="253">
        <v>6.0000000000000002E-5</v>
      </c>
      <c r="O133" s="253">
        <f>ROUND(E133*N133,2)</f>
        <v>0</v>
      </c>
      <c r="P133" s="253">
        <v>0</v>
      </c>
      <c r="Q133" s="253">
        <f>ROUND(E133*P133,2)</f>
        <v>0</v>
      </c>
      <c r="R133" s="255"/>
      <c r="S133" s="255" t="s">
        <v>438</v>
      </c>
      <c r="T133" s="256" t="s">
        <v>439</v>
      </c>
      <c r="U133" s="221">
        <v>2.5999999999999999E-2</v>
      </c>
      <c r="V133" s="221">
        <f>ROUND(E133*U133,2)</f>
        <v>1.17</v>
      </c>
      <c r="W133" s="221"/>
      <c r="X133" s="221" t="s">
        <v>218</v>
      </c>
      <c r="Y133" s="221" t="s">
        <v>219</v>
      </c>
      <c r="Z133" s="210"/>
      <c r="AA133" s="210"/>
      <c r="AB133" s="210"/>
      <c r="AC133" s="210"/>
      <c r="AD133" s="210"/>
      <c r="AE133" s="210"/>
      <c r="AF133" s="210"/>
      <c r="AG133" s="210" t="s">
        <v>1778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50">
        <v>121</v>
      </c>
      <c r="B134" s="251" t="s">
        <v>2021</v>
      </c>
      <c r="C134" s="268" t="s">
        <v>2022</v>
      </c>
      <c r="D134" s="252" t="s">
        <v>450</v>
      </c>
      <c r="E134" s="253">
        <v>110</v>
      </c>
      <c r="F134" s="254"/>
      <c r="G134" s="255">
        <f>ROUND(E134*F134,2)</f>
        <v>0</v>
      </c>
      <c r="H134" s="254"/>
      <c r="I134" s="255">
        <f>ROUND(E134*H134,2)</f>
        <v>0</v>
      </c>
      <c r="J134" s="254"/>
      <c r="K134" s="255">
        <f>ROUND(E134*J134,2)</f>
        <v>0</v>
      </c>
      <c r="L134" s="255">
        <v>21</v>
      </c>
      <c r="M134" s="255">
        <f>G134*(1+L134/100)</f>
        <v>0</v>
      </c>
      <c r="N134" s="253">
        <v>2.1299999999999999E-3</v>
      </c>
      <c r="O134" s="253">
        <f>ROUND(E134*N134,2)</f>
        <v>0.23</v>
      </c>
      <c r="P134" s="253">
        <v>0</v>
      </c>
      <c r="Q134" s="253">
        <f>ROUND(E134*P134,2)</f>
        <v>0</v>
      </c>
      <c r="R134" s="255"/>
      <c r="S134" s="255" t="s">
        <v>438</v>
      </c>
      <c r="T134" s="256" t="s">
        <v>439</v>
      </c>
      <c r="U134" s="221">
        <v>8.5999999999999993E-2</v>
      </c>
      <c r="V134" s="221">
        <f>ROUND(E134*U134,2)</f>
        <v>9.4600000000000009</v>
      </c>
      <c r="W134" s="221"/>
      <c r="X134" s="221" t="s">
        <v>218</v>
      </c>
      <c r="Y134" s="221" t="s">
        <v>219</v>
      </c>
      <c r="Z134" s="210"/>
      <c r="AA134" s="210"/>
      <c r="AB134" s="210"/>
      <c r="AC134" s="210"/>
      <c r="AD134" s="210"/>
      <c r="AE134" s="210"/>
      <c r="AF134" s="210"/>
      <c r="AG134" s="210" t="s">
        <v>1778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50">
        <v>122</v>
      </c>
      <c r="B135" s="251" t="s">
        <v>2023</v>
      </c>
      <c r="C135" s="268" t="s">
        <v>2024</v>
      </c>
      <c r="D135" s="252" t="s">
        <v>450</v>
      </c>
      <c r="E135" s="253">
        <v>45</v>
      </c>
      <c r="F135" s="254"/>
      <c r="G135" s="255">
        <f>ROUND(E135*F135,2)</f>
        <v>0</v>
      </c>
      <c r="H135" s="254"/>
      <c r="I135" s="255">
        <f>ROUND(E135*H135,2)</f>
        <v>0</v>
      </c>
      <c r="J135" s="254"/>
      <c r="K135" s="255">
        <f>ROUND(E135*J135,2)</f>
        <v>0</v>
      </c>
      <c r="L135" s="255">
        <v>21</v>
      </c>
      <c r="M135" s="255">
        <f>G135*(1+L135/100)</f>
        <v>0</v>
      </c>
      <c r="N135" s="253">
        <v>0</v>
      </c>
      <c r="O135" s="253">
        <f>ROUND(E135*N135,2)</f>
        <v>0</v>
      </c>
      <c r="P135" s="253">
        <v>0</v>
      </c>
      <c r="Q135" s="253">
        <f>ROUND(E135*P135,2)</f>
        <v>0</v>
      </c>
      <c r="R135" s="255"/>
      <c r="S135" s="255" t="s">
        <v>438</v>
      </c>
      <c r="T135" s="256" t="s">
        <v>439</v>
      </c>
      <c r="U135" s="221">
        <v>0.15110000000000001</v>
      </c>
      <c r="V135" s="221">
        <f>ROUND(E135*U135,2)</f>
        <v>6.8</v>
      </c>
      <c r="W135" s="221"/>
      <c r="X135" s="221" t="s">
        <v>218</v>
      </c>
      <c r="Y135" s="221" t="s">
        <v>219</v>
      </c>
      <c r="Z135" s="210"/>
      <c r="AA135" s="210"/>
      <c r="AB135" s="210"/>
      <c r="AC135" s="210"/>
      <c r="AD135" s="210"/>
      <c r="AE135" s="210"/>
      <c r="AF135" s="210"/>
      <c r="AG135" s="210" t="s">
        <v>1778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50">
        <v>123</v>
      </c>
      <c r="B136" s="251" t="s">
        <v>2025</v>
      </c>
      <c r="C136" s="268" t="s">
        <v>2026</v>
      </c>
      <c r="D136" s="252" t="s">
        <v>450</v>
      </c>
      <c r="E136" s="253">
        <v>45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21</v>
      </c>
      <c r="M136" s="255">
        <f>G136*(1+L136/100)</f>
        <v>0</v>
      </c>
      <c r="N136" s="253">
        <v>0</v>
      </c>
      <c r="O136" s="253">
        <f>ROUND(E136*N136,2)</f>
        <v>0</v>
      </c>
      <c r="P136" s="253">
        <v>0</v>
      </c>
      <c r="Q136" s="253">
        <f>ROUND(E136*P136,2)</f>
        <v>0</v>
      </c>
      <c r="R136" s="255"/>
      <c r="S136" s="255" t="s">
        <v>438</v>
      </c>
      <c r="T136" s="256" t="s">
        <v>439</v>
      </c>
      <c r="U136" s="221">
        <v>0.16944999999999999</v>
      </c>
      <c r="V136" s="221">
        <f>ROUND(E136*U136,2)</f>
        <v>7.63</v>
      </c>
      <c r="W136" s="221"/>
      <c r="X136" s="221" t="s">
        <v>218</v>
      </c>
      <c r="Y136" s="221" t="s">
        <v>219</v>
      </c>
      <c r="Z136" s="210"/>
      <c r="AA136" s="210"/>
      <c r="AB136" s="210"/>
      <c r="AC136" s="210"/>
      <c r="AD136" s="210"/>
      <c r="AE136" s="210"/>
      <c r="AF136" s="210"/>
      <c r="AG136" s="210" t="s">
        <v>1778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50">
        <v>124</v>
      </c>
      <c r="B137" s="251" t="s">
        <v>2027</v>
      </c>
      <c r="C137" s="268" t="s">
        <v>2028</v>
      </c>
      <c r="D137" s="252" t="s">
        <v>231</v>
      </c>
      <c r="E137" s="253">
        <v>3.15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21</v>
      </c>
      <c r="M137" s="255">
        <f>G137*(1+L137/100)</f>
        <v>0</v>
      </c>
      <c r="N137" s="253">
        <v>0</v>
      </c>
      <c r="O137" s="253">
        <f>ROUND(E137*N137,2)</f>
        <v>0</v>
      </c>
      <c r="P137" s="253">
        <v>0</v>
      </c>
      <c r="Q137" s="253">
        <f>ROUND(E137*P137,2)</f>
        <v>0</v>
      </c>
      <c r="R137" s="255"/>
      <c r="S137" s="255" t="s">
        <v>438</v>
      </c>
      <c r="T137" s="256" t="s">
        <v>439</v>
      </c>
      <c r="U137" s="221">
        <v>0.66300000000000003</v>
      </c>
      <c r="V137" s="221">
        <f>ROUND(E137*U137,2)</f>
        <v>2.09</v>
      </c>
      <c r="W137" s="221"/>
      <c r="X137" s="221" t="s">
        <v>218</v>
      </c>
      <c r="Y137" s="221" t="s">
        <v>219</v>
      </c>
      <c r="Z137" s="210"/>
      <c r="AA137" s="210"/>
      <c r="AB137" s="210"/>
      <c r="AC137" s="210"/>
      <c r="AD137" s="210"/>
      <c r="AE137" s="210"/>
      <c r="AF137" s="210"/>
      <c r="AG137" s="210" t="s">
        <v>1778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50">
        <v>125</v>
      </c>
      <c r="B138" s="251" t="s">
        <v>2029</v>
      </c>
      <c r="C138" s="268" t="s">
        <v>2030</v>
      </c>
      <c r="D138" s="252" t="s">
        <v>215</v>
      </c>
      <c r="E138" s="253">
        <v>21.5</v>
      </c>
      <c r="F138" s="254"/>
      <c r="G138" s="255">
        <f>ROUND(E138*F138,2)</f>
        <v>0</v>
      </c>
      <c r="H138" s="254"/>
      <c r="I138" s="255">
        <f>ROUND(E138*H138,2)</f>
        <v>0</v>
      </c>
      <c r="J138" s="254"/>
      <c r="K138" s="255">
        <f>ROUND(E138*J138,2)</f>
        <v>0</v>
      </c>
      <c r="L138" s="255">
        <v>21</v>
      </c>
      <c r="M138" s="255">
        <f>G138*(1+L138/100)</f>
        <v>0</v>
      </c>
      <c r="N138" s="253">
        <v>0</v>
      </c>
      <c r="O138" s="253">
        <f>ROUND(E138*N138,2)</f>
        <v>0</v>
      </c>
      <c r="P138" s="253">
        <v>0</v>
      </c>
      <c r="Q138" s="253">
        <f>ROUND(E138*P138,2)</f>
        <v>0</v>
      </c>
      <c r="R138" s="255"/>
      <c r="S138" s="255" t="s">
        <v>438</v>
      </c>
      <c r="T138" s="256" t="s">
        <v>439</v>
      </c>
      <c r="U138" s="221">
        <v>5.5E-2</v>
      </c>
      <c r="V138" s="221">
        <f>ROUND(E138*U138,2)</f>
        <v>1.18</v>
      </c>
      <c r="W138" s="221"/>
      <c r="X138" s="221" t="s">
        <v>218</v>
      </c>
      <c r="Y138" s="221" t="s">
        <v>219</v>
      </c>
      <c r="Z138" s="210"/>
      <c r="AA138" s="210"/>
      <c r="AB138" s="210"/>
      <c r="AC138" s="210"/>
      <c r="AD138" s="210"/>
      <c r="AE138" s="210"/>
      <c r="AF138" s="210"/>
      <c r="AG138" s="210" t="s">
        <v>1778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50">
        <v>126</v>
      </c>
      <c r="B139" s="251" t="s">
        <v>2031</v>
      </c>
      <c r="C139" s="268" t="s">
        <v>2032</v>
      </c>
      <c r="D139" s="252" t="s">
        <v>215</v>
      </c>
      <c r="E139" s="253">
        <v>21.5</v>
      </c>
      <c r="F139" s="254"/>
      <c r="G139" s="255">
        <f>ROUND(E139*F139,2)</f>
        <v>0</v>
      </c>
      <c r="H139" s="254"/>
      <c r="I139" s="255">
        <f>ROUND(E139*H139,2)</f>
        <v>0</v>
      </c>
      <c r="J139" s="254"/>
      <c r="K139" s="255">
        <f>ROUND(E139*J139,2)</f>
        <v>0</v>
      </c>
      <c r="L139" s="255">
        <v>21</v>
      </c>
      <c r="M139" s="255">
        <f>G139*(1+L139/100)</f>
        <v>0</v>
      </c>
      <c r="N139" s="253">
        <v>2.0000000000000002E-5</v>
      </c>
      <c r="O139" s="253">
        <f>ROUND(E139*N139,2)</f>
        <v>0</v>
      </c>
      <c r="P139" s="253">
        <v>0</v>
      </c>
      <c r="Q139" s="253">
        <f>ROUND(E139*P139,2)</f>
        <v>0</v>
      </c>
      <c r="R139" s="255"/>
      <c r="S139" s="255" t="s">
        <v>438</v>
      </c>
      <c r="T139" s="256" t="s">
        <v>439</v>
      </c>
      <c r="U139" s="221">
        <v>0.05</v>
      </c>
      <c r="V139" s="221">
        <f>ROUND(E139*U139,2)</f>
        <v>1.08</v>
      </c>
      <c r="W139" s="221"/>
      <c r="X139" s="221" t="s">
        <v>218</v>
      </c>
      <c r="Y139" s="221" t="s">
        <v>219</v>
      </c>
      <c r="Z139" s="210"/>
      <c r="AA139" s="210"/>
      <c r="AB139" s="210"/>
      <c r="AC139" s="210"/>
      <c r="AD139" s="210"/>
      <c r="AE139" s="210"/>
      <c r="AF139" s="210"/>
      <c r="AG139" s="210" t="s">
        <v>1778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50">
        <v>127</v>
      </c>
      <c r="B140" s="251" t="s">
        <v>2033</v>
      </c>
      <c r="C140" s="268" t="s">
        <v>2034</v>
      </c>
      <c r="D140" s="252" t="s">
        <v>215</v>
      </c>
      <c r="E140" s="253">
        <v>22.5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21</v>
      </c>
      <c r="M140" s="255">
        <f>G140*(1+L140/100)</f>
        <v>0</v>
      </c>
      <c r="N140" s="253">
        <v>0</v>
      </c>
      <c r="O140" s="253">
        <f>ROUND(E140*N140,2)</f>
        <v>0</v>
      </c>
      <c r="P140" s="253">
        <v>0</v>
      </c>
      <c r="Q140" s="253">
        <f>ROUND(E140*P140,2)</f>
        <v>0</v>
      </c>
      <c r="R140" s="255"/>
      <c r="S140" s="255" t="s">
        <v>438</v>
      </c>
      <c r="T140" s="256" t="s">
        <v>439</v>
      </c>
      <c r="U140" s="221">
        <v>0.129</v>
      </c>
      <c r="V140" s="221">
        <f>ROUND(E140*U140,2)</f>
        <v>2.9</v>
      </c>
      <c r="W140" s="221"/>
      <c r="X140" s="221" t="s">
        <v>218</v>
      </c>
      <c r="Y140" s="221" t="s">
        <v>219</v>
      </c>
      <c r="Z140" s="210"/>
      <c r="AA140" s="210"/>
      <c r="AB140" s="210"/>
      <c r="AC140" s="210"/>
      <c r="AD140" s="210"/>
      <c r="AE140" s="210"/>
      <c r="AF140" s="210"/>
      <c r="AG140" s="210" t="s">
        <v>1778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50">
        <v>128</v>
      </c>
      <c r="B141" s="251" t="s">
        <v>2035</v>
      </c>
      <c r="C141" s="268" t="s">
        <v>2036</v>
      </c>
      <c r="D141" s="252" t="s">
        <v>399</v>
      </c>
      <c r="E141" s="253">
        <v>36</v>
      </c>
      <c r="F141" s="254"/>
      <c r="G141" s="255">
        <f>ROUND(E141*F141,2)</f>
        <v>0</v>
      </c>
      <c r="H141" s="254"/>
      <c r="I141" s="255">
        <f>ROUND(E141*H141,2)</f>
        <v>0</v>
      </c>
      <c r="J141" s="254"/>
      <c r="K141" s="255">
        <f>ROUND(E141*J141,2)</f>
        <v>0</v>
      </c>
      <c r="L141" s="255">
        <v>21</v>
      </c>
      <c r="M141" s="255">
        <f>G141*(1+L141/100)</f>
        <v>0</v>
      </c>
      <c r="N141" s="253">
        <v>0</v>
      </c>
      <c r="O141" s="253">
        <f>ROUND(E141*N141,2)</f>
        <v>0</v>
      </c>
      <c r="P141" s="253">
        <v>0</v>
      </c>
      <c r="Q141" s="253">
        <f>ROUND(E141*P141,2)</f>
        <v>0</v>
      </c>
      <c r="R141" s="255"/>
      <c r="S141" s="255" t="s">
        <v>438</v>
      </c>
      <c r="T141" s="256" t="s">
        <v>439</v>
      </c>
      <c r="U141" s="221">
        <v>0.01</v>
      </c>
      <c r="V141" s="221">
        <f>ROUND(E141*U141,2)</f>
        <v>0.36</v>
      </c>
      <c r="W141" s="221"/>
      <c r="X141" s="221" t="s">
        <v>218</v>
      </c>
      <c r="Y141" s="221" t="s">
        <v>219</v>
      </c>
      <c r="Z141" s="210"/>
      <c r="AA141" s="210"/>
      <c r="AB141" s="210"/>
      <c r="AC141" s="210"/>
      <c r="AD141" s="210"/>
      <c r="AE141" s="210"/>
      <c r="AF141" s="210"/>
      <c r="AG141" s="210" t="s">
        <v>1778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0">
        <v>129</v>
      </c>
      <c r="B142" s="251" t="s">
        <v>2037</v>
      </c>
      <c r="C142" s="268" t="s">
        <v>2038</v>
      </c>
      <c r="D142" s="252" t="s">
        <v>399</v>
      </c>
      <c r="E142" s="253">
        <v>36</v>
      </c>
      <c r="F142" s="254"/>
      <c r="G142" s="255">
        <f>ROUND(E142*F142,2)</f>
        <v>0</v>
      </c>
      <c r="H142" s="254"/>
      <c r="I142" s="255">
        <f>ROUND(E142*H142,2)</f>
        <v>0</v>
      </c>
      <c r="J142" s="254"/>
      <c r="K142" s="255">
        <f>ROUND(E142*J142,2)</f>
        <v>0</v>
      </c>
      <c r="L142" s="255">
        <v>21</v>
      </c>
      <c r="M142" s="255">
        <f>G142*(1+L142/100)</f>
        <v>0</v>
      </c>
      <c r="N142" s="253">
        <v>0</v>
      </c>
      <c r="O142" s="253">
        <f>ROUND(E142*N142,2)</f>
        <v>0</v>
      </c>
      <c r="P142" s="253">
        <v>0</v>
      </c>
      <c r="Q142" s="253">
        <f>ROUND(E142*P142,2)</f>
        <v>0</v>
      </c>
      <c r="R142" s="255"/>
      <c r="S142" s="255" t="s">
        <v>438</v>
      </c>
      <c r="T142" s="256" t="s">
        <v>439</v>
      </c>
      <c r="U142" s="221">
        <v>1.6E-2</v>
      </c>
      <c r="V142" s="221">
        <f>ROUND(E142*U142,2)</f>
        <v>0.57999999999999996</v>
      </c>
      <c r="W142" s="221"/>
      <c r="X142" s="221" t="s">
        <v>218</v>
      </c>
      <c r="Y142" s="221" t="s">
        <v>219</v>
      </c>
      <c r="Z142" s="210"/>
      <c r="AA142" s="210"/>
      <c r="AB142" s="210"/>
      <c r="AC142" s="210"/>
      <c r="AD142" s="210"/>
      <c r="AE142" s="210"/>
      <c r="AF142" s="210"/>
      <c r="AG142" s="210" t="s">
        <v>1778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">
      <c r="A143" s="232" t="s">
        <v>211</v>
      </c>
      <c r="B143" s="233" t="s">
        <v>182</v>
      </c>
      <c r="C143" s="259" t="s">
        <v>27</v>
      </c>
      <c r="D143" s="234"/>
      <c r="E143" s="235"/>
      <c r="F143" s="236"/>
      <c r="G143" s="236">
        <f>SUMIF(AG144:AG164,"&lt;&gt;NOR",G144:G164)</f>
        <v>0</v>
      </c>
      <c r="H143" s="236"/>
      <c r="I143" s="236">
        <f>SUM(I144:I164)</f>
        <v>0</v>
      </c>
      <c r="J143" s="236"/>
      <c r="K143" s="236">
        <f>SUM(K144:K164)</f>
        <v>0</v>
      </c>
      <c r="L143" s="236"/>
      <c r="M143" s="236">
        <f>SUM(M144:M164)</f>
        <v>0</v>
      </c>
      <c r="N143" s="235"/>
      <c r="O143" s="235">
        <f>SUM(O144:O164)</f>
        <v>0</v>
      </c>
      <c r="P143" s="235"/>
      <c r="Q143" s="235">
        <f>SUM(Q144:Q164)</f>
        <v>0</v>
      </c>
      <c r="R143" s="236"/>
      <c r="S143" s="236"/>
      <c r="T143" s="237"/>
      <c r="U143" s="231"/>
      <c r="V143" s="231">
        <f>SUM(V144:V164)</f>
        <v>0</v>
      </c>
      <c r="W143" s="231"/>
      <c r="X143" s="231"/>
      <c r="Y143" s="231"/>
      <c r="AG143" t="s">
        <v>212</v>
      </c>
    </row>
    <row r="144" spans="1:60" outlineLevel="1" x14ac:dyDescent="0.2">
      <c r="A144" s="250">
        <v>130</v>
      </c>
      <c r="B144" s="251" t="s">
        <v>2039</v>
      </c>
      <c r="C144" s="268" t="s">
        <v>2040</v>
      </c>
      <c r="D144" s="252" t="s">
        <v>1731</v>
      </c>
      <c r="E144" s="253">
        <v>1</v>
      </c>
      <c r="F144" s="254"/>
      <c r="G144" s="255">
        <f>ROUND(E144*F144,2)</f>
        <v>0</v>
      </c>
      <c r="H144" s="254"/>
      <c r="I144" s="255">
        <f>ROUND(E144*H144,2)</f>
        <v>0</v>
      </c>
      <c r="J144" s="254"/>
      <c r="K144" s="255">
        <f>ROUND(E144*J144,2)</f>
        <v>0</v>
      </c>
      <c r="L144" s="255">
        <v>21</v>
      </c>
      <c r="M144" s="255">
        <f>G144*(1+L144/100)</f>
        <v>0</v>
      </c>
      <c r="N144" s="253">
        <v>0</v>
      </c>
      <c r="O144" s="253">
        <f>ROUND(E144*N144,2)</f>
        <v>0</v>
      </c>
      <c r="P144" s="253">
        <v>0</v>
      </c>
      <c r="Q144" s="253">
        <f>ROUND(E144*P144,2)</f>
        <v>0</v>
      </c>
      <c r="R144" s="255"/>
      <c r="S144" s="255" t="s">
        <v>438</v>
      </c>
      <c r="T144" s="256" t="s">
        <v>439</v>
      </c>
      <c r="U144" s="221">
        <v>0</v>
      </c>
      <c r="V144" s="221">
        <f>ROUND(E144*U144,2)</f>
        <v>0</v>
      </c>
      <c r="W144" s="221"/>
      <c r="X144" s="221" t="s">
        <v>218</v>
      </c>
      <c r="Y144" s="221" t="s">
        <v>219</v>
      </c>
      <c r="Z144" s="210"/>
      <c r="AA144" s="210"/>
      <c r="AB144" s="210"/>
      <c r="AC144" s="210"/>
      <c r="AD144" s="210"/>
      <c r="AE144" s="210"/>
      <c r="AF144" s="210"/>
      <c r="AG144" s="210" t="s">
        <v>1778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50">
        <v>131</v>
      </c>
      <c r="B145" s="251" t="s">
        <v>2041</v>
      </c>
      <c r="C145" s="268" t="s">
        <v>2042</v>
      </c>
      <c r="D145" s="252" t="s">
        <v>1731</v>
      </c>
      <c r="E145" s="253">
        <v>1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21</v>
      </c>
      <c r="M145" s="255">
        <f>G145*(1+L145/100)</f>
        <v>0</v>
      </c>
      <c r="N145" s="253">
        <v>0</v>
      </c>
      <c r="O145" s="253">
        <f>ROUND(E145*N145,2)</f>
        <v>0</v>
      </c>
      <c r="P145" s="253">
        <v>0</v>
      </c>
      <c r="Q145" s="253">
        <f>ROUND(E145*P145,2)</f>
        <v>0</v>
      </c>
      <c r="R145" s="255"/>
      <c r="S145" s="255" t="s">
        <v>438</v>
      </c>
      <c r="T145" s="256" t="s">
        <v>439</v>
      </c>
      <c r="U145" s="221">
        <v>0</v>
      </c>
      <c r="V145" s="221">
        <f>ROUND(E145*U145,2)</f>
        <v>0</v>
      </c>
      <c r="W145" s="221"/>
      <c r="X145" s="221" t="s">
        <v>218</v>
      </c>
      <c r="Y145" s="221" t="s">
        <v>219</v>
      </c>
      <c r="Z145" s="210"/>
      <c r="AA145" s="210"/>
      <c r="AB145" s="210"/>
      <c r="AC145" s="210"/>
      <c r="AD145" s="210"/>
      <c r="AE145" s="210"/>
      <c r="AF145" s="210"/>
      <c r="AG145" s="210" t="s">
        <v>1778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50">
        <v>132</v>
      </c>
      <c r="B146" s="251" t="s">
        <v>1729</v>
      </c>
      <c r="C146" s="268" t="s">
        <v>1730</v>
      </c>
      <c r="D146" s="252" t="s">
        <v>1731</v>
      </c>
      <c r="E146" s="253">
        <v>1</v>
      </c>
      <c r="F146" s="254"/>
      <c r="G146" s="255">
        <f>ROUND(E146*F146,2)</f>
        <v>0</v>
      </c>
      <c r="H146" s="254"/>
      <c r="I146" s="255">
        <f>ROUND(E146*H146,2)</f>
        <v>0</v>
      </c>
      <c r="J146" s="254"/>
      <c r="K146" s="255">
        <f>ROUND(E146*J146,2)</f>
        <v>0</v>
      </c>
      <c r="L146" s="255">
        <v>21</v>
      </c>
      <c r="M146" s="255">
        <f>G146*(1+L146/100)</f>
        <v>0</v>
      </c>
      <c r="N146" s="253">
        <v>0</v>
      </c>
      <c r="O146" s="253">
        <f>ROUND(E146*N146,2)</f>
        <v>0</v>
      </c>
      <c r="P146" s="253">
        <v>0</v>
      </c>
      <c r="Q146" s="253">
        <f>ROUND(E146*P146,2)</f>
        <v>0</v>
      </c>
      <c r="R146" s="255"/>
      <c r="S146" s="255" t="s">
        <v>438</v>
      </c>
      <c r="T146" s="256" t="s">
        <v>439</v>
      </c>
      <c r="U146" s="221">
        <v>0</v>
      </c>
      <c r="V146" s="221">
        <f>ROUND(E146*U146,2)</f>
        <v>0</v>
      </c>
      <c r="W146" s="221"/>
      <c r="X146" s="221" t="s">
        <v>218</v>
      </c>
      <c r="Y146" s="221" t="s">
        <v>219</v>
      </c>
      <c r="Z146" s="210"/>
      <c r="AA146" s="210"/>
      <c r="AB146" s="210"/>
      <c r="AC146" s="210"/>
      <c r="AD146" s="210"/>
      <c r="AE146" s="210"/>
      <c r="AF146" s="210"/>
      <c r="AG146" s="210" t="s">
        <v>1778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50">
        <v>133</v>
      </c>
      <c r="B147" s="251" t="s">
        <v>2043</v>
      </c>
      <c r="C147" s="268" t="s">
        <v>2044</v>
      </c>
      <c r="D147" s="252" t="s">
        <v>1936</v>
      </c>
      <c r="E147" s="253">
        <v>18</v>
      </c>
      <c r="F147" s="254"/>
      <c r="G147" s="255">
        <f>ROUND(E147*F147,2)</f>
        <v>0</v>
      </c>
      <c r="H147" s="254"/>
      <c r="I147" s="255">
        <f>ROUND(E147*H147,2)</f>
        <v>0</v>
      </c>
      <c r="J147" s="254"/>
      <c r="K147" s="255">
        <f>ROUND(E147*J147,2)</f>
        <v>0</v>
      </c>
      <c r="L147" s="255">
        <v>21</v>
      </c>
      <c r="M147" s="255">
        <f>G147*(1+L147/100)</f>
        <v>0</v>
      </c>
      <c r="N147" s="253">
        <v>0</v>
      </c>
      <c r="O147" s="253">
        <f>ROUND(E147*N147,2)</f>
        <v>0</v>
      </c>
      <c r="P147" s="253">
        <v>0</v>
      </c>
      <c r="Q147" s="253">
        <f>ROUND(E147*P147,2)</f>
        <v>0</v>
      </c>
      <c r="R147" s="255"/>
      <c r="S147" s="255" t="s">
        <v>438</v>
      </c>
      <c r="T147" s="256" t="s">
        <v>439</v>
      </c>
      <c r="U147" s="221">
        <v>0</v>
      </c>
      <c r="V147" s="221">
        <f>ROUND(E147*U147,2)</f>
        <v>0</v>
      </c>
      <c r="W147" s="221"/>
      <c r="X147" s="221" t="s">
        <v>218</v>
      </c>
      <c r="Y147" s="221" t="s">
        <v>219</v>
      </c>
      <c r="Z147" s="210"/>
      <c r="AA147" s="210"/>
      <c r="AB147" s="210"/>
      <c r="AC147" s="210"/>
      <c r="AD147" s="210"/>
      <c r="AE147" s="210"/>
      <c r="AF147" s="210"/>
      <c r="AG147" s="210" t="s">
        <v>1778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50">
        <v>134</v>
      </c>
      <c r="B148" s="251" t="s">
        <v>2045</v>
      </c>
      <c r="C148" s="268" t="s">
        <v>2046</v>
      </c>
      <c r="D148" s="252" t="s">
        <v>1936</v>
      </c>
      <c r="E148" s="253">
        <v>2</v>
      </c>
      <c r="F148" s="254"/>
      <c r="G148" s="255">
        <f>ROUND(E148*F148,2)</f>
        <v>0</v>
      </c>
      <c r="H148" s="254"/>
      <c r="I148" s="255">
        <f>ROUND(E148*H148,2)</f>
        <v>0</v>
      </c>
      <c r="J148" s="254"/>
      <c r="K148" s="255">
        <f>ROUND(E148*J148,2)</f>
        <v>0</v>
      </c>
      <c r="L148" s="255">
        <v>21</v>
      </c>
      <c r="M148" s="255">
        <f>G148*(1+L148/100)</f>
        <v>0</v>
      </c>
      <c r="N148" s="253">
        <v>0</v>
      </c>
      <c r="O148" s="253">
        <f>ROUND(E148*N148,2)</f>
        <v>0</v>
      </c>
      <c r="P148" s="253">
        <v>0</v>
      </c>
      <c r="Q148" s="253">
        <f>ROUND(E148*P148,2)</f>
        <v>0</v>
      </c>
      <c r="R148" s="255"/>
      <c r="S148" s="255" t="s">
        <v>438</v>
      </c>
      <c r="T148" s="256" t="s">
        <v>439</v>
      </c>
      <c r="U148" s="221">
        <v>0</v>
      </c>
      <c r="V148" s="221">
        <f>ROUND(E148*U148,2)</f>
        <v>0</v>
      </c>
      <c r="W148" s="221"/>
      <c r="X148" s="221" t="s">
        <v>218</v>
      </c>
      <c r="Y148" s="221" t="s">
        <v>219</v>
      </c>
      <c r="Z148" s="210"/>
      <c r="AA148" s="210"/>
      <c r="AB148" s="210"/>
      <c r="AC148" s="210"/>
      <c r="AD148" s="210"/>
      <c r="AE148" s="210"/>
      <c r="AF148" s="210"/>
      <c r="AG148" s="210" t="s">
        <v>1778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50">
        <v>135</v>
      </c>
      <c r="B149" s="251" t="s">
        <v>1749</v>
      </c>
      <c r="C149" s="268" t="s">
        <v>1750</v>
      </c>
      <c r="D149" s="252" t="s">
        <v>1731</v>
      </c>
      <c r="E149" s="253">
        <v>1</v>
      </c>
      <c r="F149" s="254"/>
      <c r="G149" s="255">
        <f>ROUND(E149*F149,2)</f>
        <v>0</v>
      </c>
      <c r="H149" s="254"/>
      <c r="I149" s="255">
        <f>ROUND(E149*H149,2)</f>
        <v>0</v>
      </c>
      <c r="J149" s="254"/>
      <c r="K149" s="255">
        <f>ROUND(E149*J149,2)</f>
        <v>0</v>
      </c>
      <c r="L149" s="255">
        <v>21</v>
      </c>
      <c r="M149" s="255">
        <f>G149*(1+L149/100)</f>
        <v>0</v>
      </c>
      <c r="N149" s="253">
        <v>0</v>
      </c>
      <c r="O149" s="253">
        <f>ROUND(E149*N149,2)</f>
        <v>0</v>
      </c>
      <c r="P149" s="253">
        <v>0</v>
      </c>
      <c r="Q149" s="253">
        <f>ROUND(E149*P149,2)</f>
        <v>0</v>
      </c>
      <c r="R149" s="255"/>
      <c r="S149" s="255" t="s">
        <v>438</v>
      </c>
      <c r="T149" s="256" t="s">
        <v>439</v>
      </c>
      <c r="U149" s="221">
        <v>0</v>
      </c>
      <c r="V149" s="221">
        <f>ROUND(E149*U149,2)</f>
        <v>0</v>
      </c>
      <c r="W149" s="221"/>
      <c r="X149" s="221" t="s">
        <v>218</v>
      </c>
      <c r="Y149" s="221" t="s">
        <v>219</v>
      </c>
      <c r="Z149" s="210"/>
      <c r="AA149" s="210"/>
      <c r="AB149" s="210"/>
      <c r="AC149" s="210"/>
      <c r="AD149" s="210"/>
      <c r="AE149" s="210"/>
      <c r="AF149" s="210"/>
      <c r="AG149" s="210" t="s">
        <v>1778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50">
        <v>136</v>
      </c>
      <c r="B150" s="251" t="s">
        <v>2047</v>
      </c>
      <c r="C150" s="268" t="s">
        <v>2048</v>
      </c>
      <c r="D150" s="252" t="s">
        <v>1731</v>
      </c>
      <c r="E150" s="253">
        <v>1</v>
      </c>
      <c r="F150" s="254"/>
      <c r="G150" s="255">
        <f>ROUND(E150*F150,2)</f>
        <v>0</v>
      </c>
      <c r="H150" s="254"/>
      <c r="I150" s="255">
        <f>ROUND(E150*H150,2)</f>
        <v>0</v>
      </c>
      <c r="J150" s="254"/>
      <c r="K150" s="255">
        <f>ROUND(E150*J150,2)</f>
        <v>0</v>
      </c>
      <c r="L150" s="255">
        <v>21</v>
      </c>
      <c r="M150" s="255">
        <f>G150*(1+L150/100)</f>
        <v>0</v>
      </c>
      <c r="N150" s="253">
        <v>0</v>
      </c>
      <c r="O150" s="253">
        <f>ROUND(E150*N150,2)</f>
        <v>0</v>
      </c>
      <c r="P150" s="253">
        <v>0</v>
      </c>
      <c r="Q150" s="253">
        <f>ROUND(E150*P150,2)</f>
        <v>0</v>
      </c>
      <c r="R150" s="255"/>
      <c r="S150" s="255" t="s">
        <v>438</v>
      </c>
      <c r="T150" s="256" t="s">
        <v>439</v>
      </c>
      <c r="U150" s="221">
        <v>0</v>
      </c>
      <c r="V150" s="221">
        <f>ROUND(E150*U150,2)</f>
        <v>0</v>
      </c>
      <c r="W150" s="221"/>
      <c r="X150" s="221" t="s">
        <v>218</v>
      </c>
      <c r="Y150" s="221" t="s">
        <v>219</v>
      </c>
      <c r="Z150" s="210"/>
      <c r="AA150" s="210"/>
      <c r="AB150" s="210"/>
      <c r="AC150" s="210"/>
      <c r="AD150" s="210"/>
      <c r="AE150" s="210"/>
      <c r="AF150" s="210"/>
      <c r="AG150" s="210" t="s">
        <v>1778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50">
        <v>137</v>
      </c>
      <c r="B151" s="251" t="s">
        <v>1756</v>
      </c>
      <c r="C151" s="268" t="s">
        <v>1757</v>
      </c>
      <c r="D151" s="252" t="s">
        <v>1731</v>
      </c>
      <c r="E151" s="253">
        <v>1</v>
      </c>
      <c r="F151" s="254"/>
      <c r="G151" s="255">
        <f>ROUND(E151*F151,2)</f>
        <v>0</v>
      </c>
      <c r="H151" s="254"/>
      <c r="I151" s="255">
        <f>ROUND(E151*H151,2)</f>
        <v>0</v>
      </c>
      <c r="J151" s="254"/>
      <c r="K151" s="255">
        <f>ROUND(E151*J151,2)</f>
        <v>0</v>
      </c>
      <c r="L151" s="255">
        <v>21</v>
      </c>
      <c r="M151" s="255">
        <f>G151*(1+L151/100)</f>
        <v>0</v>
      </c>
      <c r="N151" s="253">
        <v>0</v>
      </c>
      <c r="O151" s="253">
        <f>ROUND(E151*N151,2)</f>
        <v>0</v>
      </c>
      <c r="P151" s="253">
        <v>0</v>
      </c>
      <c r="Q151" s="253">
        <f>ROUND(E151*P151,2)</f>
        <v>0</v>
      </c>
      <c r="R151" s="255"/>
      <c r="S151" s="255" t="s">
        <v>438</v>
      </c>
      <c r="T151" s="256" t="s">
        <v>439</v>
      </c>
      <c r="U151" s="221">
        <v>0</v>
      </c>
      <c r="V151" s="221">
        <f>ROUND(E151*U151,2)</f>
        <v>0</v>
      </c>
      <c r="W151" s="221"/>
      <c r="X151" s="221" t="s">
        <v>218</v>
      </c>
      <c r="Y151" s="221" t="s">
        <v>219</v>
      </c>
      <c r="Z151" s="210"/>
      <c r="AA151" s="210"/>
      <c r="AB151" s="210"/>
      <c r="AC151" s="210"/>
      <c r="AD151" s="210"/>
      <c r="AE151" s="210"/>
      <c r="AF151" s="210"/>
      <c r="AG151" s="210" t="s">
        <v>1778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50">
        <v>138</v>
      </c>
      <c r="B152" s="251" t="s">
        <v>2049</v>
      </c>
      <c r="C152" s="268" t="s">
        <v>2050</v>
      </c>
      <c r="D152" s="252" t="s">
        <v>1936</v>
      </c>
      <c r="E152" s="253">
        <v>8</v>
      </c>
      <c r="F152" s="254"/>
      <c r="G152" s="255">
        <f>ROUND(E152*F152,2)</f>
        <v>0</v>
      </c>
      <c r="H152" s="254"/>
      <c r="I152" s="255">
        <f>ROUND(E152*H152,2)</f>
        <v>0</v>
      </c>
      <c r="J152" s="254"/>
      <c r="K152" s="255">
        <f>ROUND(E152*J152,2)</f>
        <v>0</v>
      </c>
      <c r="L152" s="255">
        <v>21</v>
      </c>
      <c r="M152" s="255">
        <f>G152*(1+L152/100)</f>
        <v>0</v>
      </c>
      <c r="N152" s="253">
        <v>0</v>
      </c>
      <c r="O152" s="253">
        <f>ROUND(E152*N152,2)</f>
        <v>0</v>
      </c>
      <c r="P152" s="253">
        <v>0</v>
      </c>
      <c r="Q152" s="253">
        <f>ROUND(E152*P152,2)</f>
        <v>0</v>
      </c>
      <c r="R152" s="255"/>
      <c r="S152" s="255" t="s">
        <v>438</v>
      </c>
      <c r="T152" s="256" t="s">
        <v>439</v>
      </c>
      <c r="U152" s="221">
        <v>0</v>
      </c>
      <c r="V152" s="221">
        <f>ROUND(E152*U152,2)</f>
        <v>0</v>
      </c>
      <c r="W152" s="221"/>
      <c r="X152" s="221" t="s">
        <v>218</v>
      </c>
      <c r="Y152" s="221" t="s">
        <v>219</v>
      </c>
      <c r="Z152" s="210"/>
      <c r="AA152" s="210"/>
      <c r="AB152" s="210"/>
      <c r="AC152" s="210"/>
      <c r="AD152" s="210"/>
      <c r="AE152" s="210"/>
      <c r="AF152" s="210"/>
      <c r="AG152" s="210" t="s">
        <v>1778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50">
        <v>139</v>
      </c>
      <c r="B153" s="251" t="s">
        <v>2051</v>
      </c>
      <c r="C153" s="268" t="s">
        <v>2052</v>
      </c>
      <c r="D153" s="252" t="s">
        <v>1936</v>
      </c>
      <c r="E153" s="253">
        <v>12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21</v>
      </c>
      <c r="M153" s="255">
        <f>G153*(1+L153/100)</f>
        <v>0</v>
      </c>
      <c r="N153" s="253">
        <v>0</v>
      </c>
      <c r="O153" s="253">
        <f>ROUND(E153*N153,2)</f>
        <v>0</v>
      </c>
      <c r="P153" s="253">
        <v>0</v>
      </c>
      <c r="Q153" s="253">
        <f>ROUND(E153*P153,2)</f>
        <v>0</v>
      </c>
      <c r="R153" s="255"/>
      <c r="S153" s="255" t="s">
        <v>438</v>
      </c>
      <c r="T153" s="256" t="s">
        <v>439</v>
      </c>
      <c r="U153" s="221">
        <v>0</v>
      </c>
      <c r="V153" s="221">
        <f>ROUND(E153*U153,2)</f>
        <v>0</v>
      </c>
      <c r="W153" s="221"/>
      <c r="X153" s="221" t="s">
        <v>218</v>
      </c>
      <c r="Y153" s="221" t="s">
        <v>219</v>
      </c>
      <c r="Z153" s="210"/>
      <c r="AA153" s="210"/>
      <c r="AB153" s="210"/>
      <c r="AC153" s="210"/>
      <c r="AD153" s="210"/>
      <c r="AE153" s="210"/>
      <c r="AF153" s="210"/>
      <c r="AG153" s="210" t="s">
        <v>1778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50">
        <v>140</v>
      </c>
      <c r="B154" s="251" t="s">
        <v>2053</v>
      </c>
      <c r="C154" s="268" t="s">
        <v>2054</v>
      </c>
      <c r="D154" s="252" t="s">
        <v>1936</v>
      </c>
      <c r="E154" s="253">
        <v>7</v>
      </c>
      <c r="F154" s="254"/>
      <c r="G154" s="255">
        <f>ROUND(E154*F154,2)</f>
        <v>0</v>
      </c>
      <c r="H154" s="254"/>
      <c r="I154" s="255">
        <f>ROUND(E154*H154,2)</f>
        <v>0</v>
      </c>
      <c r="J154" s="254"/>
      <c r="K154" s="255">
        <f>ROUND(E154*J154,2)</f>
        <v>0</v>
      </c>
      <c r="L154" s="255">
        <v>21</v>
      </c>
      <c r="M154" s="255">
        <f>G154*(1+L154/100)</f>
        <v>0</v>
      </c>
      <c r="N154" s="253">
        <v>0</v>
      </c>
      <c r="O154" s="253">
        <f>ROUND(E154*N154,2)</f>
        <v>0</v>
      </c>
      <c r="P154" s="253">
        <v>0</v>
      </c>
      <c r="Q154" s="253">
        <f>ROUND(E154*P154,2)</f>
        <v>0</v>
      </c>
      <c r="R154" s="255"/>
      <c r="S154" s="255" t="s">
        <v>438</v>
      </c>
      <c r="T154" s="256" t="s">
        <v>439</v>
      </c>
      <c r="U154" s="221">
        <v>0</v>
      </c>
      <c r="V154" s="221">
        <f>ROUND(E154*U154,2)</f>
        <v>0</v>
      </c>
      <c r="W154" s="221"/>
      <c r="X154" s="221" t="s">
        <v>218</v>
      </c>
      <c r="Y154" s="221" t="s">
        <v>219</v>
      </c>
      <c r="Z154" s="210"/>
      <c r="AA154" s="210"/>
      <c r="AB154" s="210"/>
      <c r="AC154" s="210"/>
      <c r="AD154" s="210"/>
      <c r="AE154" s="210"/>
      <c r="AF154" s="210"/>
      <c r="AG154" s="210" t="s">
        <v>1778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50">
        <v>141</v>
      </c>
      <c r="B155" s="251" t="s">
        <v>2055</v>
      </c>
      <c r="C155" s="268" t="s">
        <v>2056</v>
      </c>
      <c r="D155" s="252" t="s">
        <v>1936</v>
      </c>
      <c r="E155" s="253">
        <v>4</v>
      </c>
      <c r="F155" s="254"/>
      <c r="G155" s="255">
        <f>ROUND(E155*F155,2)</f>
        <v>0</v>
      </c>
      <c r="H155" s="254"/>
      <c r="I155" s="255">
        <f>ROUND(E155*H155,2)</f>
        <v>0</v>
      </c>
      <c r="J155" s="254"/>
      <c r="K155" s="255">
        <f>ROUND(E155*J155,2)</f>
        <v>0</v>
      </c>
      <c r="L155" s="255">
        <v>21</v>
      </c>
      <c r="M155" s="255">
        <f>G155*(1+L155/100)</f>
        <v>0</v>
      </c>
      <c r="N155" s="253">
        <v>0</v>
      </c>
      <c r="O155" s="253">
        <f>ROUND(E155*N155,2)</f>
        <v>0</v>
      </c>
      <c r="P155" s="253">
        <v>0</v>
      </c>
      <c r="Q155" s="253">
        <f>ROUND(E155*P155,2)</f>
        <v>0</v>
      </c>
      <c r="R155" s="255"/>
      <c r="S155" s="255" t="s">
        <v>438</v>
      </c>
      <c r="T155" s="256" t="s">
        <v>439</v>
      </c>
      <c r="U155" s="221">
        <v>0</v>
      </c>
      <c r="V155" s="221">
        <f>ROUND(E155*U155,2)</f>
        <v>0</v>
      </c>
      <c r="W155" s="221"/>
      <c r="X155" s="221" t="s">
        <v>218</v>
      </c>
      <c r="Y155" s="221" t="s">
        <v>219</v>
      </c>
      <c r="Z155" s="210"/>
      <c r="AA155" s="210"/>
      <c r="AB155" s="210"/>
      <c r="AC155" s="210"/>
      <c r="AD155" s="210"/>
      <c r="AE155" s="210"/>
      <c r="AF155" s="210"/>
      <c r="AG155" s="210" t="s">
        <v>1778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50">
        <v>142</v>
      </c>
      <c r="B156" s="251" t="s">
        <v>2057</v>
      </c>
      <c r="C156" s="268" t="s">
        <v>2058</v>
      </c>
      <c r="D156" s="252" t="s">
        <v>1936</v>
      </c>
      <c r="E156" s="253">
        <v>4</v>
      </c>
      <c r="F156" s="254"/>
      <c r="G156" s="255">
        <f>ROUND(E156*F156,2)</f>
        <v>0</v>
      </c>
      <c r="H156" s="254"/>
      <c r="I156" s="255">
        <f>ROUND(E156*H156,2)</f>
        <v>0</v>
      </c>
      <c r="J156" s="254"/>
      <c r="K156" s="255">
        <f>ROUND(E156*J156,2)</f>
        <v>0</v>
      </c>
      <c r="L156" s="255">
        <v>21</v>
      </c>
      <c r="M156" s="255">
        <f>G156*(1+L156/100)</f>
        <v>0</v>
      </c>
      <c r="N156" s="253">
        <v>0</v>
      </c>
      <c r="O156" s="253">
        <f>ROUND(E156*N156,2)</f>
        <v>0</v>
      </c>
      <c r="P156" s="253">
        <v>0</v>
      </c>
      <c r="Q156" s="253">
        <f>ROUND(E156*P156,2)</f>
        <v>0</v>
      </c>
      <c r="R156" s="255"/>
      <c r="S156" s="255" t="s">
        <v>438</v>
      </c>
      <c r="T156" s="256" t="s">
        <v>439</v>
      </c>
      <c r="U156" s="221">
        <v>0</v>
      </c>
      <c r="V156" s="221">
        <f>ROUND(E156*U156,2)</f>
        <v>0</v>
      </c>
      <c r="W156" s="221"/>
      <c r="X156" s="221" t="s">
        <v>218</v>
      </c>
      <c r="Y156" s="221" t="s">
        <v>219</v>
      </c>
      <c r="Z156" s="210"/>
      <c r="AA156" s="210"/>
      <c r="AB156" s="210"/>
      <c r="AC156" s="210"/>
      <c r="AD156" s="210"/>
      <c r="AE156" s="210"/>
      <c r="AF156" s="210"/>
      <c r="AG156" s="210" t="s">
        <v>1778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50">
        <v>143</v>
      </c>
      <c r="B157" s="251" t="s">
        <v>2059</v>
      </c>
      <c r="C157" s="268" t="s">
        <v>2060</v>
      </c>
      <c r="D157" s="252" t="s">
        <v>1936</v>
      </c>
      <c r="E157" s="253">
        <v>9</v>
      </c>
      <c r="F157" s="254"/>
      <c r="G157" s="255">
        <f>ROUND(E157*F157,2)</f>
        <v>0</v>
      </c>
      <c r="H157" s="254"/>
      <c r="I157" s="255">
        <f>ROUND(E157*H157,2)</f>
        <v>0</v>
      </c>
      <c r="J157" s="254"/>
      <c r="K157" s="255">
        <f>ROUND(E157*J157,2)</f>
        <v>0</v>
      </c>
      <c r="L157" s="255">
        <v>21</v>
      </c>
      <c r="M157" s="255">
        <f>G157*(1+L157/100)</f>
        <v>0</v>
      </c>
      <c r="N157" s="253">
        <v>0</v>
      </c>
      <c r="O157" s="253">
        <f>ROUND(E157*N157,2)</f>
        <v>0</v>
      </c>
      <c r="P157" s="253">
        <v>0</v>
      </c>
      <c r="Q157" s="253">
        <f>ROUND(E157*P157,2)</f>
        <v>0</v>
      </c>
      <c r="R157" s="255"/>
      <c r="S157" s="255" t="s">
        <v>438</v>
      </c>
      <c r="T157" s="256" t="s">
        <v>439</v>
      </c>
      <c r="U157" s="221">
        <v>0</v>
      </c>
      <c r="V157" s="221">
        <f>ROUND(E157*U157,2)</f>
        <v>0</v>
      </c>
      <c r="W157" s="221"/>
      <c r="X157" s="221" t="s">
        <v>218</v>
      </c>
      <c r="Y157" s="221" t="s">
        <v>219</v>
      </c>
      <c r="Z157" s="210"/>
      <c r="AA157" s="210"/>
      <c r="AB157" s="210"/>
      <c r="AC157" s="210"/>
      <c r="AD157" s="210"/>
      <c r="AE157" s="210"/>
      <c r="AF157" s="210"/>
      <c r="AG157" s="210" t="s">
        <v>1778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50">
        <v>144</v>
      </c>
      <c r="B158" s="251" t="s">
        <v>2061</v>
      </c>
      <c r="C158" s="268" t="s">
        <v>2062</v>
      </c>
      <c r="D158" s="252" t="s">
        <v>1936</v>
      </c>
      <c r="E158" s="253">
        <v>16</v>
      </c>
      <c r="F158" s="254"/>
      <c r="G158" s="255">
        <f>ROUND(E158*F158,2)</f>
        <v>0</v>
      </c>
      <c r="H158" s="254"/>
      <c r="I158" s="255">
        <f>ROUND(E158*H158,2)</f>
        <v>0</v>
      </c>
      <c r="J158" s="254"/>
      <c r="K158" s="255">
        <f>ROUND(E158*J158,2)</f>
        <v>0</v>
      </c>
      <c r="L158" s="255">
        <v>21</v>
      </c>
      <c r="M158" s="255">
        <f>G158*(1+L158/100)</f>
        <v>0</v>
      </c>
      <c r="N158" s="253">
        <v>0</v>
      </c>
      <c r="O158" s="253">
        <f>ROUND(E158*N158,2)</f>
        <v>0</v>
      </c>
      <c r="P158" s="253">
        <v>0</v>
      </c>
      <c r="Q158" s="253">
        <f>ROUND(E158*P158,2)</f>
        <v>0</v>
      </c>
      <c r="R158" s="255"/>
      <c r="S158" s="255" t="s">
        <v>438</v>
      </c>
      <c r="T158" s="256" t="s">
        <v>439</v>
      </c>
      <c r="U158" s="221">
        <v>0</v>
      </c>
      <c r="V158" s="221">
        <f>ROUND(E158*U158,2)</f>
        <v>0</v>
      </c>
      <c r="W158" s="221"/>
      <c r="X158" s="221" t="s">
        <v>218</v>
      </c>
      <c r="Y158" s="221" t="s">
        <v>219</v>
      </c>
      <c r="Z158" s="210"/>
      <c r="AA158" s="210"/>
      <c r="AB158" s="210"/>
      <c r="AC158" s="210"/>
      <c r="AD158" s="210"/>
      <c r="AE158" s="210"/>
      <c r="AF158" s="210"/>
      <c r="AG158" s="210" t="s">
        <v>1778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50">
        <v>145</v>
      </c>
      <c r="B159" s="251" t="s">
        <v>2063</v>
      </c>
      <c r="C159" s="268" t="s">
        <v>2064</v>
      </c>
      <c r="D159" s="252" t="s">
        <v>1731</v>
      </c>
      <c r="E159" s="253">
        <v>1</v>
      </c>
      <c r="F159" s="254"/>
      <c r="G159" s="255">
        <f>ROUND(E159*F159,2)</f>
        <v>0</v>
      </c>
      <c r="H159" s="254"/>
      <c r="I159" s="255">
        <f>ROUND(E159*H159,2)</f>
        <v>0</v>
      </c>
      <c r="J159" s="254"/>
      <c r="K159" s="255">
        <f>ROUND(E159*J159,2)</f>
        <v>0</v>
      </c>
      <c r="L159" s="255">
        <v>21</v>
      </c>
      <c r="M159" s="255">
        <f>G159*(1+L159/100)</f>
        <v>0</v>
      </c>
      <c r="N159" s="253">
        <v>0</v>
      </c>
      <c r="O159" s="253">
        <f>ROUND(E159*N159,2)</f>
        <v>0</v>
      </c>
      <c r="P159" s="253">
        <v>0</v>
      </c>
      <c r="Q159" s="253">
        <f>ROUND(E159*P159,2)</f>
        <v>0</v>
      </c>
      <c r="R159" s="255"/>
      <c r="S159" s="255" t="s">
        <v>438</v>
      </c>
      <c r="T159" s="256" t="s">
        <v>439</v>
      </c>
      <c r="U159" s="221">
        <v>0</v>
      </c>
      <c r="V159" s="221">
        <f>ROUND(E159*U159,2)</f>
        <v>0</v>
      </c>
      <c r="W159" s="221"/>
      <c r="X159" s="221" t="s">
        <v>218</v>
      </c>
      <c r="Y159" s="221" t="s">
        <v>219</v>
      </c>
      <c r="Z159" s="210"/>
      <c r="AA159" s="210"/>
      <c r="AB159" s="210"/>
      <c r="AC159" s="210"/>
      <c r="AD159" s="210"/>
      <c r="AE159" s="210"/>
      <c r="AF159" s="210"/>
      <c r="AG159" s="210" t="s">
        <v>1778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50">
        <v>146</v>
      </c>
      <c r="B160" s="251" t="s">
        <v>2065</v>
      </c>
      <c r="C160" s="268" t="s">
        <v>2066</v>
      </c>
      <c r="D160" s="252" t="s">
        <v>1731</v>
      </c>
      <c r="E160" s="253">
        <v>1</v>
      </c>
      <c r="F160" s="254"/>
      <c r="G160" s="255">
        <f>ROUND(E160*F160,2)</f>
        <v>0</v>
      </c>
      <c r="H160" s="254"/>
      <c r="I160" s="255">
        <f>ROUND(E160*H160,2)</f>
        <v>0</v>
      </c>
      <c r="J160" s="254"/>
      <c r="K160" s="255">
        <f>ROUND(E160*J160,2)</f>
        <v>0</v>
      </c>
      <c r="L160" s="255">
        <v>21</v>
      </c>
      <c r="M160" s="255">
        <f>G160*(1+L160/100)</f>
        <v>0</v>
      </c>
      <c r="N160" s="253">
        <v>0</v>
      </c>
      <c r="O160" s="253">
        <f>ROUND(E160*N160,2)</f>
        <v>0</v>
      </c>
      <c r="P160" s="253">
        <v>0</v>
      </c>
      <c r="Q160" s="253">
        <f>ROUND(E160*P160,2)</f>
        <v>0</v>
      </c>
      <c r="R160" s="255"/>
      <c r="S160" s="255" t="s">
        <v>438</v>
      </c>
      <c r="T160" s="256" t="s">
        <v>439</v>
      </c>
      <c r="U160" s="221">
        <v>0</v>
      </c>
      <c r="V160" s="221">
        <f>ROUND(E160*U160,2)</f>
        <v>0</v>
      </c>
      <c r="W160" s="221"/>
      <c r="X160" s="221" t="s">
        <v>218</v>
      </c>
      <c r="Y160" s="221" t="s">
        <v>219</v>
      </c>
      <c r="Z160" s="210"/>
      <c r="AA160" s="210"/>
      <c r="AB160" s="210"/>
      <c r="AC160" s="210"/>
      <c r="AD160" s="210"/>
      <c r="AE160" s="210"/>
      <c r="AF160" s="210"/>
      <c r="AG160" s="210" t="s">
        <v>1778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50">
        <v>147</v>
      </c>
      <c r="B161" s="251" t="s">
        <v>2067</v>
      </c>
      <c r="C161" s="268" t="s">
        <v>2068</v>
      </c>
      <c r="D161" s="252" t="s">
        <v>1731</v>
      </c>
      <c r="E161" s="253">
        <v>1</v>
      </c>
      <c r="F161" s="254"/>
      <c r="G161" s="255">
        <f>ROUND(E161*F161,2)</f>
        <v>0</v>
      </c>
      <c r="H161" s="254"/>
      <c r="I161" s="255">
        <f>ROUND(E161*H161,2)</f>
        <v>0</v>
      </c>
      <c r="J161" s="254"/>
      <c r="K161" s="255">
        <f>ROUND(E161*J161,2)</f>
        <v>0</v>
      </c>
      <c r="L161" s="255">
        <v>21</v>
      </c>
      <c r="M161" s="255">
        <f>G161*(1+L161/100)</f>
        <v>0</v>
      </c>
      <c r="N161" s="253">
        <v>0</v>
      </c>
      <c r="O161" s="253">
        <f>ROUND(E161*N161,2)</f>
        <v>0</v>
      </c>
      <c r="P161" s="253">
        <v>0</v>
      </c>
      <c r="Q161" s="253">
        <f>ROUND(E161*P161,2)</f>
        <v>0</v>
      </c>
      <c r="R161" s="255"/>
      <c r="S161" s="255" t="s">
        <v>438</v>
      </c>
      <c r="T161" s="256" t="s">
        <v>439</v>
      </c>
      <c r="U161" s="221">
        <v>0</v>
      </c>
      <c r="V161" s="221">
        <f>ROUND(E161*U161,2)</f>
        <v>0</v>
      </c>
      <c r="W161" s="221"/>
      <c r="X161" s="221" t="s">
        <v>218</v>
      </c>
      <c r="Y161" s="221" t="s">
        <v>219</v>
      </c>
      <c r="Z161" s="210"/>
      <c r="AA161" s="210"/>
      <c r="AB161" s="210"/>
      <c r="AC161" s="210"/>
      <c r="AD161" s="210"/>
      <c r="AE161" s="210"/>
      <c r="AF161" s="210"/>
      <c r="AG161" s="210" t="s">
        <v>1778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50">
        <v>148</v>
      </c>
      <c r="B162" s="251" t="s">
        <v>2069</v>
      </c>
      <c r="C162" s="268" t="s">
        <v>2070</v>
      </c>
      <c r="D162" s="252" t="s">
        <v>1731</v>
      </c>
      <c r="E162" s="253">
        <v>1</v>
      </c>
      <c r="F162" s="254"/>
      <c r="G162" s="255">
        <f>ROUND(E162*F162,2)</f>
        <v>0</v>
      </c>
      <c r="H162" s="254"/>
      <c r="I162" s="255">
        <f>ROUND(E162*H162,2)</f>
        <v>0</v>
      </c>
      <c r="J162" s="254"/>
      <c r="K162" s="255">
        <f>ROUND(E162*J162,2)</f>
        <v>0</v>
      </c>
      <c r="L162" s="255">
        <v>21</v>
      </c>
      <c r="M162" s="255">
        <f>G162*(1+L162/100)</f>
        <v>0</v>
      </c>
      <c r="N162" s="253">
        <v>0</v>
      </c>
      <c r="O162" s="253">
        <f>ROUND(E162*N162,2)</f>
        <v>0</v>
      </c>
      <c r="P162" s="253">
        <v>0</v>
      </c>
      <c r="Q162" s="253">
        <f>ROUND(E162*P162,2)</f>
        <v>0</v>
      </c>
      <c r="R162" s="255"/>
      <c r="S162" s="255" t="s">
        <v>438</v>
      </c>
      <c r="T162" s="256" t="s">
        <v>439</v>
      </c>
      <c r="U162" s="221">
        <v>0</v>
      </c>
      <c r="V162" s="221">
        <f>ROUND(E162*U162,2)</f>
        <v>0</v>
      </c>
      <c r="W162" s="221"/>
      <c r="X162" s="221" t="s">
        <v>218</v>
      </c>
      <c r="Y162" s="221" t="s">
        <v>219</v>
      </c>
      <c r="Z162" s="210"/>
      <c r="AA162" s="210"/>
      <c r="AB162" s="210"/>
      <c r="AC162" s="210"/>
      <c r="AD162" s="210"/>
      <c r="AE162" s="210"/>
      <c r="AF162" s="210"/>
      <c r="AG162" s="210" t="s">
        <v>1778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50">
        <v>149</v>
      </c>
      <c r="B163" s="251" t="s">
        <v>1762</v>
      </c>
      <c r="C163" s="268" t="s">
        <v>1763</v>
      </c>
      <c r="D163" s="252" t="s">
        <v>1731</v>
      </c>
      <c r="E163" s="253">
        <v>1</v>
      </c>
      <c r="F163" s="254"/>
      <c r="G163" s="255">
        <f>ROUND(E163*F163,2)</f>
        <v>0</v>
      </c>
      <c r="H163" s="254"/>
      <c r="I163" s="255">
        <f>ROUND(E163*H163,2)</f>
        <v>0</v>
      </c>
      <c r="J163" s="254"/>
      <c r="K163" s="255">
        <f>ROUND(E163*J163,2)</f>
        <v>0</v>
      </c>
      <c r="L163" s="255">
        <v>21</v>
      </c>
      <c r="M163" s="255">
        <f>G163*(1+L163/100)</f>
        <v>0</v>
      </c>
      <c r="N163" s="253">
        <v>0</v>
      </c>
      <c r="O163" s="253">
        <f>ROUND(E163*N163,2)</f>
        <v>0</v>
      </c>
      <c r="P163" s="253">
        <v>0</v>
      </c>
      <c r="Q163" s="253">
        <f>ROUND(E163*P163,2)</f>
        <v>0</v>
      </c>
      <c r="R163" s="255"/>
      <c r="S163" s="255" t="s">
        <v>438</v>
      </c>
      <c r="T163" s="256" t="s">
        <v>439</v>
      </c>
      <c r="U163" s="221">
        <v>0</v>
      </c>
      <c r="V163" s="221">
        <f>ROUND(E163*U163,2)</f>
        <v>0</v>
      </c>
      <c r="W163" s="221"/>
      <c r="X163" s="221" t="s">
        <v>218</v>
      </c>
      <c r="Y163" s="221" t="s">
        <v>219</v>
      </c>
      <c r="Z163" s="210"/>
      <c r="AA163" s="210"/>
      <c r="AB163" s="210"/>
      <c r="AC163" s="210"/>
      <c r="AD163" s="210"/>
      <c r="AE163" s="210"/>
      <c r="AF163" s="210"/>
      <c r="AG163" s="210" t="s">
        <v>1778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9">
        <v>150</v>
      </c>
      <c r="B164" s="240" t="s">
        <v>2071</v>
      </c>
      <c r="C164" s="260" t="s">
        <v>2072</v>
      </c>
      <c r="D164" s="241" t="s">
        <v>1731</v>
      </c>
      <c r="E164" s="242">
        <v>1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2">
        <v>0</v>
      </c>
      <c r="O164" s="242">
        <f>ROUND(E164*N164,2)</f>
        <v>0</v>
      </c>
      <c r="P164" s="242">
        <v>0</v>
      </c>
      <c r="Q164" s="242">
        <f>ROUND(E164*P164,2)</f>
        <v>0</v>
      </c>
      <c r="R164" s="244"/>
      <c r="S164" s="244" t="s">
        <v>438</v>
      </c>
      <c r="T164" s="245" t="s">
        <v>439</v>
      </c>
      <c r="U164" s="221">
        <v>0</v>
      </c>
      <c r="V164" s="221">
        <f>ROUND(E164*U164,2)</f>
        <v>0</v>
      </c>
      <c r="W164" s="221"/>
      <c r="X164" s="221" t="s">
        <v>218</v>
      </c>
      <c r="Y164" s="221" t="s">
        <v>219</v>
      </c>
      <c r="Z164" s="210"/>
      <c r="AA164" s="210"/>
      <c r="AB164" s="210"/>
      <c r="AC164" s="210"/>
      <c r="AD164" s="210"/>
      <c r="AE164" s="210"/>
      <c r="AF164" s="210"/>
      <c r="AG164" s="210" t="s">
        <v>1778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3"/>
      <c r="B165" s="4"/>
      <c r="C165" s="272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15</v>
      </c>
      <c r="AF165">
        <v>21</v>
      </c>
      <c r="AG165" t="s">
        <v>197</v>
      </c>
    </row>
    <row r="166" spans="1:60" x14ac:dyDescent="0.2">
      <c r="A166" s="213"/>
      <c r="B166" s="214" t="s">
        <v>29</v>
      </c>
      <c r="C166" s="273"/>
      <c r="D166" s="215"/>
      <c r="E166" s="216"/>
      <c r="F166" s="216"/>
      <c r="G166" s="238">
        <f>G8+G10+G14+G16+G24+G121+G143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1772</v>
      </c>
    </row>
    <row r="167" spans="1:60" x14ac:dyDescent="0.2">
      <c r="C167" s="274"/>
      <c r="D167" s="10"/>
      <c r="AG167" t="s">
        <v>1775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+xNYXX9OoTYdU0h6lHwBI9OviPh5OOQvyGjFOa23Ybap8JeiKyVNf9b8xmzgDe0tTIKJDUw3ICiF9pjVNeZVA==" saltValue="BwRHGTPVqW+N+vwJXIiY5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E618-4421-4A36-97FD-74DBD8F43B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185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186</v>
      </c>
      <c r="AG3" t="s">
        <v>187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188</v>
      </c>
    </row>
    <row r="5" spans="1:60" x14ac:dyDescent="0.2">
      <c r="D5" s="10"/>
    </row>
    <row r="6" spans="1:60" ht="38.25" x14ac:dyDescent="0.2">
      <c r="A6" s="206" t="s">
        <v>189</v>
      </c>
      <c r="B6" s="208" t="s">
        <v>190</v>
      </c>
      <c r="C6" s="208" t="s">
        <v>191</v>
      </c>
      <c r="D6" s="207" t="s">
        <v>192</v>
      </c>
      <c r="E6" s="206" t="s">
        <v>193</v>
      </c>
      <c r="F6" s="205" t="s">
        <v>194</v>
      </c>
      <c r="G6" s="206" t="s">
        <v>29</v>
      </c>
      <c r="H6" s="209" t="s">
        <v>30</v>
      </c>
      <c r="I6" s="209" t="s">
        <v>195</v>
      </c>
      <c r="J6" s="209" t="s">
        <v>31</v>
      </c>
      <c r="K6" s="209" t="s">
        <v>196</v>
      </c>
      <c r="L6" s="209" t="s">
        <v>197</v>
      </c>
      <c r="M6" s="209" t="s">
        <v>198</v>
      </c>
      <c r="N6" s="209" t="s">
        <v>199</v>
      </c>
      <c r="O6" s="209" t="s">
        <v>200</v>
      </c>
      <c r="P6" s="209" t="s">
        <v>201</v>
      </c>
      <c r="Q6" s="209" t="s">
        <v>202</v>
      </c>
      <c r="R6" s="209" t="s">
        <v>203</v>
      </c>
      <c r="S6" s="209" t="s">
        <v>204</v>
      </c>
      <c r="T6" s="209" t="s">
        <v>205</v>
      </c>
      <c r="U6" s="209" t="s">
        <v>206</v>
      </c>
      <c r="V6" s="209" t="s">
        <v>207</v>
      </c>
      <c r="W6" s="209" t="s">
        <v>208</v>
      </c>
      <c r="X6" s="209" t="s">
        <v>209</v>
      </c>
      <c r="Y6" s="209" t="s">
        <v>210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211</v>
      </c>
      <c r="B8" s="233" t="s">
        <v>138</v>
      </c>
      <c r="C8" s="259" t="s">
        <v>139</v>
      </c>
      <c r="D8" s="234"/>
      <c r="E8" s="235"/>
      <c r="F8" s="236"/>
      <c r="G8" s="236">
        <f>SUMIF(AG9:AG23,"&lt;&gt;NOR",G9:G23)</f>
        <v>0</v>
      </c>
      <c r="H8" s="236"/>
      <c r="I8" s="236">
        <f>SUM(I9:I23)</f>
        <v>0</v>
      </c>
      <c r="J8" s="236"/>
      <c r="K8" s="236">
        <f>SUM(K9:K23)</f>
        <v>0</v>
      </c>
      <c r="L8" s="236"/>
      <c r="M8" s="236">
        <f>SUM(M9:M23)</f>
        <v>0</v>
      </c>
      <c r="N8" s="235"/>
      <c r="O8" s="235">
        <f>SUM(O9:O23)</f>
        <v>0</v>
      </c>
      <c r="P8" s="235"/>
      <c r="Q8" s="235">
        <f>SUM(Q9:Q23)</f>
        <v>0</v>
      </c>
      <c r="R8" s="236"/>
      <c r="S8" s="236"/>
      <c r="T8" s="237"/>
      <c r="U8" s="231"/>
      <c r="V8" s="231">
        <f>SUM(V9:V23)</f>
        <v>1.74</v>
      </c>
      <c r="W8" s="231"/>
      <c r="X8" s="231"/>
      <c r="Y8" s="231"/>
      <c r="AG8" t="s">
        <v>212</v>
      </c>
    </row>
    <row r="9" spans="1:60" outlineLevel="1" x14ac:dyDescent="0.2">
      <c r="A9" s="239">
        <v>1</v>
      </c>
      <c r="B9" s="240" t="s">
        <v>2073</v>
      </c>
      <c r="C9" s="260" t="s">
        <v>2074</v>
      </c>
      <c r="D9" s="241" t="s">
        <v>854</v>
      </c>
      <c r="E9" s="242">
        <v>17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438</v>
      </c>
      <c r="T9" s="245" t="s">
        <v>439</v>
      </c>
      <c r="U9" s="221">
        <v>0</v>
      </c>
      <c r="V9" s="221">
        <f>ROUND(E9*U9,2)</f>
        <v>0</v>
      </c>
      <c r="W9" s="221"/>
      <c r="X9" s="221" t="s">
        <v>218</v>
      </c>
      <c r="Y9" s="221" t="s">
        <v>219</v>
      </c>
      <c r="Z9" s="210"/>
      <c r="AA9" s="210"/>
      <c r="AB9" s="210"/>
      <c r="AC9" s="210"/>
      <c r="AD9" s="210"/>
      <c r="AE9" s="210"/>
      <c r="AF9" s="210"/>
      <c r="AG9" s="210" t="s">
        <v>220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4" t="s">
        <v>2075</v>
      </c>
      <c r="D10" s="249"/>
      <c r="E10" s="249"/>
      <c r="F10" s="249"/>
      <c r="G10" s="24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2</v>
      </c>
      <c r="B11" s="240" t="s">
        <v>2076</v>
      </c>
      <c r="C11" s="260" t="s">
        <v>2077</v>
      </c>
      <c r="D11" s="241" t="s">
        <v>986</v>
      </c>
      <c r="E11" s="242">
        <v>8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438</v>
      </c>
      <c r="T11" s="245" t="s">
        <v>439</v>
      </c>
      <c r="U11" s="221">
        <v>0</v>
      </c>
      <c r="V11" s="221">
        <f>ROUND(E11*U11,2)</f>
        <v>0</v>
      </c>
      <c r="W11" s="221"/>
      <c r="X11" s="221" t="s">
        <v>218</v>
      </c>
      <c r="Y11" s="221" t="s">
        <v>219</v>
      </c>
      <c r="Z11" s="210"/>
      <c r="AA11" s="210"/>
      <c r="AB11" s="210"/>
      <c r="AC11" s="210"/>
      <c r="AD11" s="210"/>
      <c r="AE11" s="210"/>
      <c r="AF11" s="210"/>
      <c r="AG11" s="210" t="s">
        <v>220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4" t="s">
        <v>2078</v>
      </c>
      <c r="D12" s="249"/>
      <c r="E12" s="249"/>
      <c r="F12" s="249"/>
      <c r="G12" s="249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3</v>
      </c>
      <c r="B13" s="240" t="s">
        <v>2079</v>
      </c>
      <c r="C13" s="260" t="s">
        <v>2080</v>
      </c>
      <c r="D13" s="241" t="s">
        <v>986</v>
      </c>
      <c r="E13" s="242">
        <v>8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438</v>
      </c>
      <c r="T13" s="245" t="s">
        <v>439</v>
      </c>
      <c r="U13" s="221">
        <v>0</v>
      </c>
      <c r="V13" s="221">
        <f>ROUND(E13*U13,2)</f>
        <v>0</v>
      </c>
      <c r="W13" s="221"/>
      <c r="X13" s="221" t="s">
        <v>218</v>
      </c>
      <c r="Y13" s="221" t="s">
        <v>219</v>
      </c>
      <c r="Z13" s="210"/>
      <c r="AA13" s="210"/>
      <c r="AB13" s="210"/>
      <c r="AC13" s="210"/>
      <c r="AD13" s="210"/>
      <c r="AE13" s="210"/>
      <c r="AF13" s="210"/>
      <c r="AG13" s="210" t="s">
        <v>220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4" t="s">
        <v>2081</v>
      </c>
      <c r="D14" s="249"/>
      <c r="E14" s="249"/>
      <c r="F14" s="249"/>
      <c r="G14" s="249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4</v>
      </c>
      <c r="B15" s="240" t="s">
        <v>2082</v>
      </c>
      <c r="C15" s="260" t="s">
        <v>2083</v>
      </c>
      <c r="D15" s="241" t="s">
        <v>2084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438</v>
      </c>
      <c r="T15" s="245" t="s">
        <v>439</v>
      </c>
      <c r="U15" s="221">
        <v>0</v>
      </c>
      <c r="V15" s="221">
        <f>ROUND(E15*U15,2)</f>
        <v>0</v>
      </c>
      <c r="W15" s="221"/>
      <c r="X15" s="221" t="s">
        <v>218</v>
      </c>
      <c r="Y15" s="221" t="s">
        <v>219</v>
      </c>
      <c r="Z15" s="210"/>
      <c r="AA15" s="210"/>
      <c r="AB15" s="210"/>
      <c r="AC15" s="210"/>
      <c r="AD15" s="210"/>
      <c r="AE15" s="210"/>
      <c r="AF15" s="210"/>
      <c r="AG15" s="210" t="s">
        <v>220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4" t="s">
        <v>2085</v>
      </c>
      <c r="D16" s="249"/>
      <c r="E16" s="249"/>
      <c r="F16" s="249"/>
      <c r="G16" s="24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305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5</v>
      </c>
      <c r="B17" s="240" t="s">
        <v>2086</v>
      </c>
      <c r="C17" s="260" t="s">
        <v>2087</v>
      </c>
      <c r="D17" s="241" t="s">
        <v>2084</v>
      </c>
      <c r="E17" s="242">
        <v>15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/>
      <c r="S17" s="244" t="s">
        <v>438</v>
      </c>
      <c r="T17" s="245" t="s">
        <v>439</v>
      </c>
      <c r="U17" s="221">
        <v>0</v>
      </c>
      <c r="V17" s="221">
        <f>ROUND(E17*U17,2)</f>
        <v>0</v>
      </c>
      <c r="W17" s="221"/>
      <c r="X17" s="221" t="s">
        <v>218</v>
      </c>
      <c r="Y17" s="221" t="s">
        <v>219</v>
      </c>
      <c r="Z17" s="210"/>
      <c r="AA17" s="210"/>
      <c r="AB17" s="210"/>
      <c r="AC17" s="210"/>
      <c r="AD17" s="210"/>
      <c r="AE17" s="210"/>
      <c r="AF17" s="210"/>
      <c r="AG17" s="210" t="s">
        <v>220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4" t="s">
        <v>2088</v>
      </c>
      <c r="D18" s="249"/>
      <c r="E18" s="249"/>
      <c r="F18" s="249"/>
      <c r="G18" s="249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6</v>
      </c>
      <c r="B19" s="251" t="s">
        <v>2089</v>
      </c>
      <c r="C19" s="268" t="s">
        <v>2090</v>
      </c>
      <c r="D19" s="252" t="s">
        <v>986</v>
      </c>
      <c r="E19" s="253">
        <v>8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21</v>
      </c>
      <c r="M19" s="255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5"/>
      <c r="S19" s="255" t="s">
        <v>438</v>
      </c>
      <c r="T19" s="256" t="s">
        <v>439</v>
      </c>
      <c r="U19" s="221">
        <v>0</v>
      </c>
      <c r="V19" s="221">
        <f>ROUND(E19*U19,2)</f>
        <v>0</v>
      </c>
      <c r="W19" s="221"/>
      <c r="X19" s="221" t="s">
        <v>218</v>
      </c>
      <c r="Y19" s="221" t="s">
        <v>219</v>
      </c>
      <c r="Z19" s="210"/>
      <c r="AA19" s="210"/>
      <c r="AB19" s="210"/>
      <c r="AC19" s="210"/>
      <c r="AD19" s="210"/>
      <c r="AE19" s="210"/>
      <c r="AF19" s="210"/>
      <c r="AG19" s="210" t="s">
        <v>220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7</v>
      </c>
      <c r="B20" s="251" t="s">
        <v>2091</v>
      </c>
      <c r="C20" s="268" t="s">
        <v>2092</v>
      </c>
      <c r="D20" s="252" t="s">
        <v>986</v>
      </c>
      <c r="E20" s="253">
        <v>12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5"/>
      <c r="S20" s="255" t="s">
        <v>438</v>
      </c>
      <c r="T20" s="256" t="s">
        <v>439</v>
      </c>
      <c r="U20" s="221">
        <v>0</v>
      </c>
      <c r="V20" s="221">
        <f>ROUND(E20*U20,2)</f>
        <v>0</v>
      </c>
      <c r="W20" s="221"/>
      <c r="X20" s="221" t="s">
        <v>218</v>
      </c>
      <c r="Y20" s="221" t="s">
        <v>219</v>
      </c>
      <c r="Z20" s="210"/>
      <c r="AA20" s="210"/>
      <c r="AB20" s="210"/>
      <c r="AC20" s="210"/>
      <c r="AD20" s="210"/>
      <c r="AE20" s="210"/>
      <c r="AF20" s="210"/>
      <c r="AG20" s="210" t="s">
        <v>220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8</v>
      </c>
      <c r="B21" s="240" t="s">
        <v>2093</v>
      </c>
      <c r="C21" s="260" t="s">
        <v>2094</v>
      </c>
      <c r="D21" s="241" t="s">
        <v>2084</v>
      </c>
      <c r="E21" s="242">
        <v>16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/>
      <c r="S21" s="244" t="s">
        <v>438</v>
      </c>
      <c r="T21" s="245" t="s">
        <v>439</v>
      </c>
      <c r="U21" s="221">
        <v>0</v>
      </c>
      <c r="V21" s="221">
        <f>ROUND(E21*U21,2)</f>
        <v>0</v>
      </c>
      <c r="W21" s="221"/>
      <c r="X21" s="221" t="s">
        <v>218</v>
      </c>
      <c r="Y21" s="221" t="s">
        <v>219</v>
      </c>
      <c r="Z21" s="210"/>
      <c r="AA21" s="210"/>
      <c r="AB21" s="210"/>
      <c r="AC21" s="210"/>
      <c r="AD21" s="210"/>
      <c r="AE21" s="210"/>
      <c r="AF21" s="210"/>
      <c r="AG21" s="210" t="s">
        <v>220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4" t="s">
        <v>2095</v>
      </c>
      <c r="D22" s="249"/>
      <c r="E22" s="249"/>
      <c r="F22" s="249"/>
      <c r="G22" s="249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0">
        <v>9</v>
      </c>
      <c r="B23" s="251" t="s">
        <v>2096</v>
      </c>
      <c r="C23" s="268" t="s">
        <v>2097</v>
      </c>
      <c r="D23" s="252" t="s">
        <v>381</v>
      </c>
      <c r="E23" s="253">
        <v>1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0</v>
      </c>
      <c r="O23" s="253">
        <f>ROUND(E23*N23,2)</f>
        <v>0</v>
      </c>
      <c r="P23" s="253">
        <v>0</v>
      </c>
      <c r="Q23" s="253">
        <f>ROUND(E23*P23,2)</f>
        <v>0</v>
      </c>
      <c r="R23" s="255"/>
      <c r="S23" s="255" t="s">
        <v>438</v>
      </c>
      <c r="T23" s="256" t="s">
        <v>439</v>
      </c>
      <c r="U23" s="221">
        <v>1.74</v>
      </c>
      <c r="V23" s="221">
        <f>ROUND(E23*U23,2)</f>
        <v>1.74</v>
      </c>
      <c r="W23" s="221"/>
      <c r="X23" s="221" t="s">
        <v>218</v>
      </c>
      <c r="Y23" s="221" t="s">
        <v>219</v>
      </c>
      <c r="Z23" s="210"/>
      <c r="AA23" s="210"/>
      <c r="AB23" s="210"/>
      <c r="AC23" s="210"/>
      <c r="AD23" s="210"/>
      <c r="AE23" s="210"/>
      <c r="AF23" s="210"/>
      <c r="AG23" s="210" t="s">
        <v>2098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2" t="s">
        <v>211</v>
      </c>
      <c r="B24" s="233" t="s">
        <v>146</v>
      </c>
      <c r="C24" s="259" t="s">
        <v>54</v>
      </c>
      <c r="D24" s="234"/>
      <c r="E24" s="235"/>
      <c r="F24" s="236"/>
      <c r="G24" s="236">
        <f>SUMIF(AG25:AG38,"&lt;&gt;NOR",G25:G38)</f>
        <v>0</v>
      </c>
      <c r="H24" s="236"/>
      <c r="I24" s="236">
        <f>SUM(I25:I38)</f>
        <v>0</v>
      </c>
      <c r="J24" s="236"/>
      <c r="K24" s="236">
        <f>SUM(K25:K38)</f>
        <v>0</v>
      </c>
      <c r="L24" s="236"/>
      <c r="M24" s="236">
        <f>SUM(M25:M38)</f>
        <v>0</v>
      </c>
      <c r="N24" s="235"/>
      <c r="O24" s="235">
        <f>SUM(O25:O38)</f>
        <v>0</v>
      </c>
      <c r="P24" s="235"/>
      <c r="Q24" s="235">
        <f>SUM(Q25:Q38)</f>
        <v>0</v>
      </c>
      <c r="R24" s="236"/>
      <c r="S24" s="236"/>
      <c r="T24" s="237"/>
      <c r="U24" s="231"/>
      <c r="V24" s="231">
        <f>SUM(V25:V38)</f>
        <v>15.19</v>
      </c>
      <c r="W24" s="231"/>
      <c r="X24" s="231"/>
      <c r="Y24" s="231"/>
      <c r="AG24" t="s">
        <v>212</v>
      </c>
    </row>
    <row r="25" spans="1:60" outlineLevel="1" x14ac:dyDescent="0.2">
      <c r="A25" s="239">
        <v>10</v>
      </c>
      <c r="B25" s="240" t="s">
        <v>2099</v>
      </c>
      <c r="C25" s="260" t="s">
        <v>2100</v>
      </c>
      <c r="D25" s="241" t="s">
        <v>986</v>
      </c>
      <c r="E25" s="242">
        <v>17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438</v>
      </c>
      <c r="T25" s="245" t="s">
        <v>439</v>
      </c>
      <c r="U25" s="221">
        <v>0</v>
      </c>
      <c r="V25" s="221">
        <f>ROUND(E25*U25,2)</f>
        <v>0</v>
      </c>
      <c r="W25" s="221"/>
      <c r="X25" s="221" t="s">
        <v>218</v>
      </c>
      <c r="Y25" s="221" t="s">
        <v>219</v>
      </c>
      <c r="Z25" s="210"/>
      <c r="AA25" s="210"/>
      <c r="AB25" s="210"/>
      <c r="AC25" s="210"/>
      <c r="AD25" s="210"/>
      <c r="AE25" s="210"/>
      <c r="AF25" s="210"/>
      <c r="AG25" s="210" t="s">
        <v>220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4" t="s">
        <v>2101</v>
      </c>
      <c r="D26" s="249"/>
      <c r="E26" s="249"/>
      <c r="F26" s="249"/>
      <c r="G26" s="249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11</v>
      </c>
      <c r="B27" s="240" t="s">
        <v>2102</v>
      </c>
      <c r="C27" s="260" t="s">
        <v>2103</v>
      </c>
      <c r="D27" s="241" t="s">
        <v>986</v>
      </c>
      <c r="E27" s="242">
        <v>17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438</v>
      </c>
      <c r="T27" s="245" t="s">
        <v>439</v>
      </c>
      <c r="U27" s="221">
        <v>0</v>
      </c>
      <c r="V27" s="221">
        <f>ROUND(E27*U27,2)</f>
        <v>0</v>
      </c>
      <c r="W27" s="221"/>
      <c r="X27" s="221" t="s">
        <v>218</v>
      </c>
      <c r="Y27" s="221" t="s">
        <v>219</v>
      </c>
      <c r="Z27" s="210"/>
      <c r="AA27" s="210"/>
      <c r="AB27" s="210"/>
      <c r="AC27" s="210"/>
      <c r="AD27" s="210"/>
      <c r="AE27" s="210"/>
      <c r="AF27" s="210"/>
      <c r="AG27" s="210" t="s">
        <v>220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4" t="s">
        <v>2104</v>
      </c>
      <c r="D28" s="249"/>
      <c r="E28" s="249"/>
      <c r="F28" s="249"/>
      <c r="G28" s="24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3" t="s">
        <v>2105</v>
      </c>
      <c r="D29" s="248"/>
      <c r="E29" s="248"/>
      <c r="F29" s="248"/>
      <c r="G29" s="248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3" x14ac:dyDescent="0.2">
      <c r="A30" s="217"/>
      <c r="B30" s="218"/>
      <c r="C30" s="263" t="s">
        <v>2106</v>
      </c>
      <c r="D30" s="248"/>
      <c r="E30" s="248"/>
      <c r="F30" s="248"/>
      <c r="G30" s="248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7" t="str">
        <f>C30</f>
        <v>- součástí příslušenství (vestavěný elektrický předehřev - 1,1 kW, 2xfiltr M5, vestavěné čidlo kouře, by-passová klapka, rekuperační výměník, čidlo koncentrace CO2)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3" t="s">
        <v>2107</v>
      </c>
      <c r="D31" s="248"/>
      <c r="E31" s="248"/>
      <c r="F31" s="248"/>
      <c r="G31" s="248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3" t="s">
        <v>2108</v>
      </c>
      <c r="D32" s="248"/>
      <c r="E32" s="248"/>
      <c r="F32" s="248"/>
      <c r="G32" s="248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305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3" t="s">
        <v>2109</v>
      </c>
      <c r="D33" s="248"/>
      <c r="E33" s="248"/>
      <c r="F33" s="248"/>
      <c r="G33" s="248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305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12</v>
      </c>
      <c r="B34" s="240" t="s">
        <v>2110</v>
      </c>
      <c r="C34" s="260" t="s">
        <v>2111</v>
      </c>
      <c r="D34" s="241" t="s">
        <v>854</v>
      </c>
      <c r="E34" s="242">
        <v>17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438</v>
      </c>
      <c r="T34" s="245" t="s">
        <v>439</v>
      </c>
      <c r="U34" s="221">
        <v>0</v>
      </c>
      <c r="V34" s="221">
        <f>ROUND(E34*U34,2)</f>
        <v>0</v>
      </c>
      <c r="W34" s="221"/>
      <c r="X34" s="221" t="s">
        <v>218</v>
      </c>
      <c r="Y34" s="221" t="s">
        <v>219</v>
      </c>
      <c r="Z34" s="210"/>
      <c r="AA34" s="210"/>
      <c r="AB34" s="210"/>
      <c r="AC34" s="210"/>
      <c r="AD34" s="210"/>
      <c r="AE34" s="210"/>
      <c r="AF34" s="210"/>
      <c r="AG34" s="210" t="s">
        <v>220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4" t="s">
        <v>2112</v>
      </c>
      <c r="D35" s="249"/>
      <c r="E35" s="249"/>
      <c r="F35" s="249"/>
      <c r="G35" s="249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3" t="s">
        <v>2113</v>
      </c>
      <c r="D36" s="248"/>
      <c r="E36" s="248"/>
      <c r="F36" s="248"/>
      <c r="G36" s="248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3" t="s">
        <v>2114</v>
      </c>
      <c r="D37" s="248"/>
      <c r="E37" s="248"/>
      <c r="F37" s="248"/>
      <c r="G37" s="248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0">
        <v>13</v>
      </c>
      <c r="B38" s="251" t="s">
        <v>2115</v>
      </c>
      <c r="C38" s="268" t="s">
        <v>2116</v>
      </c>
      <c r="D38" s="252" t="s">
        <v>381</v>
      </c>
      <c r="E38" s="253">
        <v>3</v>
      </c>
      <c r="F38" s="254"/>
      <c r="G38" s="255">
        <f>ROUND(E38*F38,2)</f>
        <v>0</v>
      </c>
      <c r="H38" s="254"/>
      <c r="I38" s="255">
        <f>ROUND(E38*H38,2)</f>
        <v>0</v>
      </c>
      <c r="J38" s="254"/>
      <c r="K38" s="255">
        <f>ROUND(E38*J38,2)</f>
        <v>0</v>
      </c>
      <c r="L38" s="255">
        <v>21</v>
      </c>
      <c r="M38" s="255">
        <f>G38*(1+L38/100)</f>
        <v>0</v>
      </c>
      <c r="N38" s="253">
        <v>0</v>
      </c>
      <c r="O38" s="253">
        <f>ROUND(E38*N38,2)</f>
        <v>0</v>
      </c>
      <c r="P38" s="253">
        <v>0</v>
      </c>
      <c r="Q38" s="253">
        <f>ROUND(E38*P38,2)</f>
        <v>0</v>
      </c>
      <c r="R38" s="255"/>
      <c r="S38" s="255" t="s">
        <v>438</v>
      </c>
      <c r="T38" s="256" t="s">
        <v>439</v>
      </c>
      <c r="U38" s="221">
        <v>5.0640000000000001</v>
      </c>
      <c r="V38" s="221">
        <f>ROUND(E38*U38,2)</f>
        <v>15.19</v>
      </c>
      <c r="W38" s="221"/>
      <c r="X38" s="221" t="s">
        <v>218</v>
      </c>
      <c r="Y38" s="221" t="s">
        <v>219</v>
      </c>
      <c r="Z38" s="210"/>
      <c r="AA38" s="210"/>
      <c r="AB38" s="210"/>
      <c r="AC38" s="210"/>
      <c r="AD38" s="210"/>
      <c r="AE38" s="210"/>
      <c r="AF38" s="210"/>
      <c r="AG38" s="210" t="s">
        <v>2098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32" t="s">
        <v>211</v>
      </c>
      <c r="B39" s="233" t="s">
        <v>151</v>
      </c>
      <c r="C39" s="259" t="s">
        <v>152</v>
      </c>
      <c r="D39" s="234"/>
      <c r="E39" s="235"/>
      <c r="F39" s="236"/>
      <c r="G39" s="236">
        <f>SUMIF(AG40:AG57,"&lt;&gt;NOR",G40:G57)</f>
        <v>0</v>
      </c>
      <c r="H39" s="236"/>
      <c r="I39" s="236">
        <f>SUM(I40:I57)</f>
        <v>0</v>
      </c>
      <c r="J39" s="236"/>
      <c r="K39" s="236">
        <f>SUM(K40:K57)</f>
        <v>0</v>
      </c>
      <c r="L39" s="236"/>
      <c r="M39" s="236">
        <f>SUM(M40:M57)</f>
        <v>0</v>
      </c>
      <c r="N39" s="235"/>
      <c r="O39" s="235">
        <f>SUM(O40:O57)</f>
        <v>0.1</v>
      </c>
      <c r="P39" s="235"/>
      <c r="Q39" s="235">
        <f>SUM(Q40:Q57)</f>
        <v>0</v>
      </c>
      <c r="R39" s="236"/>
      <c r="S39" s="236"/>
      <c r="T39" s="237"/>
      <c r="U39" s="231"/>
      <c r="V39" s="231">
        <f>SUM(V40:V57)</f>
        <v>12.51</v>
      </c>
      <c r="W39" s="231"/>
      <c r="X39" s="231"/>
      <c r="Y39" s="231"/>
      <c r="AG39" t="s">
        <v>212</v>
      </c>
    </row>
    <row r="40" spans="1:60" outlineLevel="1" x14ac:dyDescent="0.2">
      <c r="A40" s="239">
        <v>14</v>
      </c>
      <c r="B40" s="240" t="s">
        <v>2117</v>
      </c>
      <c r="C40" s="260" t="s">
        <v>2118</v>
      </c>
      <c r="D40" s="241" t="s">
        <v>399</v>
      </c>
      <c r="E40" s="242">
        <v>17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438</v>
      </c>
      <c r="T40" s="245" t="s">
        <v>439</v>
      </c>
      <c r="U40" s="221">
        <v>0.61</v>
      </c>
      <c r="V40" s="221">
        <f>ROUND(E40*U40,2)</f>
        <v>10.37</v>
      </c>
      <c r="W40" s="221"/>
      <c r="X40" s="221" t="s">
        <v>218</v>
      </c>
      <c r="Y40" s="221" t="s">
        <v>219</v>
      </c>
      <c r="Z40" s="210"/>
      <c r="AA40" s="210"/>
      <c r="AB40" s="210"/>
      <c r="AC40" s="210"/>
      <c r="AD40" s="210"/>
      <c r="AE40" s="210"/>
      <c r="AF40" s="210"/>
      <c r="AG40" s="210" t="s">
        <v>220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4" t="s">
        <v>2119</v>
      </c>
      <c r="D41" s="249"/>
      <c r="E41" s="249"/>
      <c r="F41" s="249"/>
      <c r="G41" s="249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9">
        <v>15</v>
      </c>
      <c r="B42" s="240" t="s">
        <v>2120</v>
      </c>
      <c r="C42" s="260" t="s">
        <v>2121</v>
      </c>
      <c r="D42" s="241" t="s">
        <v>854</v>
      </c>
      <c r="E42" s="242">
        <v>14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/>
      <c r="S42" s="244" t="s">
        <v>438</v>
      </c>
      <c r="T42" s="245" t="s">
        <v>439</v>
      </c>
      <c r="U42" s="221">
        <v>0</v>
      </c>
      <c r="V42" s="221">
        <f>ROUND(E42*U42,2)</f>
        <v>0</v>
      </c>
      <c r="W42" s="221"/>
      <c r="X42" s="221" t="s">
        <v>218</v>
      </c>
      <c r="Y42" s="221" t="s">
        <v>219</v>
      </c>
      <c r="Z42" s="210"/>
      <c r="AA42" s="210"/>
      <c r="AB42" s="210"/>
      <c r="AC42" s="210"/>
      <c r="AD42" s="210"/>
      <c r="AE42" s="210"/>
      <c r="AF42" s="210"/>
      <c r="AG42" s="210" t="s">
        <v>220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4" t="s">
        <v>2122</v>
      </c>
      <c r="D43" s="249"/>
      <c r="E43" s="249"/>
      <c r="F43" s="249"/>
      <c r="G43" s="249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9">
        <v>16</v>
      </c>
      <c r="B44" s="240" t="s">
        <v>2123</v>
      </c>
      <c r="C44" s="260" t="s">
        <v>2124</v>
      </c>
      <c r="D44" s="241" t="s">
        <v>854</v>
      </c>
      <c r="E44" s="242">
        <v>18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4"/>
      <c r="S44" s="244" t="s">
        <v>438</v>
      </c>
      <c r="T44" s="245" t="s">
        <v>439</v>
      </c>
      <c r="U44" s="221">
        <v>0</v>
      </c>
      <c r="V44" s="221">
        <f>ROUND(E44*U44,2)</f>
        <v>0</v>
      </c>
      <c r="W44" s="221"/>
      <c r="X44" s="221" t="s">
        <v>218</v>
      </c>
      <c r="Y44" s="221" t="s">
        <v>219</v>
      </c>
      <c r="Z44" s="210"/>
      <c r="AA44" s="210"/>
      <c r="AB44" s="210"/>
      <c r="AC44" s="210"/>
      <c r="AD44" s="210"/>
      <c r="AE44" s="210"/>
      <c r="AF44" s="210"/>
      <c r="AG44" s="210" t="s">
        <v>220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4" t="s">
        <v>2125</v>
      </c>
      <c r="D45" s="249"/>
      <c r="E45" s="249"/>
      <c r="F45" s="249"/>
      <c r="G45" s="249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9">
        <v>17</v>
      </c>
      <c r="B46" s="240" t="s">
        <v>2126</v>
      </c>
      <c r="C46" s="260" t="s">
        <v>2127</v>
      </c>
      <c r="D46" s="241" t="s">
        <v>854</v>
      </c>
      <c r="E46" s="242">
        <v>2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/>
      <c r="S46" s="244" t="s">
        <v>438</v>
      </c>
      <c r="T46" s="245" t="s">
        <v>439</v>
      </c>
      <c r="U46" s="221">
        <v>0</v>
      </c>
      <c r="V46" s="221">
        <f>ROUND(E46*U46,2)</f>
        <v>0</v>
      </c>
      <c r="W46" s="221"/>
      <c r="X46" s="221" t="s">
        <v>218</v>
      </c>
      <c r="Y46" s="221" t="s">
        <v>219</v>
      </c>
      <c r="Z46" s="210"/>
      <c r="AA46" s="210"/>
      <c r="AB46" s="210"/>
      <c r="AC46" s="210"/>
      <c r="AD46" s="210"/>
      <c r="AE46" s="210"/>
      <c r="AF46" s="210"/>
      <c r="AG46" s="210" t="s">
        <v>220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4" t="s">
        <v>2122</v>
      </c>
      <c r="D47" s="249"/>
      <c r="E47" s="249"/>
      <c r="F47" s="249"/>
      <c r="G47" s="249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18</v>
      </c>
      <c r="B48" s="240" t="s">
        <v>2128</v>
      </c>
      <c r="C48" s="260" t="s">
        <v>2129</v>
      </c>
      <c r="D48" s="241" t="s">
        <v>854</v>
      </c>
      <c r="E48" s="242">
        <v>1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4"/>
      <c r="S48" s="244" t="s">
        <v>438</v>
      </c>
      <c r="T48" s="245" t="s">
        <v>439</v>
      </c>
      <c r="U48" s="221">
        <v>0</v>
      </c>
      <c r="V48" s="221">
        <f>ROUND(E48*U48,2)</f>
        <v>0</v>
      </c>
      <c r="W48" s="221"/>
      <c r="X48" s="221" t="s">
        <v>218</v>
      </c>
      <c r="Y48" s="221" t="s">
        <v>219</v>
      </c>
      <c r="Z48" s="210"/>
      <c r="AA48" s="210"/>
      <c r="AB48" s="210"/>
      <c r="AC48" s="210"/>
      <c r="AD48" s="210"/>
      <c r="AE48" s="210"/>
      <c r="AF48" s="210"/>
      <c r="AG48" s="210" t="s">
        <v>220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4" t="s">
        <v>2130</v>
      </c>
      <c r="D49" s="249"/>
      <c r="E49" s="249"/>
      <c r="F49" s="249"/>
      <c r="G49" s="249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9">
        <v>19</v>
      </c>
      <c r="B50" s="240" t="s">
        <v>2131</v>
      </c>
      <c r="C50" s="260" t="s">
        <v>2132</v>
      </c>
      <c r="D50" s="241" t="s">
        <v>986</v>
      </c>
      <c r="E50" s="242">
        <v>2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4"/>
      <c r="S50" s="244" t="s">
        <v>438</v>
      </c>
      <c r="T50" s="245" t="s">
        <v>439</v>
      </c>
      <c r="U50" s="221">
        <v>0</v>
      </c>
      <c r="V50" s="221">
        <f>ROUND(E50*U50,2)</f>
        <v>0</v>
      </c>
      <c r="W50" s="221"/>
      <c r="X50" s="221" t="s">
        <v>218</v>
      </c>
      <c r="Y50" s="221" t="s">
        <v>219</v>
      </c>
      <c r="Z50" s="210"/>
      <c r="AA50" s="210"/>
      <c r="AB50" s="210"/>
      <c r="AC50" s="210"/>
      <c r="AD50" s="210"/>
      <c r="AE50" s="210"/>
      <c r="AF50" s="210"/>
      <c r="AG50" s="210" t="s">
        <v>220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4" t="s">
        <v>2133</v>
      </c>
      <c r="D51" s="249"/>
      <c r="E51" s="249"/>
      <c r="F51" s="249"/>
      <c r="G51" s="249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50">
        <v>20</v>
      </c>
      <c r="B52" s="251" t="s">
        <v>2134</v>
      </c>
      <c r="C52" s="268" t="s">
        <v>2135</v>
      </c>
      <c r="D52" s="252" t="s">
        <v>854</v>
      </c>
      <c r="E52" s="253">
        <v>17</v>
      </c>
      <c r="F52" s="254"/>
      <c r="G52" s="255">
        <f>ROUND(E52*F52,2)</f>
        <v>0</v>
      </c>
      <c r="H52" s="254"/>
      <c r="I52" s="255">
        <f>ROUND(E52*H52,2)</f>
        <v>0</v>
      </c>
      <c r="J52" s="254"/>
      <c r="K52" s="255">
        <f>ROUND(E52*J52,2)</f>
        <v>0</v>
      </c>
      <c r="L52" s="255">
        <v>21</v>
      </c>
      <c r="M52" s="255">
        <f>G52*(1+L52/100)</f>
        <v>0</v>
      </c>
      <c r="N52" s="253">
        <v>0</v>
      </c>
      <c r="O52" s="253">
        <f>ROUND(E52*N52,2)</f>
        <v>0</v>
      </c>
      <c r="P52" s="253">
        <v>0</v>
      </c>
      <c r="Q52" s="253">
        <f>ROUND(E52*P52,2)</f>
        <v>0</v>
      </c>
      <c r="R52" s="255"/>
      <c r="S52" s="255" t="s">
        <v>438</v>
      </c>
      <c r="T52" s="256" t="s">
        <v>439</v>
      </c>
      <c r="U52" s="221">
        <v>0</v>
      </c>
      <c r="V52" s="221">
        <f>ROUND(E52*U52,2)</f>
        <v>0</v>
      </c>
      <c r="W52" s="221"/>
      <c r="X52" s="221" t="s">
        <v>218</v>
      </c>
      <c r="Y52" s="221" t="s">
        <v>219</v>
      </c>
      <c r="Z52" s="210"/>
      <c r="AA52" s="210"/>
      <c r="AB52" s="210"/>
      <c r="AC52" s="210"/>
      <c r="AD52" s="210"/>
      <c r="AE52" s="210"/>
      <c r="AF52" s="210"/>
      <c r="AG52" s="210" t="s">
        <v>220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50">
        <v>21</v>
      </c>
      <c r="B53" s="251" t="s">
        <v>2136</v>
      </c>
      <c r="C53" s="268" t="s">
        <v>2137</v>
      </c>
      <c r="D53" s="252" t="s">
        <v>399</v>
      </c>
      <c r="E53" s="253">
        <v>10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21</v>
      </c>
      <c r="M53" s="255">
        <f>G53*(1+L53/100)</f>
        <v>0</v>
      </c>
      <c r="N53" s="253">
        <v>3.0000000000000001E-3</v>
      </c>
      <c r="O53" s="253">
        <f>ROUND(E53*N53,2)</f>
        <v>0.03</v>
      </c>
      <c r="P53" s="253">
        <v>0</v>
      </c>
      <c r="Q53" s="253">
        <f>ROUND(E53*P53,2)</f>
        <v>0</v>
      </c>
      <c r="R53" s="255"/>
      <c r="S53" s="255" t="s">
        <v>438</v>
      </c>
      <c r="T53" s="256" t="s">
        <v>439</v>
      </c>
      <c r="U53" s="221">
        <v>0</v>
      </c>
      <c r="V53" s="221">
        <f>ROUND(E53*U53,2)</f>
        <v>0</v>
      </c>
      <c r="W53" s="221"/>
      <c r="X53" s="221" t="s">
        <v>355</v>
      </c>
      <c r="Y53" s="221" t="s">
        <v>219</v>
      </c>
      <c r="Z53" s="210"/>
      <c r="AA53" s="210"/>
      <c r="AB53" s="210"/>
      <c r="AC53" s="210"/>
      <c r="AD53" s="210"/>
      <c r="AE53" s="210"/>
      <c r="AF53" s="210"/>
      <c r="AG53" s="210" t="s">
        <v>356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50">
        <v>22</v>
      </c>
      <c r="B54" s="251" t="s">
        <v>2138</v>
      </c>
      <c r="C54" s="268" t="s">
        <v>2139</v>
      </c>
      <c r="D54" s="252" t="s">
        <v>399</v>
      </c>
      <c r="E54" s="253">
        <v>14</v>
      </c>
      <c r="F54" s="254"/>
      <c r="G54" s="255">
        <f>ROUND(E54*F54,2)</f>
        <v>0</v>
      </c>
      <c r="H54" s="254"/>
      <c r="I54" s="255">
        <f>ROUND(E54*H54,2)</f>
        <v>0</v>
      </c>
      <c r="J54" s="254"/>
      <c r="K54" s="255">
        <f>ROUND(E54*J54,2)</f>
        <v>0</v>
      </c>
      <c r="L54" s="255">
        <v>21</v>
      </c>
      <c r="M54" s="255">
        <f>G54*(1+L54/100)</f>
        <v>0</v>
      </c>
      <c r="N54" s="253">
        <v>4.7000000000000002E-3</v>
      </c>
      <c r="O54" s="253">
        <f>ROUND(E54*N54,2)</f>
        <v>7.0000000000000007E-2</v>
      </c>
      <c r="P54" s="253">
        <v>0</v>
      </c>
      <c r="Q54" s="253">
        <f>ROUND(E54*P54,2)</f>
        <v>0</v>
      </c>
      <c r="R54" s="255"/>
      <c r="S54" s="255" t="s">
        <v>438</v>
      </c>
      <c r="T54" s="256" t="s">
        <v>439</v>
      </c>
      <c r="U54" s="221">
        <v>0</v>
      </c>
      <c r="V54" s="221">
        <f>ROUND(E54*U54,2)</f>
        <v>0</v>
      </c>
      <c r="W54" s="221"/>
      <c r="X54" s="221" t="s">
        <v>355</v>
      </c>
      <c r="Y54" s="221" t="s">
        <v>219</v>
      </c>
      <c r="Z54" s="210"/>
      <c r="AA54" s="210"/>
      <c r="AB54" s="210"/>
      <c r="AC54" s="210"/>
      <c r="AD54" s="210"/>
      <c r="AE54" s="210"/>
      <c r="AF54" s="210"/>
      <c r="AG54" s="210" t="s">
        <v>356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9">
        <v>23</v>
      </c>
      <c r="B55" s="240" t="s">
        <v>2140</v>
      </c>
      <c r="C55" s="260" t="s">
        <v>2141</v>
      </c>
      <c r="D55" s="241" t="s">
        <v>399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438</v>
      </c>
      <c r="T55" s="245" t="s">
        <v>439</v>
      </c>
      <c r="U55" s="221">
        <v>0</v>
      </c>
      <c r="V55" s="221">
        <f>ROUND(E55*U55,2)</f>
        <v>0</v>
      </c>
      <c r="W55" s="221"/>
      <c r="X55" s="221" t="s">
        <v>355</v>
      </c>
      <c r="Y55" s="221" t="s">
        <v>219</v>
      </c>
      <c r="Z55" s="210"/>
      <c r="AA55" s="210"/>
      <c r="AB55" s="210"/>
      <c r="AC55" s="210"/>
      <c r="AD55" s="210"/>
      <c r="AE55" s="210"/>
      <c r="AF55" s="210"/>
      <c r="AG55" s="210" t="s">
        <v>356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4" t="s">
        <v>2142</v>
      </c>
      <c r="D56" s="249"/>
      <c r="E56" s="249"/>
      <c r="F56" s="249"/>
      <c r="G56" s="249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50">
        <v>24</v>
      </c>
      <c r="B57" s="251" t="s">
        <v>2143</v>
      </c>
      <c r="C57" s="268" t="s">
        <v>2144</v>
      </c>
      <c r="D57" s="252" t="s">
        <v>381</v>
      </c>
      <c r="E57" s="253">
        <v>0.6</v>
      </c>
      <c r="F57" s="254"/>
      <c r="G57" s="255">
        <f>ROUND(E57*F57,2)</f>
        <v>0</v>
      </c>
      <c r="H57" s="254"/>
      <c r="I57" s="255">
        <f>ROUND(E57*H57,2)</f>
        <v>0</v>
      </c>
      <c r="J57" s="254"/>
      <c r="K57" s="255">
        <f>ROUND(E57*J57,2)</f>
        <v>0</v>
      </c>
      <c r="L57" s="255">
        <v>21</v>
      </c>
      <c r="M57" s="255">
        <f>G57*(1+L57/100)</f>
        <v>0</v>
      </c>
      <c r="N57" s="253">
        <v>0</v>
      </c>
      <c r="O57" s="253">
        <f>ROUND(E57*N57,2)</f>
        <v>0</v>
      </c>
      <c r="P57" s="253">
        <v>0</v>
      </c>
      <c r="Q57" s="253">
        <f>ROUND(E57*P57,2)</f>
        <v>0</v>
      </c>
      <c r="R57" s="255"/>
      <c r="S57" s="255" t="s">
        <v>438</v>
      </c>
      <c r="T57" s="256" t="s">
        <v>439</v>
      </c>
      <c r="U57" s="221">
        <v>3.5630000000000002</v>
      </c>
      <c r="V57" s="221">
        <f>ROUND(E57*U57,2)</f>
        <v>2.14</v>
      </c>
      <c r="W57" s="221"/>
      <c r="X57" s="221" t="s">
        <v>218</v>
      </c>
      <c r="Y57" s="221" t="s">
        <v>219</v>
      </c>
      <c r="Z57" s="210"/>
      <c r="AA57" s="210"/>
      <c r="AB57" s="210"/>
      <c r="AC57" s="210"/>
      <c r="AD57" s="210"/>
      <c r="AE57" s="210"/>
      <c r="AF57" s="210"/>
      <c r="AG57" s="210" t="s">
        <v>2098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32" t="s">
        <v>211</v>
      </c>
      <c r="B58" s="233" t="s">
        <v>146</v>
      </c>
      <c r="C58" s="259" t="s">
        <v>54</v>
      </c>
      <c r="D58" s="234"/>
      <c r="E58" s="235"/>
      <c r="F58" s="236"/>
      <c r="G58" s="236">
        <f>SUMIF(AG59:AG60,"&lt;&gt;NOR",G59:G60)</f>
        <v>0</v>
      </c>
      <c r="H58" s="236"/>
      <c r="I58" s="236">
        <f>SUM(I59:I60)</f>
        <v>0</v>
      </c>
      <c r="J58" s="236"/>
      <c r="K58" s="236">
        <f>SUM(K59:K60)</f>
        <v>0</v>
      </c>
      <c r="L58" s="236"/>
      <c r="M58" s="236">
        <f>SUM(M59:M60)</f>
        <v>0</v>
      </c>
      <c r="N58" s="235"/>
      <c r="O58" s="235">
        <f>SUM(O59:O60)</f>
        <v>0</v>
      </c>
      <c r="P58" s="235"/>
      <c r="Q58" s="235">
        <f>SUM(Q59:Q60)</f>
        <v>0</v>
      </c>
      <c r="R58" s="236"/>
      <c r="S58" s="236"/>
      <c r="T58" s="237"/>
      <c r="U58" s="231"/>
      <c r="V58" s="231">
        <f>SUM(V59:V60)</f>
        <v>0</v>
      </c>
      <c r="W58" s="231"/>
      <c r="X58" s="231"/>
      <c r="Y58" s="231"/>
      <c r="AG58" t="s">
        <v>212</v>
      </c>
    </row>
    <row r="59" spans="1:60" outlineLevel="1" x14ac:dyDescent="0.2">
      <c r="A59" s="239">
        <v>25</v>
      </c>
      <c r="B59" s="240" t="s">
        <v>2145</v>
      </c>
      <c r="C59" s="260" t="s">
        <v>2146</v>
      </c>
      <c r="D59" s="241" t="s">
        <v>986</v>
      </c>
      <c r="E59" s="242">
        <v>17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4"/>
      <c r="S59" s="244" t="s">
        <v>438</v>
      </c>
      <c r="T59" s="245" t="s">
        <v>439</v>
      </c>
      <c r="U59" s="221">
        <v>0</v>
      </c>
      <c r="V59" s="221">
        <f>ROUND(E59*U59,2)</f>
        <v>0</v>
      </c>
      <c r="W59" s="221"/>
      <c r="X59" s="221" t="s">
        <v>218</v>
      </c>
      <c r="Y59" s="221" t="s">
        <v>219</v>
      </c>
      <c r="Z59" s="210"/>
      <c r="AA59" s="210"/>
      <c r="AB59" s="210"/>
      <c r="AC59" s="210"/>
      <c r="AD59" s="210"/>
      <c r="AE59" s="210"/>
      <c r="AF59" s="210"/>
      <c r="AG59" s="210" t="s">
        <v>220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4" t="s">
        <v>2147</v>
      </c>
      <c r="D60" s="249"/>
      <c r="E60" s="249"/>
      <c r="F60" s="249"/>
      <c r="G60" s="249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305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3"/>
      <c r="B61" s="4"/>
      <c r="C61" s="272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15</v>
      </c>
      <c r="AF61">
        <v>21</v>
      </c>
      <c r="AG61" t="s">
        <v>197</v>
      </c>
    </row>
    <row r="62" spans="1:60" x14ac:dyDescent="0.2">
      <c r="A62" s="213"/>
      <c r="B62" s="214" t="s">
        <v>29</v>
      </c>
      <c r="C62" s="273"/>
      <c r="D62" s="215"/>
      <c r="E62" s="216"/>
      <c r="F62" s="216"/>
      <c r="G62" s="238">
        <f>G8+G24+G39+G58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1772</v>
      </c>
    </row>
    <row r="63" spans="1:60" x14ac:dyDescent="0.2">
      <c r="C63" s="274"/>
      <c r="D63" s="10"/>
      <c r="AG63" t="s">
        <v>1775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ib5MBVkfewwFiVY2JPhjM+skycVqeqolEHr/DigiYGFfmhNNc3Zrk3M7jgDjrjmgslNAXYWyF7c4fVCqwlBiQ==" saltValue="+7jiW5MPzLF/3uEGGt0dFw==" spinCount="100000" sheet="1" formatRows="0"/>
  <mergeCells count="28">
    <mergeCell ref="C49:G49"/>
    <mergeCell ref="C51:G51"/>
    <mergeCell ref="C56:G56"/>
    <mergeCell ref="C60:G60"/>
    <mergeCell ref="C36:G36"/>
    <mergeCell ref="C37:G37"/>
    <mergeCell ref="C41:G41"/>
    <mergeCell ref="C43:G43"/>
    <mergeCell ref="C45:G45"/>
    <mergeCell ref="C47:G47"/>
    <mergeCell ref="C29:G29"/>
    <mergeCell ref="C30:G30"/>
    <mergeCell ref="C31:G31"/>
    <mergeCell ref="C32:G32"/>
    <mergeCell ref="C33:G33"/>
    <mergeCell ref="C35:G35"/>
    <mergeCell ref="C14:G14"/>
    <mergeCell ref="C16:G16"/>
    <mergeCell ref="C18:G18"/>
    <mergeCell ref="C22:G22"/>
    <mergeCell ref="C26:G26"/>
    <mergeCell ref="C28:G2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E7E3-CC1B-4DBC-9A56-31B0CCBD0E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185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186</v>
      </c>
      <c r="AG3" t="s">
        <v>187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188</v>
      </c>
    </row>
    <row r="5" spans="1:60" x14ac:dyDescent="0.2">
      <c r="D5" s="10"/>
    </row>
    <row r="6" spans="1:60" ht="38.25" x14ac:dyDescent="0.2">
      <c r="A6" s="206" t="s">
        <v>189</v>
      </c>
      <c r="B6" s="208" t="s">
        <v>190</v>
      </c>
      <c r="C6" s="208" t="s">
        <v>191</v>
      </c>
      <c r="D6" s="207" t="s">
        <v>192</v>
      </c>
      <c r="E6" s="206" t="s">
        <v>193</v>
      </c>
      <c r="F6" s="205" t="s">
        <v>194</v>
      </c>
      <c r="G6" s="206" t="s">
        <v>29</v>
      </c>
      <c r="H6" s="209" t="s">
        <v>30</v>
      </c>
      <c r="I6" s="209" t="s">
        <v>195</v>
      </c>
      <c r="J6" s="209" t="s">
        <v>31</v>
      </c>
      <c r="K6" s="209" t="s">
        <v>196</v>
      </c>
      <c r="L6" s="209" t="s">
        <v>197</v>
      </c>
      <c r="M6" s="209" t="s">
        <v>198</v>
      </c>
      <c r="N6" s="209" t="s">
        <v>199</v>
      </c>
      <c r="O6" s="209" t="s">
        <v>200</v>
      </c>
      <c r="P6" s="209" t="s">
        <v>201</v>
      </c>
      <c r="Q6" s="209" t="s">
        <v>202</v>
      </c>
      <c r="R6" s="209" t="s">
        <v>203</v>
      </c>
      <c r="S6" s="209" t="s">
        <v>204</v>
      </c>
      <c r="T6" s="209" t="s">
        <v>205</v>
      </c>
      <c r="U6" s="209" t="s">
        <v>206</v>
      </c>
      <c r="V6" s="209" t="s">
        <v>207</v>
      </c>
      <c r="W6" s="209" t="s">
        <v>208</v>
      </c>
      <c r="X6" s="209" t="s">
        <v>209</v>
      </c>
      <c r="Y6" s="209" t="s">
        <v>210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211</v>
      </c>
      <c r="B8" s="233" t="s">
        <v>107</v>
      </c>
      <c r="C8" s="259" t="s">
        <v>108</v>
      </c>
      <c r="D8" s="234"/>
      <c r="E8" s="235"/>
      <c r="F8" s="236"/>
      <c r="G8" s="236">
        <f>SUMIF(AG9:AG30,"&lt;&gt;NOR",G9:G30)</f>
        <v>0</v>
      </c>
      <c r="H8" s="236"/>
      <c r="I8" s="236">
        <f>SUM(I9:I30)</f>
        <v>0</v>
      </c>
      <c r="J8" s="236"/>
      <c r="K8" s="236">
        <f>SUM(K9:K30)</f>
        <v>0</v>
      </c>
      <c r="L8" s="236"/>
      <c r="M8" s="236">
        <f>SUM(M9:M30)</f>
        <v>0</v>
      </c>
      <c r="N8" s="235"/>
      <c r="O8" s="235">
        <f>SUM(O9:O30)</f>
        <v>0.02</v>
      </c>
      <c r="P8" s="235"/>
      <c r="Q8" s="235">
        <f>SUM(Q9:Q30)</f>
        <v>4.42</v>
      </c>
      <c r="R8" s="236"/>
      <c r="S8" s="236"/>
      <c r="T8" s="237"/>
      <c r="U8" s="231"/>
      <c r="V8" s="231">
        <f>SUM(V9:V30)</f>
        <v>65.149999999999991</v>
      </c>
      <c r="W8" s="231"/>
      <c r="X8" s="231"/>
      <c r="Y8" s="231"/>
      <c r="AG8" t="s">
        <v>212</v>
      </c>
    </row>
    <row r="9" spans="1:60" outlineLevel="1" x14ac:dyDescent="0.2">
      <c r="A9" s="250">
        <v>1</v>
      </c>
      <c r="B9" s="251" t="s">
        <v>2148</v>
      </c>
      <c r="C9" s="268" t="s">
        <v>2149</v>
      </c>
      <c r="D9" s="252" t="s">
        <v>399</v>
      </c>
      <c r="E9" s="253">
        <v>16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21</v>
      </c>
      <c r="M9" s="255">
        <f>G9*(1+L9/100)</f>
        <v>0</v>
      </c>
      <c r="N9" s="253">
        <v>0</v>
      </c>
      <c r="O9" s="253">
        <f>ROUND(E9*N9,2)</f>
        <v>0</v>
      </c>
      <c r="P9" s="253">
        <v>7.26E-3</v>
      </c>
      <c r="Q9" s="253">
        <f>ROUND(E9*P9,2)</f>
        <v>0.12</v>
      </c>
      <c r="R9" s="255"/>
      <c r="S9" s="255" t="s">
        <v>438</v>
      </c>
      <c r="T9" s="256" t="s">
        <v>439</v>
      </c>
      <c r="U9" s="221">
        <v>0.13</v>
      </c>
      <c r="V9" s="221">
        <f>ROUND(E9*U9,2)</f>
        <v>2.08</v>
      </c>
      <c r="W9" s="221"/>
      <c r="X9" s="221" t="s">
        <v>218</v>
      </c>
      <c r="Y9" s="221" t="s">
        <v>219</v>
      </c>
      <c r="Z9" s="210"/>
      <c r="AA9" s="210"/>
      <c r="AB9" s="210"/>
      <c r="AC9" s="210"/>
      <c r="AD9" s="210"/>
      <c r="AE9" s="210"/>
      <c r="AF9" s="210"/>
      <c r="AG9" s="210" t="s">
        <v>220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2150</v>
      </c>
      <c r="C10" s="268" t="s">
        <v>2151</v>
      </c>
      <c r="D10" s="252" t="s">
        <v>399</v>
      </c>
      <c r="E10" s="253">
        <v>28</v>
      </c>
      <c r="F10" s="254"/>
      <c r="G10" s="255">
        <f>ROUND(E10*F10,2)</f>
        <v>0</v>
      </c>
      <c r="H10" s="254"/>
      <c r="I10" s="255">
        <f>ROUND(E10*H10,2)</f>
        <v>0</v>
      </c>
      <c r="J10" s="254"/>
      <c r="K10" s="255">
        <f>ROUND(E10*J10,2)</f>
        <v>0</v>
      </c>
      <c r="L10" s="255">
        <v>21</v>
      </c>
      <c r="M10" s="255">
        <f>G10*(1+L10/100)</f>
        <v>0</v>
      </c>
      <c r="N10" s="253">
        <v>0</v>
      </c>
      <c r="O10" s="253">
        <f>ROUND(E10*N10,2)</f>
        <v>0</v>
      </c>
      <c r="P10" s="253">
        <v>4.9100000000000003E-3</v>
      </c>
      <c r="Q10" s="253">
        <f>ROUND(E10*P10,2)</f>
        <v>0.14000000000000001</v>
      </c>
      <c r="R10" s="255"/>
      <c r="S10" s="255" t="s">
        <v>438</v>
      </c>
      <c r="T10" s="256" t="s">
        <v>439</v>
      </c>
      <c r="U10" s="221">
        <v>7.0000000000000007E-2</v>
      </c>
      <c r="V10" s="221">
        <f>ROUND(E10*U10,2)</f>
        <v>1.96</v>
      </c>
      <c r="W10" s="221"/>
      <c r="X10" s="221" t="s">
        <v>218</v>
      </c>
      <c r="Y10" s="221" t="s">
        <v>219</v>
      </c>
      <c r="Z10" s="210"/>
      <c r="AA10" s="210"/>
      <c r="AB10" s="210"/>
      <c r="AC10" s="210"/>
      <c r="AD10" s="210"/>
      <c r="AE10" s="210"/>
      <c r="AF10" s="210"/>
      <c r="AG10" s="210" t="s">
        <v>220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2152</v>
      </c>
      <c r="C11" s="268" t="s">
        <v>2153</v>
      </c>
      <c r="D11" s="252" t="s">
        <v>450</v>
      </c>
      <c r="E11" s="253">
        <v>20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21</v>
      </c>
      <c r="M11" s="255">
        <f>G11*(1+L11/100)</f>
        <v>0</v>
      </c>
      <c r="N11" s="253">
        <v>2.5000000000000001E-4</v>
      </c>
      <c r="O11" s="253">
        <f>ROUND(E11*N11,2)</f>
        <v>0.01</v>
      </c>
      <c r="P11" s="253">
        <v>5.5300000000000002E-3</v>
      </c>
      <c r="Q11" s="253">
        <f>ROUND(E11*P11,2)</f>
        <v>0.11</v>
      </c>
      <c r="R11" s="255"/>
      <c r="S11" s="255" t="s">
        <v>438</v>
      </c>
      <c r="T11" s="256" t="s">
        <v>439</v>
      </c>
      <c r="U11" s="221">
        <v>4.8000000000000001E-2</v>
      </c>
      <c r="V11" s="221">
        <f>ROUND(E11*U11,2)</f>
        <v>0.96</v>
      </c>
      <c r="W11" s="221"/>
      <c r="X11" s="221" t="s">
        <v>218</v>
      </c>
      <c r="Y11" s="221" t="s">
        <v>219</v>
      </c>
      <c r="Z11" s="210"/>
      <c r="AA11" s="210"/>
      <c r="AB11" s="210"/>
      <c r="AC11" s="210"/>
      <c r="AD11" s="210"/>
      <c r="AE11" s="210"/>
      <c r="AF11" s="210"/>
      <c r="AG11" s="210" t="s">
        <v>220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2154</v>
      </c>
      <c r="C12" s="268" t="s">
        <v>2155</v>
      </c>
      <c r="D12" s="252" t="s">
        <v>2156</v>
      </c>
      <c r="E12" s="253">
        <v>1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21</v>
      </c>
      <c r="M12" s="255">
        <f>G12*(1+L12/100)</f>
        <v>0</v>
      </c>
      <c r="N12" s="253">
        <v>0</v>
      </c>
      <c r="O12" s="253">
        <f>ROUND(E12*N12,2)</f>
        <v>0</v>
      </c>
      <c r="P12" s="253">
        <v>0.312</v>
      </c>
      <c r="Q12" s="253">
        <f>ROUND(E12*P12,2)</f>
        <v>0.31</v>
      </c>
      <c r="R12" s="255"/>
      <c r="S12" s="255" t="s">
        <v>438</v>
      </c>
      <c r="T12" s="256" t="s">
        <v>439</v>
      </c>
      <c r="U12" s="221">
        <v>0.72899999999999998</v>
      </c>
      <c r="V12" s="221">
        <f>ROUND(E12*U12,2)</f>
        <v>0.73</v>
      </c>
      <c r="W12" s="221"/>
      <c r="X12" s="221" t="s">
        <v>218</v>
      </c>
      <c r="Y12" s="221" t="s">
        <v>219</v>
      </c>
      <c r="Z12" s="210"/>
      <c r="AA12" s="210"/>
      <c r="AB12" s="210"/>
      <c r="AC12" s="210"/>
      <c r="AD12" s="210"/>
      <c r="AE12" s="210"/>
      <c r="AF12" s="210"/>
      <c r="AG12" s="210" t="s">
        <v>220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2157</v>
      </c>
      <c r="C13" s="268" t="s">
        <v>2158</v>
      </c>
      <c r="D13" s="252" t="s">
        <v>399</v>
      </c>
      <c r="E13" s="253">
        <v>2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3">
        <v>2.0000000000000001E-4</v>
      </c>
      <c r="O13" s="253">
        <f>ROUND(E13*N13,2)</f>
        <v>0</v>
      </c>
      <c r="P13" s="253">
        <v>0.35625000000000001</v>
      </c>
      <c r="Q13" s="253">
        <f>ROUND(E13*P13,2)</f>
        <v>0.71</v>
      </c>
      <c r="R13" s="255"/>
      <c r="S13" s="255" t="s">
        <v>438</v>
      </c>
      <c r="T13" s="256" t="s">
        <v>439</v>
      </c>
      <c r="U13" s="221">
        <v>2.92</v>
      </c>
      <c r="V13" s="221">
        <f>ROUND(E13*U13,2)</f>
        <v>5.84</v>
      </c>
      <c r="W13" s="221"/>
      <c r="X13" s="221" t="s">
        <v>218</v>
      </c>
      <c r="Y13" s="221" t="s">
        <v>219</v>
      </c>
      <c r="Z13" s="210"/>
      <c r="AA13" s="210"/>
      <c r="AB13" s="210"/>
      <c r="AC13" s="210"/>
      <c r="AD13" s="210"/>
      <c r="AE13" s="210"/>
      <c r="AF13" s="210"/>
      <c r="AG13" s="210" t="s">
        <v>220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6</v>
      </c>
      <c r="B14" s="251" t="s">
        <v>2159</v>
      </c>
      <c r="C14" s="268" t="s">
        <v>2160</v>
      </c>
      <c r="D14" s="252" t="s">
        <v>450</v>
      </c>
      <c r="E14" s="253">
        <v>2.5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21</v>
      </c>
      <c r="M14" s="255">
        <f>G14*(1+L14/100)</f>
        <v>0</v>
      </c>
      <c r="N14" s="253">
        <v>0</v>
      </c>
      <c r="O14" s="253">
        <f>ROUND(E14*N14,2)</f>
        <v>0</v>
      </c>
      <c r="P14" s="253">
        <v>9.3579999999999997E-2</v>
      </c>
      <c r="Q14" s="253">
        <f>ROUND(E14*P14,2)</f>
        <v>0.23</v>
      </c>
      <c r="R14" s="255"/>
      <c r="S14" s="255" t="s">
        <v>438</v>
      </c>
      <c r="T14" s="256" t="s">
        <v>439</v>
      </c>
      <c r="U14" s="221">
        <v>0.35</v>
      </c>
      <c r="V14" s="221">
        <f>ROUND(E14*U14,2)</f>
        <v>0.88</v>
      </c>
      <c r="W14" s="221"/>
      <c r="X14" s="221" t="s">
        <v>218</v>
      </c>
      <c r="Y14" s="221" t="s">
        <v>219</v>
      </c>
      <c r="Z14" s="210"/>
      <c r="AA14" s="210"/>
      <c r="AB14" s="210"/>
      <c r="AC14" s="210"/>
      <c r="AD14" s="210"/>
      <c r="AE14" s="210"/>
      <c r="AF14" s="210"/>
      <c r="AG14" s="210" t="s">
        <v>220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7</v>
      </c>
      <c r="B15" s="251" t="s">
        <v>2161</v>
      </c>
      <c r="C15" s="268" t="s">
        <v>2162</v>
      </c>
      <c r="D15" s="252" t="s">
        <v>399</v>
      </c>
      <c r="E15" s="253">
        <v>5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21</v>
      </c>
      <c r="M15" s="255">
        <f>G15*(1+L15/100)</f>
        <v>0</v>
      </c>
      <c r="N15" s="253">
        <v>6.9999999999999994E-5</v>
      </c>
      <c r="O15" s="253">
        <f>ROUND(E15*N15,2)</f>
        <v>0</v>
      </c>
      <c r="P15" s="253">
        <v>4.4999999999999997E-3</v>
      </c>
      <c r="Q15" s="253">
        <f>ROUND(E15*P15,2)</f>
        <v>0.02</v>
      </c>
      <c r="R15" s="255"/>
      <c r="S15" s="255" t="s">
        <v>438</v>
      </c>
      <c r="T15" s="256" t="s">
        <v>439</v>
      </c>
      <c r="U15" s="221">
        <v>0.42</v>
      </c>
      <c r="V15" s="221">
        <f>ROUND(E15*U15,2)</f>
        <v>2.1</v>
      </c>
      <c r="W15" s="221"/>
      <c r="X15" s="221" t="s">
        <v>218</v>
      </c>
      <c r="Y15" s="221" t="s">
        <v>219</v>
      </c>
      <c r="Z15" s="210"/>
      <c r="AA15" s="210"/>
      <c r="AB15" s="210"/>
      <c r="AC15" s="210"/>
      <c r="AD15" s="210"/>
      <c r="AE15" s="210"/>
      <c r="AF15" s="210"/>
      <c r="AG15" s="210" t="s">
        <v>220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8</v>
      </c>
      <c r="B16" s="251" t="s">
        <v>2163</v>
      </c>
      <c r="C16" s="268" t="s">
        <v>2164</v>
      </c>
      <c r="D16" s="252" t="s">
        <v>450</v>
      </c>
      <c r="E16" s="253">
        <v>25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21</v>
      </c>
      <c r="M16" s="255">
        <f>G16*(1+L16/100)</f>
        <v>0</v>
      </c>
      <c r="N16" s="253">
        <v>2.0000000000000002E-5</v>
      </c>
      <c r="O16" s="253">
        <f>ROUND(E16*N16,2)</f>
        <v>0</v>
      </c>
      <c r="P16" s="253">
        <v>3.2000000000000002E-3</v>
      </c>
      <c r="Q16" s="253">
        <f>ROUND(E16*P16,2)</f>
        <v>0.08</v>
      </c>
      <c r="R16" s="255"/>
      <c r="S16" s="255" t="s">
        <v>438</v>
      </c>
      <c r="T16" s="256" t="s">
        <v>439</v>
      </c>
      <c r="U16" s="221">
        <v>0.05</v>
      </c>
      <c r="V16" s="221">
        <f>ROUND(E16*U16,2)</f>
        <v>1.25</v>
      </c>
      <c r="W16" s="221"/>
      <c r="X16" s="221" t="s">
        <v>218</v>
      </c>
      <c r="Y16" s="221" t="s">
        <v>219</v>
      </c>
      <c r="Z16" s="210"/>
      <c r="AA16" s="210"/>
      <c r="AB16" s="210"/>
      <c r="AC16" s="210"/>
      <c r="AD16" s="210"/>
      <c r="AE16" s="210"/>
      <c r="AF16" s="210"/>
      <c r="AG16" s="210" t="s">
        <v>220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9</v>
      </c>
      <c r="B17" s="251" t="s">
        <v>2165</v>
      </c>
      <c r="C17" s="268" t="s">
        <v>2166</v>
      </c>
      <c r="D17" s="252" t="s">
        <v>450</v>
      </c>
      <c r="E17" s="253">
        <v>20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21</v>
      </c>
      <c r="M17" s="255">
        <f>G17*(1+L17/100)</f>
        <v>0</v>
      </c>
      <c r="N17" s="253">
        <v>5.0000000000000002E-5</v>
      </c>
      <c r="O17" s="253">
        <f>ROUND(E17*N17,2)</f>
        <v>0</v>
      </c>
      <c r="P17" s="253">
        <v>5.3200000000000001E-3</v>
      </c>
      <c r="Q17" s="253">
        <f>ROUND(E17*P17,2)</f>
        <v>0.11</v>
      </c>
      <c r="R17" s="255"/>
      <c r="S17" s="255" t="s">
        <v>438</v>
      </c>
      <c r="T17" s="256" t="s">
        <v>439</v>
      </c>
      <c r="U17" s="221">
        <v>0.1</v>
      </c>
      <c r="V17" s="221">
        <f>ROUND(E17*U17,2)</f>
        <v>2</v>
      </c>
      <c r="W17" s="221"/>
      <c r="X17" s="221" t="s">
        <v>218</v>
      </c>
      <c r="Y17" s="221" t="s">
        <v>219</v>
      </c>
      <c r="Z17" s="210"/>
      <c r="AA17" s="210"/>
      <c r="AB17" s="210"/>
      <c r="AC17" s="210"/>
      <c r="AD17" s="210"/>
      <c r="AE17" s="210"/>
      <c r="AF17" s="210"/>
      <c r="AG17" s="210" t="s">
        <v>220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10</v>
      </c>
      <c r="B18" s="251" t="s">
        <v>2167</v>
      </c>
      <c r="C18" s="268" t="s">
        <v>2168</v>
      </c>
      <c r="D18" s="252" t="s">
        <v>399</v>
      </c>
      <c r="E18" s="253">
        <v>20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21</v>
      </c>
      <c r="M18" s="255">
        <f>G18*(1+L18/100)</f>
        <v>0</v>
      </c>
      <c r="N18" s="253">
        <v>1.2999999999999999E-4</v>
      </c>
      <c r="O18" s="253">
        <f>ROUND(E18*N18,2)</f>
        <v>0</v>
      </c>
      <c r="P18" s="253">
        <v>1.1000000000000001E-3</v>
      </c>
      <c r="Q18" s="253">
        <f>ROUND(E18*P18,2)</f>
        <v>0.02</v>
      </c>
      <c r="R18" s="255"/>
      <c r="S18" s="255" t="s">
        <v>438</v>
      </c>
      <c r="T18" s="256" t="s">
        <v>439</v>
      </c>
      <c r="U18" s="221">
        <v>0.23</v>
      </c>
      <c r="V18" s="221">
        <f>ROUND(E18*U18,2)</f>
        <v>4.5999999999999996</v>
      </c>
      <c r="W18" s="221"/>
      <c r="X18" s="221" t="s">
        <v>218</v>
      </c>
      <c r="Y18" s="221" t="s">
        <v>219</v>
      </c>
      <c r="Z18" s="210"/>
      <c r="AA18" s="210"/>
      <c r="AB18" s="210"/>
      <c r="AC18" s="210"/>
      <c r="AD18" s="210"/>
      <c r="AE18" s="210"/>
      <c r="AF18" s="210"/>
      <c r="AG18" s="210" t="s">
        <v>220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11</v>
      </c>
      <c r="B19" s="251" t="s">
        <v>2169</v>
      </c>
      <c r="C19" s="268" t="s">
        <v>2170</v>
      </c>
      <c r="D19" s="252" t="s">
        <v>399</v>
      </c>
      <c r="E19" s="253">
        <v>25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21</v>
      </c>
      <c r="M19" s="255">
        <f>G19*(1+L19/100)</f>
        <v>0</v>
      </c>
      <c r="N19" s="253">
        <v>2.1000000000000001E-4</v>
      </c>
      <c r="O19" s="253">
        <f>ROUND(E19*N19,2)</f>
        <v>0.01</v>
      </c>
      <c r="P19" s="253">
        <v>3.5000000000000001E-3</v>
      </c>
      <c r="Q19" s="253">
        <f>ROUND(E19*P19,2)</f>
        <v>0.09</v>
      </c>
      <c r="R19" s="255"/>
      <c r="S19" s="255" t="s">
        <v>438</v>
      </c>
      <c r="T19" s="256" t="s">
        <v>439</v>
      </c>
      <c r="U19" s="221">
        <v>0.37</v>
      </c>
      <c r="V19" s="221">
        <f>ROUND(E19*U19,2)</f>
        <v>9.25</v>
      </c>
      <c r="W19" s="221"/>
      <c r="X19" s="221" t="s">
        <v>218</v>
      </c>
      <c r="Y19" s="221" t="s">
        <v>219</v>
      </c>
      <c r="Z19" s="210"/>
      <c r="AA19" s="210"/>
      <c r="AB19" s="210"/>
      <c r="AC19" s="210"/>
      <c r="AD19" s="210"/>
      <c r="AE19" s="210"/>
      <c r="AF19" s="210"/>
      <c r="AG19" s="210" t="s">
        <v>220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12</v>
      </c>
      <c r="B20" s="251" t="s">
        <v>2171</v>
      </c>
      <c r="C20" s="268" t="s">
        <v>2172</v>
      </c>
      <c r="D20" s="252" t="s">
        <v>399</v>
      </c>
      <c r="E20" s="253">
        <v>2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3">
        <v>1.6000000000000001E-4</v>
      </c>
      <c r="O20" s="253">
        <f>ROUND(E20*N20,2)</f>
        <v>0</v>
      </c>
      <c r="P20" s="253">
        <v>4.9699999999999996E-3</v>
      </c>
      <c r="Q20" s="253">
        <f>ROUND(E20*P20,2)</f>
        <v>0.01</v>
      </c>
      <c r="R20" s="255"/>
      <c r="S20" s="255" t="s">
        <v>438</v>
      </c>
      <c r="T20" s="256" t="s">
        <v>439</v>
      </c>
      <c r="U20" s="221">
        <v>0.57199999999999995</v>
      </c>
      <c r="V20" s="221">
        <f>ROUND(E20*U20,2)</f>
        <v>1.1399999999999999</v>
      </c>
      <c r="W20" s="221"/>
      <c r="X20" s="221" t="s">
        <v>218</v>
      </c>
      <c r="Y20" s="221" t="s">
        <v>219</v>
      </c>
      <c r="Z20" s="210"/>
      <c r="AA20" s="210"/>
      <c r="AB20" s="210"/>
      <c r="AC20" s="210"/>
      <c r="AD20" s="210"/>
      <c r="AE20" s="210"/>
      <c r="AF20" s="210"/>
      <c r="AG20" s="210" t="s">
        <v>220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50">
        <v>13</v>
      </c>
      <c r="B21" s="251" t="s">
        <v>2173</v>
      </c>
      <c r="C21" s="268" t="s">
        <v>2174</v>
      </c>
      <c r="D21" s="252" t="s">
        <v>399</v>
      </c>
      <c r="E21" s="253">
        <v>4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21</v>
      </c>
      <c r="M21" s="255">
        <f>G21*(1+L21/100)</f>
        <v>0</v>
      </c>
      <c r="N21" s="253">
        <v>5.0000000000000002E-5</v>
      </c>
      <c r="O21" s="253">
        <f>ROUND(E21*N21,2)</f>
        <v>0</v>
      </c>
      <c r="P21" s="253">
        <v>1.235E-2</v>
      </c>
      <c r="Q21" s="253">
        <f>ROUND(E21*P21,2)</f>
        <v>0.05</v>
      </c>
      <c r="R21" s="255"/>
      <c r="S21" s="255" t="s">
        <v>438</v>
      </c>
      <c r="T21" s="256" t="s">
        <v>439</v>
      </c>
      <c r="U21" s="221">
        <v>0.24</v>
      </c>
      <c r="V21" s="221">
        <f>ROUND(E21*U21,2)</f>
        <v>0.96</v>
      </c>
      <c r="W21" s="221"/>
      <c r="X21" s="221" t="s">
        <v>218</v>
      </c>
      <c r="Y21" s="221" t="s">
        <v>219</v>
      </c>
      <c r="Z21" s="210"/>
      <c r="AA21" s="210"/>
      <c r="AB21" s="210"/>
      <c r="AC21" s="210"/>
      <c r="AD21" s="210"/>
      <c r="AE21" s="210"/>
      <c r="AF21" s="210"/>
      <c r="AG21" s="210" t="s">
        <v>220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0">
        <v>14</v>
      </c>
      <c r="B22" s="251" t="s">
        <v>2175</v>
      </c>
      <c r="C22" s="268" t="s">
        <v>2176</v>
      </c>
      <c r="D22" s="252" t="s">
        <v>399</v>
      </c>
      <c r="E22" s="253">
        <v>9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21</v>
      </c>
      <c r="M22" s="255">
        <f>G22*(1+L22/100)</f>
        <v>0</v>
      </c>
      <c r="N22" s="253">
        <v>8.0000000000000007E-5</v>
      </c>
      <c r="O22" s="253">
        <f>ROUND(E22*N22,2)</f>
        <v>0</v>
      </c>
      <c r="P22" s="253">
        <v>2.4930000000000001E-2</v>
      </c>
      <c r="Q22" s="253">
        <f>ROUND(E22*P22,2)</f>
        <v>0.22</v>
      </c>
      <c r="R22" s="255"/>
      <c r="S22" s="255" t="s">
        <v>438</v>
      </c>
      <c r="T22" s="256" t="s">
        <v>439</v>
      </c>
      <c r="U22" s="221">
        <v>0.27</v>
      </c>
      <c r="V22" s="221">
        <f>ROUND(E22*U22,2)</f>
        <v>2.4300000000000002</v>
      </c>
      <c r="W22" s="221"/>
      <c r="X22" s="221" t="s">
        <v>218</v>
      </c>
      <c r="Y22" s="221" t="s">
        <v>219</v>
      </c>
      <c r="Z22" s="210"/>
      <c r="AA22" s="210"/>
      <c r="AB22" s="210"/>
      <c r="AC22" s="210"/>
      <c r="AD22" s="210"/>
      <c r="AE22" s="210"/>
      <c r="AF22" s="210"/>
      <c r="AG22" s="210" t="s">
        <v>220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0">
        <v>15</v>
      </c>
      <c r="B23" s="251" t="s">
        <v>2177</v>
      </c>
      <c r="C23" s="268" t="s">
        <v>2178</v>
      </c>
      <c r="D23" s="252" t="s">
        <v>399</v>
      </c>
      <c r="E23" s="253">
        <v>20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0</v>
      </c>
      <c r="O23" s="253">
        <f>ROUND(E23*N23,2)</f>
        <v>0</v>
      </c>
      <c r="P23" s="253">
        <v>5.1599999999999997E-3</v>
      </c>
      <c r="Q23" s="253">
        <f>ROUND(E23*P23,2)</f>
        <v>0.1</v>
      </c>
      <c r="R23" s="255"/>
      <c r="S23" s="255" t="s">
        <v>438</v>
      </c>
      <c r="T23" s="256" t="s">
        <v>439</v>
      </c>
      <c r="U23" s="221">
        <v>8.3000000000000004E-2</v>
      </c>
      <c r="V23" s="221">
        <f>ROUND(E23*U23,2)</f>
        <v>1.66</v>
      </c>
      <c r="W23" s="221"/>
      <c r="X23" s="221" t="s">
        <v>218</v>
      </c>
      <c r="Y23" s="221" t="s">
        <v>219</v>
      </c>
      <c r="Z23" s="210"/>
      <c r="AA23" s="210"/>
      <c r="AB23" s="210"/>
      <c r="AC23" s="210"/>
      <c r="AD23" s="210"/>
      <c r="AE23" s="210"/>
      <c r="AF23" s="210"/>
      <c r="AG23" s="210" t="s">
        <v>220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0">
        <v>16</v>
      </c>
      <c r="B24" s="251" t="s">
        <v>2179</v>
      </c>
      <c r="C24" s="268" t="s">
        <v>2180</v>
      </c>
      <c r="D24" s="252" t="s">
        <v>450</v>
      </c>
      <c r="E24" s="253">
        <v>8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2.5000000000000001E-4</v>
      </c>
      <c r="O24" s="253">
        <f>ROUND(E24*N24,2)</f>
        <v>0</v>
      </c>
      <c r="P24" s="253">
        <v>5.5300000000000002E-3</v>
      </c>
      <c r="Q24" s="253">
        <f>ROUND(E24*P24,2)</f>
        <v>0.04</v>
      </c>
      <c r="R24" s="255"/>
      <c r="S24" s="255" t="s">
        <v>438</v>
      </c>
      <c r="T24" s="256" t="s">
        <v>439</v>
      </c>
      <c r="U24" s="221">
        <v>0.05</v>
      </c>
      <c r="V24" s="221">
        <f>ROUND(E24*U24,2)</f>
        <v>0.4</v>
      </c>
      <c r="W24" s="221"/>
      <c r="X24" s="221" t="s">
        <v>218</v>
      </c>
      <c r="Y24" s="221" t="s">
        <v>219</v>
      </c>
      <c r="Z24" s="210"/>
      <c r="AA24" s="210"/>
      <c r="AB24" s="210"/>
      <c r="AC24" s="210"/>
      <c r="AD24" s="210"/>
      <c r="AE24" s="210"/>
      <c r="AF24" s="210"/>
      <c r="AG24" s="210" t="s">
        <v>220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50">
        <v>17</v>
      </c>
      <c r="B25" s="251" t="s">
        <v>2181</v>
      </c>
      <c r="C25" s="268" t="s">
        <v>2182</v>
      </c>
      <c r="D25" s="252" t="s">
        <v>2156</v>
      </c>
      <c r="E25" s="253">
        <v>2</v>
      </c>
      <c r="F25" s="254"/>
      <c r="G25" s="255">
        <f>ROUND(E25*F25,2)</f>
        <v>0</v>
      </c>
      <c r="H25" s="254"/>
      <c r="I25" s="255">
        <f>ROUND(E25*H25,2)</f>
        <v>0</v>
      </c>
      <c r="J25" s="254"/>
      <c r="K25" s="255">
        <f>ROUND(E25*J25,2)</f>
        <v>0</v>
      </c>
      <c r="L25" s="255">
        <v>21</v>
      </c>
      <c r="M25" s="255">
        <f>G25*(1+L25/100)</f>
        <v>0</v>
      </c>
      <c r="N25" s="253">
        <v>0</v>
      </c>
      <c r="O25" s="253">
        <f>ROUND(E25*N25,2)</f>
        <v>0</v>
      </c>
      <c r="P25" s="253">
        <v>0.11700000000000001</v>
      </c>
      <c r="Q25" s="253">
        <f>ROUND(E25*P25,2)</f>
        <v>0.23</v>
      </c>
      <c r="R25" s="255"/>
      <c r="S25" s="255" t="s">
        <v>438</v>
      </c>
      <c r="T25" s="256" t="s">
        <v>439</v>
      </c>
      <c r="U25" s="221">
        <v>1.37</v>
      </c>
      <c r="V25" s="221">
        <f>ROUND(E25*U25,2)</f>
        <v>2.74</v>
      </c>
      <c r="W25" s="221"/>
      <c r="X25" s="221" t="s">
        <v>218</v>
      </c>
      <c r="Y25" s="221" t="s">
        <v>219</v>
      </c>
      <c r="Z25" s="210"/>
      <c r="AA25" s="210"/>
      <c r="AB25" s="210"/>
      <c r="AC25" s="210"/>
      <c r="AD25" s="210"/>
      <c r="AE25" s="210"/>
      <c r="AF25" s="210"/>
      <c r="AG25" s="210" t="s">
        <v>220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50">
        <v>18</v>
      </c>
      <c r="B26" s="251" t="s">
        <v>2183</v>
      </c>
      <c r="C26" s="268" t="s">
        <v>2184</v>
      </c>
      <c r="D26" s="252" t="s">
        <v>2156</v>
      </c>
      <c r="E26" s="253">
        <v>2</v>
      </c>
      <c r="F26" s="254"/>
      <c r="G26" s="255">
        <f>ROUND(E26*F26,2)</f>
        <v>0</v>
      </c>
      <c r="H26" s="254"/>
      <c r="I26" s="255">
        <f>ROUND(E26*H26,2)</f>
        <v>0</v>
      </c>
      <c r="J26" s="254"/>
      <c r="K26" s="255">
        <f>ROUND(E26*J26,2)</f>
        <v>0</v>
      </c>
      <c r="L26" s="255">
        <v>21</v>
      </c>
      <c r="M26" s="255">
        <f>G26*(1+L26/100)</f>
        <v>0</v>
      </c>
      <c r="N26" s="253">
        <v>0</v>
      </c>
      <c r="O26" s="253">
        <f>ROUND(E26*N26,2)</f>
        <v>0</v>
      </c>
      <c r="P26" s="253">
        <v>0.312</v>
      </c>
      <c r="Q26" s="253">
        <f>ROUND(E26*P26,2)</f>
        <v>0.62</v>
      </c>
      <c r="R26" s="255"/>
      <c r="S26" s="255" t="s">
        <v>438</v>
      </c>
      <c r="T26" s="256" t="s">
        <v>439</v>
      </c>
      <c r="U26" s="221">
        <v>0.72899999999999998</v>
      </c>
      <c r="V26" s="221">
        <f>ROUND(E26*U26,2)</f>
        <v>1.46</v>
      </c>
      <c r="W26" s="221"/>
      <c r="X26" s="221" t="s">
        <v>218</v>
      </c>
      <c r="Y26" s="221" t="s">
        <v>219</v>
      </c>
      <c r="Z26" s="210"/>
      <c r="AA26" s="210"/>
      <c r="AB26" s="210"/>
      <c r="AC26" s="210"/>
      <c r="AD26" s="210"/>
      <c r="AE26" s="210"/>
      <c r="AF26" s="210"/>
      <c r="AG26" s="210" t="s">
        <v>220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19</v>
      </c>
      <c r="B27" s="240" t="s">
        <v>2185</v>
      </c>
      <c r="C27" s="260" t="s">
        <v>2186</v>
      </c>
      <c r="D27" s="241" t="s">
        <v>2156</v>
      </c>
      <c r="E27" s="242">
        <v>2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1.9300000000000001E-2</v>
      </c>
      <c r="Q27" s="242">
        <f>ROUND(E27*P27,2)</f>
        <v>0.04</v>
      </c>
      <c r="R27" s="244"/>
      <c r="S27" s="244" t="s">
        <v>438</v>
      </c>
      <c r="T27" s="245" t="s">
        <v>439</v>
      </c>
      <c r="U27" s="221">
        <v>0.26</v>
      </c>
      <c r="V27" s="221">
        <f>ROUND(E27*U27,2)</f>
        <v>0.52</v>
      </c>
      <c r="W27" s="221"/>
      <c r="X27" s="221" t="s">
        <v>218</v>
      </c>
      <c r="Y27" s="221" t="s">
        <v>219</v>
      </c>
      <c r="Z27" s="210"/>
      <c r="AA27" s="210"/>
      <c r="AB27" s="210"/>
      <c r="AC27" s="210"/>
      <c r="AD27" s="210"/>
      <c r="AE27" s="210"/>
      <c r="AF27" s="210"/>
      <c r="AG27" s="210" t="s">
        <v>220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4" t="s">
        <v>2187</v>
      </c>
      <c r="D28" s="249"/>
      <c r="E28" s="249"/>
      <c r="F28" s="249"/>
      <c r="G28" s="24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50">
        <v>20</v>
      </c>
      <c r="B29" s="251" t="s">
        <v>2188</v>
      </c>
      <c r="C29" s="268" t="s">
        <v>2189</v>
      </c>
      <c r="D29" s="252" t="s">
        <v>399</v>
      </c>
      <c r="E29" s="253">
        <v>2</v>
      </c>
      <c r="F29" s="254"/>
      <c r="G29" s="255">
        <f>ROUND(E29*F29,2)</f>
        <v>0</v>
      </c>
      <c r="H29" s="254"/>
      <c r="I29" s="255">
        <f>ROUND(E29*H29,2)</f>
        <v>0</v>
      </c>
      <c r="J29" s="254"/>
      <c r="K29" s="255">
        <f>ROUND(E29*J29,2)</f>
        <v>0</v>
      </c>
      <c r="L29" s="255">
        <v>21</v>
      </c>
      <c r="M29" s="255">
        <f>G29*(1+L29/100)</f>
        <v>0</v>
      </c>
      <c r="N29" s="253">
        <v>2.0000000000000001E-4</v>
      </c>
      <c r="O29" s="253">
        <f>ROUND(E29*N29,2)</f>
        <v>0</v>
      </c>
      <c r="P29" s="253">
        <v>0.54225000000000001</v>
      </c>
      <c r="Q29" s="253">
        <f>ROUND(E29*P29,2)</f>
        <v>1.08</v>
      </c>
      <c r="R29" s="255"/>
      <c r="S29" s="255" t="s">
        <v>438</v>
      </c>
      <c r="T29" s="256" t="s">
        <v>439</v>
      </c>
      <c r="U29" s="221">
        <v>10.92</v>
      </c>
      <c r="V29" s="221">
        <f>ROUND(E29*U29,2)</f>
        <v>21.84</v>
      </c>
      <c r="W29" s="221"/>
      <c r="X29" s="221" t="s">
        <v>218</v>
      </c>
      <c r="Y29" s="221" t="s">
        <v>219</v>
      </c>
      <c r="Z29" s="210"/>
      <c r="AA29" s="210"/>
      <c r="AB29" s="210"/>
      <c r="AC29" s="210"/>
      <c r="AD29" s="210"/>
      <c r="AE29" s="210"/>
      <c r="AF29" s="210"/>
      <c r="AG29" s="210" t="s">
        <v>220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50">
        <v>21</v>
      </c>
      <c r="B30" s="251" t="s">
        <v>2190</v>
      </c>
      <c r="C30" s="268" t="s">
        <v>2191</v>
      </c>
      <c r="D30" s="252" t="s">
        <v>2156</v>
      </c>
      <c r="E30" s="253">
        <v>1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21</v>
      </c>
      <c r="M30" s="255">
        <f>G30*(1+L30/100)</f>
        <v>0</v>
      </c>
      <c r="N30" s="253">
        <v>0</v>
      </c>
      <c r="O30" s="253">
        <f>ROUND(E30*N30,2)</f>
        <v>0</v>
      </c>
      <c r="P30" s="253">
        <v>9.3579999999999997E-2</v>
      </c>
      <c r="Q30" s="253">
        <f>ROUND(E30*P30,2)</f>
        <v>0.09</v>
      </c>
      <c r="R30" s="255"/>
      <c r="S30" s="255" t="s">
        <v>438</v>
      </c>
      <c r="T30" s="256" t="s">
        <v>439</v>
      </c>
      <c r="U30" s="221">
        <v>0.35</v>
      </c>
      <c r="V30" s="221">
        <f>ROUND(E30*U30,2)</f>
        <v>0.35</v>
      </c>
      <c r="W30" s="221"/>
      <c r="X30" s="221" t="s">
        <v>218</v>
      </c>
      <c r="Y30" s="221" t="s">
        <v>219</v>
      </c>
      <c r="Z30" s="210"/>
      <c r="AA30" s="210"/>
      <c r="AB30" s="210"/>
      <c r="AC30" s="210"/>
      <c r="AD30" s="210"/>
      <c r="AE30" s="210"/>
      <c r="AF30" s="210"/>
      <c r="AG30" s="210" t="s">
        <v>220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2" t="s">
        <v>211</v>
      </c>
      <c r="B31" s="233" t="s">
        <v>153</v>
      </c>
      <c r="C31" s="259" t="s">
        <v>154</v>
      </c>
      <c r="D31" s="234"/>
      <c r="E31" s="235"/>
      <c r="F31" s="236"/>
      <c r="G31" s="236">
        <f>SUMIF(AG32:AG88,"&lt;&gt;NOR",G32:G88)</f>
        <v>0</v>
      </c>
      <c r="H31" s="236"/>
      <c r="I31" s="236">
        <f>SUM(I32:I88)</f>
        <v>0</v>
      </c>
      <c r="J31" s="236"/>
      <c r="K31" s="236">
        <f>SUM(K32:K88)</f>
        <v>0</v>
      </c>
      <c r="L31" s="236"/>
      <c r="M31" s="236">
        <f>SUM(M32:M88)</f>
        <v>0</v>
      </c>
      <c r="N31" s="235"/>
      <c r="O31" s="235">
        <f>SUM(O32:O88)</f>
        <v>6.83</v>
      </c>
      <c r="P31" s="235"/>
      <c r="Q31" s="235">
        <f>SUM(Q32:Q88)</f>
        <v>0</v>
      </c>
      <c r="R31" s="236"/>
      <c r="S31" s="236"/>
      <c r="T31" s="237"/>
      <c r="U31" s="231"/>
      <c r="V31" s="231">
        <f>SUM(V32:V88)</f>
        <v>431.87000000000006</v>
      </c>
      <c r="W31" s="231"/>
      <c r="X31" s="231"/>
      <c r="Y31" s="231"/>
      <c r="AG31" t="s">
        <v>212</v>
      </c>
    </row>
    <row r="32" spans="1:60" outlineLevel="1" x14ac:dyDescent="0.2">
      <c r="A32" s="239">
        <v>22</v>
      </c>
      <c r="B32" s="240" t="s">
        <v>2192</v>
      </c>
      <c r="C32" s="260" t="s">
        <v>2193</v>
      </c>
      <c r="D32" s="241" t="s">
        <v>450</v>
      </c>
      <c r="E32" s="242">
        <v>5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5.0899999999999999E-3</v>
      </c>
      <c r="O32" s="242">
        <f>ROUND(E32*N32,2)</f>
        <v>0.03</v>
      </c>
      <c r="P32" s="242">
        <v>0</v>
      </c>
      <c r="Q32" s="242">
        <f>ROUND(E32*P32,2)</f>
        <v>0</v>
      </c>
      <c r="R32" s="244"/>
      <c r="S32" s="244" t="s">
        <v>438</v>
      </c>
      <c r="T32" s="245" t="s">
        <v>439</v>
      </c>
      <c r="U32" s="221">
        <v>0.53100000000000003</v>
      </c>
      <c r="V32" s="221">
        <f>ROUND(E32*U32,2)</f>
        <v>2.66</v>
      </c>
      <c r="W32" s="221"/>
      <c r="X32" s="221" t="s">
        <v>218</v>
      </c>
      <c r="Y32" s="221" t="s">
        <v>219</v>
      </c>
      <c r="Z32" s="210"/>
      <c r="AA32" s="210"/>
      <c r="AB32" s="210"/>
      <c r="AC32" s="210"/>
      <c r="AD32" s="210"/>
      <c r="AE32" s="210"/>
      <c r="AF32" s="210"/>
      <c r="AG32" s="210" t="s">
        <v>220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4" t="s">
        <v>2194</v>
      </c>
      <c r="D33" s="249"/>
      <c r="E33" s="249"/>
      <c r="F33" s="249"/>
      <c r="G33" s="249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305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3" t="s">
        <v>1361</v>
      </c>
      <c r="D34" s="248"/>
      <c r="E34" s="248"/>
      <c r="F34" s="248"/>
      <c r="G34" s="248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23</v>
      </c>
      <c r="B35" s="240" t="s">
        <v>2195</v>
      </c>
      <c r="C35" s="260" t="s">
        <v>2196</v>
      </c>
      <c r="D35" s="241" t="s">
        <v>450</v>
      </c>
      <c r="E35" s="242">
        <v>27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1.455E-2</v>
      </c>
      <c r="O35" s="242">
        <f>ROUND(E35*N35,2)</f>
        <v>0.39</v>
      </c>
      <c r="P35" s="242">
        <v>0</v>
      </c>
      <c r="Q35" s="242">
        <f>ROUND(E35*P35,2)</f>
        <v>0</v>
      </c>
      <c r="R35" s="244"/>
      <c r="S35" s="244" t="s">
        <v>438</v>
      </c>
      <c r="T35" s="245" t="s">
        <v>439</v>
      </c>
      <c r="U35" s="221">
        <v>0.78400000000000003</v>
      </c>
      <c r="V35" s="221">
        <f>ROUND(E35*U35,2)</f>
        <v>21.17</v>
      </c>
      <c r="W35" s="221"/>
      <c r="X35" s="221" t="s">
        <v>218</v>
      </c>
      <c r="Y35" s="221" t="s">
        <v>219</v>
      </c>
      <c r="Z35" s="210"/>
      <c r="AA35" s="210"/>
      <c r="AB35" s="210"/>
      <c r="AC35" s="210"/>
      <c r="AD35" s="210"/>
      <c r="AE35" s="210"/>
      <c r="AF35" s="210"/>
      <c r="AG35" s="210" t="s">
        <v>220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4" t="s">
        <v>2194</v>
      </c>
      <c r="D36" s="249"/>
      <c r="E36" s="249"/>
      <c r="F36" s="249"/>
      <c r="G36" s="249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3" t="s">
        <v>1361</v>
      </c>
      <c r="D37" s="248"/>
      <c r="E37" s="248"/>
      <c r="F37" s="248"/>
      <c r="G37" s="248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9">
        <v>24</v>
      </c>
      <c r="B38" s="240" t="s">
        <v>2197</v>
      </c>
      <c r="C38" s="260" t="s">
        <v>2198</v>
      </c>
      <c r="D38" s="241" t="s">
        <v>450</v>
      </c>
      <c r="E38" s="242">
        <v>75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1.2489999999999999E-2</v>
      </c>
      <c r="O38" s="242">
        <f>ROUND(E38*N38,2)</f>
        <v>0.94</v>
      </c>
      <c r="P38" s="242">
        <v>0</v>
      </c>
      <c r="Q38" s="242">
        <f>ROUND(E38*P38,2)</f>
        <v>0</v>
      </c>
      <c r="R38" s="244"/>
      <c r="S38" s="244" t="s">
        <v>438</v>
      </c>
      <c r="T38" s="245" t="s">
        <v>439</v>
      </c>
      <c r="U38" s="221">
        <v>0.70399999999999996</v>
      </c>
      <c r="V38" s="221">
        <f>ROUND(E38*U38,2)</f>
        <v>52.8</v>
      </c>
      <c r="W38" s="221"/>
      <c r="X38" s="221" t="s">
        <v>218</v>
      </c>
      <c r="Y38" s="221" t="s">
        <v>219</v>
      </c>
      <c r="Z38" s="210"/>
      <c r="AA38" s="210"/>
      <c r="AB38" s="210"/>
      <c r="AC38" s="210"/>
      <c r="AD38" s="210"/>
      <c r="AE38" s="210"/>
      <c r="AF38" s="210"/>
      <c r="AG38" s="210" t="s">
        <v>220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4" t="s">
        <v>2194</v>
      </c>
      <c r="D39" s="249"/>
      <c r="E39" s="249"/>
      <c r="F39" s="249"/>
      <c r="G39" s="249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3" t="s">
        <v>1361</v>
      </c>
      <c r="D40" s="248"/>
      <c r="E40" s="248"/>
      <c r="F40" s="248"/>
      <c r="G40" s="248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25</v>
      </c>
      <c r="B41" s="240" t="s">
        <v>2199</v>
      </c>
      <c r="C41" s="260" t="s">
        <v>2200</v>
      </c>
      <c r="D41" s="241" t="s">
        <v>450</v>
      </c>
      <c r="E41" s="242">
        <v>214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1.4800000000000001E-2</v>
      </c>
      <c r="O41" s="242">
        <f>ROUND(E41*N41,2)</f>
        <v>3.17</v>
      </c>
      <c r="P41" s="242">
        <v>0</v>
      </c>
      <c r="Q41" s="242">
        <f>ROUND(E41*P41,2)</f>
        <v>0</v>
      </c>
      <c r="R41" s="244"/>
      <c r="S41" s="244" t="s">
        <v>438</v>
      </c>
      <c r="T41" s="245" t="s">
        <v>439</v>
      </c>
      <c r="U41" s="221">
        <v>0.75</v>
      </c>
      <c r="V41" s="221">
        <f>ROUND(E41*U41,2)</f>
        <v>160.5</v>
      </c>
      <c r="W41" s="221"/>
      <c r="X41" s="221" t="s">
        <v>218</v>
      </c>
      <c r="Y41" s="221" t="s">
        <v>219</v>
      </c>
      <c r="Z41" s="210"/>
      <c r="AA41" s="210"/>
      <c r="AB41" s="210"/>
      <c r="AC41" s="210"/>
      <c r="AD41" s="210"/>
      <c r="AE41" s="210"/>
      <c r="AF41" s="210"/>
      <c r="AG41" s="210" t="s">
        <v>220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4" t="s">
        <v>2194</v>
      </c>
      <c r="D42" s="249"/>
      <c r="E42" s="249"/>
      <c r="F42" s="249"/>
      <c r="G42" s="249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3" t="s">
        <v>1361</v>
      </c>
      <c r="D43" s="248"/>
      <c r="E43" s="248"/>
      <c r="F43" s="248"/>
      <c r="G43" s="248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9">
        <v>26</v>
      </c>
      <c r="B44" s="240" t="s">
        <v>2201</v>
      </c>
      <c r="C44" s="260" t="s">
        <v>2202</v>
      </c>
      <c r="D44" s="241" t="s">
        <v>450</v>
      </c>
      <c r="E44" s="242">
        <v>15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2.1690000000000001E-2</v>
      </c>
      <c r="O44" s="242">
        <f>ROUND(E44*N44,2)</f>
        <v>0.33</v>
      </c>
      <c r="P44" s="242">
        <v>0</v>
      </c>
      <c r="Q44" s="242">
        <f>ROUND(E44*P44,2)</f>
        <v>0</v>
      </c>
      <c r="R44" s="244"/>
      <c r="S44" s="244" t="s">
        <v>438</v>
      </c>
      <c r="T44" s="245" t="s">
        <v>439</v>
      </c>
      <c r="U44" s="221">
        <v>0.79300000000000004</v>
      </c>
      <c r="V44" s="221">
        <f>ROUND(E44*U44,2)</f>
        <v>11.9</v>
      </c>
      <c r="W44" s="221"/>
      <c r="X44" s="221" t="s">
        <v>218</v>
      </c>
      <c r="Y44" s="221" t="s">
        <v>219</v>
      </c>
      <c r="Z44" s="210"/>
      <c r="AA44" s="210"/>
      <c r="AB44" s="210"/>
      <c r="AC44" s="210"/>
      <c r="AD44" s="210"/>
      <c r="AE44" s="210"/>
      <c r="AF44" s="210"/>
      <c r="AG44" s="210" t="s">
        <v>220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4" t="s">
        <v>2194</v>
      </c>
      <c r="D45" s="249"/>
      <c r="E45" s="249"/>
      <c r="F45" s="249"/>
      <c r="G45" s="249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3" t="s">
        <v>1361</v>
      </c>
      <c r="D46" s="248"/>
      <c r="E46" s="248"/>
      <c r="F46" s="248"/>
      <c r="G46" s="248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305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9">
        <v>27</v>
      </c>
      <c r="B47" s="240" t="s">
        <v>2203</v>
      </c>
      <c r="C47" s="260" t="s">
        <v>2204</v>
      </c>
      <c r="D47" s="241" t="s">
        <v>450</v>
      </c>
      <c r="E47" s="242">
        <v>114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1.0070000000000001E-2</v>
      </c>
      <c r="O47" s="242">
        <f>ROUND(E47*N47,2)</f>
        <v>1.1499999999999999</v>
      </c>
      <c r="P47" s="242">
        <v>0</v>
      </c>
      <c r="Q47" s="242">
        <f>ROUND(E47*P47,2)</f>
        <v>0</v>
      </c>
      <c r="R47" s="244"/>
      <c r="S47" s="244" t="s">
        <v>438</v>
      </c>
      <c r="T47" s="245" t="s">
        <v>439</v>
      </c>
      <c r="U47" s="221">
        <v>0.56000000000000005</v>
      </c>
      <c r="V47" s="221">
        <f>ROUND(E47*U47,2)</f>
        <v>63.84</v>
      </c>
      <c r="W47" s="221"/>
      <c r="X47" s="221" t="s">
        <v>218</v>
      </c>
      <c r="Y47" s="221" t="s">
        <v>219</v>
      </c>
      <c r="Z47" s="210"/>
      <c r="AA47" s="210"/>
      <c r="AB47" s="210"/>
      <c r="AC47" s="210"/>
      <c r="AD47" s="210"/>
      <c r="AE47" s="210"/>
      <c r="AF47" s="210"/>
      <c r="AG47" s="210" t="s">
        <v>220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4" t="s">
        <v>2194</v>
      </c>
      <c r="D48" s="249"/>
      <c r="E48" s="249"/>
      <c r="F48" s="249"/>
      <c r="G48" s="249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305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63" t="s">
        <v>1361</v>
      </c>
      <c r="D49" s="248"/>
      <c r="E49" s="248"/>
      <c r="F49" s="248"/>
      <c r="G49" s="248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9">
        <v>28</v>
      </c>
      <c r="B50" s="240" t="s">
        <v>2205</v>
      </c>
      <c r="C50" s="260" t="s">
        <v>2206</v>
      </c>
      <c r="D50" s="241" t="s">
        <v>450</v>
      </c>
      <c r="E50" s="242">
        <v>79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2">
        <v>1.0240000000000001E-2</v>
      </c>
      <c r="O50" s="242">
        <f>ROUND(E50*N50,2)</f>
        <v>0.81</v>
      </c>
      <c r="P50" s="242">
        <v>0</v>
      </c>
      <c r="Q50" s="242">
        <f>ROUND(E50*P50,2)</f>
        <v>0</v>
      </c>
      <c r="R50" s="244"/>
      <c r="S50" s="244" t="s">
        <v>438</v>
      </c>
      <c r="T50" s="245" t="s">
        <v>439</v>
      </c>
      <c r="U50" s="221">
        <v>0.53</v>
      </c>
      <c r="V50" s="221">
        <f>ROUND(E50*U50,2)</f>
        <v>41.87</v>
      </c>
      <c r="W50" s="221"/>
      <c r="X50" s="221" t="s">
        <v>218</v>
      </c>
      <c r="Y50" s="221" t="s">
        <v>219</v>
      </c>
      <c r="Z50" s="210"/>
      <c r="AA50" s="210"/>
      <c r="AB50" s="210"/>
      <c r="AC50" s="210"/>
      <c r="AD50" s="210"/>
      <c r="AE50" s="210"/>
      <c r="AF50" s="210"/>
      <c r="AG50" s="210" t="s">
        <v>220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4" t="s">
        <v>2194</v>
      </c>
      <c r="D51" s="249"/>
      <c r="E51" s="249"/>
      <c r="F51" s="249"/>
      <c r="G51" s="249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9">
        <v>29</v>
      </c>
      <c r="B52" s="240" t="s">
        <v>2207</v>
      </c>
      <c r="C52" s="260" t="s">
        <v>2208</v>
      </c>
      <c r="D52" s="241" t="s">
        <v>450</v>
      </c>
      <c r="E52" s="242">
        <v>15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4"/>
      <c r="S52" s="244" t="s">
        <v>438</v>
      </c>
      <c r="T52" s="245" t="s">
        <v>439</v>
      </c>
      <c r="U52" s="221">
        <v>0.02</v>
      </c>
      <c r="V52" s="221">
        <f>ROUND(E52*U52,2)</f>
        <v>0.3</v>
      </c>
      <c r="W52" s="221"/>
      <c r="X52" s="221" t="s">
        <v>218</v>
      </c>
      <c r="Y52" s="221" t="s">
        <v>219</v>
      </c>
      <c r="Z52" s="210"/>
      <c r="AA52" s="210"/>
      <c r="AB52" s="210"/>
      <c r="AC52" s="210"/>
      <c r="AD52" s="210"/>
      <c r="AE52" s="210"/>
      <c r="AF52" s="210"/>
      <c r="AG52" s="210" t="s">
        <v>220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4" t="s">
        <v>2209</v>
      </c>
      <c r="D53" s="249"/>
      <c r="E53" s="249"/>
      <c r="F53" s="249"/>
      <c r="G53" s="249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305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2" t="s">
        <v>2210</v>
      </c>
      <c r="D54" s="223"/>
      <c r="E54" s="224">
        <v>15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224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9">
        <v>30</v>
      </c>
      <c r="B55" s="240" t="s">
        <v>2211</v>
      </c>
      <c r="C55" s="260" t="s">
        <v>2212</v>
      </c>
      <c r="D55" s="241" t="s">
        <v>450</v>
      </c>
      <c r="E55" s="242">
        <v>79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438</v>
      </c>
      <c r="T55" s="245" t="s">
        <v>439</v>
      </c>
      <c r="U55" s="221">
        <v>0.03</v>
      </c>
      <c r="V55" s="221">
        <f>ROUND(E55*U55,2)</f>
        <v>2.37</v>
      </c>
      <c r="W55" s="221"/>
      <c r="X55" s="221" t="s">
        <v>218</v>
      </c>
      <c r="Y55" s="221" t="s">
        <v>219</v>
      </c>
      <c r="Z55" s="210"/>
      <c r="AA55" s="210"/>
      <c r="AB55" s="210"/>
      <c r="AC55" s="210"/>
      <c r="AD55" s="210"/>
      <c r="AE55" s="210"/>
      <c r="AF55" s="210"/>
      <c r="AG55" s="210" t="s">
        <v>220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4" t="s">
        <v>2209</v>
      </c>
      <c r="D56" s="249"/>
      <c r="E56" s="249"/>
      <c r="F56" s="249"/>
      <c r="G56" s="249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2" t="s">
        <v>2213</v>
      </c>
      <c r="D57" s="223"/>
      <c r="E57" s="224">
        <v>79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224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9">
        <v>31</v>
      </c>
      <c r="B58" s="240" t="s">
        <v>2214</v>
      </c>
      <c r="C58" s="260" t="s">
        <v>2215</v>
      </c>
      <c r="D58" s="241" t="s">
        <v>450</v>
      </c>
      <c r="E58" s="242">
        <v>114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4"/>
      <c r="S58" s="244" t="s">
        <v>438</v>
      </c>
      <c r="T58" s="245" t="s">
        <v>439</v>
      </c>
      <c r="U58" s="221">
        <v>0.04</v>
      </c>
      <c r="V58" s="221">
        <f>ROUND(E58*U58,2)</f>
        <v>4.5599999999999996</v>
      </c>
      <c r="W58" s="221"/>
      <c r="X58" s="221" t="s">
        <v>218</v>
      </c>
      <c r="Y58" s="221" t="s">
        <v>219</v>
      </c>
      <c r="Z58" s="210"/>
      <c r="AA58" s="210"/>
      <c r="AB58" s="210"/>
      <c r="AC58" s="210"/>
      <c r="AD58" s="210"/>
      <c r="AE58" s="210"/>
      <c r="AF58" s="210"/>
      <c r="AG58" s="210" t="s">
        <v>220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4" t="s">
        <v>2209</v>
      </c>
      <c r="D59" s="249"/>
      <c r="E59" s="249"/>
      <c r="F59" s="249"/>
      <c r="G59" s="249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305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2" t="s">
        <v>2216</v>
      </c>
      <c r="D60" s="223"/>
      <c r="E60" s="224">
        <v>114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224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9">
        <v>32</v>
      </c>
      <c r="B61" s="240" t="s">
        <v>2217</v>
      </c>
      <c r="C61" s="260" t="s">
        <v>2218</v>
      </c>
      <c r="D61" s="241" t="s">
        <v>450</v>
      </c>
      <c r="E61" s="242">
        <v>529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1.0000000000000001E-5</v>
      </c>
      <c r="O61" s="242">
        <f>ROUND(E61*N61,2)</f>
        <v>0.01</v>
      </c>
      <c r="P61" s="242">
        <v>0</v>
      </c>
      <c r="Q61" s="242">
        <f>ROUND(E61*P61,2)</f>
        <v>0</v>
      </c>
      <c r="R61" s="244"/>
      <c r="S61" s="244" t="s">
        <v>438</v>
      </c>
      <c r="T61" s="245" t="s">
        <v>439</v>
      </c>
      <c r="U61" s="221">
        <v>0.06</v>
      </c>
      <c r="V61" s="221">
        <f>ROUND(E61*U61,2)</f>
        <v>31.74</v>
      </c>
      <c r="W61" s="221"/>
      <c r="X61" s="221" t="s">
        <v>218</v>
      </c>
      <c r="Y61" s="221" t="s">
        <v>219</v>
      </c>
      <c r="Z61" s="210"/>
      <c r="AA61" s="210"/>
      <c r="AB61" s="210"/>
      <c r="AC61" s="210"/>
      <c r="AD61" s="210"/>
      <c r="AE61" s="210"/>
      <c r="AF61" s="210"/>
      <c r="AG61" s="210" t="s">
        <v>220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4" t="s">
        <v>2219</v>
      </c>
      <c r="D62" s="249"/>
      <c r="E62" s="249"/>
      <c r="F62" s="249"/>
      <c r="G62" s="249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305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62" t="s">
        <v>2220</v>
      </c>
      <c r="D63" s="223"/>
      <c r="E63" s="224">
        <v>5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224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2" t="s">
        <v>2221</v>
      </c>
      <c r="D64" s="223"/>
      <c r="E64" s="224">
        <v>27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224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2" t="s">
        <v>2222</v>
      </c>
      <c r="D65" s="223"/>
      <c r="E65" s="224">
        <v>75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224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2" t="s">
        <v>2223</v>
      </c>
      <c r="D66" s="223"/>
      <c r="E66" s="224">
        <v>214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224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2" t="s">
        <v>2210</v>
      </c>
      <c r="D67" s="223"/>
      <c r="E67" s="224">
        <v>15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224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62" t="s">
        <v>2216</v>
      </c>
      <c r="D68" s="223"/>
      <c r="E68" s="224">
        <v>114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224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2" t="s">
        <v>2213</v>
      </c>
      <c r="D69" s="223"/>
      <c r="E69" s="224">
        <v>79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224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9">
        <v>33</v>
      </c>
      <c r="B70" s="240" t="s">
        <v>2224</v>
      </c>
      <c r="C70" s="260" t="s">
        <v>2225</v>
      </c>
      <c r="D70" s="241" t="s">
        <v>450</v>
      </c>
      <c r="E70" s="242">
        <v>529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2">
        <v>0</v>
      </c>
      <c r="O70" s="242">
        <f>ROUND(E70*N70,2)</f>
        <v>0</v>
      </c>
      <c r="P70" s="242">
        <v>0</v>
      </c>
      <c r="Q70" s="242">
        <f>ROUND(E70*P70,2)</f>
        <v>0</v>
      </c>
      <c r="R70" s="244"/>
      <c r="S70" s="244" t="s">
        <v>438</v>
      </c>
      <c r="T70" s="245" t="s">
        <v>439</v>
      </c>
      <c r="U70" s="221">
        <v>0.06</v>
      </c>
      <c r="V70" s="221">
        <f>ROUND(E70*U70,2)</f>
        <v>31.74</v>
      </c>
      <c r="W70" s="221"/>
      <c r="X70" s="221" t="s">
        <v>218</v>
      </c>
      <c r="Y70" s="221" t="s">
        <v>219</v>
      </c>
      <c r="Z70" s="210"/>
      <c r="AA70" s="210"/>
      <c r="AB70" s="210"/>
      <c r="AC70" s="210"/>
      <c r="AD70" s="210"/>
      <c r="AE70" s="210"/>
      <c r="AF70" s="210"/>
      <c r="AG70" s="210" t="s">
        <v>220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2" t="s">
        <v>2220</v>
      </c>
      <c r="D71" s="223"/>
      <c r="E71" s="224">
        <v>5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224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2" t="s">
        <v>2221</v>
      </c>
      <c r="D72" s="223"/>
      <c r="E72" s="224">
        <v>27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224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2" t="s">
        <v>2222</v>
      </c>
      <c r="D73" s="223"/>
      <c r="E73" s="224">
        <v>75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224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2" t="s">
        <v>2223</v>
      </c>
      <c r="D74" s="223"/>
      <c r="E74" s="224">
        <v>214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224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2" t="s">
        <v>2210</v>
      </c>
      <c r="D75" s="223"/>
      <c r="E75" s="224">
        <v>15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224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2" t="s">
        <v>2216</v>
      </c>
      <c r="D76" s="223"/>
      <c r="E76" s="224">
        <v>114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224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2" t="s">
        <v>2213</v>
      </c>
      <c r="D77" s="223"/>
      <c r="E77" s="224">
        <v>79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224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9">
        <v>34</v>
      </c>
      <c r="B78" s="240" t="s">
        <v>2226</v>
      </c>
      <c r="C78" s="260" t="s">
        <v>2227</v>
      </c>
      <c r="D78" s="241" t="s">
        <v>450</v>
      </c>
      <c r="E78" s="242">
        <v>321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4"/>
      <c r="S78" s="244" t="s">
        <v>438</v>
      </c>
      <c r="T78" s="245" t="s">
        <v>439</v>
      </c>
      <c r="U78" s="221">
        <v>0.02</v>
      </c>
      <c r="V78" s="221">
        <f>ROUND(E78*U78,2)</f>
        <v>6.42</v>
      </c>
      <c r="W78" s="221"/>
      <c r="X78" s="221" t="s">
        <v>218</v>
      </c>
      <c r="Y78" s="221" t="s">
        <v>219</v>
      </c>
      <c r="Z78" s="210"/>
      <c r="AA78" s="210"/>
      <c r="AB78" s="210"/>
      <c r="AC78" s="210"/>
      <c r="AD78" s="210"/>
      <c r="AE78" s="210"/>
      <c r="AF78" s="210"/>
      <c r="AG78" s="210" t="s">
        <v>220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4" t="s">
        <v>2209</v>
      </c>
      <c r="D79" s="249"/>
      <c r="E79" s="249"/>
      <c r="F79" s="249"/>
      <c r="G79" s="249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2" t="s">
        <v>2221</v>
      </c>
      <c r="D80" s="223"/>
      <c r="E80" s="224">
        <v>27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224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2" t="s">
        <v>2222</v>
      </c>
      <c r="D81" s="223"/>
      <c r="E81" s="224">
        <v>75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224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2223</v>
      </c>
      <c r="D82" s="223"/>
      <c r="E82" s="224">
        <v>214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224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2220</v>
      </c>
      <c r="D83" s="223"/>
      <c r="E83" s="224">
        <v>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224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9">
        <v>35</v>
      </c>
      <c r="B84" s="240" t="s">
        <v>2228</v>
      </c>
      <c r="C84" s="260" t="s">
        <v>2229</v>
      </c>
      <c r="D84" s="241" t="s">
        <v>1315</v>
      </c>
      <c r="E84" s="242">
        <v>4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2">
        <v>0</v>
      </c>
      <c r="O84" s="242">
        <f>ROUND(E84*N84,2)</f>
        <v>0</v>
      </c>
      <c r="P84" s="242">
        <v>0</v>
      </c>
      <c r="Q84" s="242">
        <f>ROUND(E84*P84,2)</f>
        <v>0</v>
      </c>
      <c r="R84" s="244"/>
      <c r="S84" s="244" t="s">
        <v>438</v>
      </c>
      <c r="T84" s="245" t="s">
        <v>439</v>
      </c>
      <c r="U84" s="221">
        <v>0</v>
      </c>
      <c r="V84" s="221">
        <f>ROUND(E84*U84,2)</f>
        <v>0</v>
      </c>
      <c r="W84" s="221"/>
      <c r="X84" s="221" t="s">
        <v>355</v>
      </c>
      <c r="Y84" s="221" t="s">
        <v>219</v>
      </c>
      <c r="Z84" s="210"/>
      <c r="AA84" s="210"/>
      <c r="AB84" s="210"/>
      <c r="AC84" s="210"/>
      <c r="AD84" s="210"/>
      <c r="AE84" s="210"/>
      <c r="AF84" s="210"/>
      <c r="AG84" s="210" t="s">
        <v>356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4" t="s">
        <v>2230</v>
      </c>
      <c r="D85" s="249"/>
      <c r="E85" s="249"/>
      <c r="F85" s="249"/>
      <c r="G85" s="249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9">
        <v>36</v>
      </c>
      <c r="B86" s="240" t="s">
        <v>2231</v>
      </c>
      <c r="C86" s="260" t="s">
        <v>2232</v>
      </c>
      <c r="D86" s="241" t="s">
        <v>2233</v>
      </c>
      <c r="E86" s="242">
        <v>50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0</v>
      </c>
      <c r="O86" s="242">
        <f>ROUND(E86*N86,2)</f>
        <v>0</v>
      </c>
      <c r="P86" s="242">
        <v>0</v>
      </c>
      <c r="Q86" s="242">
        <f>ROUND(E86*P86,2)</f>
        <v>0</v>
      </c>
      <c r="R86" s="244"/>
      <c r="S86" s="244" t="s">
        <v>438</v>
      </c>
      <c r="T86" s="245" t="s">
        <v>439</v>
      </c>
      <c r="U86" s="221">
        <v>0</v>
      </c>
      <c r="V86" s="221">
        <f>ROUND(E86*U86,2)</f>
        <v>0</v>
      </c>
      <c r="W86" s="221"/>
      <c r="X86" s="221" t="s">
        <v>355</v>
      </c>
      <c r="Y86" s="221" t="s">
        <v>219</v>
      </c>
      <c r="Z86" s="210"/>
      <c r="AA86" s="210"/>
      <c r="AB86" s="210"/>
      <c r="AC86" s="210"/>
      <c r="AD86" s="210"/>
      <c r="AE86" s="210"/>
      <c r="AF86" s="210"/>
      <c r="AG86" s="210" t="s">
        <v>356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4" t="s">
        <v>2230</v>
      </c>
      <c r="D87" s="249"/>
      <c r="E87" s="249"/>
      <c r="F87" s="249"/>
      <c r="G87" s="249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50">
        <v>37</v>
      </c>
      <c r="B88" s="251" t="s">
        <v>2234</v>
      </c>
      <c r="C88" s="268" t="s">
        <v>2144</v>
      </c>
      <c r="D88" s="252" t="s">
        <v>0</v>
      </c>
      <c r="E88" s="253">
        <v>5047.6559999999999</v>
      </c>
      <c r="F88" s="254"/>
      <c r="G88" s="255">
        <f>ROUND(E88*F88,2)</f>
        <v>0</v>
      </c>
      <c r="H88" s="254"/>
      <c r="I88" s="255">
        <f>ROUND(E88*H88,2)</f>
        <v>0</v>
      </c>
      <c r="J88" s="254"/>
      <c r="K88" s="255">
        <f>ROUND(E88*J88,2)</f>
        <v>0</v>
      </c>
      <c r="L88" s="255">
        <v>21</v>
      </c>
      <c r="M88" s="255">
        <f>G88*(1+L88/100)</f>
        <v>0</v>
      </c>
      <c r="N88" s="253">
        <v>0</v>
      </c>
      <c r="O88" s="253">
        <f>ROUND(E88*N88,2)</f>
        <v>0</v>
      </c>
      <c r="P88" s="253">
        <v>0</v>
      </c>
      <c r="Q88" s="253">
        <f>ROUND(E88*P88,2)</f>
        <v>0</v>
      </c>
      <c r="R88" s="255"/>
      <c r="S88" s="255" t="s">
        <v>438</v>
      </c>
      <c r="T88" s="256" t="s">
        <v>439</v>
      </c>
      <c r="U88" s="221">
        <v>0</v>
      </c>
      <c r="V88" s="221">
        <f>ROUND(E88*U88,2)</f>
        <v>0</v>
      </c>
      <c r="W88" s="221"/>
      <c r="X88" s="221" t="s">
        <v>218</v>
      </c>
      <c r="Y88" s="221" t="s">
        <v>219</v>
      </c>
      <c r="Z88" s="210"/>
      <c r="AA88" s="210"/>
      <c r="AB88" s="210"/>
      <c r="AC88" s="210"/>
      <c r="AD88" s="210"/>
      <c r="AE88" s="210"/>
      <c r="AF88" s="210"/>
      <c r="AG88" s="210" t="s">
        <v>2098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32" t="s">
        <v>211</v>
      </c>
      <c r="B89" s="233" t="s">
        <v>136</v>
      </c>
      <c r="C89" s="259" t="s">
        <v>137</v>
      </c>
      <c r="D89" s="234"/>
      <c r="E89" s="235"/>
      <c r="F89" s="236"/>
      <c r="G89" s="236">
        <f>SUMIF(AG90:AG119,"&lt;&gt;NOR",G90:G119)</f>
        <v>0</v>
      </c>
      <c r="H89" s="236"/>
      <c r="I89" s="236">
        <f>SUM(I90:I119)</f>
        <v>0</v>
      </c>
      <c r="J89" s="236"/>
      <c r="K89" s="236">
        <f>SUM(K90:K119)</f>
        <v>0</v>
      </c>
      <c r="L89" s="236"/>
      <c r="M89" s="236">
        <f>SUM(M90:M119)</f>
        <v>0</v>
      </c>
      <c r="N89" s="235"/>
      <c r="O89" s="235">
        <f>SUM(O90:O119)</f>
        <v>0.41000000000000003</v>
      </c>
      <c r="P89" s="235"/>
      <c r="Q89" s="235">
        <f>SUM(Q90:Q119)</f>
        <v>0</v>
      </c>
      <c r="R89" s="236"/>
      <c r="S89" s="236"/>
      <c r="T89" s="237"/>
      <c r="U89" s="231"/>
      <c r="V89" s="231">
        <f>SUM(V90:V119)</f>
        <v>88.38</v>
      </c>
      <c r="W89" s="231"/>
      <c r="X89" s="231"/>
      <c r="Y89" s="231"/>
      <c r="AG89" t="s">
        <v>212</v>
      </c>
    </row>
    <row r="90" spans="1:60" outlineLevel="1" x14ac:dyDescent="0.2">
      <c r="A90" s="239">
        <v>38</v>
      </c>
      <c r="B90" s="240" t="s">
        <v>2235</v>
      </c>
      <c r="C90" s="260" t="s">
        <v>2236</v>
      </c>
      <c r="D90" s="241" t="s">
        <v>215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7.3999999999999999E-4</v>
      </c>
      <c r="O90" s="242">
        <f>ROUND(E90*N90,2)</f>
        <v>0.01</v>
      </c>
      <c r="P90" s="242">
        <v>0</v>
      </c>
      <c r="Q90" s="242">
        <f>ROUND(E90*P90,2)</f>
        <v>0</v>
      </c>
      <c r="R90" s="244"/>
      <c r="S90" s="244" t="s">
        <v>438</v>
      </c>
      <c r="T90" s="245" t="s">
        <v>439</v>
      </c>
      <c r="U90" s="221">
        <v>0.65500000000000003</v>
      </c>
      <c r="V90" s="221">
        <f>ROUND(E90*U90,2)</f>
        <v>5.24</v>
      </c>
      <c r="W90" s="221"/>
      <c r="X90" s="221" t="s">
        <v>218</v>
      </c>
      <c r="Y90" s="221" t="s">
        <v>219</v>
      </c>
      <c r="Z90" s="210"/>
      <c r="AA90" s="210"/>
      <c r="AB90" s="210"/>
      <c r="AC90" s="210"/>
      <c r="AD90" s="210"/>
      <c r="AE90" s="210"/>
      <c r="AF90" s="210"/>
      <c r="AG90" s="210" t="s">
        <v>220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4" t="s">
        <v>1361</v>
      </c>
      <c r="D91" s="249"/>
      <c r="E91" s="249"/>
      <c r="F91" s="249"/>
      <c r="G91" s="249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39</v>
      </c>
      <c r="B92" s="240" t="s">
        <v>2237</v>
      </c>
      <c r="C92" s="260" t="s">
        <v>2238</v>
      </c>
      <c r="D92" s="241" t="s">
        <v>2156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438</v>
      </c>
      <c r="T92" s="245" t="s">
        <v>439</v>
      </c>
      <c r="U92" s="221">
        <v>0</v>
      </c>
      <c r="V92" s="221">
        <f>ROUND(E92*U92,2)</f>
        <v>0</v>
      </c>
      <c r="W92" s="221"/>
      <c r="X92" s="221" t="s">
        <v>218</v>
      </c>
      <c r="Y92" s="221" t="s">
        <v>219</v>
      </c>
      <c r="Z92" s="210"/>
      <c r="AA92" s="210"/>
      <c r="AB92" s="210"/>
      <c r="AC92" s="210"/>
      <c r="AD92" s="210"/>
      <c r="AE92" s="210"/>
      <c r="AF92" s="210"/>
      <c r="AG92" s="210" t="s">
        <v>220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4" t="s">
        <v>2239</v>
      </c>
      <c r="D93" s="249"/>
      <c r="E93" s="249"/>
      <c r="F93" s="249"/>
      <c r="G93" s="249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305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9">
        <v>40</v>
      </c>
      <c r="B94" s="240" t="s">
        <v>2240</v>
      </c>
      <c r="C94" s="260" t="s">
        <v>2241</v>
      </c>
      <c r="D94" s="241" t="s">
        <v>450</v>
      </c>
      <c r="E94" s="242">
        <v>107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0</v>
      </c>
      <c r="O94" s="242">
        <f>ROUND(E94*N94,2)</f>
        <v>0</v>
      </c>
      <c r="P94" s="242">
        <v>0</v>
      </c>
      <c r="Q94" s="242">
        <f>ROUND(E94*P94,2)</f>
        <v>0</v>
      </c>
      <c r="R94" s="244"/>
      <c r="S94" s="244" t="s">
        <v>438</v>
      </c>
      <c r="T94" s="245" t="s">
        <v>439</v>
      </c>
      <c r="U94" s="221">
        <v>0.11</v>
      </c>
      <c r="V94" s="221">
        <f>ROUND(E94*U94,2)</f>
        <v>11.77</v>
      </c>
      <c r="W94" s="221"/>
      <c r="X94" s="221" t="s">
        <v>218</v>
      </c>
      <c r="Y94" s="221" t="s">
        <v>219</v>
      </c>
      <c r="Z94" s="210"/>
      <c r="AA94" s="210"/>
      <c r="AB94" s="210"/>
      <c r="AC94" s="210"/>
      <c r="AD94" s="210"/>
      <c r="AE94" s="210"/>
      <c r="AF94" s="210"/>
      <c r="AG94" s="210" t="s">
        <v>220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2242</v>
      </c>
      <c r="D95" s="223"/>
      <c r="E95" s="224">
        <v>5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224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62" t="s">
        <v>2243</v>
      </c>
      <c r="D96" s="223"/>
      <c r="E96" s="224">
        <v>27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224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2" t="s">
        <v>2244</v>
      </c>
      <c r="D97" s="223"/>
      <c r="E97" s="224">
        <v>75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224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9">
        <v>41</v>
      </c>
      <c r="B98" s="240" t="s">
        <v>2245</v>
      </c>
      <c r="C98" s="260" t="s">
        <v>2246</v>
      </c>
      <c r="D98" s="241" t="s">
        <v>450</v>
      </c>
      <c r="E98" s="242">
        <v>229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2">
        <v>0</v>
      </c>
      <c r="O98" s="242">
        <f>ROUND(E98*N98,2)</f>
        <v>0</v>
      </c>
      <c r="P98" s="242">
        <v>0</v>
      </c>
      <c r="Q98" s="242">
        <f>ROUND(E98*P98,2)</f>
        <v>0</v>
      </c>
      <c r="R98" s="244"/>
      <c r="S98" s="244" t="s">
        <v>438</v>
      </c>
      <c r="T98" s="245" t="s">
        <v>439</v>
      </c>
      <c r="U98" s="221">
        <v>0.14000000000000001</v>
      </c>
      <c r="V98" s="221">
        <f>ROUND(E98*U98,2)</f>
        <v>32.06</v>
      </c>
      <c r="W98" s="221"/>
      <c r="X98" s="221" t="s">
        <v>218</v>
      </c>
      <c r="Y98" s="221" t="s">
        <v>219</v>
      </c>
      <c r="Z98" s="210"/>
      <c r="AA98" s="210"/>
      <c r="AB98" s="210"/>
      <c r="AC98" s="210"/>
      <c r="AD98" s="210"/>
      <c r="AE98" s="210"/>
      <c r="AF98" s="210"/>
      <c r="AG98" s="210" t="s">
        <v>220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62" t="s">
        <v>2247</v>
      </c>
      <c r="D99" s="223"/>
      <c r="E99" s="224">
        <v>15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224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2248</v>
      </c>
      <c r="D100" s="223"/>
      <c r="E100" s="224">
        <v>214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224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9">
        <v>42</v>
      </c>
      <c r="B101" s="240" t="s">
        <v>2249</v>
      </c>
      <c r="C101" s="260" t="s">
        <v>2250</v>
      </c>
      <c r="D101" s="241" t="s">
        <v>450</v>
      </c>
      <c r="E101" s="242">
        <v>193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2">
        <v>0</v>
      </c>
      <c r="O101" s="242">
        <f>ROUND(E101*N101,2)</f>
        <v>0</v>
      </c>
      <c r="P101" s="242">
        <v>0</v>
      </c>
      <c r="Q101" s="242">
        <f>ROUND(E101*P101,2)</f>
        <v>0</v>
      </c>
      <c r="R101" s="244"/>
      <c r="S101" s="244" t="s">
        <v>438</v>
      </c>
      <c r="T101" s="245" t="s">
        <v>439</v>
      </c>
      <c r="U101" s="221">
        <v>0.2</v>
      </c>
      <c r="V101" s="221">
        <f>ROUND(E101*U101,2)</f>
        <v>38.6</v>
      </c>
      <c r="W101" s="221"/>
      <c r="X101" s="221" t="s">
        <v>218</v>
      </c>
      <c r="Y101" s="221" t="s">
        <v>219</v>
      </c>
      <c r="Z101" s="210"/>
      <c r="AA101" s="210"/>
      <c r="AB101" s="210"/>
      <c r="AC101" s="210"/>
      <c r="AD101" s="210"/>
      <c r="AE101" s="210"/>
      <c r="AF101" s="210"/>
      <c r="AG101" s="210" t="s">
        <v>220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2" t="s">
        <v>2251</v>
      </c>
      <c r="D102" s="223"/>
      <c r="E102" s="224">
        <v>79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224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2252</v>
      </c>
      <c r="D103" s="223"/>
      <c r="E103" s="224">
        <v>114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224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0">
        <v>43</v>
      </c>
      <c r="B104" s="251" t="s">
        <v>2253</v>
      </c>
      <c r="C104" s="268" t="s">
        <v>2254</v>
      </c>
      <c r="D104" s="252" t="s">
        <v>353</v>
      </c>
      <c r="E104" s="253">
        <v>40</v>
      </c>
      <c r="F104" s="254"/>
      <c r="G104" s="255">
        <f>ROUND(E104*F104,2)</f>
        <v>0</v>
      </c>
      <c r="H104" s="254"/>
      <c r="I104" s="255">
        <f>ROUND(E104*H104,2)</f>
        <v>0</v>
      </c>
      <c r="J104" s="254"/>
      <c r="K104" s="255">
        <f>ROUND(E104*J104,2)</f>
        <v>0</v>
      </c>
      <c r="L104" s="255">
        <v>21</v>
      </c>
      <c r="M104" s="255">
        <f>G104*(1+L104/100)</f>
        <v>0</v>
      </c>
      <c r="N104" s="253">
        <v>1E-3</v>
      </c>
      <c r="O104" s="253">
        <f>ROUND(E104*N104,2)</f>
        <v>0.04</v>
      </c>
      <c r="P104" s="253">
        <v>0</v>
      </c>
      <c r="Q104" s="253">
        <f>ROUND(E104*P104,2)</f>
        <v>0</v>
      </c>
      <c r="R104" s="255"/>
      <c r="S104" s="255" t="s">
        <v>438</v>
      </c>
      <c r="T104" s="256" t="s">
        <v>439</v>
      </c>
      <c r="U104" s="221">
        <v>0</v>
      </c>
      <c r="V104" s="221">
        <f>ROUND(E104*U104,2)</f>
        <v>0</v>
      </c>
      <c r="W104" s="221"/>
      <c r="X104" s="221" t="s">
        <v>355</v>
      </c>
      <c r="Y104" s="221" t="s">
        <v>219</v>
      </c>
      <c r="Z104" s="210"/>
      <c r="AA104" s="210"/>
      <c r="AB104" s="210"/>
      <c r="AC104" s="210"/>
      <c r="AD104" s="210"/>
      <c r="AE104" s="210"/>
      <c r="AF104" s="210"/>
      <c r="AG104" s="210" t="s">
        <v>356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9">
        <v>44</v>
      </c>
      <c r="B105" s="240" t="s">
        <v>2255</v>
      </c>
      <c r="C105" s="260" t="s">
        <v>2256</v>
      </c>
      <c r="D105" s="241" t="s">
        <v>450</v>
      </c>
      <c r="E105" s="242">
        <v>5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2">
        <v>2.9E-4</v>
      </c>
      <c r="O105" s="242">
        <f>ROUND(E105*N105,2)</f>
        <v>0</v>
      </c>
      <c r="P105" s="242">
        <v>0</v>
      </c>
      <c r="Q105" s="242">
        <f>ROUND(E105*P105,2)</f>
        <v>0</v>
      </c>
      <c r="R105" s="244"/>
      <c r="S105" s="244" t="s">
        <v>438</v>
      </c>
      <c r="T105" s="245" t="s">
        <v>439</v>
      </c>
      <c r="U105" s="221">
        <v>0</v>
      </c>
      <c r="V105" s="221">
        <f>ROUND(E105*U105,2)</f>
        <v>0</v>
      </c>
      <c r="W105" s="221"/>
      <c r="X105" s="221" t="s">
        <v>355</v>
      </c>
      <c r="Y105" s="221" t="s">
        <v>219</v>
      </c>
      <c r="Z105" s="210"/>
      <c r="AA105" s="210"/>
      <c r="AB105" s="210"/>
      <c r="AC105" s="210"/>
      <c r="AD105" s="210"/>
      <c r="AE105" s="210"/>
      <c r="AF105" s="210"/>
      <c r="AG105" s="210" t="s">
        <v>356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2" t="s">
        <v>2220</v>
      </c>
      <c r="D106" s="223"/>
      <c r="E106" s="224">
        <v>5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224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9">
        <v>45</v>
      </c>
      <c r="B107" s="240" t="s">
        <v>2257</v>
      </c>
      <c r="C107" s="260" t="s">
        <v>2258</v>
      </c>
      <c r="D107" s="241" t="s">
        <v>450</v>
      </c>
      <c r="E107" s="242">
        <v>27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3.1E-4</v>
      </c>
      <c r="O107" s="242">
        <f>ROUND(E107*N107,2)</f>
        <v>0.01</v>
      </c>
      <c r="P107" s="242">
        <v>0</v>
      </c>
      <c r="Q107" s="242">
        <f>ROUND(E107*P107,2)</f>
        <v>0</v>
      </c>
      <c r="R107" s="244"/>
      <c r="S107" s="244" t="s">
        <v>438</v>
      </c>
      <c r="T107" s="245" t="s">
        <v>439</v>
      </c>
      <c r="U107" s="221">
        <v>0</v>
      </c>
      <c r="V107" s="221">
        <f>ROUND(E107*U107,2)</f>
        <v>0</v>
      </c>
      <c r="W107" s="221"/>
      <c r="X107" s="221" t="s">
        <v>355</v>
      </c>
      <c r="Y107" s="221" t="s">
        <v>219</v>
      </c>
      <c r="Z107" s="210"/>
      <c r="AA107" s="210"/>
      <c r="AB107" s="210"/>
      <c r="AC107" s="210"/>
      <c r="AD107" s="210"/>
      <c r="AE107" s="210"/>
      <c r="AF107" s="210"/>
      <c r="AG107" s="210" t="s">
        <v>356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62" t="s">
        <v>2221</v>
      </c>
      <c r="D108" s="223"/>
      <c r="E108" s="224">
        <v>27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224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39">
        <v>46</v>
      </c>
      <c r="B109" s="240" t="s">
        <v>2259</v>
      </c>
      <c r="C109" s="260" t="s">
        <v>2260</v>
      </c>
      <c r="D109" s="241" t="s">
        <v>450</v>
      </c>
      <c r="E109" s="242">
        <v>75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2">
        <v>3.4000000000000002E-4</v>
      </c>
      <c r="O109" s="242">
        <f>ROUND(E109*N109,2)</f>
        <v>0.03</v>
      </c>
      <c r="P109" s="242">
        <v>0</v>
      </c>
      <c r="Q109" s="242">
        <f>ROUND(E109*P109,2)</f>
        <v>0</v>
      </c>
      <c r="R109" s="244"/>
      <c r="S109" s="244" t="s">
        <v>438</v>
      </c>
      <c r="T109" s="245" t="s">
        <v>439</v>
      </c>
      <c r="U109" s="221">
        <v>0</v>
      </c>
      <c r="V109" s="221">
        <f>ROUND(E109*U109,2)</f>
        <v>0</v>
      </c>
      <c r="W109" s="221"/>
      <c r="X109" s="221" t="s">
        <v>355</v>
      </c>
      <c r="Y109" s="221" t="s">
        <v>219</v>
      </c>
      <c r="Z109" s="210"/>
      <c r="AA109" s="210"/>
      <c r="AB109" s="210"/>
      <c r="AC109" s="210"/>
      <c r="AD109" s="210"/>
      <c r="AE109" s="210"/>
      <c r="AF109" s="210"/>
      <c r="AG109" s="210" t="s">
        <v>356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2" t="s">
        <v>2222</v>
      </c>
      <c r="D110" s="223"/>
      <c r="E110" s="224">
        <v>75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224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9">
        <v>47</v>
      </c>
      <c r="B111" s="240" t="s">
        <v>2261</v>
      </c>
      <c r="C111" s="260" t="s">
        <v>2262</v>
      </c>
      <c r="D111" s="241" t="s">
        <v>450</v>
      </c>
      <c r="E111" s="242">
        <v>214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3.8999999999999999E-4</v>
      </c>
      <c r="O111" s="242">
        <f>ROUND(E111*N111,2)</f>
        <v>0.08</v>
      </c>
      <c r="P111" s="242">
        <v>0</v>
      </c>
      <c r="Q111" s="242">
        <f>ROUND(E111*P111,2)</f>
        <v>0</v>
      </c>
      <c r="R111" s="244"/>
      <c r="S111" s="244" t="s">
        <v>438</v>
      </c>
      <c r="T111" s="245" t="s">
        <v>439</v>
      </c>
      <c r="U111" s="221">
        <v>0</v>
      </c>
      <c r="V111" s="221">
        <f>ROUND(E111*U111,2)</f>
        <v>0</v>
      </c>
      <c r="W111" s="221"/>
      <c r="X111" s="221" t="s">
        <v>355</v>
      </c>
      <c r="Y111" s="221" t="s">
        <v>219</v>
      </c>
      <c r="Z111" s="210"/>
      <c r="AA111" s="210"/>
      <c r="AB111" s="210"/>
      <c r="AC111" s="210"/>
      <c r="AD111" s="210"/>
      <c r="AE111" s="210"/>
      <c r="AF111" s="210"/>
      <c r="AG111" s="210" t="s">
        <v>356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2" t="s">
        <v>2223</v>
      </c>
      <c r="D112" s="223"/>
      <c r="E112" s="224">
        <v>214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9">
        <v>48</v>
      </c>
      <c r="B113" s="240" t="s">
        <v>2263</v>
      </c>
      <c r="C113" s="260" t="s">
        <v>2264</v>
      </c>
      <c r="D113" s="241" t="s">
        <v>450</v>
      </c>
      <c r="E113" s="242">
        <v>15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8.0000000000000004E-4</v>
      </c>
      <c r="O113" s="242">
        <f>ROUND(E113*N113,2)</f>
        <v>0.01</v>
      </c>
      <c r="P113" s="242">
        <v>0</v>
      </c>
      <c r="Q113" s="242">
        <f>ROUND(E113*P113,2)</f>
        <v>0</v>
      </c>
      <c r="R113" s="244"/>
      <c r="S113" s="244" t="s">
        <v>438</v>
      </c>
      <c r="T113" s="245" t="s">
        <v>439</v>
      </c>
      <c r="U113" s="221">
        <v>0</v>
      </c>
      <c r="V113" s="221">
        <f>ROUND(E113*U113,2)</f>
        <v>0</v>
      </c>
      <c r="W113" s="221"/>
      <c r="X113" s="221" t="s">
        <v>355</v>
      </c>
      <c r="Y113" s="221" t="s">
        <v>219</v>
      </c>
      <c r="Z113" s="210"/>
      <c r="AA113" s="210"/>
      <c r="AB113" s="210"/>
      <c r="AC113" s="210"/>
      <c r="AD113" s="210"/>
      <c r="AE113" s="210"/>
      <c r="AF113" s="210"/>
      <c r="AG113" s="210" t="s">
        <v>356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62" t="s">
        <v>2210</v>
      </c>
      <c r="D114" s="223"/>
      <c r="E114" s="224">
        <v>15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224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9">
        <v>49</v>
      </c>
      <c r="B115" s="240" t="s">
        <v>2265</v>
      </c>
      <c r="C115" s="260" t="s">
        <v>2266</v>
      </c>
      <c r="D115" s="241" t="s">
        <v>450</v>
      </c>
      <c r="E115" s="242">
        <v>79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8.9999999999999998E-4</v>
      </c>
      <c r="O115" s="242">
        <f>ROUND(E115*N115,2)</f>
        <v>7.0000000000000007E-2</v>
      </c>
      <c r="P115" s="242">
        <v>0</v>
      </c>
      <c r="Q115" s="242">
        <f>ROUND(E115*P115,2)</f>
        <v>0</v>
      </c>
      <c r="R115" s="244"/>
      <c r="S115" s="244" t="s">
        <v>438</v>
      </c>
      <c r="T115" s="245" t="s">
        <v>439</v>
      </c>
      <c r="U115" s="221">
        <v>0</v>
      </c>
      <c r="V115" s="221">
        <f>ROUND(E115*U115,2)</f>
        <v>0</v>
      </c>
      <c r="W115" s="221"/>
      <c r="X115" s="221" t="s">
        <v>355</v>
      </c>
      <c r="Y115" s="221" t="s">
        <v>219</v>
      </c>
      <c r="Z115" s="210"/>
      <c r="AA115" s="210"/>
      <c r="AB115" s="210"/>
      <c r="AC115" s="210"/>
      <c r="AD115" s="210"/>
      <c r="AE115" s="210"/>
      <c r="AF115" s="210"/>
      <c r="AG115" s="210" t="s">
        <v>356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2" t="s">
        <v>2213</v>
      </c>
      <c r="D116" s="223"/>
      <c r="E116" s="224">
        <v>79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224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39">
        <v>50</v>
      </c>
      <c r="B117" s="240" t="s">
        <v>2267</v>
      </c>
      <c r="C117" s="260" t="s">
        <v>2268</v>
      </c>
      <c r="D117" s="241" t="s">
        <v>450</v>
      </c>
      <c r="E117" s="242">
        <v>114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1.41E-3</v>
      </c>
      <c r="O117" s="242">
        <f>ROUND(E117*N117,2)</f>
        <v>0.16</v>
      </c>
      <c r="P117" s="242">
        <v>0</v>
      </c>
      <c r="Q117" s="242">
        <f>ROUND(E117*P117,2)</f>
        <v>0</v>
      </c>
      <c r="R117" s="244"/>
      <c r="S117" s="244" t="s">
        <v>438</v>
      </c>
      <c r="T117" s="245" t="s">
        <v>439</v>
      </c>
      <c r="U117" s="221">
        <v>0</v>
      </c>
      <c r="V117" s="221">
        <f>ROUND(E117*U117,2)</f>
        <v>0</v>
      </c>
      <c r="W117" s="221"/>
      <c r="X117" s="221" t="s">
        <v>355</v>
      </c>
      <c r="Y117" s="221" t="s">
        <v>219</v>
      </c>
      <c r="Z117" s="210"/>
      <c r="AA117" s="210"/>
      <c r="AB117" s="210"/>
      <c r="AC117" s="210"/>
      <c r="AD117" s="210"/>
      <c r="AE117" s="210"/>
      <c r="AF117" s="210"/>
      <c r="AG117" s="210" t="s">
        <v>356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2" t="s">
        <v>2216</v>
      </c>
      <c r="D118" s="223"/>
      <c r="E118" s="224">
        <v>114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224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50">
        <v>51</v>
      </c>
      <c r="B119" s="251" t="s">
        <v>2269</v>
      </c>
      <c r="C119" s="268" t="s">
        <v>2270</v>
      </c>
      <c r="D119" s="252" t="s">
        <v>381</v>
      </c>
      <c r="E119" s="253">
        <v>0.40854000000000001</v>
      </c>
      <c r="F119" s="254"/>
      <c r="G119" s="255">
        <f>ROUND(E119*F119,2)</f>
        <v>0</v>
      </c>
      <c r="H119" s="254"/>
      <c r="I119" s="255">
        <f>ROUND(E119*H119,2)</f>
        <v>0</v>
      </c>
      <c r="J119" s="254"/>
      <c r="K119" s="255">
        <f>ROUND(E119*J119,2)</f>
        <v>0</v>
      </c>
      <c r="L119" s="255">
        <v>21</v>
      </c>
      <c r="M119" s="255">
        <f>G119*(1+L119/100)</f>
        <v>0</v>
      </c>
      <c r="N119" s="253">
        <v>0</v>
      </c>
      <c r="O119" s="253">
        <f>ROUND(E119*N119,2)</f>
        <v>0</v>
      </c>
      <c r="P119" s="253">
        <v>0</v>
      </c>
      <c r="Q119" s="253">
        <f>ROUND(E119*P119,2)</f>
        <v>0</v>
      </c>
      <c r="R119" s="255"/>
      <c r="S119" s="255" t="s">
        <v>438</v>
      </c>
      <c r="T119" s="256" t="s">
        <v>439</v>
      </c>
      <c r="U119" s="221">
        <v>1.74</v>
      </c>
      <c r="V119" s="221">
        <f>ROUND(E119*U119,2)</f>
        <v>0.71</v>
      </c>
      <c r="W119" s="221"/>
      <c r="X119" s="221" t="s">
        <v>218</v>
      </c>
      <c r="Y119" s="221" t="s">
        <v>219</v>
      </c>
      <c r="Z119" s="210"/>
      <c r="AA119" s="210"/>
      <c r="AB119" s="210"/>
      <c r="AC119" s="210"/>
      <c r="AD119" s="210"/>
      <c r="AE119" s="210"/>
      <c r="AF119" s="210"/>
      <c r="AG119" s="210" t="s">
        <v>2098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32" t="s">
        <v>211</v>
      </c>
      <c r="B120" s="233" t="s">
        <v>142</v>
      </c>
      <c r="C120" s="259" t="s">
        <v>143</v>
      </c>
      <c r="D120" s="234"/>
      <c r="E120" s="235"/>
      <c r="F120" s="236"/>
      <c r="G120" s="236">
        <f>SUMIF(AG121:AG152,"&lt;&gt;NOR",G121:G152)</f>
        <v>0</v>
      </c>
      <c r="H120" s="236"/>
      <c r="I120" s="236">
        <f>SUM(I121:I152)</f>
        <v>0</v>
      </c>
      <c r="J120" s="236"/>
      <c r="K120" s="236">
        <f>SUM(K121:K152)</f>
        <v>0</v>
      </c>
      <c r="L120" s="236"/>
      <c r="M120" s="236">
        <f>SUM(M121:M152)</f>
        <v>0</v>
      </c>
      <c r="N120" s="235"/>
      <c r="O120" s="235">
        <f>SUM(O121:O152)</f>
        <v>0.7</v>
      </c>
      <c r="P120" s="235"/>
      <c r="Q120" s="235">
        <f>SUM(Q121:Q152)</f>
        <v>0</v>
      </c>
      <c r="R120" s="236"/>
      <c r="S120" s="236"/>
      <c r="T120" s="237"/>
      <c r="U120" s="231"/>
      <c r="V120" s="231">
        <f>SUM(V121:V152)</f>
        <v>108.33000000000003</v>
      </c>
      <c r="W120" s="231"/>
      <c r="X120" s="231"/>
      <c r="Y120" s="231"/>
      <c r="AG120" t="s">
        <v>212</v>
      </c>
    </row>
    <row r="121" spans="1:60" outlineLevel="1" x14ac:dyDescent="0.2">
      <c r="A121" s="239">
        <v>52</v>
      </c>
      <c r="B121" s="240" t="s">
        <v>2271</v>
      </c>
      <c r="C121" s="260" t="s">
        <v>2272</v>
      </c>
      <c r="D121" s="241" t="s">
        <v>450</v>
      </c>
      <c r="E121" s="242">
        <v>14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2">
        <v>3.4000000000000002E-4</v>
      </c>
      <c r="O121" s="242">
        <f>ROUND(E121*N121,2)</f>
        <v>0</v>
      </c>
      <c r="P121" s="242">
        <v>0</v>
      </c>
      <c r="Q121" s="242">
        <f>ROUND(E121*P121,2)</f>
        <v>0</v>
      </c>
      <c r="R121" s="244"/>
      <c r="S121" s="244" t="s">
        <v>438</v>
      </c>
      <c r="T121" s="245" t="s">
        <v>439</v>
      </c>
      <c r="U121" s="221">
        <v>0.32</v>
      </c>
      <c r="V121" s="221">
        <f>ROUND(E121*U121,2)</f>
        <v>4.4800000000000004</v>
      </c>
      <c r="W121" s="221"/>
      <c r="X121" s="221" t="s">
        <v>218</v>
      </c>
      <c r="Y121" s="221" t="s">
        <v>219</v>
      </c>
      <c r="Z121" s="210"/>
      <c r="AA121" s="210"/>
      <c r="AB121" s="210"/>
      <c r="AC121" s="210"/>
      <c r="AD121" s="210"/>
      <c r="AE121" s="210"/>
      <c r="AF121" s="210"/>
      <c r="AG121" s="210" t="s">
        <v>220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4" t="s">
        <v>2273</v>
      </c>
      <c r="D122" s="249"/>
      <c r="E122" s="249"/>
      <c r="F122" s="249"/>
      <c r="G122" s="249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305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9">
        <v>53</v>
      </c>
      <c r="B123" s="240" t="s">
        <v>2274</v>
      </c>
      <c r="C123" s="260" t="s">
        <v>2275</v>
      </c>
      <c r="D123" s="241" t="s">
        <v>450</v>
      </c>
      <c r="E123" s="242">
        <v>110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2">
        <v>5.1799999999999997E-3</v>
      </c>
      <c r="O123" s="242">
        <f>ROUND(E123*N123,2)</f>
        <v>0.56999999999999995</v>
      </c>
      <c r="P123" s="242">
        <v>0</v>
      </c>
      <c r="Q123" s="242">
        <f>ROUND(E123*P123,2)</f>
        <v>0</v>
      </c>
      <c r="R123" s="244"/>
      <c r="S123" s="244" t="s">
        <v>438</v>
      </c>
      <c r="T123" s="245" t="s">
        <v>439</v>
      </c>
      <c r="U123" s="221">
        <v>0.63</v>
      </c>
      <c r="V123" s="221">
        <f>ROUND(E123*U123,2)</f>
        <v>69.3</v>
      </c>
      <c r="W123" s="221"/>
      <c r="X123" s="221" t="s">
        <v>218</v>
      </c>
      <c r="Y123" s="221" t="s">
        <v>219</v>
      </c>
      <c r="Z123" s="210"/>
      <c r="AA123" s="210"/>
      <c r="AB123" s="210"/>
      <c r="AC123" s="210"/>
      <c r="AD123" s="210"/>
      <c r="AE123" s="210"/>
      <c r="AF123" s="210"/>
      <c r="AG123" s="210" t="s">
        <v>220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64" t="s">
        <v>2194</v>
      </c>
      <c r="D124" s="249"/>
      <c r="E124" s="249"/>
      <c r="F124" s="249"/>
      <c r="G124" s="249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305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3" t="s">
        <v>1361</v>
      </c>
      <c r="D125" s="248"/>
      <c r="E125" s="248"/>
      <c r="F125" s="248"/>
      <c r="G125" s="248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305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9">
        <v>54</v>
      </c>
      <c r="B126" s="240" t="s">
        <v>2276</v>
      </c>
      <c r="C126" s="260" t="s">
        <v>2277</v>
      </c>
      <c r="D126" s="241" t="s">
        <v>450</v>
      </c>
      <c r="E126" s="242">
        <v>3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2">
        <v>5.3499999999999997E-3</v>
      </c>
      <c r="O126" s="242">
        <f>ROUND(E126*N126,2)</f>
        <v>0.02</v>
      </c>
      <c r="P126" s="242">
        <v>0</v>
      </c>
      <c r="Q126" s="242">
        <f>ROUND(E126*P126,2)</f>
        <v>0</v>
      </c>
      <c r="R126" s="244"/>
      <c r="S126" s="244" t="s">
        <v>438</v>
      </c>
      <c r="T126" s="245" t="s">
        <v>439</v>
      </c>
      <c r="U126" s="221">
        <v>0.68</v>
      </c>
      <c r="V126" s="221">
        <f>ROUND(E126*U126,2)</f>
        <v>2.04</v>
      </c>
      <c r="W126" s="221"/>
      <c r="X126" s="221" t="s">
        <v>218</v>
      </c>
      <c r="Y126" s="221" t="s">
        <v>219</v>
      </c>
      <c r="Z126" s="210"/>
      <c r="AA126" s="210"/>
      <c r="AB126" s="210"/>
      <c r="AC126" s="210"/>
      <c r="AD126" s="210"/>
      <c r="AE126" s="210"/>
      <c r="AF126" s="210"/>
      <c r="AG126" s="210" t="s">
        <v>220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64" t="s">
        <v>2194</v>
      </c>
      <c r="D127" s="249"/>
      <c r="E127" s="249"/>
      <c r="F127" s="249"/>
      <c r="G127" s="249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305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3" t="s">
        <v>1361</v>
      </c>
      <c r="D128" s="248"/>
      <c r="E128" s="248"/>
      <c r="F128" s="248"/>
      <c r="G128" s="248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305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9">
        <v>55</v>
      </c>
      <c r="B129" s="240" t="s">
        <v>2278</v>
      </c>
      <c r="C129" s="260" t="s">
        <v>2279</v>
      </c>
      <c r="D129" s="241" t="s">
        <v>450</v>
      </c>
      <c r="E129" s="242">
        <v>13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2">
        <v>5.94E-3</v>
      </c>
      <c r="O129" s="242">
        <f>ROUND(E129*N129,2)</f>
        <v>0.08</v>
      </c>
      <c r="P129" s="242">
        <v>0</v>
      </c>
      <c r="Q129" s="242">
        <f>ROUND(E129*P129,2)</f>
        <v>0</v>
      </c>
      <c r="R129" s="244"/>
      <c r="S129" s="244" t="s">
        <v>438</v>
      </c>
      <c r="T129" s="245" t="s">
        <v>439</v>
      </c>
      <c r="U129" s="221">
        <v>0.93</v>
      </c>
      <c r="V129" s="221">
        <f>ROUND(E129*U129,2)</f>
        <v>12.09</v>
      </c>
      <c r="W129" s="221"/>
      <c r="X129" s="221" t="s">
        <v>218</v>
      </c>
      <c r="Y129" s="221" t="s">
        <v>219</v>
      </c>
      <c r="Z129" s="210"/>
      <c r="AA129" s="210"/>
      <c r="AB129" s="210"/>
      <c r="AC129" s="210"/>
      <c r="AD129" s="210"/>
      <c r="AE129" s="210"/>
      <c r="AF129" s="210"/>
      <c r="AG129" s="210" t="s">
        <v>220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64" t="s">
        <v>2194</v>
      </c>
      <c r="D130" s="249"/>
      <c r="E130" s="249"/>
      <c r="F130" s="249"/>
      <c r="G130" s="249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305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63" t="s">
        <v>1361</v>
      </c>
      <c r="D131" s="248"/>
      <c r="E131" s="248"/>
      <c r="F131" s="248"/>
      <c r="G131" s="248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305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9">
        <v>56</v>
      </c>
      <c r="B132" s="240" t="s">
        <v>2280</v>
      </c>
      <c r="C132" s="260" t="s">
        <v>2281</v>
      </c>
      <c r="D132" s="241" t="s">
        <v>450</v>
      </c>
      <c r="E132" s="242">
        <v>66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2">
        <v>6.0000000000000002E-5</v>
      </c>
      <c r="O132" s="242">
        <f>ROUND(E132*N132,2)</f>
        <v>0</v>
      </c>
      <c r="P132" s="242">
        <v>0</v>
      </c>
      <c r="Q132" s="242">
        <f>ROUND(E132*P132,2)</f>
        <v>0</v>
      </c>
      <c r="R132" s="244"/>
      <c r="S132" s="244" t="s">
        <v>438</v>
      </c>
      <c r="T132" s="245" t="s">
        <v>439</v>
      </c>
      <c r="U132" s="221">
        <v>0.13</v>
      </c>
      <c r="V132" s="221">
        <f>ROUND(E132*U132,2)</f>
        <v>8.58</v>
      </c>
      <c r="W132" s="221"/>
      <c r="X132" s="221" t="s">
        <v>218</v>
      </c>
      <c r="Y132" s="221" t="s">
        <v>219</v>
      </c>
      <c r="Z132" s="210"/>
      <c r="AA132" s="210"/>
      <c r="AB132" s="210"/>
      <c r="AC132" s="210"/>
      <c r="AD132" s="210"/>
      <c r="AE132" s="210"/>
      <c r="AF132" s="210"/>
      <c r="AG132" s="210" t="s">
        <v>220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4" t="s">
        <v>2282</v>
      </c>
      <c r="D133" s="249"/>
      <c r="E133" s="249"/>
      <c r="F133" s="249"/>
      <c r="G133" s="249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305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9">
        <v>57</v>
      </c>
      <c r="B134" s="240" t="s">
        <v>2283</v>
      </c>
      <c r="C134" s="260" t="s">
        <v>2284</v>
      </c>
      <c r="D134" s="241" t="s">
        <v>450</v>
      </c>
      <c r="E134" s="242">
        <v>3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2">
        <v>6.0000000000000002E-5</v>
      </c>
      <c r="O134" s="242">
        <f>ROUND(E134*N134,2)</f>
        <v>0</v>
      </c>
      <c r="P134" s="242">
        <v>0</v>
      </c>
      <c r="Q134" s="242">
        <f>ROUND(E134*P134,2)</f>
        <v>0</v>
      </c>
      <c r="R134" s="244"/>
      <c r="S134" s="244" t="s">
        <v>438</v>
      </c>
      <c r="T134" s="245" t="s">
        <v>439</v>
      </c>
      <c r="U134" s="221">
        <v>0.14000000000000001</v>
      </c>
      <c r="V134" s="221">
        <f>ROUND(E134*U134,2)</f>
        <v>0.42</v>
      </c>
      <c r="W134" s="221"/>
      <c r="X134" s="221" t="s">
        <v>218</v>
      </c>
      <c r="Y134" s="221" t="s">
        <v>219</v>
      </c>
      <c r="Z134" s="210"/>
      <c r="AA134" s="210"/>
      <c r="AB134" s="210"/>
      <c r="AC134" s="210"/>
      <c r="AD134" s="210"/>
      <c r="AE134" s="210"/>
      <c r="AF134" s="210"/>
      <c r="AG134" s="210" t="s">
        <v>220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64" t="s">
        <v>2282</v>
      </c>
      <c r="D135" s="249"/>
      <c r="E135" s="249"/>
      <c r="F135" s="249"/>
      <c r="G135" s="249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305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2" t="s">
        <v>2285</v>
      </c>
      <c r="D136" s="223"/>
      <c r="E136" s="224">
        <v>3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224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9">
        <v>58</v>
      </c>
      <c r="B137" s="240" t="s">
        <v>2286</v>
      </c>
      <c r="C137" s="260" t="s">
        <v>2287</v>
      </c>
      <c r="D137" s="241" t="s">
        <v>450</v>
      </c>
      <c r="E137" s="242">
        <v>13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2">
        <v>1.6000000000000001E-4</v>
      </c>
      <c r="O137" s="242">
        <f>ROUND(E137*N137,2)</f>
        <v>0</v>
      </c>
      <c r="P137" s="242">
        <v>0</v>
      </c>
      <c r="Q137" s="242">
        <f>ROUND(E137*P137,2)</f>
        <v>0</v>
      </c>
      <c r="R137" s="244"/>
      <c r="S137" s="244" t="s">
        <v>438</v>
      </c>
      <c r="T137" s="245" t="s">
        <v>439</v>
      </c>
      <c r="U137" s="221">
        <v>0.17</v>
      </c>
      <c r="V137" s="221">
        <f>ROUND(E137*U137,2)</f>
        <v>2.21</v>
      </c>
      <c r="W137" s="221"/>
      <c r="X137" s="221" t="s">
        <v>218</v>
      </c>
      <c r="Y137" s="221" t="s">
        <v>219</v>
      </c>
      <c r="Z137" s="210"/>
      <c r="AA137" s="210"/>
      <c r="AB137" s="210"/>
      <c r="AC137" s="210"/>
      <c r="AD137" s="210"/>
      <c r="AE137" s="210"/>
      <c r="AF137" s="210"/>
      <c r="AG137" s="210" t="s">
        <v>220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64" t="s">
        <v>2282</v>
      </c>
      <c r="D138" s="249"/>
      <c r="E138" s="249"/>
      <c r="F138" s="249"/>
      <c r="G138" s="249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305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2" t="s">
        <v>2288</v>
      </c>
      <c r="D139" s="223"/>
      <c r="E139" s="224">
        <v>13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224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50">
        <v>59</v>
      </c>
      <c r="B140" s="251" t="s">
        <v>2289</v>
      </c>
      <c r="C140" s="268" t="s">
        <v>2290</v>
      </c>
      <c r="D140" s="252" t="s">
        <v>399</v>
      </c>
      <c r="E140" s="253">
        <v>12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21</v>
      </c>
      <c r="M140" s="255">
        <f>G140*(1+L140/100)</f>
        <v>0</v>
      </c>
      <c r="N140" s="253">
        <v>1.2999999999999999E-4</v>
      </c>
      <c r="O140" s="253">
        <f>ROUND(E140*N140,2)</f>
        <v>0</v>
      </c>
      <c r="P140" s="253">
        <v>0</v>
      </c>
      <c r="Q140" s="253">
        <f>ROUND(E140*P140,2)</f>
        <v>0</v>
      </c>
      <c r="R140" s="255"/>
      <c r="S140" s="255" t="s">
        <v>438</v>
      </c>
      <c r="T140" s="256" t="s">
        <v>439</v>
      </c>
      <c r="U140" s="221">
        <v>0.2</v>
      </c>
      <c r="V140" s="221">
        <f>ROUND(E140*U140,2)</f>
        <v>2.4</v>
      </c>
      <c r="W140" s="221"/>
      <c r="X140" s="221" t="s">
        <v>218</v>
      </c>
      <c r="Y140" s="221" t="s">
        <v>219</v>
      </c>
      <c r="Z140" s="210"/>
      <c r="AA140" s="210"/>
      <c r="AB140" s="210"/>
      <c r="AC140" s="210"/>
      <c r="AD140" s="210"/>
      <c r="AE140" s="210"/>
      <c r="AF140" s="210"/>
      <c r="AG140" s="210" t="s">
        <v>220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50">
        <v>60</v>
      </c>
      <c r="B141" s="251" t="s">
        <v>2291</v>
      </c>
      <c r="C141" s="268" t="s">
        <v>2292</v>
      </c>
      <c r="D141" s="252" t="s">
        <v>399</v>
      </c>
      <c r="E141" s="253">
        <v>1</v>
      </c>
      <c r="F141" s="254"/>
      <c r="G141" s="255">
        <f>ROUND(E141*F141,2)</f>
        <v>0</v>
      </c>
      <c r="H141" s="254"/>
      <c r="I141" s="255">
        <f>ROUND(E141*H141,2)</f>
        <v>0</v>
      </c>
      <c r="J141" s="254"/>
      <c r="K141" s="255">
        <f>ROUND(E141*J141,2)</f>
        <v>0</v>
      </c>
      <c r="L141" s="255">
        <v>21</v>
      </c>
      <c r="M141" s="255">
        <f>G141*(1+L141/100)</f>
        <v>0</v>
      </c>
      <c r="N141" s="253">
        <v>2.3000000000000001E-4</v>
      </c>
      <c r="O141" s="253">
        <f>ROUND(E141*N141,2)</f>
        <v>0</v>
      </c>
      <c r="P141" s="253">
        <v>0</v>
      </c>
      <c r="Q141" s="253">
        <f>ROUND(E141*P141,2)</f>
        <v>0</v>
      </c>
      <c r="R141" s="255"/>
      <c r="S141" s="255" t="s">
        <v>438</v>
      </c>
      <c r="T141" s="256" t="s">
        <v>439</v>
      </c>
      <c r="U141" s="221">
        <v>0.24</v>
      </c>
      <c r="V141" s="221">
        <f>ROUND(E141*U141,2)</f>
        <v>0.24</v>
      </c>
      <c r="W141" s="221"/>
      <c r="X141" s="221" t="s">
        <v>218</v>
      </c>
      <c r="Y141" s="221" t="s">
        <v>219</v>
      </c>
      <c r="Z141" s="210"/>
      <c r="AA141" s="210"/>
      <c r="AB141" s="210"/>
      <c r="AC141" s="210"/>
      <c r="AD141" s="210"/>
      <c r="AE141" s="210"/>
      <c r="AF141" s="210"/>
      <c r="AG141" s="210" t="s">
        <v>220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50">
        <v>61</v>
      </c>
      <c r="B142" s="251" t="s">
        <v>2293</v>
      </c>
      <c r="C142" s="268" t="s">
        <v>2294</v>
      </c>
      <c r="D142" s="252" t="s">
        <v>399</v>
      </c>
      <c r="E142" s="253">
        <v>5</v>
      </c>
      <c r="F142" s="254"/>
      <c r="G142" s="255">
        <f>ROUND(E142*F142,2)</f>
        <v>0</v>
      </c>
      <c r="H142" s="254"/>
      <c r="I142" s="255">
        <f>ROUND(E142*H142,2)</f>
        <v>0</v>
      </c>
      <c r="J142" s="254"/>
      <c r="K142" s="255">
        <f>ROUND(E142*J142,2)</f>
        <v>0</v>
      </c>
      <c r="L142" s="255">
        <v>21</v>
      </c>
      <c r="M142" s="255">
        <f>G142*(1+L142/100)</f>
        <v>0</v>
      </c>
      <c r="N142" s="253">
        <v>6.0999999999999997E-4</v>
      </c>
      <c r="O142" s="253">
        <f>ROUND(E142*N142,2)</f>
        <v>0</v>
      </c>
      <c r="P142" s="253">
        <v>0</v>
      </c>
      <c r="Q142" s="253">
        <f>ROUND(E142*P142,2)</f>
        <v>0</v>
      </c>
      <c r="R142" s="255"/>
      <c r="S142" s="255" t="s">
        <v>438</v>
      </c>
      <c r="T142" s="256" t="s">
        <v>439</v>
      </c>
      <c r="U142" s="221">
        <v>0.35</v>
      </c>
      <c r="V142" s="221">
        <f>ROUND(E142*U142,2)</f>
        <v>1.75</v>
      </c>
      <c r="W142" s="221"/>
      <c r="X142" s="221" t="s">
        <v>218</v>
      </c>
      <c r="Y142" s="221" t="s">
        <v>219</v>
      </c>
      <c r="Z142" s="210"/>
      <c r="AA142" s="210"/>
      <c r="AB142" s="210"/>
      <c r="AC142" s="210"/>
      <c r="AD142" s="210"/>
      <c r="AE142" s="210"/>
      <c r="AF142" s="210"/>
      <c r="AG142" s="210" t="s">
        <v>220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50">
        <v>62</v>
      </c>
      <c r="B143" s="251" t="s">
        <v>2295</v>
      </c>
      <c r="C143" s="268" t="s">
        <v>2296</v>
      </c>
      <c r="D143" s="252" t="s">
        <v>399</v>
      </c>
      <c r="E143" s="253">
        <v>6</v>
      </c>
      <c r="F143" s="254"/>
      <c r="G143" s="255">
        <f>ROUND(E143*F143,2)</f>
        <v>0</v>
      </c>
      <c r="H143" s="254"/>
      <c r="I143" s="255">
        <f>ROUND(E143*H143,2)</f>
        <v>0</v>
      </c>
      <c r="J143" s="254"/>
      <c r="K143" s="255">
        <f>ROUND(E143*J143,2)</f>
        <v>0</v>
      </c>
      <c r="L143" s="255">
        <v>21</v>
      </c>
      <c r="M143" s="255">
        <f>G143*(1+L143/100)</f>
        <v>0</v>
      </c>
      <c r="N143" s="253">
        <v>4.0000000000000002E-4</v>
      </c>
      <c r="O143" s="253">
        <f>ROUND(E143*N143,2)</f>
        <v>0</v>
      </c>
      <c r="P143" s="253">
        <v>0</v>
      </c>
      <c r="Q143" s="253">
        <f>ROUND(E143*P143,2)</f>
        <v>0</v>
      </c>
      <c r="R143" s="255"/>
      <c r="S143" s="255" t="s">
        <v>438</v>
      </c>
      <c r="T143" s="256" t="s">
        <v>439</v>
      </c>
      <c r="U143" s="221">
        <v>0.08</v>
      </c>
      <c r="V143" s="221">
        <f>ROUND(E143*U143,2)</f>
        <v>0.48</v>
      </c>
      <c r="W143" s="221"/>
      <c r="X143" s="221" t="s">
        <v>218</v>
      </c>
      <c r="Y143" s="221" t="s">
        <v>219</v>
      </c>
      <c r="Z143" s="210"/>
      <c r="AA143" s="210"/>
      <c r="AB143" s="210"/>
      <c r="AC143" s="210"/>
      <c r="AD143" s="210"/>
      <c r="AE143" s="210"/>
      <c r="AF143" s="210"/>
      <c r="AG143" s="210" t="s">
        <v>220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50">
        <v>63</v>
      </c>
      <c r="B144" s="251" t="s">
        <v>2297</v>
      </c>
      <c r="C144" s="268" t="s">
        <v>2298</v>
      </c>
      <c r="D144" s="252" t="s">
        <v>399</v>
      </c>
      <c r="E144" s="253">
        <v>4</v>
      </c>
      <c r="F144" s="254"/>
      <c r="G144" s="255">
        <f>ROUND(E144*F144,2)</f>
        <v>0</v>
      </c>
      <c r="H144" s="254"/>
      <c r="I144" s="255">
        <f>ROUND(E144*H144,2)</f>
        <v>0</v>
      </c>
      <c r="J144" s="254"/>
      <c r="K144" s="255">
        <f>ROUND(E144*J144,2)</f>
        <v>0</v>
      </c>
      <c r="L144" s="255">
        <v>21</v>
      </c>
      <c r="M144" s="255">
        <f>G144*(1+L144/100)</f>
        <v>0</v>
      </c>
      <c r="N144" s="253">
        <v>1.5E-3</v>
      </c>
      <c r="O144" s="253">
        <f>ROUND(E144*N144,2)</f>
        <v>0.01</v>
      </c>
      <c r="P144" s="253">
        <v>0</v>
      </c>
      <c r="Q144" s="253">
        <f>ROUND(E144*P144,2)</f>
        <v>0</v>
      </c>
      <c r="R144" s="255"/>
      <c r="S144" s="255" t="s">
        <v>438</v>
      </c>
      <c r="T144" s="256" t="s">
        <v>439</v>
      </c>
      <c r="U144" s="221">
        <v>0.17</v>
      </c>
      <c r="V144" s="221">
        <f>ROUND(E144*U144,2)</f>
        <v>0.68</v>
      </c>
      <c r="W144" s="221"/>
      <c r="X144" s="221" t="s">
        <v>218</v>
      </c>
      <c r="Y144" s="221" t="s">
        <v>219</v>
      </c>
      <c r="Z144" s="210"/>
      <c r="AA144" s="210"/>
      <c r="AB144" s="210"/>
      <c r="AC144" s="210"/>
      <c r="AD144" s="210"/>
      <c r="AE144" s="210"/>
      <c r="AF144" s="210"/>
      <c r="AG144" s="210" t="s">
        <v>220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50">
        <v>64</v>
      </c>
      <c r="B145" s="251" t="s">
        <v>2299</v>
      </c>
      <c r="C145" s="268" t="s">
        <v>2300</v>
      </c>
      <c r="D145" s="252" t="s">
        <v>399</v>
      </c>
      <c r="E145" s="253">
        <v>3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21</v>
      </c>
      <c r="M145" s="255">
        <f>G145*(1+L145/100)</f>
        <v>0</v>
      </c>
      <c r="N145" s="253">
        <v>0</v>
      </c>
      <c r="O145" s="253">
        <f>ROUND(E145*N145,2)</f>
        <v>0</v>
      </c>
      <c r="P145" s="253">
        <v>0</v>
      </c>
      <c r="Q145" s="253">
        <f>ROUND(E145*P145,2)</f>
        <v>0</v>
      </c>
      <c r="R145" s="255"/>
      <c r="S145" s="255" t="s">
        <v>438</v>
      </c>
      <c r="T145" s="256" t="s">
        <v>439</v>
      </c>
      <c r="U145" s="221">
        <v>0.21</v>
      </c>
      <c r="V145" s="221">
        <f>ROUND(E145*U145,2)</f>
        <v>0.63</v>
      </c>
      <c r="W145" s="221"/>
      <c r="X145" s="221" t="s">
        <v>218</v>
      </c>
      <c r="Y145" s="221" t="s">
        <v>219</v>
      </c>
      <c r="Z145" s="210"/>
      <c r="AA145" s="210"/>
      <c r="AB145" s="210"/>
      <c r="AC145" s="210"/>
      <c r="AD145" s="210"/>
      <c r="AE145" s="210"/>
      <c r="AF145" s="210"/>
      <c r="AG145" s="210" t="s">
        <v>220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50">
        <v>65</v>
      </c>
      <c r="B146" s="251" t="s">
        <v>2301</v>
      </c>
      <c r="C146" s="268" t="s">
        <v>2302</v>
      </c>
      <c r="D146" s="252" t="s">
        <v>399</v>
      </c>
      <c r="E146" s="253">
        <v>1</v>
      </c>
      <c r="F146" s="254"/>
      <c r="G146" s="255">
        <f>ROUND(E146*F146,2)</f>
        <v>0</v>
      </c>
      <c r="H146" s="254"/>
      <c r="I146" s="255">
        <f>ROUND(E146*H146,2)</f>
        <v>0</v>
      </c>
      <c r="J146" s="254"/>
      <c r="K146" s="255">
        <f>ROUND(E146*J146,2)</f>
        <v>0</v>
      </c>
      <c r="L146" s="255">
        <v>21</v>
      </c>
      <c r="M146" s="255">
        <f>G146*(1+L146/100)</f>
        <v>0</v>
      </c>
      <c r="N146" s="253">
        <v>0</v>
      </c>
      <c r="O146" s="253">
        <f>ROUND(E146*N146,2)</f>
        <v>0</v>
      </c>
      <c r="P146" s="253">
        <v>0</v>
      </c>
      <c r="Q146" s="253">
        <f>ROUND(E146*P146,2)</f>
        <v>0</v>
      </c>
      <c r="R146" s="255"/>
      <c r="S146" s="255" t="s">
        <v>438</v>
      </c>
      <c r="T146" s="256" t="s">
        <v>439</v>
      </c>
      <c r="U146" s="221">
        <v>0.42</v>
      </c>
      <c r="V146" s="221">
        <f>ROUND(E146*U146,2)</f>
        <v>0.42</v>
      </c>
      <c r="W146" s="221"/>
      <c r="X146" s="221" t="s">
        <v>218</v>
      </c>
      <c r="Y146" s="221" t="s">
        <v>219</v>
      </c>
      <c r="Z146" s="210"/>
      <c r="AA146" s="210"/>
      <c r="AB146" s="210"/>
      <c r="AC146" s="210"/>
      <c r="AD146" s="210"/>
      <c r="AE146" s="210"/>
      <c r="AF146" s="210"/>
      <c r="AG146" s="210" t="s">
        <v>220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50">
        <v>66</v>
      </c>
      <c r="B147" s="251" t="s">
        <v>2303</v>
      </c>
      <c r="C147" s="268" t="s">
        <v>2304</v>
      </c>
      <c r="D147" s="252" t="s">
        <v>399</v>
      </c>
      <c r="E147" s="253">
        <v>2</v>
      </c>
      <c r="F147" s="254"/>
      <c r="G147" s="255">
        <f>ROUND(E147*F147,2)</f>
        <v>0</v>
      </c>
      <c r="H147" s="254"/>
      <c r="I147" s="255">
        <f>ROUND(E147*H147,2)</f>
        <v>0</v>
      </c>
      <c r="J147" s="254"/>
      <c r="K147" s="255">
        <f>ROUND(E147*J147,2)</f>
        <v>0</v>
      </c>
      <c r="L147" s="255">
        <v>21</v>
      </c>
      <c r="M147" s="255">
        <f>G147*(1+L147/100)</f>
        <v>0</v>
      </c>
      <c r="N147" s="253">
        <v>3.14E-3</v>
      </c>
      <c r="O147" s="253">
        <f>ROUND(E147*N147,2)</f>
        <v>0.01</v>
      </c>
      <c r="P147" s="253">
        <v>0</v>
      </c>
      <c r="Q147" s="253">
        <f>ROUND(E147*P147,2)</f>
        <v>0</v>
      </c>
      <c r="R147" s="255"/>
      <c r="S147" s="255" t="s">
        <v>438</v>
      </c>
      <c r="T147" s="256" t="s">
        <v>439</v>
      </c>
      <c r="U147" s="221">
        <v>0.39</v>
      </c>
      <c r="V147" s="221">
        <f>ROUND(E147*U147,2)</f>
        <v>0.78</v>
      </c>
      <c r="W147" s="221"/>
      <c r="X147" s="221" t="s">
        <v>218</v>
      </c>
      <c r="Y147" s="221" t="s">
        <v>219</v>
      </c>
      <c r="Z147" s="210"/>
      <c r="AA147" s="210"/>
      <c r="AB147" s="210"/>
      <c r="AC147" s="210"/>
      <c r="AD147" s="210"/>
      <c r="AE147" s="210"/>
      <c r="AF147" s="210"/>
      <c r="AG147" s="210" t="s">
        <v>220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50">
        <v>67</v>
      </c>
      <c r="B148" s="251" t="s">
        <v>2305</v>
      </c>
      <c r="C148" s="268" t="s">
        <v>2306</v>
      </c>
      <c r="D148" s="252" t="s">
        <v>450</v>
      </c>
      <c r="E148" s="253">
        <v>10</v>
      </c>
      <c r="F148" s="254"/>
      <c r="G148" s="255">
        <f>ROUND(E148*F148,2)</f>
        <v>0</v>
      </c>
      <c r="H148" s="254"/>
      <c r="I148" s="255">
        <f>ROUND(E148*H148,2)</f>
        <v>0</v>
      </c>
      <c r="J148" s="254"/>
      <c r="K148" s="255">
        <f>ROUND(E148*J148,2)</f>
        <v>0</v>
      </c>
      <c r="L148" s="255">
        <v>21</v>
      </c>
      <c r="M148" s="255">
        <f>G148*(1+L148/100)</f>
        <v>0</v>
      </c>
      <c r="N148" s="253">
        <v>0</v>
      </c>
      <c r="O148" s="253">
        <f>ROUND(E148*N148,2)</f>
        <v>0</v>
      </c>
      <c r="P148" s="253">
        <v>0</v>
      </c>
      <c r="Q148" s="253">
        <f>ROUND(E148*P148,2)</f>
        <v>0</v>
      </c>
      <c r="R148" s="255"/>
      <c r="S148" s="255" t="s">
        <v>438</v>
      </c>
      <c r="T148" s="256" t="s">
        <v>439</v>
      </c>
      <c r="U148" s="221">
        <v>0.09</v>
      </c>
      <c r="V148" s="221">
        <f>ROUND(E148*U148,2)</f>
        <v>0.9</v>
      </c>
      <c r="W148" s="221"/>
      <c r="X148" s="221" t="s">
        <v>218</v>
      </c>
      <c r="Y148" s="221" t="s">
        <v>219</v>
      </c>
      <c r="Z148" s="210"/>
      <c r="AA148" s="210"/>
      <c r="AB148" s="210"/>
      <c r="AC148" s="210"/>
      <c r="AD148" s="210"/>
      <c r="AE148" s="210"/>
      <c r="AF148" s="210"/>
      <c r="AG148" s="210" t="s">
        <v>220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50">
        <v>68</v>
      </c>
      <c r="B149" s="251" t="s">
        <v>2307</v>
      </c>
      <c r="C149" s="268" t="s">
        <v>2308</v>
      </c>
      <c r="D149" s="252" t="s">
        <v>399</v>
      </c>
      <c r="E149" s="253">
        <v>1</v>
      </c>
      <c r="F149" s="254"/>
      <c r="G149" s="255">
        <f>ROUND(E149*F149,2)</f>
        <v>0</v>
      </c>
      <c r="H149" s="254"/>
      <c r="I149" s="255">
        <f>ROUND(E149*H149,2)</f>
        <v>0</v>
      </c>
      <c r="J149" s="254"/>
      <c r="K149" s="255">
        <f>ROUND(E149*J149,2)</f>
        <v>0</v>
      </c>
      <c r="L149" s="255">
        <v>21</v>
      </c>
      <c r="M149" s="255">
        <f>G149*(1+L149/100)</f>
        <v>0</v>
      </c>
      <c r="N149" s="253">
        <v>1.03E-2</v>
      </c>
      <c r="O149" s="253">
        <f>ROUND(E149*N149,2)</f>
        <v>0.01</v>
      </c>
      <c r="P149" s="253">
        <v>0</v>
      </c>
      <c r="Q149" s="253">
        <f>ROUND(E149*P149,2)</f>
        <v>0</v>
      </c>
      <c r="R149" s="255"/>
      <c r="S149" s="255" t="s">
        <v>438</v>
      </c>
      <c r="T149" s="256" t="s">
        <v>439</v>
      </c>
      <c r="U149" s="221">
        <v>0</v>
      </c>
      <c r="V149" s="221">
        <f>ROUND(E149*U149,2)</f>
        <v>0</v>
      </c>
      <c r="W149" s="221"/>
      <c r="X149" s="221" t="s">
        <v>355</v>
      </c>
      <c r="Y149" s="221" t="s">
        <v>219</v>
      </c>
      <c r="Z149" s="210"/>
      <c r="AA149" s="210"/>
      <c r="AB149" s="210"/>
      <c r="AC149" s="210"/>
      <c r="AD149" s="210"/>
      <c r="AE149" s="210"/>
      <c r="AF149" s="210"/>
      <c r="AG149" s="210" t="s">
        <v>356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9">
        <v>69</v>
      </c>
      <c r="B150" s="240" t="s">
        <v>2309</v>
      </c>
      <c r="C150" s="260" t="s">
        <v>2310</v>
      </c>
      <c r="D150" s="241" t="s">
        <v>986</v>
      </c>
      <c r="E150" s="242">
        <v>2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2">
        <v>0</v>
      </c>
      <c r="O150" s="242">
        <f>ROUND(E150*N150,2)</f>
        <v>0</v>
      </c>
      <c r="P150" s="242">
        <v>0</v>
      </c>
      <c r="Q150" s="242">
        <f>ROUND(E150*P150,2)</f>
        <v>0</v>
      </c>
      <c r="R150" s="244"/>
      <c r="S150" s="244" t="s">
        <v>438</v>
      </c>
      <c r="T150" s="245" t="s">
        <v>439</v>
      </c>
      <c r="U150" s="221">
        <v>0</v>
      </c>
      <c r="V150" s="221">
        <f>ROUND(E150*U150,2)</f>
        <v>0</v>
      </c>
      <c r="W150" s="221"/>
      <c r="X150" s="221" t="s">
        <v>355</v>
      </c>
      <c r="Y150" s="221" t="s">
        <v>219</v>
      </c>
      <c r="Z150" s="210"/>
      <c r="AA150" s="210"/>
      <c r="AB150" s="210"/>
      <c r="AC150" s="210"/>
      <c r="AD150" s="210"/>
      <c r="AE150" s="210"/>
      <c r="AF150" s="210"/>
      <c r="AG150" s="210" t="s">
        <v>356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64" t="s">
        <v>2311</v>
      </c>
      <c r="D151" s="249"/>
      <c r="E151" s="249"/>
      <c r="F151" s="249"/>
      <c r="G151" s="249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305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50">
        <v>70</v>
      </c>
      <c r="B152" s="251" t="s">
        <v>2312</v>
      </c>
      <c r="C152" s="268" t="s">
        <v>2313</v>
      </c>
      <c r="D152" s="252" t="s">
        <v>381</v>
      </c>
      <c r="E152" s="253">
        <v>0.70387</v>
      </c>
      <c r="F152" s="254"/>
      <c r="G152" s="255">
        <f>ROUND(E152*F152,2)</f>
        <v>0</v>
      </c>
      <c r="H152" s="254"/>
      <c r="I152" s="255">
        <f>ROUND(E152*H152,2)</f>
        <v>0</v>
      </c>
      <c r="J152" s="254"/>
      <c r="K152" s="255">
        <f>ROUND(E152*J152,2)</f>
        <v>0</v>
      </c>
      <c r="L152" s="255">
        <v>21</v>
      </c>
      <c r="M152" s="255">
        <f>G152*(1+L152/100)</f>
        <v>0</v>
      </c>
      <c r="N152" s="253">
        <v>0</v>
      </c>
      <c r="O152" s="253">
        <f>ROUND(E152*N152,2)</f>
        <v>0</v>
      </c>
      <c r="P152" s="253">
        <v>0</v>
      </c>
      <c r="Q152" s="253">
        <f>ROUND(E152*P152,2)</f>
        <v>0</v>
      </c>
      <c r="R152" s="255"/>
      <c r="S152" s="255" t="s">
        <v>438</v>
      </c>
      <c r="T152" s="256" t="s">
        <v>439</v>
      </c>
      <c r="U152" s="221">
        <v>1.327</v>
      </c>
      <c r="V152" s="221">
        <f>ROUND(E152*U152,2)</f>
        <v>0.93</v>
      </c>
      <c r="W152" s="221"/>
      <c r="X152" s="221" t="s">
        <v>218</v>
      </c>
      <c r="Y152" s="221" t="s">
        <v>219</v>
      </c>
      <c r="Z152" s="210"/>
      <c r="AA152" s="210"/>
      <c r="AB152" s="210"/>
      <c r="AC152" s="210"/>
      <c r="AD152" s="210"/>
      <c r="AE152" s="210"/>
      <c r="AF152" s="210"/>
      <c r="AG152" s="210" t="s">
        <v>2098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x14ac:dyDescent="0.2">
      <c r="A153" s="232" t="s">
        <v>211</v>
      </c>
      <c r="B153" s="233" t="s">
        <v>144</v>
      </c>
      <c r="C153" s="259" t="s">
        <v>145</v>
      </c>
      <c r="D153" s="234"/>
      <c r="E153" s="235"/>
      <c r="F153" s="236"/>
      <c r="G153" s="236">
        <f>SUMIF(AG154:AG185,"&lt;&gt;NOR",G154:G185)</f>
        <v>0</v>
      </c>
      <c r="H153" s="236"/>
      <c r="I153" s="236">
        <f>SUM(I154:I185)</f>
        <v>0</v>
      </c>
      <c r="J153" s="236"/>
      <c r="K153" s="236">
        <f>SUM(K154:K185)</f>
        <v>0</v>
      </c>
      <c r="L153" s="236"/>
      <c r="M153" s="236">
        <f>SUM(M154:M185)</f>
        <v>0</v>
      </c>
      <c r="N153" s="235"/>
      <c r="O153" s="235">
        <f>SUM(O154:O185)</f>
        <v>0.59000000000000008</v>
      </c>
      <c r="P153" s="235"/>
      <c r="Q153" s="235">
        <f>SUM(Q154:Q185)</f>
        <v>0</v>
      </c>
      <c r="R153" s="236"/>
      <c r="S153" s="236"/>
      <c r="T153" s="237"/>
      <c r="U153" s="231"/>
      <c r="V153" s="231">
        <f>SUM(V154:V185)</f>
        <v>50.859999999999992</v>
      </c>
      <c r="W153" s="231"/>
      <c r="X153" s="231"/>
      <c r="Y153" s="231"/>
      <c r="AG153" t="s">
        <v>212</v>
      </c>
    </row>
    <row r="154" spans="1:60" outlineLevel="1" x14ac:dyDescent="0.2">
      <c r="A154" s="239">
        <v>71</v>
      </c>
      <c r="B154" s="240" t="s">
        <v>2192</v>
      </c>
      <c r="C154" s="260" t="s">
        <v>2193</v>
      </c>
      <c r="D154" s="241" t="s">
        <v>450</v>
      </c>
      <c r="E154" s="242">
        <v>4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2">
        <v>5.0899999999999999E-3</v>
      </c>
      <c r="O154" s="242">
        <f>ROUND(E154*N154,2)</f>
        <v>0.02</v>
      </c>
      <c r="P154" s="242">
        <v>0</v>
      </c>
      <c r="Q154" s="242">
        <f>ROUND(E154*P154,2)</f>
        <v>0</v>
      </c>
      <c r="R154" s="244"/>
      <c r="S154" s="244" t="s">
        <v>438</v>
      </c>
      <c r="T154" s="245" t="s">
        <v>439</v>
      </c>
      <c r="U154" s="221">
        <v>0.53100000000000003</v>
      </c>
      <c r="V154" s="221">
        <f>ROUND(E154*U154,2)</f>
        <v>2.12</v>
      </c>
      <c r="W154" s="221"/>
      <c r="X154" s="221" t="s">
        <v>218</v>
      </c>
      <c r="Y154" s="221" t="s">
        <v>219</v>
      </c>
      <c r="Z154" s="210"/>
      <c r="AA154" s="210"/>
      <c r="AB154" s="210"/>
      <c r="AC154" s="210"/>
      <c r="AD154" s="210"/>
      <c r="AE154" s="210"/>
      <c r="AF154" s="210"/>
      <c r="AG154" s="210" t="s">
        <v>220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4" t="s">
        <v>2194</v>
      </c>
      <c r="D155" s="249"/>
      <c r="E155" s="249"/>
      <c r="F155" s="249"/>
      <c r="G155" s="249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305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3" t="s">
        <v>1361</v>
      </c>
      <c r="D156" s="248"/>
      <c r="E156" s="248"/>
      <c r="F156" s="248"/>
      <c r="G156" s="248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305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9">
        <v>72</v>
      </c>
      <c r="B157" s="240" t="s">
        <v>2195</v>
      </c>
      <c r="C157" s="260" t="s">
        <v>2196</v>
      </c>
      <c r="D157" s="241" t="s">
        <v>450</v>
      </c>
      <c r="E157" s="242">
        <v>6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2">
        <v>1.455E-2</v>
      </c>
      <c r="O157" s="242">
        <f>ROUND(E157*N157,2)</f>
        <v>0.09</v>
      </c>
      <c r="P157" s="242">
        <v>0</v>
      </c>
      <c r="Q157" s="242">
        <f>ROUND(E157*P157,2)</f>
        <v>0</v>
      </c>
      <c r="R157" s="244"/>
      <c r="S157" s="244" t="s">
        <v>438</v>
      </c>
      <c r="T157" s="245" t="s">
        <v>439</v>
      </c>
      <c r="U157" s="221">
        <v>0.78400000000000003</v>
      </c>
      <c r="V157" s="221">
        <f>ROUND(E157*U157,2)</f>
        <v>4.7</v>
      </c>
      <c r="W157" s="221"/>
      <c r="X157" s="221" t="s">
        <v>218</v>
      </c>
      <c r="Y157" s="221" t="s">
        <v>219</v>
      </c>
      <c r="Z157" s="210"/>
      <c r="AA157" s="210"/>
      <c r="AB157" s="210"/>
      <c r="AC157" s="210"/>
      <c r="AD157" s="210"/>
      <c r="AE157" s="210"/>
      <c r="AF157" s="210"/>
      <c r="AG157" s="210" t="s">
        <v>220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4" t="s">
        <v>2194</v>
      </c>
      <c r="D158" s="249"/>
      <c r="E158" s="249"/>
      <c r="F158" s="249"/>
      <c r="G158" s="249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305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63" t="s">
        <v>1361</v>
      </c>
      <c r="D159" s="248"/>
      <c r="E159" s="248"/>
      <c r="F159" s="248"/>
      <c r="G159" s="248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305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9">
        <v>73</v>
      </c>
      <c r="B160" s="240" t="s">
        <v>2197</v>
      </c>
      <c r="C160" s="260" t="s">
        <v>2198</v>
      </c>
      <c r="D160" s="241" t="s">
        <v>450</v>
      </c>
      <c r="E160" s="242">
        <v>6</v>
      </c>
      <c r="F160" s="243"/>
      <c r="G160" s="244">
        <f>ROUND(E160*F160,2)</f>
        <v>0</v>
      </c>
      <c r="H160" s="243"/>
      <c r="I160" s="244">
        <f>ROUND(E160*H160,2)</f>
        <v>0</v>
      </c>
      <c r="J160" s="243"/>
      <c r="K160" s="244">
        <f>ROUND(E160*J160,2)</f>
        <v>0</v>
      </c>
      <c r="L160" s="244">
        <v>21</v>
      </c>
      <c r="M160" s="244">
        <f>G160*(1+L160/100)</f>
        <v>0</v>
      </c>
      <c r="N160" s="242">
        <v>1.2489999999999999E-2</v>
      </c>
      <c r="O160" s="242">
        <f>ROUND(E160*N160,2)</f>
        <v>7.0000000000000007E-2</v>
      </c>
      <c r="P160" s="242">
        <v>0</v>
      </c>
      <c r="Q160" s="242">
        <f>ROUND(E160*P160,2)</f>
        <v>0</v>
      </c>
      <c r="R160" s="244"/>
      <c r="S160" s="244" t="s">
        <v>438</v>
      </c>
      <c r="T160" s="245" t="s">
        <v>439</v>
      </c>
      <c r="U160" s="221">
        <v>0.70399999999999996</v>
      </c>
      <c r="V160" s="221">
        <f>ROUND(E160*U160,2)</f>
        <v>4.22</v>
      </c>
      <c r="W160" s="221"/>
      <c r="X160" s="221" t="s">
        <v>218</v>
      </c>
      <c r="Y160" s="221" t="s">
        <v>219</v>
      </c>
      <c r="Z160" s="210"/>
      <c r="AA160" s="210"/>
      <c r="AB160" s="210"/>
      <c r="AC160" s="210"/>
      <c r="AD160" s="210"/>
      <c r="AE160" s="210"/>
      <c r="AF160" s="210"/>
      <c r="AG160" s="210" t="s">
        <v>220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4" t="s">
        <v>2194</v>
      </c>
      <c r="D161" s="249"/>
      <c r="E161" s="249"/>
      <c r="F161" s="249"/>
      <c r="G161" s="249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305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3" t="s">
        <v>1361</v>
      </c>
      <c r="D162" s="248"/>
      <c r="E162" s="248"/>
      <c r="F162" s="248"/>
      <c r="G162" s="248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305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9">
        <v>74</v>
      </c>
      <c r="B163" s="240" t="s">
        <v>2201</v>
      </c>
      <c r="C163" s="260" t="s">
        <v>2202</v>
      </c>
      <c r="D163" s="241" t="s">
        <v>450</v>
      </c>
      <c r="E163" s="242">
        <v>18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2">
        <v>2.1690000000000001E-2</v>
      </c>
      <c r="O163" s="242">
        <f>ROUND(E163*N163,2)</f>
        <v>0.39</v>
      </c>
      <c r="P163" s="242">
        <v>0</v>
      </c>
      <c r="Q163" s="242">
        <f>ROUND(E163*P163,2)</f>
        <v>0</v>
      </c>
      <c r="R163" s="244"/>
      <c r="S163" s="244" t="s">
        <v>438</v>
      </c>
      <c r="T163" s="245" t="s">
        <v>439</v>
      </c>
      <c r="U163" s="221">
        <v>0.79300000000000004</v>
      </c>
      <c r="V163" s="221">
        <f>ROUND(E163*U163,2)</f>
        <v>14.27</v>
      </c>
      <c r="W163" s="221"/>
      <c r="X163" s="221" t="s">
        <v>218</v>
      </c>
      <c r="Y163" s="221" t="s">
        <v>219</v>
      </c>
      <c r="Z163" s="210"/>
      <c r="AA163" s="210"/>
      <c r="AB163" s="210"/>
      <c r="AC163" s="210"/>
      <c r="AD163" s="210"/>
      <c r="AE163" s="210"/>
      <c r="AF163" s="210"/>
      <c r="AG163" s="210" t="s">
        <v>220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64" t="s">
        <v>2194</v>
      </c>
      <c r="D164" s="249"/>
      <c r="E164" s="249"/>
      <c r="F164" s="249"/>
      <c r="G164" s="249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305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3" t="s">
        <v>1361</v>
      </c>
      <c r="D165" s="248"/>
      <c r="E165" s="248"/>
      <c r="F165" s="248"/>
      <c r="G165" s="248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305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9">
        <v>75</v>
      </c>
      <c r="B166" s="240" t="s">
        <v>2314</v>
      </c>
      <c r="C166" s="260" t="s">
        <v>2315</v>
      </c>
      <c r="D166" s="241" t="s">
        <v>450</v>
      </c>
      <c r="E166" s="242">
        <v>34</v>
      </c>
      <c r="F166" s="243"/>
      <c r="G166" s="244">
        <f>ROUND(E166*F166,2)</f>
        <v>0</v>
      </c>
      <c r="H166" s="243"/>
      <c r="I166" s="244">
        <f>ROUND(E166*H166,2)</f>
        <v>0</v>
      </c>
      <c r="J166" s="243"/>
      <c r="K166" s="244">
        <f>ROUND(E166*J166,2)</f>
        <v>0</v>
      </c>
      <c r="L166" s="244">
        <v>21</v>
      </c>
      <c r="M166" s="244">
        <f>G166*(1+L166/100)</f>
        <v>0</v>
      </c>
      <c r="N166" s="242">
        <v>0</v>
      </c>
      <c r="O166" s="242">
        <f>ROUND(E166*N166,2)</f>
        <v>0</v>
      </c>
      <c r="P166" s="242">
        <v>0</v>
      </c>
      <c r="Q166" s="242">
        <f>ROUND(E166*P166,2)</f>
        <v>0</v>
      </c>
      <c r="R166" s="244"/>
      <c r="S166" s="244" t="s">
        <v>438</v>
      </c>
      <c r="T166" s="245" t="s">
        <v>439</v>
      </c>
      <c r="U166" s="221">
        <v>0.06</v>
      </c>
      <c r="V166" s="221">
        <f>ROUND(E166*U166,2)</f>
        <v>2.04</v>
      </c>
      <c r="W166" s="221"/>
      <c r="X166" s="221" t="s">
        <v>218</v>
      </c>
      <c r="Y166" s="221" t="s">
        <v>219</v>
      </c>
      <c r="Z166" s="210"/>
      <c r="AA166" s="210"/>
      <c r="AB166" s="210"/>
      <c r="AC166" s="210"/>
      <c r="AD166" s="210"/>
      <c r="AE166" s="210"/>
      <c r="AF166" s="210"/>
      <c r="AG166" s="210" t="s">
        <v>220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62" t="s">
        <v>2316</v>
      </c>
      <c r="D167" s="223"/>
      <c r="E167" s="224">
        <v>4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224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2" t="s">
        <v>2317</v>
      </c>
      <c r="D168" s="223"/>
      <c r="E168" s="224">
        <v>6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224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2" t="s">
        <v>2318</v>
      </c>
      <c r="D169" s="223"/>
      <c r="E169" s="224">
        <v>6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224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2" t="s">
        <v>2319</v>
      </c>
      <c r="D170" s="223"/>
      <c r="E170" s="224">
        <v>18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224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9">
        <v>76</v>
      </c>
      <c r="B171" s="240" t="s">
        <v>2320</v>
      </c>
      <c r="C171" s="260" t="s">
        <v>2321</v>
      </c>
      <c r="D171" s="241" t="s">
        <v>399</v>
      </c>
      <c r="E171" s="242">
        <v>34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2">
        <v>0</v>
      </c>
      <c r="O171" s="242">
        <f>ROUND(E171*N171,2)</f>
        <v>0</v>
      </c>
      <c r="P171" s="242">
        <v>0</v>
      </c>
      <c r="Q171" s="242">
        <f>ROUND(E171*P171,2)</f>
        <v>0</v>
      </c>
      <c r="R171" s="244"/>
      <c r="S171" s="244" t="s">
        <v>438</v>
      </c>
      <c r="T171" s="245" t="s">
        <v>439</v>
      </c>
      <c r="U171" s="221">
        <v>0.48199999999999998</v>
      </c>
      <c r="V171" s="221">
        <f>ROUND(E171*U171,2)</f>
        <v>16.39</v>
      </c>
      <c r="W171" s="221"/>
      <c r="X171" s="221" t="s">
        <v>218</v>
      </c>
      <c r="Y171" s="221" t="s">
        <v>219</v>
      </c>
      <c r="Z171" s="210"/>
      <c r="AA171" s="210"/>
      <c r="AB171" s="210"/>
      <c r="AC171" s="210"/>
      <c r="AD171" s="210"/>
      <c r="AE171" s="210"/>
      <c r="AF171" s="210"/>
      <c r="AG171" s="210" t="s">
        <v>220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62" t="s">
        <v>2318</v>
      </c>
      <c r="D172" s="223"/>
      <c r="E172" s="224">
        <v>6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224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2" t="s">
        <v>2317</v>
      </c>
      <c r="D173" s="223"/>
      <c r="E173" s="224">
        <v>6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224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2" t="s">
        <v>2316</v>
      </c>
      <c r="D174" s="223"/>
      <c r="E174" s="224">
        <v>4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224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2" t="s">
        <v>2319</v>
      </c>
      <c r="D175" s="223"/>
      <c r="E175" s="224">
        <v>18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224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50">
        <v>77</v>
      </c>
      <c r="B176" s="251" t="s">
        <v>2322</v>
      </c>
      <c r="C176" s="268" t="s">
        <v>2323</v>
      </c>
      <c r="D176" s="252" t="s">
        <v>399</v>
      </c>
      <c r="E176" s="253">
        <v>11</v>
      </c>
      <c r="F176" s="254"/>
      <c r="G176" s="255">
        <f>ROUND(E176*F176,2)</f>
        <v>0</v>
      </c>
      <c r="H176" s="254"/>
      <c r="I176" s="255">
        <f>ROUND(E176*H176,2)</f>
        <v>0</v>
      </c>
      <c r="J176" s="254"/>
      <c r="K176" s="255">
        <f>ROUND(E176*J176,2)</f>
        <v>0</v>
      </c>
      <c r="L176" s="255">
        <v>21</v>
      </c>
      <c r="M176" s="255">
        <f>G176*(1+L176/100)</f>
        <v>0</v>
      </c>
      <c r="N176" s="253">
        <v>2.4000000000000001E-4</v>
      </c>
      <c r="O176" s="253">
        <f>ROUND(E176*N176,2)</f>
        <v>0</v>
      </c>
      <c r="P176" s="253">
        <v>0</v>
      </c>
      <c r="Q176" s="253">
        <f>ROUND(E176*P176,2)</f>
        <v>0</v>
      </c>
      <c r="R176" s="255"/>
      <c r="S176" s="255" t="s">
        <v>438</v>
      </c>
      <c r="T176" s="256" t="s">
        <v>439</v>
      </c>
      <c r="U176" s="221">
        <v>0.17</v>
      </c>
      <c r="V176" s="221">
        <f>ROUND(E176*U176,2)</f>
        <v>1.87</v>
      </c>
      <c r="W176" s="221"/>
      <c r="X176" s="221" t="s">
        <v>218</v>
      </c>
      <c r="Y176" s="221" t="s">
        <v>219</v>
      </c>
      <c r="Z176" s="210"/>
      <c r="AA176" s="210"/>
      <c r="AB176" s="210"/>
      <c r="AC176" s="210"/>
      <c r="AD176" s="210"/>
      <c r="AE176" s="210"/>
      <c r="AF176" s="210"/>
      <c r="AG176" s="210" t="s">
        <v>220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50">
        <v>78</v>
      </c>
      <c r="B177" s="251" t="s">
        <v>2324</v>
      </c>
      <c r="C177" s="268" t="s">
        <v>2325</v>
      </c>
      <c r="D177" s="252" t="s">
        <v>399</v>
      </c>
      <c r="E177" s="253">
        <v>2</v>
      </c>
      <c r="F177" s="254"/>
      <c r="G177" s="255">
        <f>ROUND(E177*F177,2)</f>
        <v>0</v>
      </c>
      <c r="H177" s="254"/>
      <c r="I177" s="255">
        <f>ROUND(E177*H177,2)</f>
        <v>0</v>
      </c>
      <c r="J177" s="254"/>
      <c r="K177" s="255">
        <f>ROUND(E177*J177,2)</f>
        <v>0</v>
      </c>
      <c r="L177" s="255">
        <v>21</v>
      </c>
      <c r="M177" s="255">
        <f>G177*(1+L177/100)</f>
        <v>0</v>
      </c>
      <c r="N177" s="253">
        <v>3.8000000000000002E-4</v>
      </c>
      <c r="O177" s="253">
        <f>ROUND(E177*N177,2)</f>
        <v>0</v>
      </c>
      <c r="P177" s="253">
        <v>0</v>
      </c>
      <c r="Q177" s="253">
        <f>ROUND(E177*P177,2)</f>
        <v>0</v>
      </c>
      <c r="R177" s="255"/>
      <c r="S177" s="255" t="s">
        <v>438</v>
      </c>
      <c r="T177" s="256" t="s">
        <v>439</v>
      </c>
      <c r="U177" s="221">
        <v>0.21</v>
      </c>
      <c r="V177" s="221">
        <f>ROUND(E177*U177,2)</f>
        <v>0.42</v>
      </c>
      <c r="W177" s="221"/>
      <c r="X177" s="221" t="s">
        <v>218</v>
      </c>
      <c r="Y177" s="221" t="s">
        <v>219</v>
      </c>
      <c r="Z177" s="210"/>
      <c r="AA177" s="210"/>
      <c r="AB177" s="210"/>
      <c r="AC177" s="210"/>
      <c r="AD177" s="210"/>
      <c r="AE177" s="210"/>
      <c r="AF177" s="210"/>
      <c r="AG177" s="210" t="s">
        <v>220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50">
        <v>79</v>
      </c>
      <c r="B178" s="251" t="s">
        <v>2326</v>
      </c>
      <c r="C178" s="268" t="s">
        <v>2327</v>
      </c>
      <c r="D178" s="252" t="s">
        <v>399</v>
      </c>
      <c r="E178" s="253">
        <v>1</v>
      </c>
      <c r="F178" s="254"/>
      <c r="G178" s="255">
        <f>ROUND(E178*F178,2)</f>
        <v>0</v>
      </c>
      <c r="H178" s="254"/>
      <c r="I178" s="255">
        <f>ROUND(E178*H178,2)</f>
        <v>0</v>
      </c>
      <c r="J178" s="254"/>
      <c r="K178" s="255">
        <f>ROUND(E178*J178,2)</f>
        <v>0</v>
      </c>
      <c r="L178" s="255">
        <v>21</v>
      </c>
      <c r="M178" s="255">
        <f>G178*(1+L178/100)</f>
        <v>0</v>
      </c>
      <c r="N178" s="253">
        <v>1.2999999999999999E-3</v>
      </c>
      <c r="O178" s="253">
        <f>ROUND(E178*N178,2)</f>
        <v>0</v>
      </c>
      <c r="P178" s="253">
        <v>0</v>
      </c>
      <c r="Q178" s="253">
        <f>ROUND(E178*P178,2)</f>
        <v>0</v>
      </c>
      <c r="R178" s="255"/>
      <c r="S178" s="255" t="s">
        <v>438</v>
      </c>
      <c r="T178" s="256" t="s">
        <v>439</v>
      </c>
      <c r="U178" s="221">
        <v>0.35</v>
      </c>
      <c r="V178" s="221">
        <f>ROUND(E178*U178,2)</f>
        <v>0.35</v>
      </c>
      <c r="W178" s="221"/>
      <c r="X178" s="221" t="s">
        <v>218</v>
      </c>
      <c r="Y178" s="221" t="s">
        <v>219</v>
      </c>
      <c r="Z178" s="210"/>
      <c r="AA178" s="210"/>
      <c r="AB178" s="210"/>
      <c r="AC178" s="210"/>
      <c r="AD178" s="210"/>
      <c r="AE178" s="210"/>
      <c r="AF178" s="210"/>
      <c r="AG178" s="210" t="s">
        <v>220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50">
        <v>80</v>
      </c>
      <c r="B179" s="251" t="s">
        <v>2328</v>
      </c>
      <c r="C179" s="268" t="s">
        <v>2329</v>
      </c>
      <c r="D179" s="252" t="s">
        <v>399</v>
      </c>
      <c r="E179" s="253">
        <v>7</v>
      </c>
      <c r="F179" s="254"/>
      <c r="G179" s="255">
        <f>ROUND(E179*F179,2)</f>
        <v>0</v>
      </c>
      <c r="H179" s="254"/>
      <c r="I179" s="255">
        <f>ROUND(E179*H179,2)</f>
        <v>0</v>
      </c>
      <c r="J179" s="254"/>
      <c r="K179" s="255">
        <f>ROUND(E179*J179,2)</f>
        <v>0</v>
      </c>
      <c r="L179" s="255">
        <v>21</v>
      </c>
      <c r="M179" s="255">
        <f>G179*(1+L179/100)</f>
        <v>0</v>
      </c>
      <c r="N179" s="253">
        <v>2.5200000000000001E-3</v>
      </c>
      <c r="O179" s="253">
        <f>ROUND(E179*N179,2)</f>
        <v>0.02</v>
      </c>
      <c r="P179" s="253">
        <v>0</v>
      </c>
      <c r="Q179" s="253">
        <f>ROUND(E179*P179,2)</f>
        <v>0</v>
      </c>
      <c r="R179" s="255"/>
      <c r="S179" s="255" t="s">
        <v>438</v>
      </c>
      <c r="T179" s="256" t="s">
        <v>439</v>
      </c>
      <c r="U179" s="221">
        <v>0.43</v>
      </c>
      <c r="V179" s="221">
        <f>ROUND(E179*U179,2)</f>
        <v>3.01</v>
      </c>
      <c r="W179" s="221"/>
      <c r="X179" s="221" t="s">
        <v>218</v>
      </c>
      <c r="Y179" s="221" t="s">
        <v>219</v>
      </c>
      <c r="Z179" s="210"/>
      <c r="AA179" s="210"/>
      <c r="AB179" s="210"/>
      <c r="AC179" s="210"/>
      <c r="AD179" s="210"/>
      <c r="AE179" s="210"/>
      <c r="AF179" s="210"/>
      <c r="AG179" s="210" t="s">
        <v>220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50">
        <v>81</v>
      </c>
      <c r="B180" s="251" t="s">
        <v>2330</v>
      </c>
      <c r="C180" s="268" t="s">
        <v>2331</v>
      </c>
      <c r="D180" s="252" t="s">
        <v>399</v>
      </c>
      <c r="E180" s="253">
        <v>4</v>
      </c>
      <c r="F180" s="254"/>
      <c r="G180" s="255">
        <f>ROUND(E180*F180,2)</f>
        <v>0</v>
      </c>
      <c r="H180" s="254"/>
      <c r="I180" s="255">
        <f>ROUND(E180*H180,2)</f>
        <v>0</v>
      </c>
      <c r="J180" s="254"/>
      <c r="K180" s="255">
        <f>ROUND(E180*J180,2)</f>
        <v>0</v>
      </c>
      <c r="L180" s="255">
        <v>21</v>
      </c>
      <c r="M180" s="255">
        <f>G180*(1+L180/100)</f>
        <v>0</v>
      </c>
      <c r="N180" s="253">
        <v>2.4000000000000001E-4</v>
      </c>
      <c r="O180" s="253">
        <f>ROUND(E180*N180,2)</f>
        <v>0</v>
      </c>
      <c r="P180" s="253">
        <v>0</v>
      </c>
      <c r="Q180" s="253">
        <f>ROUND(E180*P180,2)</f>
        <v>0</v>
      </c>
      <c r="R180" s="255"/>
      <c r="S180" s="255" t="s">
        <v>438</v>
      </c>
      <c r="T180" s="256" t="s">
        <v>439</v>
      </c>
      <c r="U180" s="221">
        <v>0.17</v>
      </c>
      <c r="V180" s="221">
        <f>ROUND(E180*U180,2)</f>
        <v>0.68</v>
      </c>
      <c r="W180" s="221"/>
      <c r="X180" s="221" t="s">
        <v>218</v>
      </c>
      <c r="Y180" s="221" t="s">
        <v>219</v>
      </c>
      <c r="Z180" s="210"/>
      <c r="AA180" s="210"/>
      <c r="AB180" s="210"/>
      <c r="AC180" s="210"/>
      <c r="AD180" s="210"/>
      <c r="AE180" s="210"/>
      <c r="AF180" s="210"/>
      <c r="AG180" s="210" t="s">
        <v>220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9">
        <v>82</v>
      </c>
      <c r="B181" s="240" t="s">
        <v>2332</v>
      </c>
      <c r="C181" s="260" t="s">
        <v>2333</v>
      </c>
      <c r="D181" s="241" t="s">
        <v>1315</v>
      </c>
      <c r="E181" s="242">
        <v>3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2">
        <v>0</v>
      </c>
      <c r="O181" s="242">
        <f>ROUND(E181*N181,2)</f>
        <v>0</v>
      </c>
      <c r="P181" s="242">
        <v>0</v>
      </c>
      <c r="Q181" s="242">
        <f>ROUND(E181*P181,2)</f>
        <v>0</v>
      </c>
      <c r="R181" s="244"/>
      <c r="S181" s="244" t="s">
        <v>438</v>
      </c>
      <c r="T181" s="245" t="s">
        <v>439</v>
      </c>
      <c r="U181" s="221">
        <v>0</v>
      </c>
      <c r="V181" s="221">
        <f>ROUND(E181*U181,2)</f>
        <v>0</v>
      </c>
      <c r="W181" s="221"/>
      <c r="X181" s="221" t="s">
        <v>355</v>
      </c>
      <c r="Y181" s="221" t="s">
        <v>219</v>
      </c>
      <c r="Z181" s="210"/>
      <c r="AA181" s="210"/>
      <c r="AB181" s="210"/>
      <c r="AC181" s="210"/>
      <c r="AD181" s="210"/>
      <c r="AE181" s="210"/>
      <c r="AF181" s="210"/>
      <c r="AG181" s="210" t="s">
        <v>356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64" t="s">
        <v>2230</v>
      </c>
      <c r="D182" s="249"/>
      <c r="E182" s="249"/>
      <c r="F182" s="249"/>
      <c r="G182" s="249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305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9">
        <v>83</v>
      </c>
      <c r="B183" s="240" t="s">
        <v>2334</v>
      </c>
      <c r="C183" s="260" t="s">
        <v>2335</v>
      </c>
      <c r="D183" s="241" t="s">
        <v>2336</v>
      </c>
      <c r="E183" s="242">
        <v>7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2">
        <v>0</v>
      </c>
      <c r="O183" s="242">
        <f>ROUND(E183*N183,2)</f>
        <v>0</v>
      </c>
      <c r="P183" s="242">
        <v>0</v>
      </c>
      <c r="Q183" s="242">
        <f>ROUND(E183*P183,2)</f>
        <v>0</v>
      </c>
      <c r="R183" s="244"/>
      <c r="S183" s="244" t="s">
        <v>438</v>
      </c>
      <c r="T183" s="245" t="s">
        <v>439</v>
      </c>
      <c r="U183" s="221">
        <v>0</v>
      </c>
      <c r="V183" s="221">
        <f>ROUND(E183*U183,2)</f>
        <v>0</v>
      </c>
      <c r="W183" s="221"/>
      <c r="X183" s="221" t="s">
        <v>355</v>
      </c>
      <c r="Y183" s="221" t="s">
        <v>219</v>
      </c>
      <c r="Z183" s="210"/>
      <c r="AA183" s="210"/>
      <c r="AB183" s="210"/>
      <c r="AC183" s="210"/>
      <c r="AD183" s="210"/>
      <c r="AE183" s="210"/>
      <c r="AF183" s="210"/>
      <c r="AG183" s="210" t="s">
        <v>356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2" x14ac:dyDescent="0.2">
      <c r="A184" s="217"/>
      <c r="B184" s="218"/>
      <c r="C184" s="264" t="s">
        <v>2337</v>
      </c>
      <c r="D184" s="249"/>
      <c r="E184" s="249"/>
      <c r="F184" s="249"/>
      <c r="G184" s="249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305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47" t="str">
        <f>C184</f>
        <v>Položka zahrnuje vytvoření otvoru do trubky, navaření manometrické smyčky a manometr s trojcestným ventilem pro nulování manometrů. Trojcestný ventil může být kulový kohout s vypouštěním.</v>
      </c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50">
        <v>84</v>
      </c>
      <c r="B185" s="251" t="s">
        <v>2338</v>
      </c>
      <c r="C185" s="268" t="s">
        <v>2339</v>
      </c>
      <c r="D185" s="252" t="s">
        <v>381</v>
      </c>
      <c r="E185" s="253">
        <v>0.59631999999999996</v>
      </c>
      <c r="F185" s="254"/>
      <c r="G185" s="255">
        <f>ROUND(E185*F185,2)</f>
        <v>0</v>
      </c>
      <c r="H185" s="254"/>
      <c r="I185" s="255">
        <f>ROUND(E185*H185,2)</f>
        <v>0</v>
      </c>
      <c r="J185" s="254"/>
      <c r="K185" s="255">
        <f>ROUND(E185*J185,2)</f>
        <v>0</v>
      </c>
      <c r="L185" s="255">
        <v>21</v>
      </c>
      <c r="M185" s="255">
        <f>G185*(1+L185/100)</f>
        <v>0</v>
      </c>
      <c r="N185" s="253">
        <v>0</v>
      </c>
      <c r="O185" s="253">
        <f>ROUND(E185*N185,2)</f>
        <v>0</v>
      </c>
      <c r="P185" s="253">
        <v>0</v>
      </c>
      <c r="Q185" s="253">
        <f>ROUND(E185*P185,2)</f>
        <v>0</v>
      </c>
      <c r="R185" s="255"/>
      <c r="S185" s="255" t="s">
        <v>438</v>
      </c>
      <c r="T185" s="256" t="s">
        <v>439</v>
      </c>
      <c r="U185" s="221">
        <v>1.333</v>
      </c>
      <c r="V185" s="221">
        <f>ROUND(E185*U185,2)</f>
        <v>0.79</v>
      </c>
      <c r="W185" s="221"/>
      <c r="X185" s="221" t="s">
        <v>218</v>
      </c>
      <c r="Y185" s="221" t="s">
        <v>219</v>
      </c>
      <c r="Z185" s="210"/>
      <c r="AA185" s="210"/>
      <c r="AB185" s="210"/>
      <c r="AC185" s="210"/>
      <c r="AD185" s="210"/>
      <c r="AE185" s="210"/>
      <c r="AF185" s="210"/>
      <c r="AG185" s="210" t="s">
        <v>2098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">
      <c r="A186" s="232" t="s">
        <v>211</v>
      </c>
      <c r="B186" s="233" t="s">
        <v>147</v>
      </c>
      <c r="C186" s="259" t="s">
        <v>148</v>
      </c>
      <c r="D186" s="234"/>
      <c r="E186" s="235"/>
      <c r="F186" s="236"/>
      <c r="G186" s="236">
        <f>SUMIF(AG187:AG309,"&lt;&gt;NOR",G187:G309)</f>
        <v>0</v>
      </c>
      <c r="H186" s="236"/>
      <c r="I186" s="236">
        <f>SUM(I187:I309)</f>
        <v>0</v>
      </c>
      <c r="J186" s="236"/>
      <c r="K186" s="236">
        <f>SUM(K187:K309)</f>
        <v>0</v>
      </c>
      <c r="L186" s="236"/>
      <c r="M186" s="236">
        <f>SUM(M187:M309)</f>
        <v>0</v>
      </c>
      <c r="N186" s="235"/>
      <c r="O186" s="235">
        <f>SUM(O187:O309)</f>
        <v>3.2399999999999984</v>
      </c>
      <c r="P186" s="235"/>
      <c r="Q186" s="235">
        <f>SUM(Q187:Q309)</f>
        <v>0</v>
      </c>
      <c r="R186" s="236"/>
      <c r="S186" s="236"/>
      <c r="T186" s="237"/>
      <c r="U186" s="231"/>
      <c r="V186" s="231">
        <f>SUM(V187:V309)</f>
        <v>67.97</v>
      </c>
      <c r="W186" s="231"/>
      <c r="X186" s="231"/>
      <c r="Y186" s="231"/>
      <c r="AG186" t="s">
        <v>212</v>
      </c>
    </row>
    <row r="187" spans="1:60" outlineLevel="1" x14ac:dyDescent="0.2">
      <c r="A187" s="250">
        <v>85</v>
      </c>
      <c r="B187" s="251" t="s">
        <v>2340</v>
      </c>
      <c r="C187" s="268" t="s">
        <v>2341</v>
      </c>
      <c r="D187" s="252" t="s">
        <v>2156</v>
      </c>
      <c r="E187" s="253">
        <v>1</v>
      </c>
      <c r="F187" s="254"/>
      <c r="G187" s="255">
        <f>ROUND(E187*F187,2)</f>
        <v>0</v>
      </c>
      <c r="H187" s="254"/>
      <c r="I187" s="255">
        <f>ROUND(E187*H187,2)</f>
        <v>0</v>
      </c>
      <c r="J187" s="254"/>
      <c r="K187" s="255">
        <f>ROUND(E187*J187,2)</f>
        <v>0</v>
      </c>
      <c r="L187" s="255">
        <v>21</v>
      </c>
      <c r="M187" s="255">
        <f>G187*(1+L187/100)</f>
        <v>0</v>
      </c>
      <c r="N187" s="253">
        <v>4.7600000000000003E-3</v>
      </c>
      <c r="O187" s="253">
        <f>ROUND(E187*N187,2)</f>
        <v>0</v>
      </c>
      <c r="P187" s="253">
        <v>0</v>
      </c>
      <c r="Q187" s="253">
        <f>ROUND(E187*P187,2)</f>
        <v>0</v>
      </c>
      <c r="R187" s="255"/>
      <c r="S187" s="255" t="s">
        <v>438</v>
      </c>
      <c r="T187" s="256" t="s">
        <v>439</v>
      </c>
      <c r="U187" s="221">
        <v>1.7150000000000001</v>
      </c>
      <c r="V187" s="221">
        <f>ROUND(E187*U187,2)</f>
        <v>1.72</v>
      </c>
      <c r="W187" s="221"/>
      <c r="X187" s="221" t="s">
        <v>218</v>
      </c>
      <c r="Y187" s="221" t="s">
        <v>219</v>
      </c>
      <c r="Z187" s="210"/>
      <c r="AA187" s="210"/>
      <c r="AB187" s="210"/>
      <c r="AC187" s="210"/>
      <c r="AD187" s="210"/>
      <c r="AE187" s="210"/>
      <c r="AF187" s="210"/>
      <c r="AG187" s="210" t="s">
        <v>220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50">
        <v>86</v>
      </c>
      <c r="B188" s="251" t="s">
        <v>2342</v>
      </c>
      <c r="C188" s="268" t="s">
        <v>2343</v>
      </c>
      <c r="D188" s="252" t="s">
        <v>2156</v>
      </c>
      <c r="E188" s="253">
        <v>1</v>
      </c>
      <c r="F188" s="254"/>
      <c r="G188" s="255">
        <f>ROUND(E188*F188,2)</f>
        <v>0</v>
      </c>
      <c r="H188" s="254"/>
      <c r="I188" s="255">
        <f>ROUND(E188*H188,2)</f>
        <v>0</v>
      </c>
      <c r="J188" s="254"/>
      <c r="K188" s="255">
        <f>ROUND(E188*J188,2)</f>
        <v>0</v>
      </c>
      <c r="L188" s="255">
        <v>21</v>
      </c>
      <c r="M188" s="255">
        <f>G188*(1+L188/100)</f>
        <v>0</v>
      </c>
      <c r="N188" s="253">
        <v>4.7600000000000003E-3</v>
      </c>
      <c r="O188" s="253">
        <f>ROUND(E188*N188,2)</f>
        <v>0</v>
      </c>
      <c r="P188" s="253">
        <v>0</v>
      </c>
      <c r="Q188" s="253">
        <f>ROUND(E188*P188,2)</f>
        <v>0</v>
      </c>
      <c r="R188" s="255"/>
      <c r="S188" s="255" t="s">
        <v>438</v>
      </c>
      <c r="T188" s="256" t="s">
        <v>439</v>
      </c>
      <c r="U188" s="221">
        <v>1.75</v>
      </c>
      <c r="V188" s="221">
        <f>ROUND(E188*U188,2)</f>
        <v>1.75</v>
      </c>
      <c r="W188" s="221"/>
      <c r="X188" s="221" t="s">
        <v>218</v>
      </c>
      <c r="Y188" s="221" t="s">
        <v>219</v>
      </c>
      <c r="Z188" s="210"/>
      <c r="AA188" s="210"/>
      <c r="AB188" s="210"/>
      <c r="AC188" s="210"/>
      <c r="AD188" s="210"/>
      <c r="AE188" s="210"/>
      <c r="AF188" s="210"/>
      <c r="AG188" s="210" t="s">
        <v>220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9">
        <v>87</v>
      </c>
      <c r="B189" s="240" t="s">
        <v>2344</v>
      </c>
      <c r="C189" s="260" t="s">
        <v>2345</v>
      </c>
      <c r="D189" s="241" t="s">
        <v>2156</v>
      </c>
      <c r="E189" s="242">
        <v>6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2">
        <v>5.9000000000000003E-4</v>
      </c>
      <c r="O189" s="242">
        <f>ROUND(E189*N189,2)</f>
        <v>0</v>
      </c>
      <c r="P189" s="242">
        <v>0</v>
      </c>
      <c r="Q189" s="242">
        <f>ROUND(E189*P189,2)</f>
        <v>0</v>
      </c>
      <c r="R189" s="244"/>
      <c r="S189" s="244" t="s">
        <v>438</v>
      </c>
      <c r="T189" s="245" t="s">
        <v>439</v>
      </c>
      <c r="U189" s="221">
        <v>0.53</v>
      </c>
      <c r="V189" s="221">
        <f>ROUND(E189*U189,2)</f>
        <v>3.18</v>
      </c>
      <c r="W189" s="221"/>
      <c r="X189" s="221" t="s">
        <v>218</v>
      </c>
      <c r="Y189" s="221" t="s">
        <v>219</v>
      </c>
      <c r="Z189" s="210"/>
      <c r="AA189" s="210"/>
      <c r="AB189" s="210"/>
      <c r="AC189" s="210"/>
      <c r="AD189" s="210"/>
      <c r="AE189" s="210"/>
      <c r="AF189" s="210"/>
      <c r="AG189" s="210" t="s">
        <v>220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62" t="s">
        <v>2346</v>
      </c>
      <c r="D190" s="223"/>
      <c r="E190" s="224">
        <v>1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224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62" t="s">
        <v>2347</v>
      </c>
      <c r="D191" s="223"/>
      <c r="E191" s="224">
        <v>1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224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62" t="s">
        <v>2348</v>
      </c>
      <c r="D192" s="223"/>
      <c r="E192" s="224">
        <v>1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224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62" t="s">
        <v>2349</v>
      </c>
      <c r="D193" s="223"/>
      <c r="E193" s="224">
        <v>2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224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2" t="s">
        <v>2350</v>
      </c>
      <c r="D194" s="223"/>
      <c r="E194" s="224">
        <v>1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224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9">
        <v>88</v>
      </c>
      <c r="B195" s="240" t="s">
        <v>2351</v>
      </c>
      <c r="C195" s="260" t="s">
        <v>2352</v>
      </c>
      <c r="D195" s="241" t="s">
        <v>2156</v>
      </c>
      <c r="E195" s="242">
        <v>1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2">
        <v>0.49</v>
      </c>
      <c r="O195" s="242">
        <f>ROUND(E195*N195,2)</f>
        <v>0.49</v>
      </c>
      <c r="P195" s="242">
        <v>0</v>
      </c>
      <c r="Q195" s="242">
        <f>ROUND(E195*P195,2)</f>
        <v>0</v>
      </c>
      <c r="R195" s="244"/>
      <c r="S195" s="244" t="s">
        <v>438</v>
      </c>
      <c r="T195" s="245" t="s">
        <v>439</v>
      </c>
      <c r="U195" s="221">
        <v>0</v>
      </c>
      <c r="V195" s="221">
        <f>ROUND(E195*U195,2)</f>
        <v>0</v>
      </c>
      <c r="W195" s="221"/>
      <c r="X195" s="221" t="s">
        <v>218</v>
      </c>
      <c r="Y195" s="221" t="s">
        <v>219</v>
      </c>
      <c r="Z195" s="210"/>
      <c r="AA195" s="210"/>
      <c r="AB195" s="210"/>
      <c r="AC195" s="210"/>
      <c r="AD195" s="210"/>
      <c r="AE195" s="210"/>
      <c r="AF195" s="210"/>
      <c r="AG195" s="210" t="s">
        <v>220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4" t="s">
        <v>2353</v>
      </c>
      <c r="D196" s="249"/>
      <c r="E196" s="249"/>
      <c r="F196" s="249"/>
      <c r="G196" s="249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305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3" t="s">
        <v>2354</v>
      </c>
      <c r="D197" s="248"/>
      <c r="E197" s="248"/>
      <c r="F197" s="248"/>
      <c r="G197" s="248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305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3" x14ac:dyDescent="0.2">
      <c r="A198" s="217"/>
      <c r="B198" s="218"/>
      <c r="C198" s="263" t="s">
        <v>2355</v>
      </c>
      <c r="D198" s="248"/>
      <c r="E198" s="248"/>
      <c r="F198" s="248"/>
      <c r="G198" s="248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305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47" t="str">
        <f>C198</f>
        <v>(výkon 38,3 kW (W50/A7), průtok 4,0 m3/h, dp 31 kPa, spotřeba plynu G20 2,72 m3/h, 3x400V/50Hz, rozměry 1540x854x1260mm, hmotnost 400 kg, chladivo R717)</v>
      </c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3" t="s">
        <v>2356</v>
      </c>
      <c r="D199" s="248"/>
      <c r="E199" s="248"/>
      <c r="F199" s="248"/>
      <c r="G199" s="248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305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63" t="s">
        <v>2357</v>
      </c>
      <c r="D200" s="248"/>
      <c r="E200" s="248"/>
      <c r="F200" s="248"/>
      <c r="G200" s="248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305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3" t="s">
        <v>2358</v>
      </c>
      <c r="D201" s="248"/>
      <c r="E201" s="248"/>
      <c r="F201" s="248"/>
      <c r="G201" s="248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305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63" t="s">
        <v>2359</v>
      </c>
      <c r="D202" s="248"/>
      <c r="E202" s="248"/>
      <c r="F202" s="248"/>
      <c r="G202" s="248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305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63" t="s">
        <v>2360</v>
      </c>
      <c r="D203" s="248"/>
      <c r="E203" s="248"/>
      <c r="F203" s="248"/>
      <c r="G203" s="248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305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63" t="s">
        <v>2361</v>
      </c>
      <c r="D204" s="248"/>
      <c r="E204" s="248"/>
      <c r="F204" s="248"/>
      <c r="G204" s="248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305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47" t="str">
        <f>C204</f>
        <v>- uvedení do provozu tepelného čerpadla (obsahuje: dopravu, čas strávený na cestě, vystavení protokolu, zaškolení obsluhy)</v>
      </c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63" t="s">
        <v>2362</v>
      </c>
      <c r="D205" s="248"/>
      <c r="E205" s="248"/>
      <c r="F205" s="248"/>
      <c r="G205" s="248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305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63" t="s">
        <v>2363</v>
      </c>
      <c r="D206" s="248"/>
      <c r="E206" s="248"/>
      <c r="F206" s="248"/>
      <c r="G206" s="248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305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63" t="s">
        <v>2364</v>
      </c>
      <c r="D207" s="248"/>
      <c r="E207" s="248"/>
      <c r="F207" s="248"/>
      <c r="G207" s="248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305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63" t="s">
        <v>2365</v>
      </c>
      <c r="D208" s="248"/>
      <c r="E208" s="248"/>
      <c r="F208" s="248"/>
      <c r="G208" s="248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305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9">
        <v>89</v>
      </c>
      <c r="B209" s="240" t="s">
        <v>2366</v>
      </c>
      <c r="C209" s="260" t="s">
        <v>2367</v>
      </c>
      <c r="D209" s="241" t="s">
        <v>2156</v>
      </c>
      <c r="E209" s="242">
        <v>1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2">
        <v>0.98</v>
      </c>
      <c r="O209" s="242">
        <f>ROUND(E209*N209,2)</f>
        <v>0.98</v>
      </c>
      <c r="P209" s="242">
        <v>0</v>
      </c>
      <c r="Q209" s="242">
        <f>ROUND(E209*P209,2)</f>
        <v>0</v>
      </c>
      <c r="R209" s="244"/>
      <c r="S209" s="244" t="s">
        <v>438</v>
      </c>
      <c r="T209" s="245" t="s">
        <v>439</v>
      </c>
      <c r="U209" s="221">
        <v>0</v>
      </c>
      <c r="V209" s="221">
        <f>ROUND(E209*U209,2)</f>
        <v>0</v>
      </c>
      <c r="W209" s="221"/>
      <c r="X209" s="221" t="s">
        <v>218</v>
      </c>
      <c r="Y209" s="221" t="s">
        <v>219</v>
      </c>
      <c r="Z209" s="210"/>
      <c r="AA209" s="210"/>
      <c r="AB209" s="210"/>
      <c r="AC209" s="210"/>
      <c r="AD209" s="210"/>
      <c r="AE209" s="210"/>
      <c r="AF209" s="210"/>
      <c r="AG209" s="210" t="s">
        <v>220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4" t="s">
        <v>2353</v>
      </c>
      <c r="D210" s="249"/>
      <c r="E210" s="249"/>
      <c r="F210" s="249"/>
      <c r="G210" s="249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305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3" t="s">
        <v>2368</v>
      </c>
      <c r="D211" s="248"/>
      <c r="E211" s="248"/>
      <c r="F211" s="248"/>
      <c r="G211" s="248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305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3" x14ac:dyDescent="0.2">
      <c r="A212" s="217"/>
      <c r="B212" s="218"/>
      <c r="C212" s="263" t="s">
        <v>2369</v>
      </c>
      <c r="D212" s="248"/>
      <c r="E212" s="248"/>
      <c r="F212" s="248"/>
      <c r="G212" s="248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305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47" t="str">
        <f>C212</f>
        <v>(celk. výkon 76,6 kW (W50/A7), průtok 8,0 m3/h, dp 31 kPa, spotřeba plynu G20 5,44 m3/h, 3x400V/50Hz, rozměry 1745x1245x2400mm, hmotnost 980 kg, chladivo R717)</v>
      </c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3" t="s">
        <v>2356</v>
      </c>
      <c r="D213" s="248"/>
      <c r="E213" s="248"/>
      <c r="F213" s="248"/>
      <c r="G213" s="248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305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3" t="s">
        <v>2357</v>
      </c>
      <c r="D214" s="248"/>
      <c r="E214" s="248"/>
      <c r="F214" s="248"/>
      <c r="G214" s="248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305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63" t="s">
        <v>2358</v>
      </c>
      <c r="D215" s="248"/>
      <c r="E215" s="248"/>
      <c r="F215" s="248"/>
      <c r="G215" s="248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305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63" t="s">
        <v>2359</v>
      </c>
      <c r="D216" s="248"/>
      <c r="E216" s="248"/>
      <c r="F216" s="248"/>
      <c r="G216" s="248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305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63" t="s">
        <v>2360</v>
      </c>
      <c r="D217" s="248"/>
      <c r="E217" s="248"/>
      <c r="F217" s="248"/>
      <c r="G217" s="248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305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3" t="s">
        <v>2370</v>
      </c>
      <c r="D218" s="248"/>
      <c r="E218" s="248"/>
      <c r="F218" s="248"/>
      <c r="G218" s="248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305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3" t="s">
        <v>2361</v>
      </c>
      <c r="D219" s="248"/>
      <c r="E219" s="248"/>
      <c r="F219" s="248"/>
      <c r="G219" s="248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305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47" t="str">
        <f>C219</f>
        <v>- uvedení do provozu tepelného čerpadla (obsahuje: dopravu, čas strávený na cestě, vystavení protokolu, zaškolení obsluhy)</v>
      </c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3" t="s">
        <v>2362</v>
      </c>
      <c r="D220" s="248"/>
      <c r="E220" s="248"/>
      <c r="F220" s="248"/>
      <c r="G220" s="248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305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3" t="s">
        <v>2363</v>
      </c>
      <c r="D221" s="248"/>
      <c r="E221" s="248"/>
      <c r="F221" s="248"/>
      <c r="G221" s="248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305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3" t="s">
        <v>2364</v>
      </c>
      <c r="D222" s="248"/>
      <c r="E222" s="248"/>
      <c r="F222" s="248"/>
      <c r="G222" s="248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305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3" t="s">
        <v>2365</v>
      </c>
      <c r="D223" s="248"/>
      <c r="E223" s="248"/>
      <c r="F223" s="248"/>
      <c r="G223" s="248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305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9">
        <v>90</v>
      </c>
      <c r="B224" s="240" t="s">
        <v>2371</v>
      </c>
      <c r="C224" s="260" t="s">
        <v>2372</v>
      </c>
      <c r="D224" s="241" t="s">
        <v>986</v>
      </c>
      <c r="E224" s="242">
        <v>1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2">
        <v>0.16600000000000001</v>
      </c>
      <c r="O224" s="242">
        <f>ROUND(E224*N224,2)</f>
        <v>0.17</v>
      </c>
      <c r="P224" s="242">
        <v>0</v>
      </c>
      <c r="Q224" s="242">
        <f>ROUND(E224*P224,2)</f>
        <v>0</v>
      </c>
      <c r="R224" s="244"/>
      <c r="S224" s="244" t="s">
        <v>438</v>
      </c>
      <c r="T224" s="245" t="s">
        <v>439</v>
      </c>
      <c r="U224" s="221">
        <v>0</v>
      </c>
      <c r="V224" s="221">
        <f>ROUND(E224*U224,2)</f>
        <v>0</v>
      </c>
      <c r="W224" s="221"/>
      <c r="X224" s="221" t="s">
        <v>218</v>
      </c>
      <c r="Y224" s="221" t="s">
        <v>219</v>
      </c>
      <c r="Z224" s="210"/>
      <c r="AA224" s="210"/>
      <c r="AB224" s="210"/>
      <c r="AC224" s="210"/>
      <c r="AD224" s="210"/>
      <c r="AE224" s="210"/>
      <c r="AF224" s="210"/>
      <c r="AG224" s="210" t="s">
        <v>220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17"/>
      <c r="B225" s="218"/>
      <c r="C225" s="264" t="s">
        <v>2373</v>
      </c>
      <c r="D225" s="249"/>
      <c r="E225" s="249"/>
      <c r="F225" s="249"/>
      <c r="G225" s="249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305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63" t="s">
        <v>2374</v>
      </c>
      <c r="D226" s="248"/>
      <c r="E226" s="248"/>
      <c r="F226" s="248"/>
      <c r="G226" s="248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305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3" t="s">
        <v>2375</v>
      </c>
      <c r="D227" s="248"/>
      <c r="E227" s="248"/>
      <c r="F227" s="248"/>
      <c r="G227" s="248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305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9">
        <v>91</v>
      </c>
      <c r="B228" s="240" t="s">
        <v>2376</v>
      </c>
      <c r="C228" s="260" t="s">
        <v>2377</v>
      </c>
      <c r="D228" s="241" t="s">
        <v>986</v>
      </c>
      <c r="E228" s="242">
        <v>1</v>
      </c>
      <c r="F228" s="243"/>
      <c r="G228" s="244">
        <f>ROUND(E228*F228,2)</f>
        <v>0</v>
      </c>
      <c r="H228" s="243"/>
      <c r="I228" s="244">
        <f>ROUND(E228*H228,2)</f>
        <v>0</v>
      </c>
      <c r="J228" s="243"/>
      <c r="K228" s="244">
        <f>ROUND(E228*J228,2)</f>
        <v>0</v>
      </c>
      <c r="L228" s="244">
        <v>21</v>
      </c>
      <c r="M228" s="244">
        <f>G228*(1+L228/100)</f>
        <v>0</v>
      </c>
      <c r="N228" s="242">
        <v>0.04</v>
      </c>
      <c r="O228" s="242">
        <f>ROUND(E228*N228,2)</f>
        <v>0.04</v>
      </c>
      <c r="P228" s="242">
        <v>0</v>
      </c>
      <c r="Q228" s="242">
        <f>ROUND(E228*P228,2)</f>
        <v>0</v>
      </c>
      <c r="R228" s="244"/>
      <c r="S228" s="244" t="s">
        <v>438</v>
      </c>
      <c r="T228" s="245" t="s">
        <v>439</v>
      </c>
      <c r="U228" s="221">
        <v>0</v>
      </c>
      <c r="V228" s="221">
        <f>ROUND(E228*U228,2)</f>
        <v>0</v>
      </c>
      <c r="W228" s="221"/>
      <c r="X228" s="221" t="s">
        <v>218</v>
      </c>
      <c r="Y228" s="221" t="s">
        <v>219</v>
      </c>
      <c r="Z228" s="210"/>
      <c r="AA228" s="210"/>
      <c r="AB228" s="210"/>
      <c r="AC228" s="210"/>
      <c r="AD228" s="210"/>
      <c r="AE228" s="210"/>
      <c r="AF228" s="210"/>
      <c r="AG228" s="210" t="s">
        <v>220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4" t="s">
        <v>2378</v>
      </c>
      <c r="D229" s="249"/>
      <c r="E229" s="249"/>
      <c r="F229" s="249"/>
      <c r="G229" s="249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305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3" t="s">
        <v>2379</v>
      </c>
      <c r="D230" s="248"/>
      <c r="E230" s="248"/>
      <c r="F230" s="248"/>
      <c r="G230" s="248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305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3" t="s">
        <v>2375</v>
      </c>
      <c r="D231" s="248"/>
      <c r="E231" s="248"/>
      <c r="F231" s="248"/>
      <c r="G231" s="248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305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9">
        <v>92</v>
      </c>
      <c r="B232" s="240" t="s">
        <v>2380</v>
      </c>
      <c r="C232" s="260" t="s">
        <v>2381</v>
      </c>
      <c r="D232" s="241" t="s">
        <v>986</v>
      </c>
      <c r="E232" s="242">
        <v>1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2">
        <v>0.11700000000000001</v>
      </c>
      <c r="O232" s="242">
        <f>ROUND(E232*N232,2)</f>
        <v>0.12</v>
      </c>
      <c r="P232" s="242">
        <v>0</v>
      </c>
      <c r="Q232" s="242">
        <f>ROUND(E232*P232,2)</f>
        <v>0</v>
      </c>
      <c r="R232" s="244"/>
      <c r="S232" s="244" t="s">
        <v>438</v>
      </c>
      <c r="T232" s="245" t="s">
        <v>439</v>
      </c>
      <c r="U232" s="221">
        <v>0</v>
      </c>
      <c r="V232" s="221">
        <f>ROUND(E232*U232,2)</f>
        <v>0</v>
      </c>
      <c r="W232" s="221"/>
      <c r="X232" s="221" t="s">
        <v>218</v>
      </c>
      <c r="Y232" s="221" t="s">
        <v>219</v>
      </c>
      <c r="Z232" s="210"/>
      <c r="AA232" s="210"/>
      <c r="AB232" s="210"/>
      <c r="AC232" s="210"/>
      <c r="AD232" s="210"/>
      <c r="AE232" s="210"/>
      <c r="AF232" s="210"/>
      <c r="AG232" s="210" t="s">
        <v>220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4" t="s">
        <v>2382</v>
      </c>
      <c r="D233" s="249"/>
      <c r="E233" s="249"/>
      <c r="F233" s="249"/>
      <c r="G233" s="249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305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3" t="s">
        <v>2383</v>
      </c>
      <c r="D234" s="248"/>
      <c r="E234" s="248"/>
      <c r="F234" s="248"/>
      <c r="G234" s="248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305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63" t="s">
        <v>2384</v>
      </c>
      <c r="D235" s="248"/>
      <c r="E235" s="248"/>
      <c r="F235" s="248"/>
      <c r="G235" s="248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305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63" t="s">
        <v>2375</v>
      </c>
      <c r="D236" s="248"/>
      <c r="E236" s="248"/>
      <c r="F236" s="248"/>
      <c r="G236" s="248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305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39">
        <v>93</v>
      </c>
      <c r="B237" s="240" t="s">
        <v>2385</v>
      </c>
      <c r="C237" s="260" t="s">
        <v>2386</v>
      </c>
      <c r="D237" s="241" t="s">
        <v>2156</v>
      </c>
      <c r="E237" s="242">
        <v>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2">
        <v>0.05</v>
      </c>
      <c r="O237" s="242">
        <f>ROUND(E237*N237,2)</f>
        <v>0.05</v>
      </c>
      <c r="P237" s="242">
        <v>0</v>
      </c>
      <c r="Q237" s="242">
        <f>ROUND(E237*P237,2)</f>
        <v>0</v>
      </c>
      <c r="R237" s="244"/>
      <c r="S237" s="244" t="s">
        <v>438</v>
      </c>
      <c r="T237" s="245" t="s">
        <v>439</v>
      </c>
      <c r="U237" s="221">
        <v>0</v>
      </c>
      <c r="V237" s="221">
        <f>ROUND(E237*U237,2)</f>
        <v>0</v>
      </c>
      <c r="W237" s="221"/>
      <c r="X237" s="221" t="s">
        <v>218</v>
      </c>
      <c r="Y237" s="221" t="s">
        <v>219</v>
      </c>
      <c r="Z237" s="210"/>
      <c r="AA237" s="210"/>
      <c r="AB237" s="210"/>
      <c r="AC237" s="210"/>
      <c r="AD237" s="210"/>
      <c r="AE237" s="210"/>
      <c r="AF237" s="210"/>
      <c r="AG237" s="210" t="s">
        <v>220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64" t="s">
        <v>2387</v>
      </c>
      <c r="D238" s="249"/>
      <c r="E238" s="249"/>
      <c r="F238" s="249"/>
      <c r="G238" s="249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305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63" t="s">
        <v>2388</v>
      </c>
      <c r="D239" s="248"/>
      <c r="E239" s="248"/>
      <c r="F239" s="248"/>
      <c r="G239" s="248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305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3" t="s">
        <v>2389</v>
      </c>
      <c r="D240" s="248"/>
      <c r="E240" s="248"/>
      <c r="F240" s="248"/>
      <c r="G240" s="248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305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39">
        <v>94</v>
      </c>
      <c r="B241" s="240" t="s">
        <v>2390</v>
      </c>
      <c r="C241" s="260" t="s">
        <v>2391</v>
      </c>
      <c r="D241" s="241" t="s">
        <v>2156</v>
      </c>
      <c r="E241" s="242">
        <v>2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2">
        <v>0</v>
      </c>
      <c r="O241" s="242">
        <f>ROUND(E241*N241,2)</f>
        <v>0</v>
      </c>
      <c r="P241" s="242">
        <v>0</v>
      </c>
      <c r="Q241" s="242">
        <f>ROUND(E241*P241,2)</f>
        <v>0</v>
      </c>
      <c r="R241" s="244"/>
      <c r="S241" s="244" t="s">
        <v>438</v>
      </c>
      <c r="T241" s="245" t="s">
        <v>439</v>
      </c>
      <c r="U241" s="221">
        <v>0</v>
      </c>
      <c r="V241" s="221">
        <f>ROUND(E241*U241,2)</f>
        <v>0</v>
      </c>
      <c r="W241" s="221"/>
      <c r="X241" s="221" t="s">
        <v>218</v>
      </c>
      <c r="Y241" s="221" t="s">
        <v>219</v>
      </c>
      <c r="Z241" s="210"/>
      <c r="AA241" s="210"/>
      <c r="AB241" s="210"/>
      <c r="AC241" s="210"/>
      <c r="AD241" s="210"/>
      <c r="AE241" s="210"/>
      <c r="AF241" s="210"/>
      <c r="AG241" s="210" t="s">
        <v>220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64" t="s">
        <v>2392</v>
      </c>
      <c r="D242" s="249"/>
      <c r="E242" s="249"/>
      <c r="F242" s="249"/>
      <c r="G242" s="249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305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63" t="s">
        <v>2375</v>
      </c>
      <c r="D243" s="248"/>
      <c r="E243" s="248"/>
      <c r="F243" s="248"/>
      <c r="G243" s="248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305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9">
        <v>95</v>
      </c>
      <c r="B244" s="240" t="s">
        <v>2393</v>
      </c>
      <c r="C244" s="260" t="s">
        <v>2394</v>
      </c>
      <c r="D244" s="241" t="s">
        <v>986</v>
      </c>
      <c r="E244" s="242">
        <v>1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2">
        <v>0.2</v>
      </c>
      <c r="O244" s="242">
        <f>ROUND(E244*N244,2)</f>
        <v>0.2</v>
      </c>
      <c r="P244" s="242">
        <v>0</v>
      </c>
      <c r="Q244" s="242">
        <f>ROUND(E244*P244,2)</f>
        <v>0</v>
      </c>
      <c r="R244" s="244"/>
      <c r="S244" s="244" t="s">
        <v>438</v>
      </c>
      <c r="T244" s="245" t="s">
        <v>439</v>
      </c>
      <c r="U244" s="221">
        <v>0</v>
      </c>
      <c r="V244" s="221">
        <f>ROUND(E244*U244,2)</f>
        <v>0</v>
      </c>
      <c r="W244" s="221"/>
      <c r="X244" s="221" t="s">
        <v>218</v>
      </c>
      <c r="Y244" s="221" t="s">
        <v>219</v>
      </c>
      <c r="Z244" s="210"/>
      <c r="AA244" s="210"/>
      <c r="AB244" s="210"/>
      <c r="AC244" s="210"/>
      <c r="AD244" s="210"/>
      <c r="AE244" s="210"/>
      <c r="AF244" s="210"/>
      <c r="AG244" s="210" t="s">
        <v>220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64" t="s">
        <v>2395</v>
      </c>
      <c r="D245" s="249"/>
      <c r="E245" s="249"/>
      <c r="F245" s="249"/>
      <c r="G245" s="249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305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3" t="s">
        <v>2375</v>
      </c>
      <c r="D246" s="248"/>
      <c r="E246" s="248"/>
      <c r="F246" s="248"/>
      <c r="G246" s="248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305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9">
        <v>96</v>
      </c>
      <c r="B247" s="240" t="s">
        <v>2396</v>
      </c>
      <c r="C247" s="260" t="s">
        <v>2397</v>
      </c>
      <c r="D247" s="241" t="s">
        <v>986</v>
      </c>
      <c r="E247" s="242">
        <v>1</v>
      </c>
      <c r="F247" s="243"/>
      <c r="G247" s="244">
        <f>ROUND(E247*F247,2)</f>
        <v>0</v>
      </c>
      <c r="H247" s="243"/>
      <c r="I247" s="244">
        <f>ROUND(E247*H247,2)</f>
        <v>0</v>
      </c>
      <c r="J247" s="243"/>
      <c r="K247" s="244">
        <f>ROUND(E247*J247,2)</f>
        <v>0</v>
      </c>
      <c r="L247" s="244">
        <v>21</v>
      </c>
      <c r="M247" s="244">
        <f>G247*(1+L247/100)</f>
        <v>0</v>
      </c>
      <c r="N247" s="242">
        <v>0.36</v>
      </c>
      <c r="O247" s="242">
        <f>ROUND(E247*N247,2)</f>
        <v>0.36</v>
      </c>
      <c r="P247" s="242">
        <v>0</v>
      </c>
      <c r="Q247" s="242">
        <f>ROUND(E247*P247,2)</f>
        <v>0</v>
      </c>
      <c r="R247" s="244"/>
      <c r="S247" s="244" t="s">
        <v>438</v>
      </c>
      <c r="T247" s="245" t="s">
        <v>439</v>
      </c>
      <c r="U247" s="221">
        <v>0</v>
      </c>
      <c r="V247" s="221">
        <f>ROUND(E247*U247,2)</f>
        <v>0</v>
      </c>
      <c r="W247" s="221"/>
      <c r="X247" s="221" t="s">
        <v>218</v>
      </c>
      <c r="Y247" s="221" t="s">
        <v>219</v>
      </c>
      <c r="Z247" s="210"/>
      <c r="AA247" s="210"/>
      <c r="AB247" s="210"/>
      <c r="AC247" s="210"/>
      <c r="AD247" s="210"/>
      <c r="AE247" s="210"/>
      <c r="AF247" s="210"/>
      <c r="AG247" s="210" t="s">
        <v>220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64" t="s">
        <v>2398</v>
      </c>
      <c r="D248" s="249"/>
      <c r="E248" s="249"/>
      <c r="F248" s="249"/>
      <c r="G248" s="249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305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3" t="s">
        <v>2399</v>
      </c>
      <c r="D249" s="248"/>
      <c r="E249" s="248"/>
      <c r="F249" s="248"/>
      <c r="G249" s="248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305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63" t="s">
        <v>2375</v>
      </c>
      <c r="D250" s="248"/>
      <c r="E250" s="248"/>
      <c r="F250" s="248"/>
      <c r="G250" s="248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305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9">
        <v>97</v>
      </c>
      <c r="B251" s="240" t="s">
        <v>2400</v>
      </c>
      <c r="C251" s="260" t="s">
        <v>2401</v>
      </c>
      <c r="D251" s="241" t="s">
        <v>986</v>
      </c>
      <c r="E251" s="242">
        <v>1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2">
        <v>0.16</v>
      </c>
      <c r="O251" s="242">
        <f>ROUND(E251*N251,2)</f>
        <v>0.16</v>
      </c>
      <c r="P251" s="242">
        <v>0</v>
      </c>
      <c r="Q251" s="242">
        <f>ROUND(E251*P251,2)</f>
        <v>0</v>
      </c>
      <c r="R251" s="244"/>
      <c r="S251" s="244" t="s">
        <v>438</v>
      </c>
      <c r="T251" s="245" t="s">
        <v>439</v>
      </c>
      <c r="U251" s="221">
        <v>0</v>
      </c>
      <c r="V251" s="221">
        <f>ROUND(E251*U251,2)</f>
        <v>0</v>
      </c>
      <c r="W251" s="221"/>
      <c r="X251" s="221" t="s">
        <v>218</v>
      </c>
      <c r="Y251" s="221" t="s">
        <v>219</v>
      </c>
      <c r="Z251" s="210"/>
      <c r="AA251" s="210"/>
      <c r="AB251" s="210"/>
      <c r="AC251" s="210"/>
      <c r="AD251" s="210"/>
      <c r="AE251" s="210"/>
      <c r="AF251" s="210"/>
      <c r="AG251" s="210" t="s">
        <v>220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">
      <c r="A252" s="217"/>
      <c r="B252" s="218"/>
      <c r="C252" s="264" t="s">
        <v>2402</v>
      </c>
      <c r="D252" s="249"/>
      <c r="E252" s="249"/>
      <c r="F252" s="249"/>
      <c r="G252" s="249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305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63" t="s">
        <v>2375</v>
      </c>
      <c r="D253" s="248"/>
      <c r="E253" s="248"/>
      <c r="F253" s="248"/>
      <c r="G253" s="248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305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9">
        <v>98</v>
      </c>
      <c r="B254" s="240" t="s">
        <v>2403</v>
      </c>
      <c r="C254" s="260" t="s">
        <v>2404</v>
      </c>
      <c r="D254" s="241" t="s">
        <v>2156</v>
      </c>
      <c r="E254" s="242">
        <v>1</v>
      </c>
      <c r="F254" s="243"/>
      <c r="G254" s="244">
        <f>ROUND(E254*F254,2)</f>
        <v>0</v>
      </c>
      <c r="H254" s="243"/>
      <c r="I254" s="244">
        <f>ROUND(E254*H254,2)</f>
        <v>0</v>
      </c>
      <c r="J254" s="243"/>
      <c r="K254" s="244">
        <f>ROUND(E254*J254,2)</f>
        <v>0</v>
      </c>
      <c r="L254" s="244">
        <v>21</v>
      </c>
      <c r="M254" s="244">
        <f>G254*(1+L254/100)</f>
        <v>0</v>
      </c>
      <c r="N254" s="242">
        <v>0.06</v>
      </c>
      <c r="O254" s="242">
        <f>ROUND(E254*N254,2)</f>
        <v>0.06</v>
      </c>
      <c r="P254" s="242">
        <v>0</v>
      </c>
      <c r="Q254" s="242">
        <f>ROUND(E254*P254,2)</f>
        <v>0</v>
      </c>
      <c r="R254" s="244"/>
      <c r="S254" s="244" t="s">
        <v>438</v>
      </c>
      <c r="T254" s="245" t="s">
        <v>439</v>
      </c>
      <c r="U254" s="221">
        <v>0</v>
      </c>
      <c r="V254" s="221">
        <f>ROUND(E254*U254,2)</f>
        <v>0</v>
      </c>
      <c r="W254" s="221"/>
      <c r="X254" s="221" t="s">
        <v>218</v>
      </c>
      <c r="Y254" s="221" t="s">
        <v>219</v>
      </c>
      <c r="Z254" s="210"/>
      <c r="AA254" s="210"/>
      <c r="AB254" s="210"/>
      <c r="AC254" s="210"/>
      <c r="AD254" s="210"/>
      <c r="AE254" s="210"/>
      <c r="AF254" s="210"/>
      <c r="AG254" s="210" t="s">
        <v>220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4" t="s">
        <v>2405</v>
      </c>
      <c r="D255" s="249"/>
      <c r="E255" s="249"/>
      <c r="F255" s="249"/>
      <c r="G255" s="249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305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3" t="s">
        <v>2406</v>
      </c>
      <c r="D256" s="248"/>
      <c r="E256" s="248"/>
      <c r="F256" s="248"/>
      <c r="G256" s="248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305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63" t="s">
        <v>2389</v>
      </c>
      <c r="D257" s="248"/>
      <c r="E257" s="248"/>
      <c r="F257" s="248"/>
      <c r="G257" s="248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305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9">
        <v>99</v>
      </c>
      <c r="B258" s="240" t="s">
        <v>2407</v>
      </c>
      <c r="C258" s="260" t="s">
        <v>2408</v>
      </c>
      <c r="D258" s="241" t="s">
        <v>2156</v>
      </c>
      <c r="E258" s="242">
        <v>2</v>
      </c>
      <c r="F258" s="243"/>
      <c r="G258" s="244">
        <f>ROUND(E258*F258,2)</f>
        <v>0</v>
      </c>
      <c r="H258" s="243"/>
      <c r="I258" s="244">
        <f>ROUND(E258*H258,2)</f>
        <v>0</v>
      </c>
      <c r="J258" s="243"/>
      <c r="K258" s="244">
        <f>ROUND(E258*J258,2)</f>
        <v>0</v>
      </c>
      <c r="L258" s="244">
        <v>21</v>
      </c>
      <c r="M258" s="244">
        <f>G258*(1+L258/100)</f>
        <v>0</v>
      </c>
      <c r="N258" s="242">
        <v>7.0000000000000007E-2</v>
      </c>
      <c r="O258" s="242">
        <f>ROUND(E258*N258,2)</f>
        <v>0.14000000000000001</v>
      </c>
      <c r="P258" s="242">
        <v>0</v>
      </c>
      <c r="Q258" s="242">
        <f>ROUND(E258*P258,2)</f>
        <v>0</v>
      </c>
      <c r="R258" s="244"/>
      <c r="S258" s="244" t="s">
        <v>438</v>
      </c>
      <c r="T258" s="245" t="s">
        <v>439</v>
      </c>
      <c r="U258" s="221">
        <v>0</v>
      </c>
      <c r="V258" s="221">
        <f>ROUND(E258*U258,2)</f>
        <v>0</v>
      </c>
      <c r="W258" s="221"/>
      <c r="X258" s="221" t="s">
        <v>218</v>
      </c>
      <c r="Y258" s="221" t="s">
        <v>219</v>
      </c>
      <c r="Z258" s="210"/>
      <c r="AA258" s="210"/>
      <c r="AB258" s="210"/>
      <c r="AC258" s="210"/>
      <c r="AD258" s="210"/>
      <c r="AE258" s="210"/>
      <c r="AF258" s="210"/>
      <c r="AG258" s="210" t="s">
        <v>220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64" t="s">
        <v>2409</v>
      </c>
      <c r="D259" s="249"/>
      <c r="E259" s="249"/>
      <c r="F259" s="249"/>
      <c r="G259" s="249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305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3" t="s">
        <v>2410</v>
      </c>
      <c r="D260" s="248"/>
      <c r="E260" s="248"/>
      <c r="F260" s="248"/>
      <c r="G260" s="248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305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63" t="s">
        <v>2411</v>
      </c>
      <c r="D261" s="248"/>
      <c r="E261" s="248"/>
      <c r="F261" s="248"/>
      <c r="G261" s="248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305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63" t="s">
        <v>2412</v>
      </c>
      <c r="D262" s="248"/>
      <c r="E262" s="248"/>
      <c r="F262" s="248"/>
      <c r="G262" s="248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305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63" t="s">
        <v>2413</v>
      </c>
      <c r="D263" s="248"/>
      <c r="E263" s="248"/>
      <c r="F263" s="248"/>
      <c r="G263" s="248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305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63" t="s">
        <v>2414</v>
      </c>
      <c r="D264" s="248"/>
      <c r="E264" s="248"/>
      <c r="F264" s="248"/>
      <c r="G264" s="248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305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63" t="s">
        <v>2415</v>
      </c>
      <c r="D265" s="248"/>
      <c r="E265" s="248"/>
      <c r="F265" s="248"/>
      <c r="G265" s="248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305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63" t="s">
        <v>2416</v>
      </c>
      <c r="D266" s="248"/>
      <c r="E266" s="248"/>
      <c r="F266" s="248"/>
      <c r="G266" s="248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305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3" t="s">
        <v>2417</v>
      </c>
      <c r="D267" s="248"/>
      <c r="E267" s="248"/>
      <c r="F267" s="248"/>
      <c r="G267" s="248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305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63" t="s">
        <v>2230</v>
      </c>
      <c r="D268" s="248"/>
      <c r="E268" s="248"/>
      <c r="F268" s="248"/>
      <c r="G268" s="248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305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50">
        <v>100</v>
      </c>
      <c r="B269" s="251" t="s">
        <v>2418</v>
      </c>
      <c r="C269" s="268" t="s">
        <v>2419</v>
      </c>
      <c r="D269" s="252" t="s">
        <v>2156</v>
      </c>
      <c r="E269" s="253">
        <v>2</v>
      </c>
      <c r="F269" s="254"/>
      <c r="G269" s="255">
        <f>ROUND(E269*F269,2)</f>
        <v>0</v>
      </c>
      <c r="H269" s="254"/>
      <c r="I269" s="255">
        <f>ROUND(E269*H269,2)</f>
        <v>0</v>
      </c>
      <c r="J269" s="254"/>
      <c r="K269" s="255">
        <f>ROUND(E269*J269,2)</f>
        <v>0</v>
      </c>
      <c r="L269" s="255">
        <v>21</v>
      </c>
      <c r="M269" s="255">
        <f>G269*(1+L269/100)</f>
        <v>0</v>
      </c>
      <c r="N269" s="253">
        <v>7.3999999999999999E-4</v>
      </c>
      <c r="O269" s="253">
        <f>ROUND(E269*N269,2)</f>
        <v>0</v>
      </c>
      <c r="P269" s="253">
        <v>0</v>
      </c>
      <c r="Q269" s="253">
        <f>ROUND(E269*P269,2)</f>
        <v>0</v>
      </c>
      <c r="R269" s="255"/>
      <c r="S269" s="255" t="s">
        <v>438</v>
      </c>
      <c r="T269" s="256" t="s">
        <v>439</v>
      </c>
      <c r="U269" s="221">
        <v>8.2569999999999997</v>
      </c>
      <c r="V269" s="221">
        <f>ROUND(E269*U269,2)</f>
        <v>16.510000000000002</v>
      </c>
      <c r="W269" s="221"/>
      <c r="X269" s="221" t="s">
        <v>218</v>
      </c>
      <c r="Y269" s="221" t="s">
        <v>219</v>
      </c>
      <c r="Z269" s="210"/>
      <c r="AA269" s="210"/>
      <c r="AB269" s="210"/>
      <c r="AC269" s="210"/>
      <c r="AD269" s="210"/>
      <c r="AE269" s="210"/>
      <c r="AF269" s="210"/>
      <c r="AG269" s="210" t="s">
        <v>220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50">
        <v>101</v>
      </c>
      <c r="B270" s="251" t="s">
        <v>2420</v>
      </c>
      <c r="C270" s="268" t="s">
        <v>2421</v>
      </c>
      <c r="D270" s="252" t="s">
        <v>2156</v>
      </c>
      <c r="E270" s="253">
        <v>1</v>
      </c>
      <c r="F270" s="254"/>
      <c r="G270" s="255">
        <f>ROUND(E270*F270,2)</f>
        <v>0</v>
      </c>
      <c r="H270" s="254"/>
      <c r="I270" s="255">
        <f>ROUND(E270*H270,2)</f>
        <v>0</v>
      </c>
      <c r="J270" s="254"/>
      <c r="K270" s="255">
        <f>ROUND(E270*J270,2)</f>
        <v>0</v>
      </c>
      <c r="L270" s="255">
        <v>21</v>
      </c>
      <c r="M270" s="255">
        <f>G270*(1+L270/100)</f>
        <v>0</v>
      </c>
      <c r="N270" s="253">
        <v>4.727E-2</v>
      </c>
      <c r="O270" s="253">
        <f>ROUND(E270*N270,2)</f>
        <v>0.05</v>
      </c>
      <c r="P270" s="253">
        <v>0</v>
      </c>
      <c r="Q270" s="253">
        <f>ROUND(E270*P270,2)</f>
        <v>0</v>
      </c>
      <c r="R270" s="255"/>
      <c r="S270" s="255" t="s">
        <v>438</v>
      </c>
      <c r="T270" s="256" t="s">
        <v>439</v>
      </c>
      <c r="U270" s="221">
        <v>2.4</v>
      </c>
      <c r="V270" s="221">
        <f>ROUND(E270*U270,2)</f>
        <v>2.4</v>
      </c>
      <c r="W270" s="221"/>
      <c r="X270" s="221" t="s">
        <v>218</v>
      </c>
      <c r="Y270" s="221" t="s">
        <v>219</v>
      </c>
      <c r="Z270" s="210"/>
      <c r="AA270" s="210"/>
      <c r="AB270" s="210"/>
      <c r="AC270" s="210"/>
      <c r="AD270" s="210"/>
      <c r="AE270" s="210"/>
      <c r="AF270" s="210"/>
      <c r="AG270" s="210" t="s">
        <v>220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50">
        <v>102</v>
      </c>
      <c r="B271" s="251" t="s">
        <v>2422</v>
      </c>
      <c r="C271" s="268" t="s">
        <v>2423</v>
      </c>
      <c r="D271" s="252" t="s">
        <v>2156</v>
      </c>
      <c r="E271" s="253">
        <v>1</v>
      </c>
      <c r="F271" s="254"/>
      <c r="G271" s="255">
        <f>ROUND(E271*F271,2)</f>
        <v>0</v>
      </c>
      <c r="H271" s="254"/>
      <c r="I271" s="255">
        <f>ROUND(E271*H271,2)</f>
        <v>0</v>
      </c>
      <c r="J271" s="254"/>
      <c r="K271" s="255">
        <f>ROUND(E271*J271,2)</f>
        <v>0</v>
      </c>
      <c r="L271" s="255">
        <v>21</v>
      </c>
      <c r="M271" s="255">
        <f>G271*(1+L271/100)</f>
        <v>0</v>
      </c>
      <c r="N271" s="253">
        <v>4.727E-2</v>
      </c>
      <c r="O271" s="253">
        <f>ROUND(E271*N271,2)</f>
        <v>0.05</v>
      </c>
      <c r="P271" s="253">
        <v>0</v>
      </c>
      <c r="Q271" s="253">
        <f>ROUND(E271*P271,2)</f>
        <v>0</v>
      </c>
      <c r="R271" s="255"/>
      <c r="S271" s="255" t="s">
        <v>438</v>
      </c>
      <c r="T271" s="256" t="s">
        <v>439</v>
      </c>
      <c r="U271" s="221">
        <v>2.62</v>
      </c>
      <c r="V271" s="221">
        <f>ROUND(E271*U271,2)</f>
        <v>2.62</v>
      </c>
      <c r="W271" s="221"/>
      <c r="X271" s="221" t="s">
        <v>218</v>
      </c>
      <c r="Y271" s="221" t="s">
        <v>219</v>
      </c>
      <c r="Z271" s="210"/>
      <c r="AA271" s="210"/>
      <c r="AB271" s="210"/>
      <c r="AC271" s="210"/>
      <c r="AD271" s="210"/>
      <c r="AE271" s="210"/>
      <c r="AF271" s="210"/>
      <c r="AG271" s="210" t="s">
        <v>220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50">
        <v>103</v>
      </c>
      <c r="B272" s="251" t="s">
        <v>2424</v>
      </c>
      <c r="C272" s="268" t="s">
        <v>2425</v>
      </c>
      <c r="D272" s="252" t="s">
        <v>2156</v>
      </c>
      <c r="E272" s="253">
        <v>1</v>
      </c>
      <c r="F272" s="254"/>
      <c r="G272" s="255">
        <f>ROUND(E272*F272,2)</f>
        <v>0</v>
      </c>
      <c r="H272" s="254"/>
      <c r="I272" s="255">
        <f>ROUND(E272*H272,2)</f>
        <v>0</v>
      </c>
      <c r="J272" s="254"/>
      <c r="K272" s="255">
        <f>ROUND(E272*J272,2)</f>
        <v>0</v>
      </c>
      <c r="L272" s="255">
        <v>21</v>
      </c>
      <c r="M272" s="255">
        <f>G272*(1+L272/100)</f>
        <v>0</v>
      </c>
      <c r="N272" s="253">
        <v>4.727E-2</v>
      </c>
      <c r="O272" s="253">
        <f>ROUND(E272*N272,2)</f>
        <v>0.05</v>
      </c>
      <c r="P272" s="253">
        <v>0</v>
      </c>
      <c r="Q272" s="253">
        <f>ROUND(E272*P272,2)</f>
        <v>0</v>
      </c>
      <c r="R272" s="255"/>
      <c r="S272" s="255" t="s">
        <v>438</v>
      </c>
      <c r="T272" s="256" t="s">
        <v>439</v>
      </c>
      <c r="U272" s="221">
        <v>1.78</v>
      </c>
      <c r="V272" s="221">
        <f>ROUND(E272*U272,2)</f>
        <v>1.78</v>
      </c>
      <c r="W272" s="221"/>
      <c r="X272" s="221" t="s">
        <v>218</v>
      </c>
      <c r="Y272" s="221" t="s">
        <v>219</v>
      </c>
      <c r="Z272" s="210"/>
      <c r="AA272" s="210"/>
      <c r="AB272" s="210"/>
      <c r="AC272" s="210"/>
      <c r="AD272" s="210"/>
      <c r="AE272" s="210"/>
      <c r="AF272" s="210"/>
      <c r="AG272" s="210" t="s">
        <v>220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50">
        <v>104</v>
      </c>
      <c r="B273" s="251" t="s">
        <v>2426</v>
      </c>
      <c r="C273" s="268" t="s">
        <v>2427</v>
      </c>
      <c r="D273" s="252" t="s">
        <v>2156</v>
      </c>
      <c r="E273" s="253">
        <v>1</v>
      </c>
      <c r="F273" s="254"/>
      <c r="G273" s="255">
        <f>ROUND(E273*F273,2)</f>
        <v>0</v>
      </c>
      <c r="H273" s="254"/>
      <c r="I273" s="255">
        <f>ROUND(E273*H273,2)</f>
        <v>0</v>
      </c>
      <c r="J273" s="254"/>
      <c r="K273" s="255">
        <f>ROUND(E273*J273,2)</f>
        <v>0</v>
      </c>
      <c r="L273" s="255">
        <v>21</v>
      </c>
      <c r="M273" s="255">
        <f>G273*(1+L273/100)</f>
        <v>0</v>
      </c>
      <c r="N273" s="253">
        <v>4.727E-2</v>
      </c>
      <c r="O273" s="253">
        <f>ROUND(E273*N273,2)</f>
        <v>0.05</v>
      </c>
      <c r="P273" s="253">
        <v>0</v>
      </c>
      <c r="Q273" s="253">
        <f>ROUND(E273*P273,2)</f>
        <v>0</v>
      </c>
      <c r="R273" s="255"/>
      <c r="S273" s="255" t="s">
        <v>438</v>
      </c>
      <c r="T273" s="256" t="s">
        <v>439</v>
      </c>
      <c r="U273" s="221">
        <v>1.88</v>
      </c>
      <c r="V273" s="221">
        <f>ROUND(E273*U273,2)</f>
        <v>1.88</v>
      </c>
      <c r="W273" s="221"/>
      <c r="X273" s="221" t="s">
        <v>218</v>
      </c>
      <c r="Y273" s="221" t="s">
        <v>219</v>
      </c>
      <c r="Z273" s="210"/>
      <c r="AA273" s="210"/>
      <c r="AB273" s="210"/>
      <c r="AC273" s="210"/>
      <c r="AD273" s="210"/>
      <c r="AE273" s="210"/>
      <c r="AF273" s="210"/>
      <c r="AG273" s="210" t="s">
        <v>220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50">
        <v>105</v>
      </c>
      <c r="B274" s="251" t="s">
        <v>2428</v>
      </c>
      <c r="C274" s="268" t="s">
        <v>2429</v>
      </c>
      <c r="D274" s="252" t="s">
        <v>2156</v>
      </c>
      <c r="E274" s="253">
        <v>1</v>
      </c>
      <c r="F274" s="254"/>
      <c r="G274" s="255">
        <f>ROUND(E274*F274,2)</f>
        <v>0</v>
      </c>
      <c r="H274" s="254"/>
      <c r="I274" s="255">
        <f>ROUND(E274*H274,2)</f>
        <v>0</v>
      </c>
      <c r="J274" s="254"/>
      <c r="K274" s="255">
        <f>ROUND(E274*J274,2)</f>
        <v>0</v>
      </c>
      <c r="L274" s="255">
        <v>21</v>
      </c>
      <c r="M274" s="255">
        <f>G274*(1+L274/100)</f>
        <v>0</v>
      </c>
      <c r="N274" s="253">
        <v>4.727E-2</v>
      </c>
      <c r="O274" s="253">
        <f>ROUND(E274*N274,2)</f>
        <v>0.05</v>
      </c>
      <c r="P274" s="253">
        <v>0</v>
      </c>
      <c r="Q274" s="253">
        <f>ROUND(E274*P274,2)</f>
        <v>0</v>
      </c>
      <c r="R274" s="255"/>
      <c r="S274" s="255" t="s">
        <v>438</v>
      </c>
      <c r="T274" s="256" t="s">
        <v>439</v>
      </c>
      <c r="U274" s="221">
        <v>1.9410000000000001</v>
      </c>
      <c r="V274" s="221">
        <f>ROUND(E274*U274,2)</f>
        <v>1.94</v>
      </c>
      <c r="W274" s="221"/>
      <c r="X274" s="221" t="s">
        <v>218</v>
      </c>
      <c r="Y274" s="221" t="s">
        <v>219</v>
      </c>
      <c r="Z274" s="210"/>
      <c r="AA274" s="210"/>
      <c r="AB274" s="210"/>
      <c r="AC274" s="210"/>
      <c r="AD274" s="210"/>
      <c r="AE274" s="210"/>
      <c r="AF274" s="210"/>
      <c r="AG274" s="210" t="s">
        <v>220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50">
        <v>106</v>
      </c>
      <c r="B275" s="251" t="s">
        <v>2430</v>
      </c>
      <c r="C275" s="268" t="s">
        <v>2431</v>
      </c>
      <c r="D275" s="252" t="s">
        <v>399</v>
      </c>
      <c r="E275" s="253">
        <v>1</v>
      </c>
      <c r="F275" s="254"/>
      <c r="G275" s="255">
        <f>ROUND(E275*F275,2)</f>
        <v>0</v>
      </c>
      <c r="H275" s="254"/>
      <c r="I275" s="255">
        <f>ROUND(E275*H275,2)</f>
        <v>0</v>
      </c>
      <c r="J275" s="254"/>
      <c r="K275" s="255">
        <f>ROUND(E275*J275,2)</f>
        <v>0</v>
      </c>
      <c r="L275" s="255">
        <v>21</v>
      </c>
      <c r="M275" s="255">
        <f>G275*(1+L275/100)</f>
        <v>0</v>
      </c>
      <c r="N275" s="253">
        <v>1.4999999999999999E-2</v>
      </c>
      <c r="O275" s="253">
        <f>ROUND(E275*N275,2)</f>
        <v>0.02</v>
      </c>
      <c r="P275" s="253">
        <v>0</v>
      </c>
      <c r="Q275" s="253">
        <f>ROUND(E275*P275,2)</f>
        <v>0</v>
      </c>
      <c r="R275" s="255"/>
      <c r="S275" s="255" t="s">
        <v>438</v>
      </c>
      <c r="T275" s="256" t="s">
        <v>439</v>
      </c>
      <c r="U275" s="221">
        <v>0</v>
      </c>
      <c r="V275" s="221">
        <f>ROUND(E275*U275,2)</f>
        <v>0</v>
      </c>
      <c r="W275" s="221"/>
      <c r="X275" s="221" t="s">
        <v>355</v>
      </c>
      <c r="Y275" s="221" t="s">
        <v>219</v>
      </c>
      <c r="Z275" s="210"/>
      <c r="AA275" s="210"/>
      <c r="AB275" s="210"/>
      <c r="AC275" s="210"/>
      <c r="AD275" s="210"/>
      <c r="AE275" s="210"/>
      <c r="AF275" s="210"/>
      <c r="AG275" s="210" t="s">
        <v>356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50">
        <v>107</v>
      </c>
      <c r="B276" s="251" t="s">
        <v>2432</v>
      </c>
      <c r="C276" s="268" t="s">
        <v>2433</v>
      </c>
      <c r="D276" s="252" t="s">
        <v>399</v>
      </c>
      <c r="E276" s="253">
        <v>1</v>
      </c>
      <c r="F276" s="254"/>
      <c r="G276" s="255">
        <f>ROUND(E276*F276,2)</f>
        <v>0</v>
      </c>
      <c r="H276" s="254"/>
      <c r="I276" s="255">
        <f>ROUND(E276*H276,2)</f>
        <v>0</v>
      </c>
      <c r="J276" s="254"/>
      <c r="K276" s="255">
        <f>ROUND(E276*J276,2)</f>
        <v>0</v>
      </c>
      <c r="L276" s="255">
        <v>21</v>
      </c>
      <c r="M276" s="255">
        <f>G276*(1+L276/100)</f>
        <v>0</v>
      </c>
      <c r="N276" s="253">
        <v>2.2200000000000001E-2</v>
      </c>
      <c r="O276" s="253">
        <f>ROUND(E276*N276,2)</f>
        <v>0.02</v>
      </c>
      <c r="P276" s="253">
        <v>0</v>
      </c>
      <c r="Q276" s="253">
        <f>ROUND(E276*P276,2)</f>
        <v>0</v>
      </c>
      <c r="R276" s="255"/>
      <c r="S276" s="255" t="s">
        <v>438</v>
      </c>
      <c r="T276" s="256" t="s">
        <v>439</v>
      </c>
      <c r="U276" s="221">
        <v>0</v>
      </c>
      <c r="V276" s="221">
        <f>ROUND(E276*U276,2)</f>
        <v>0</v>
      </c>
      <c r="W276" s="221"/>
      <c r="X276" s="221" t="s">
        <v>355</v>
      </c>
      <c r="Y276" s="221" t="s">
        <v>219</v>
      </c>
      <c r="Z276" s="210"/>
      <c r="AA276" s="210"/>
      <c r="AB276" s="210"/>
      <c r="AC276" s="210"/>
      <c r="AD276" s="210"/>
      <c r="AE276" s="210"/>
      <c r="AF276" s="210"/>
      <c r="AG276" s="210" t="s">
        <v>356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39">
        <v>108</v>
      </c>
      <c r="B277" s="240" t="s">
        <v>2434</v>
      </c>
      <c r="C277" s="260" t="s">
        <v>2435</v>
      </c>
      <c r="D277" s="241" t="s">
        <v>986</v>
      </c>
      <c r="E277" s="242">
        <v>1</v>
      </c>
      <c r="F277" s="243"/>
      <c r="G277" s="244">
        <f>ROUND(E277*F277,2)</f>
        <v>0</v>
      </c>
      <c r="H277" s="243"/>
      <c r="I277" s="244">
        <f>ROUND(E277*H277,2)</f>
        <v>0</v>
      </c>
      <c r="J277" s="243"/>
      <c r="K277" s="244">
        <f>ROUND(E277*J277,2)</f>
        <v>0</v>
      </c>
      <c r="L277" s="244">
        <v>21</v>
      </c>
      <c r="M277" s="244">
        <f>G277*(1+L277/100)</f>
        <v>0</v>
      </c>
      <c r="N277" s="242">
        <v>0</v>
      </c>
      <c r="O277" s="242">
        <f>ROUND(E277*N277,2)</f>
        <v>0</v>
      </c>
      <c r="P277" s="242">
        <v>0</v>
      </c>
      <c r="Q277" s="242">
        <f>ROUND(E277*P277,2)</f>
        <v>0</v>
      </c>
      <c r="R277" s="244"/>
      <c r="S277" s="244" t="s">
        <v>438</v>
      </c>
      <c r="T277" s="245" t="s">
        <v>439</v>
      </c>
      <c r="U277" s="221">
        <v>0</v>
      </c>
      <c r="V277" s="221">
        <f>ROUND(E277*U277,2)</f>
        <v>0</v>
      </c>
      <c r="W277" s="221"/>
      <c r="X277" s="221" t="s">
        <v>355</v>
      </c>
      <c r="Y277" s="221" t="s">
        <v>219</v>
      </c>
      <c r="Z277" s="210"/>
      <c r="AA277" s="210"/>
      <c r="AB277" s="210"/>
      <c r="AC277" s="210"/>
      <c r="AD277" s="210"/>
      <c r="AE277" s="210"/>
      <c r="AF277" s="210"/>
      <c r="AG277" s="210" t="s">
        <v>356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64" t="s">
        <v>2436</v>
      </c>
      <c r="D278" s="249"/>
      <c r="E278" s="249"/>
      <c r="F278" s="249"/>
      <c r="G278" s="249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305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63" t="s">
        <v>2437</v>
      </c>
      <c r="D279" s="248"/>
      <c r="E279" s="248"/>
      <c r="F279" s="248"/>
      <c r="G279" s="248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305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63" t="s">
        <v>2438</v>
      </c>
      <c r="D280" s="248"/>
      <c r="E280" s="248"/>
      <c r="F280" s="248"/>
      <c r="G280" s="248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305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3" t="s">
        <v>2439</v>
      </c>
      <c r="D281" s="248"/>
      <c r="E281" s="248"/>
      <c r="F281" s="248"/>
      <c r="G281" s="248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305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63" t="s">
        <v>2440</v>
      </c>
      <c r="D282" s="248"/>
      <c r="E282" s="248"/>
      <c r="F282" s="248"/>
      <c r="G282" s="248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305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63" t="s">
        <v>2441</v>
      </c>
      <c r="D283" s="248"/>
      <c r="E283" s="248"/>
      <c r="F283" s="248"/>
      <c r="G283" s="248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21"/>
      <c r="Z283" s="210"/>
      <c r="AA283" s="210"/>
      <c r="AB283" s="210"/>
      <c r="AC283" s="210"/>
      <c r="AD283" s="210"/>
      <c r="AE283" s="210"/>
      <c r="AF283" s="210"/>
      <c r="AG283" s="210" t="s">
        <v>305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9">
        <v>109</v>
      </c>
      <c r="B284" s="240" t="s">
        <v>2442</v>
      </c>
      <c r="C284" s="260" t="s">
        <v>2443</v>
      </c>
      <c r="D284" s="241" t="s">
        <v>986</v>
      </c>
      <c r="E284" s="242">
        <v>1</v>
      </c>
      <c r="F284" s="243"/>
      <c r="G284" s="244">
        <f>ROUND(E284*F284,2)</f>
        <v>0</v>
      </c>
      <c r="H284" s="243"/>
      <c r="I284" s="244">
        <f>ROUND(E284*H284,2)</f>
        <v>0</v>
      </c>
      <c r="J284" s="243"/>
      <c r="K284" s="244">
        <f>ROUND(E284*J284,2)</f>
        <v>0</v>
      </c>
      <c r="L284" s="244">
        <v>21</v>
      </c>
      <c r="M284" s="244">
        <f>G284*(1+L284/100)</f>
        <v>0</v>
      </c>
      <c r="N284" s="242">
        <v>0</v>
      </c>
      <c r="O284" s="242">
        <f>ROUND(E284*N284,2)</f>
        <v>0</v>
      </c>
      <c r="P284" s="242">
        <v>0</v>
      </c>
      <c r="Q284" s="242">
        <f>ROUND(E284*P284,2)</f>
        <v>0</v>
      </c>
      <c r="R284" s="244"/>
      <c r="S284" s="244" t="s">
        <v>438</v>
      </c>
      <c r="T284" s="245" t="s">
        <v>439</v>
      </c>
      <c r="U284" s="221">
        <v>0</v>
      </c>
      <c r="V284" s="221">
        <f>ROUND(E284*U284,2)</f>
        <v>0</v>
      </c>
      <c r="W284" s="221"/>
      <c r="X284" s="221" t="s">
        <v>355</v>
      </c>
      <c r="Y284" s="221" t="s">
        <v>219</v>
      </c>
      <c r="Z284" s="210"/>
      <c r="AA284" s="210"/>
      <c r="AB284" s="210"/>
      <c r="AC284" s="210"/>
      <c r="AD284" s="210"/>
      <c r="AE284" s="210"/>
      <c r="AF284" s="210"/>
      <c r="AG284" s="210" t="s">
        <v>356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64" t="s">
        <v>2436</v>
      </c>
      <c r="D285" s="249"/>
      <c r="E285" s="249"/>
      <c r="F285" s="249"/>
      <c r="G285" s="249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305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3" t="s">
        <v>2444</v>
      </c>
      <c r="D286" s="248"/>
      <c r="E286" s="248"/>
      <c r="F286" s="248"/>
      <c r="G286" s="248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305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3" t="s">
        <v>2445</v>
      </c>
      <c r="D287" s="248"/>
      <c r="E287" s="248"/>
      <c r="F287" s="248"/>
      <c r="G287" s="248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305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63" t="s">
        <v>2446</v>
      </c>
      <c r="D288" s="248"/>
      <c r="E288" s="248"/>
      <c r="F288" s="248"/>
      <c r="G288" s="248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305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63" t="s">
        <v>2447</v>
      </c>
      <c r="D289" s="248"/>
      <c r="E289" s="248"/>
      <c r="F289" s="248"/>
      <c r="G289" s="248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305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63" t="s">
        <v>2441</v>
      </c>
      <c r="D290" s="248"/>
      <c r="E290" s="248"/>
      <c r="F290" s="248"/>
      <c r="G290" s="248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305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50">
        <v>110</v>
      </c>
      <c r="B291" s="251" t="s">
        <v>2448</v>
      </c>
      <c r="C291" s="268" t="s">
        <v>2449</v>
      </c>
      <c r="D291" s="252" t="s">
        <v>986</v>
      </c>
      <c r="E291" s="253">
        <v>2</v>
      </c>
      <c r="F291" s="254"/>
      <c r="G291" s="255">
        <f>ROUND(E291*F291,2)</f>
        <v>0</v>
      </c>
      <c r="H291" s="254"/>
      <c r="I291" s="255">
        <f>ROUND(E291*H291,2)</f>
        <v>0</v>
      </c>
      <c r="J291" s="254"/>
      <c r="K291" s="255">
        <f>ROUND(E291*J291,2)</f>
        <v>0</v>
      </c>
      <c r="L291" s="255">
        <v>21</v>
      </c>
      <c r="M291" s="255">
        <f>G291*(1+L291/100)</f>
        <v>0</v>
      </c>
      <c r="N291" s="253">
        <v>0</v>
      </c>
      <c r="O291" s="253">
        <f>ROUND(E291*N291,2)</f>
        <v>0</v>
      </c>
      <c r="P291" s="253">
        <v>0</v>
      </c>
      <c r="Q291" s="253">
        <f>ROUND(E291*P291,2)</f>
        <v>0</v>
      </c>
      <c r="R291" s="255"/>
      <c r="S291" s="255" t="s">
        <v>438</v>
      </c>
      <c r="T291" s="256" t="s">
        <v>439</v>
      </c>
      <c r="U291" s="221">
        <v>0</v>
      </c>
      <c r="V291" s="221">
        <f>ROUND(E291*U291,2)</f>
        <v>0</v>
      </c>
      <c r="W291" s="221"/>
      <c r="X291" s="221" t="s">
        <v>355</v>
      </c>
      <c r="Y291" s="221" t="s">
        <v>219</v>
      </c>
      <c r="Z291" s="210"/>
      <c r="AA291" s="210"/>
      <c r="AB291" s="210"/>
      <c r="AC291" s="210"/>
      <c r="AD291" s="210"/>
      <c r="AE291" s="210"/>
      <c r="AF291" s="210"/>
      <c r="AG291" s="210" t="s">
        <v>356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50">
        <v>111</v>
      </c>
      <c r="B292" s="251" t="s">
        <v>2450</v>
      </c>
      <c r="C292" s="268" t="s">
        <v>2451</v>
      </c>
      <c r="D292" s="252" t="s">
        <v>986</v>
      </c>
      <c r="E292" s="253">
        <v>2</v>
      </c>
      <c r="F292" s="254"/>
      <c r="G292" s="255">
        <f>ROUND(E292*F292,2)</f>
        <v>0</v>
      </c>
      <c r="H292" s="254"/>
      <c r="I292" s="255">
        <f>ROUND(E292*H292,2)</f>
        <v>0</v>
      </c>
      <c r="J292" s="254"/>
      <c r="K292" s="255">
        <f>ROUND(E292*J292,2)</f>
        <v>0</v>
      </c>
      <c r="L292" s="255">
        <v>21</v>
      </c>
      <c r="M292" s="255">
        <f>G292*(1+L292/100)</f>
        <v>0</v>
      </c>
      <c r="N292" s="253">
        <v>0</v>
      </c>
      <c r="O292" s="253">
        <f>ROUND(E292*N292,2)</f>
        <v>0</v>
      </c>
      <c r="P292" s="253">
        <v>0</v>
      </c>
      <c r="Q292" s="253">
        <f>ROUND(E292*P292,2)</f>
        <v>0</v>
      </c>
      <c r="R292" s="255"/>
      <c r="S292" s="255" t="s">
        <v>438</v>
      </c>
      <c r="T292" s="256" t="s">
        <v>439</v>
      </c>
      <c r="U292" s="221">
        <v>0</v>
      </c>
      <c r="V292" s="221">
        <f>ROUND(E292*U292,2)</f>
        <v>0</v>
      </c>
      <c r="W292" s="221"/>
      <c r="X292" s="221" t="s">
        <v>355</v>
      </c>
      <c r="Y292" s="221" t="s">
        <v>219</v>
      </c>
      <c r="Z292" s="210"/>
      <c r="AA292" s="210"/>
      <c r="AB292" s="210"/>
      <c r="AC292" s="210"/>
      <c r="AD292" s="210"/>
      <c r="AE292" s="210"/>
      <c r="AF292" s="210"/>
      <c r="AG292" s="210" t="s">
        <v>356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50">
        <v>112</v>
      </c>
      <c r="B293" s="251" t="s">
        <v>2452</v>
      </c>
      <c r="C293" s="268" t="s">
        <v>2453</v>
      </c>
      <c r="D293" s="252" t="s">
        <v>986</v>
      </c>
      <c r="E293" s="253">
        <v>2</v>
      </c>
      <c r="F293" s="254"/>
      <c r="G293" s="255">
        <f>ROUND(E293*F293,2)</f>
        <v>0</v>
      </c>
      <c r="H293" s="254"/>
      <c r="I293" s="255">
        <f>ROUND(E293*H293,2)</f>
        <v>0</v>
      </c>
      <c r="J293" s="254"/>
      <c r="K293" s="255">
        <f>ROUND(E293*J293,2)</f>
        <v>0</v>
      </c>
      <c r="L293" s="255">
        <v>21</v>
      </c>
      <c r="M293" s="255">
        <f>G293*(1+L293/100)</f>
        <v>0</v>
      </c>
      <c r="N293" s="253">
        <v>0</v>
      </c>
      <c r="O293" s="253">
        <f>ROUND(E293*N293,2)</f>
        <v>0</v>
      </c>
      <c r="P293" s="253">
        <v>0</v>
      </c>
      <c r="Q293" s="253">
        <f>ROUND(E293*P293,2)</f>
        <v>0</v>
      </c>
      <c r="R293" s="255"/>
      <c r="S293" s="255" t="s">
        <v>438</v>
      </c>
      <c r="T293" s="256" t="s">
        <v>439</v>
      </c>
      <c r="U293" s="221">
        <v>0</v>
      </c>
      <c r="V293" s="221">
        <f>ROUND(E293*U293,2)</f>
        <v>0</v>
      </c>
      <c r="W293" s="221"/>
      <c r="X293" s="221" t="s">
        <v>355</v>
      </c>
      <c r="Y293" s="221" t="s">
        <v>219</v>
      </c>
      <c r="Z293" s="210"/>
      <c r="AA293" s="210"/>
      <c r="AB293" s="210"/>
      <c r="AC293" s="210"/>
      <c r="AD293" s="210"/>
      <c r="AE293" s="210"/>
      <c r="AF293" s="210"/>
      <c r="AG293" s="210" t="s">
        <v>356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39">
        <v>113</v>
      </c>
      <c r="B294" s="240" t="s">
        <v>2454</v>
      </c>
      <c r="C294" s="260" t="s">
        <v>2455</v>
      </c>
      <c r="D294" s="241" t="s">
        <v>986</v>
      </c>
      <c r="E294" s="242">
        <v>1</v>
      </c>
      <c r="F294" s="243"/>
      <c r="G294" s="244">
        <f>ROUND(E294*F294,2)</f>
        <v>0</v>
      </c>
      <c r="H294" s="243"/>
      <c r="I294" s="244">
        <f>ROUND(E294*H294,2)</f>
        <v>0</v>
      </c>
      <c r="J294" s="243"/>
      <c r="K294" s="244">
        <f>ROUND(E294*J294,2)</f>
        <v>0</v>
      </c>
      <c r="L294" s="244">
        <v>21</v>
      </c>
      <c r="M294" s="244">
        <f>G294*(1+L294/100)</f>
        <v>0</v>
      </c>
      <c r="N294" s="242">
        <v>0.03</v>
      </c>
      <c r="O294" s="242">
        <f>ROUND(E294*N294,2)</f>
        <v>0.03</v>
      </c>
      <c r="P294" s="242">
        <v>0</v>
      </c>
      <c r="Q294" s="242">
        <f>ROUND(E294*P294,2)</f>
        <v>0</v>
      </c>
      <c r="R294" s="244"/>
      <c r="S294" s="244" t="s">
        <v>438</v>
      </c>
      <c r="T294" s="245" t="s">
        <v>439</v>
      </c>
      <c r="U294" s="221">
        <v>0</v>
      </c>
      <c r="V294" s="221">
        <f>ROUND(E294*U294,2)</f>
        <v>0</v>
      </c>
      <c r="W294" s="221"/>
      <c r="X294" s="221" t="s">
        <v>355</v>
      </c>
      <c r="Y294" s="221" t="s">
        <v>219</v>
      </c>
      <c r="Z294" s="210"/>
      <c r="AA294" s="210"/>
      <c r="AB294" s="210"/>
      <c r="AC294" s="210"/>
      <c r="AD294" s="210"/>
      <c r="AE294" s="210"/>
      <c r="AF294" s="210"/>
      <c r="AG294" s="210" t="s">
        <v>356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64" t="s">
        <v>2456</v>
      </c>
      <c r="D295" s="249"/>
      <c r="E295" s="249"/>
      <c r="F295" s="249"/>
      <c r="G295" s="249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305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63" t="s">
        <v>2457</v>
      </c>
      <c r="D296" s="248"/>
      <c r="E296" s="248"/>
      <c r="F296" s="248"/>
      <c r="G296" s="248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305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39">
        <v>114</v>
      </c>
      <c r="B297" s="240" t="s">
        <v>2458</v>
      </c>
      <c r="C297" s="260" t="s">
        <v>2459</v>
      </c>
      <c r="D297" s="241" t="s">
        <v>986</v>
      </c>
      <c r="E297" s="242">
        <v>1</v>
      </c>
      <c r="F297" s="243"/>
      <c r="G297" s="244">
        <f>ROUND(E297*F297,2)</f>
        <v>0</v>
      </c>
      <c r="H297" s="243"/>
      <c r="I297" s="244">
        <f>ROUND(E297*H297,2)</f>
        <v>0</v>
      </c>
      <c r="J297" s="243"/>
      <c r="K297" s="244">
        <f>ROUND(E297*J297,2)</f>
        <v>0</v>
      </c>
      <c r="L297" s="244">
        <v>21</v>
      </c>
      <c r="M297" s="244">
        <f>G297*(1+L297/100)</f>
        <v>0</v>
      </c>
      <c r="N297" s="242">
        <v>0.03</v>
      </c>
      <c r="O297" s="242">
        <f>ROUND(E297*N297,2)</f>
        <v>0.03</v>
      </c>
      <c r="P297" s="242">
        <v>0</v>
      </c>
      <c r="Q297" s="242">
        <f>ROUND(E297*P297,2)</f>
        <v>0</v>
      </c>
      <c r="R297" s="244"/>
      <c r="S297" s="244" t="s">
        <v>438</v>
      </c>
      <c r="T297" s="245" t="s">
        <v>439</v>
      </c>
      <c r="U297" s="221">
        <v>0</v>
      </c>
      <c r="V297" s="221">
        <f>ROUND(E297*U297,2)</f>
        <v>0</v>
      </c>
      <c r="W297" s="221"/>
      <c r="X297" s="221" t="s">
        <v>355</v>
      </c>
      <c r="Y297" s="221" t="s">
        <v>219</v>
      </c>
      <c r="Z297" s="210"/>
      <c r="AA297" s="210"/>
      <c r="AB297" s="210"/>
      <c r="AC297" s="210"/>
      <c r="AD297" s="210"/>
      <c r="AE297" s="210"/>
      <c r="AF297" s="210"/>
      <c r="AG297" s="210" t="s">
        <v>356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17"/>
      <c r="B298" s="218"/>
      <c r="C298" s="264" t="s">
        <v>2456</v>
      </c>
      <c r="D298" s="249"/>
      <c r="E298" s="249"/>
      <c r="F298" s="249"/>
      <c r="G298" s="249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305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">
      <c r="A299" s="217"/>
      <c r="B299" s="218"/>
      <c r="C299" s="263" t="s">
        <v>2460</v>
      </c>
      <c r="D299" s="248"/>
      <c r="E299" s="248"/>
      <c r="F299" s="248"/>
      <c r="G299" s="248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305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9">
        <v>115</v>
      </c>
      <c r="B300" s="240" t="s">
        <v>2461</v>
      </c>
      <c r="C300" s="260" t="s">
        <v>2462</v>
      </c>
      <c r="D300" s="241" t="s">
        <v>986</v>
      </c>
      <c r="E300" s="242">
        <v>1</v>
      </c>
      <c r="F300" s="243"/>
      <c r="G300" s="244">
        <f>ROUND(E300*F300,2)</f>
        <v>0</v>
      </c>
      <c r="H300" s="243"/>
      <c r="I300" s="244">
        <f>ROUND(E300*H300,2)</f>
        <v>0</v>
      </c>
      <c r="J300" s="243"/>
      <c r="K300" s="244">
        <f>ROUND(E300*J300,2)</f>
        <v>0</v>
      </c>
      <c r="L300" s="244">
        <v>21</v>
      </c>
      <c r="M300" s="244">
        <f>G300*(1+L300/100)</f>
        <v>0</v>
      </c>
      <c r="N300" s="242">
        <v>0.03</v>
      </c>
      <c r="O300" s="242">
        <f>ROUND(E300*N300,2)</f>
        <v>0.03</v>
      </c>
      <c r="P300" s="242">
        <v>0</v>
      </c>
      <c r="Q300" s="242">
        <f>ROUND(E300*P300,2)</f>
        <v>0</v>
      </c>
      <c r="R300" s="244"/>
      <c r="S300" s="244" t="s">
        <v>438</v>
      </c>
      <c r="T300" s="245" t="s">
        <v>439</v>
      </c>
      <c r="U300" s="221">
        <v>0</v>
      </c>
      <c r="V300" s="221">
        <f>ROUND(E300*U300,2)</f>
        <v>0</v>
      </c>
      <c r="W300" s="221"/>
      <c r="X300" s="221" t="s">
        <v>355</v>
      </c>
      <c r="Y300" s="221" t="s">
        <v>219</v>
      </c>
      <c r="Z300" s="210"/>
      <c r="AA300" s="210"/>
      <c r="AB300" s="210"/>
      <c r="AC300" s="210"/>
      <c r="AD300" s="210"/>
      <c r="AE300" s="210"/>
      <c r="AF300" s="210"/>
      <c r="AG300" s="210" t="s">
        <v>356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64" t="s">
        <v>2456</v>
      </c>
      <c r="D301" s="249"/>
      <c r="E301" s="249"/>
      <c r="F301" s="249"/>
      <c r="G301" s="249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305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63" t="s">
        <v>2463</v>
      </c>
      <c r="D302" s="248"/>
      <c r="E302" s="248"/>
      <c r="F302" s="248"/>
      <c r="G302" s="248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305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39">
        <v>116</v>
      </c>
      <c r="B303" s="240" t="s">
        <v>2464</v>
      </c>
      <c r="C303" s="260" t="s">
        <v>2465</v>
      </c>
      <c r="D303" s="241" t="s">
        <v>986</v>
      </c>
      <c r="E303" s="242">
        <v>2</v>
      </c>
      <c r="F303" s="243"/>
      <c r="G303" s="244">
        <f>ROUND(E303*F303,2)</f>
        <v>0</v>
      </c>
      <c r="H303" s="243"/>
      <c r="I303" s="244">
        <f>ROUND(E303*H303,2)</f>
        <v>0</v>
      </c>
      <c r="J303" s="243"/>
      <c r="K303" s="244">
        <f>ROUND(E303*J303,2)</f>
        <v>0</v>
      </c>
      <c r="L303" s="244">
        <v>21</v>
      </c>
      <c r="M303" s="244">
        <f>G303*(1+L303/100)</f>
        <v>0</v>
      </c>
      <c r="N303" s="242">
        <v>0.03</v>
      </c>
      <c r="O303" s="242">
        <f>ROUND(E303*N303,2)</f>
        <v>0.06</v>
      </c>
      <c r="P303" s="242">
        <v>0</v>
      </c>
      <c r="Q303" s="242">
        <f>ROUND(E303*P303,2)</f>
        <v>0</v>
      </c>
      <c r="R303" s="244"/>
      <c r="S303" s="244" t="s">
        <v>438</v>
      </c>
      <c r="T303" s="245" t="s">
        <v>439</v>
      </c>
      <c r="U303" s="221">
        <v>0</v>
      </c>
      <c r="V303" s="221">
        <f>ROUND(E303*U303,2)</f>
        <v>0</v>
      </c>
      <c r="W303" s="221"/>
      <c r="X303" s="221" t="s">
        <v>355</v>
      </c>
      <c r="Y303" s="221" t="s">
        <v>219</v>
      </c>
      <c r="Z303" s="210"/>
      <c r="AA303" s="210"/>
      <c r="AB303" s="210"/>
      <c r="AC303" s="210"/>
      <c r="AD303" s="210"/>
      <c r="AE303" s="210"/>
      <c r="AF303" s="210"/>
      <c r="AG303" s="210" t="s">
        <v>356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64" t="s">
        <v>2456</v>
      </c>
      <c r="D304" s="249"/>
      <c r="E304" s="249"/>
      <c r="F304" s="249"/>
      <c r="G304" s="249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305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63" t="s">
        <v>2466</v>
      </c>
      <c r="D305" s="248"/>
      <c r="E305" s="248"/>
      <c r="F305" s="248"/>
      <c r="G305" s="248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305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9">
        <v>117</v>
      </c>
      <c r="B306" s="240" t="s">
        <v>2467</v>
      </c>
      <c r="C306" s="260" t="s">
        <v>2468</v>
      </c>
      <c r="D306" s="241" t="s">
        <v>986</v>
      </c>
      <c r="E306" s="242">
        <v>1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2">
        <v>0.03</v>
      </c>
      <c r="O306" s="242">
        <f>ROUND(E306*N306,2)</f>
        <v>0.03</v>
      </c>
      <c r="P306" s="242">
        <v>0</v>
      </c>
      <c r="Q306" s="242">
        <f>ROUND(E306*P306,2)</f>
        <v>0</v>
      </c>
      <c r="R306" s="244"/>
      <c r="S306" s="244" t="s">
        <v>438</v>
      </c>
      <c r="T306" s="245" t="s">
        <v>439</v>
      </c>
      <c r="U306" s="221">
        <v>0</v>
      </c>
      <c r="V306" s="221">
        <f>ROUND(E306*U306,2)</f>
        <v>0</v>
      </c>
      <c r="W306" s="221"/>
      <c r="X306" s="221" t="s">
        <v>355</v>
      </c>
      <c r="Y306" s="221" t="s">
        <v>219</v>
      </c>
      <c r="Z306" s="210"/>
      <c r="AA306" s="210"/>
      <c r="AB306" s="210"/>
      <c r="AC306" s="210"/>
      <c r="AD306" s="210"/>
      <c r="AE306" s="210"/>
      <c r="AF306" s="210"/>
      <c r="AG306" s="210" t="s">
        <v>356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64" t="s">
        <v>2456</v>
      </c>
      <c r="D307" s="249"/>
      <c r="E307" s="249"/>
      <c r="F307" s="249"/>
      <c r="G307" s="249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305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63" t="s">
        <v>2469</v>
      </c>
      <c r="D308" s="248"/>
      <c r="E308" s="248"/>
      <c r="F308" s="248"/>
      <c r="G308" s="248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305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50">
        <v>118</v>
      </c>
      <c r="B309" s="251" t="s">
        <v>2470</v>
      </c>
      <c r="C309" s="268" t="s">
        <v>2471</v>
      </c>
      <c r="D309" s="252" t="s">
        <v>381</v>
      </c>
      <c r="E309" s="253">
        <v>3.23109</v>
      </c>
      <c r="F309" s="254"/>
      <c r="G309" s="255">
        <f>ROUND(E309*F309,2)</f>
        <v>0</v>
      </c>
      <c r="H309" s="254"/>
      <c r="I309" s="255">
        <f>ROUND(E309*H309,2)</f>
        <v>0</v>
      </c>
      <c r="J309" s="254"/>
      <c r="K309" s="255">
        <f>ROUND(E309*J309,2)</f>
        <v>0</v>
      </c>
      <c r="L309" s="255">
        <v>21</v>
      </c>
      <c r="M309" s="255">
        <f>G309*(1+L309/100)</f>
        <v>0</v>
      </c>
      <c r="N309" s="253">
        <v>0</v>
      </c>
      <c r="O309" s="253">
        <f>ROUND(E309*N309,2)</f>
        <v>0</v>
      </c>
      <c r="P309" s="253">
        <v>0</v>
      </c>
      <c r="Q309" s="253">
        <f>ROUND(E309*P309,2)</f>
        <v>0</v>
      </c>
      <c r="R309" s="255"/>
      <c r="S309" s="255" t="s">
        <v>438</v>
      </c>
      <c r="T309" s="256" t="s">
        <v>439</v>
      </c>
      <c r="U309" s="221">
        <v>10.582000000000001</v>
      </c>
      <c r="V309" s="221">
        <f>ROUND(E309*U309,2)</f>
        <v>34.19</v>
      </c>
      <c r="W309" s="221"/>
      <c r="X309" s="221" t="s">
        <v>218</v>
      </c>
      <c r="Y309" s="221" t="s">
        <v>219</v>
      </c>
      <c r="Z309" s="210"/>
      <c r="AA309" s="210"/>
      <c r="AB309" s="210"/>
      <c r="AC309" s="210"/>
      <c r="AD309" s="210"/>
      <c r="AE309" s="210"/>
      <c r="AF309" s="210"/>
      <c r="AG309" s="210" t="s">
        <v>2098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x14ac:dyDescent="0.2">
      <c r="A310" s="232" t="s">
        <v>211</v>
      </c>
      <c r="B310" s="233" t="s">
        <v>149</v>
      </c>
      <c r="C310" s="259" t="s">
        <v>150</v>
      </c>
      <c r="D310" s="234"/>
      <c r="E310" s="235"/>
      <c r="F310" s="236"/>
      <c r="G310" s="236">
        <f>SUMIF(AG311:AG383,"&lt;&gt;NOR",G311:G383)</f>
        <v>0</v>
      </c>
      <c r="H310" s="236"/>
      <c r="I310" s="236">
        <f>SUM(I311:I383)</f>
        <v>0</v>
      </c>
      <c r="J310" s="236"/>
      <c r="K310" s="236">
        <f>SUM(K311:K383)</f>
        <v>0</v>
      </c>
      <c r="L310" s="236"/>
      <c r="M310" s="236">
        <f>SUM(M311:M383)</f>
        <v>0</v>
      </c>
      <c r="N310" s="235"/>
      <c r="O310" s="235">
        <f>SUM(O311:O383)</f>
        <v>0</v>
      </c>
      <c r="P310" s="235"/>
      <c r="Q310" s="235">
        <f>SUM(Q311:Q383)</f>
        <v>0</v>
      </c>
      <c r="R310" s="236"/>
      <c r="S310" s="236"/>
      <c r="T310" s="237"/>
      <c r="U310" s="231"/>
      <c r="V310" s="231">
        <f>SUM(V311:V383)</f>
        <v>0</v>
      </c>
      <c r="W310" s="231"/>
      <c r="X310" s="231"/>
      <c r="Y310" s="231"/>
      <c r="AG310" t="s">
        <v>212</v>
      </c>
    </row>
    <row r="311" spans="1:60" outlineLevel="1" x14ac:dyDescent="0.2">
      <c r="A311" s="239">
        <v>119</v>
      </c>
      <c r="B311" s="240" t="s">
        <v>2472</v>
      </c>
      <c r="C311" s="260" t="s">
        <v>2473</v>
      </c>
      <c r="D311" s="241" t="s">
        <v>2156</v>
      </c>
      <c r="E311" s="242">
        <v>1</v>
      </c>
      <c r="F311" s="243"/>
      <c r="G311" s="244">
        <f>ROUND(E311*F311,2)</f>
        <v>0</v>
      </c>
      <c r="H311" s="243"/>
      <c r="I311" s="244">
        <f>ROUND(E311*H311,2)</f>
        <v>0</v>
      </c>
      <c r="J311" s="243"/>
      <c r="K311" s="244">
        <f>ROUND(E311*J311,2)</f>
        <v>0</v>
      </c>
      <c r="L311" s="244">
        <v>21</v>
      </c>
      <c r="M311" s="244">
        <f>G311*(1+L311/100)</f>
        <v>0</v>
      </c>
      <c r="N311" s="242">
        <v>0</v>
      </c>
      <c r="O311" s="242">
        <f>ROUND(E311*N311,2)</f>
        <v>0</v>
      </c>
      <c r="P311" s="242">
        <v>0</v>
      </c>
      <c r="Q311" s="242">
        <f>ROUND(E311*P311,2)</f>
        <v>0</v>
      </c>
      <c r="R311" s="244"/>
      <c r="S311" s="244" t="s">
        <v>438</v>
      </c>
      <c r="T311" s="245" t="s">
        <v>439</v>
      </c>
      <c r="U311" s="221">
        <v>0</v>
      </c>
      <c r="V311" s="221">
        <f>ROUND(E311*U311,2)</f>
        <v>0</v>
      </c>
      <c r="W311" s="221"/>
      <c r="X311" s="221" t="s">
        <v>218</v>
      </c>
      <c r="Y311" s="221" t="s">
        <v>219</v>
      </c>
      <c r="Z311" s="210"/>
      <c r="AA311" s="210"/>
      <c r="AB311" s="210"/>
      <c r="AC311" s="210"/>
      <c r="AD311" s="210"/>
      <c r="AE311" s="210"/>
      <c r="AF311" s="210"/>
      <c r="AG311" s="210" t="s">
        <v>220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64" t="s">
        <v>2353</v>
      </c>
      <c r="D312" s="249"/>
      <c r="E312" s="249"/>
      <c r="F312" s="249"/>
      <c r="G312" s="249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305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63" t="s">
        <v>2474</v>
      </c>
      <c r="D313" s="248"/>
      <c r="E313" s="248"/>
      <c r="F313" s="248"/>
      <c r="G313" s="248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305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63" t="s">
        <v>2475</v>
      </c>
      <c r="D314" s="248"/>
      <c r="E314" s="248"/>
      <c r="F314" s="248"/>
      <c r="G314" s="248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305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3" t="s">
        <v>2476</v>
      </c>
      <c r="D315" s="248"/>
      <c r="E315" s="248"/>
      <c r="F315" s="248"/>
      <c r="G315" s="248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305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3" t="s">
        <v>2230</v>
      </c>
      <c r="D316" s="248"/>
      <c r="E316" s="248"/>
      <c r="F316" s="248"/>
      <c r="G316" s="248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305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9">
        <v>120</v>
      </c>
      <c r="B317" s="240" t="s">
        <v>2477</v>
      </c>
      <c r="C317" s="260" t="s">
        <v>2478</v>
      </c>
      <c r="D317" s="241" t="s">
        <v>2156</v>
      </c>
      <c r="E317" s="242">
        <v>1</v>
      </c>
      <c r="F317" s="243"/>
      <c r="G317" s="244">
        <f>ROUND(E317*F317,2)</f>
        <v>0</v>
      </c>
      <c r="H317" s="243"/>
      <c r="I317" s="244">
        <f>ROUND(E317*H317,2)</f>
        <v>0</v>
      </c>
      <c r="J317" s="243"/>
      <c r="K317" s="244">
        <f>ROUND(E317*J317,2)</f>
        <v>0</v>
      </c>
      <c r="L317" s="244">
        <v>21</v>
      </c>
      <c r="M317" s="244">
        <f>G317*(1+L317/100)</f>
        <v>0</v>
      </c>
      <c r="N317" s="242">
        <v>0</v>
      </c>
      <c r="O317" s="242">
        <f>ROUND(E317*N317,2)</f>
        <v>0</v>
      </c>
      <c r="P317" s="242">
        <v>0</v>
      </c>
      <c r="Q317" s="242">
        <f>ROUND(E317*P317,2)</f>
        <v>0</v>
      </c>
      <c r="R317" s="244"/>
      <c r="S317" s="244" t="s">
        <v>438</v>
      </c>
      <c r="T317" s="245" t="s">
        <v>439</v>
      </c>
      <c r="U317" s="221">
        <v>0</v>
      </c>
      <c r="V317" s="221">
        <f>ROUND(E317*U317,2)</f>
        <v>0</v>
      </c>
      <c r="W317" s="221"/>
      <c r="X317" s="221" t="s">
        <v>218</v>
      </c>
      <c r="Y317" s="221" t="s">
        <v>219</v>
      </c>
      <c r="Z317" s="210"/>
      <c r="AA317" s="210"/>
      <c r="AB317" s="210"/>
      <c r="AC317" s="210"/>
      <c r="AD317" s="210"/>
      <c r="AE317" s="210"/>
      <c r="AF317" s="210"/>
      <c r="AG317" s="210" t="s">
        <v>220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4" t="s">
        <v>2353</v>
      </c>
      <c r="D318" s="249"/>
      <c r="E318" s="249"/>
      <c r="F318" s="249"/>
      <c r="G318" s="249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305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63" t="s">
        <v>2479</v>
      </c>
      <c r="D319" s="248"/>
      <c r="E319" s="248"/>
      <c r="F319" s="248"/>
      <c r="G319" s="248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305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3" t="s">
        <v>2480</v>
      </c>
      <c r="D320" s="248"/>
      <c r="E320" s="248"/>
      <c r="F320" s="248"/>
      <c r="G320" s="248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305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63" t="s">
        <v>2481</v>
      </c>
      <c r="D321" s="248"/>
      <c r="E321" s="248"/>
      <c r="F321" s="248"/>
      <c r="G321" s="248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305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63" t="s">
        <v>2482</v>
      </c>
      <c r="D322" s="248"/>
      <c r="E322" s="248"/>
      <c r="F322" s="248"/>
      <c r="G322" s="248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305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63" t="s">
        <v>2483</v>
      </c>
      <c r="D323" s="248"/>
      <c r="E323" s="248"/>
      <c r="F323" s="248"/>
      <c r="G323" s="248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305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63" t="s">
        <v>2484</v>
      </c>
      <c r="D324" s="248"/>
      <c r="E324" s="248"/>
      <c r="F324" s="248"/>
      <c r="G324" s="248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305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3" t="s">
        <v>2485</v>
      </c>
      <c r="D325" s="248"/>
      <c r="E325" s="248"/>
      <c r="F325" s="248"/>
      <c r="G325" s="248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305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63" t="s">
        <v>2486</v>
      </c>
      <c r="D326" s="248"/>
      <c r="E326" s="248"/>
      <c r="F326" s="248"/>
      <c r="G326" s="248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305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63" t="s">
        <v>2487</v>
      </c>
      <c r="D327" s="248"/>
      <c r="E327" s="248"/>
      <c r="F327" s="248"/>
      <c r="G327" s="248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305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3" t="s">
        <v>2230</v>
      </c>
      <c r="D328" s="248"/>
      <c r="E328" s="248"/>
      <c r="F328" s="248"/>
      <c r="G328" s="248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305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9">
        <v>121</v>
      </c>
      <c r="B329" s="240" t="s">
        <v>2488</v>
      </c>
      <c r="C329" s="260" t="s">
        <v>2489</v>
      </c>
      <c r="D329" s="241" t="s">
        <v>2156</v>
      </c>
      <c r="E329" s="242">
        <v>1</v>
      </c>
      <c r="F329" s="243"/>
      <c r="G329" s="244">
        <f>ROUND(E329*F329,2)</f>
        <v>0</v>
      </c>
      <c r="H329" s="243"/>
      <c r="I329" s="244">
        <f>ROUND(E329*H329,2)</f>
        <v>0</v>
      </c>
      <c r="J329" s="243"/>
      <c r="K329" s="244">
        <f>ROUND(E329*J329,2)</f>
        <v>0</v>
      </c>
      <c r="L329" s="244">
        <v>21</v>
      </c>
      <c r="M329" s="244">
        <f>G329*(1+L329/100)</f>
        <v>0</v>
      </c>
      <c r="N329" s="242">
        <v>0</v>
      </c>
      <c r="O329" s="242">
        <f>ROUND(E329*N329,2)</f>
        <v>0</v>
      </c>
      <c r="P329" s="242">
        <v>0</v>
      </c>
      <c r="Q329" s="242">
        <f>ROUND(E329*P329,2)</f>
        <v>0</v>
      </c>
      <c r="R329" s="244"/>
      <c r="S329" s="244" t="s">
        <v>438</v>
      </c>
      <c r="T329" s="245" t="s">
        <v>439</v>
      </c>
      <c r="U329" s="221">
        <v>0</v>
      </c>
      <c r="V329" s="221">
        <f>ROUND(E329*U329,2)</f>
        <v>0</v>
      </c>
      <c r="W329" s="221"/>
      <c r="X329" s="221" t="s">
        <v>218</v>
      </c>
      <c r="Y329" s="221" t="s">
        <v>219</v>
      </c>
      <c r="Z329" s="210"/>
      <c r="AA329" s="210"/>
      <c r="AB329" s="210"/>
      <c r="AC329" s="210"/>
      <c r="AD329" s="210"/>
      <c r="AE329" s="210"/>
      <c r="AF329" s="210"/>
      <c r="AG329" s="210" t="s">
        <v>220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4" t="s">
        <v>2353</v>
      </c>
      <c r="D330" s="249"/>
      <c r="E330" s="249"/>
      <c r="F330" s="249"/>
      <c r="G330" s="249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305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63" t="s">
        <v>2483</v>
      </c>
      <c r="D331" s="248"/>
      <c r="E331" s="248"/>
      <c r="F331" s="248"/>
      <c r="G331" s="248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305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3" t="s">
        <v>2490</v>
      </c>
      <c r="D332" s="248"/>
      <c r="E332" s="248"/>
      <c r="F332" s="248"/>
      <c r="G332" s="248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305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3" t="s">
        <v>2491</v>
      </c>
      <c r="D333" s="248"/>
      <c r="E333" s="248"/>
      <c r="F333" s="248"/>
      <c r="G333" s="248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305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3" t="s">
        <v>2492</v>
      </c>
      <c r="D334" s="248"/>
      <c r="E334" s="248"/>
      <c r="F334" s="248"/>
      <c r="G334" s="248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305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63" t="s">
        <v>2493</v>
      </c>
      <c r="D335" s="248"/>
      <c r="E335" s="248"/>
      <c r="F335" s="248"/>
      <c r="G335" s="248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305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3" t="s">
        <v>2494</v>
      </c>
      <c r="D336" s="248"/>
      <c r="E336" s="248"/>
      <c r="F336" s="248"/>
      <c r="G336" s="248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305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63" t="s">
        <v>2495</v>
      </c>
      <c r="D337" s="248"/>
      <c r="E337" s="248"/>
      <c r="F337" s="248"/>
      <c r="G337" s="248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305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3" t="s">
        <v>2496</v>
      </c>
      <c r="D338" s="248"/>
      <c r="E338" s="248"/>
      <c r="F338" s="248"/>
      <c r="G338" s="248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305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3" t="s">
        <v>2497</v>
      </c>
      <c r="D339" s="248"/>
      <c r="E339" s="248"/>
      <c r="F339" s="248"/>
      <c r="G339" s="248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305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3" t="s">
        <v>2498</v>
      </c>
      <c r="D340" s="248"/>
      <c r="E340" s="248"/>
      <c r="F340" s="248"/>
      <c r="G340" s="248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305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3" t="s">
        <v>2499</v>
      </c>
      <c r="D341" s="248"/>
      <c r="E341" s="248"/>
      <c r="F341" s="248"/>
      <c r="G341" s="248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305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63" t="s">
        <v>2500</v>
      </c>
      <c r="D342" s="248"/>
      <c r="E342" s="248"/>
      <c r="F342" s="248"/>
      <c r="G342" s="248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305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63" t="s">
        <v>2230</v>
      </c>
      <c r="D343" s="248"/>
      <c r="E343" s="248"/>
      <c r="F343" s="248"/>
      <c r="G343" s="248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305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39">
        <v>122</v>
      </c>
      <c r="B344" s="240" t="s">
        <v>2501</v>
      </c>
      <c r="C344" s="260" t="s">
        <v>2502</v>
      </c>
      <c r="D344" s="241" t="s">
        <v>2156</v>
      </c>
      <c r="E344" s="242">
        <v>1</v>
      </c>
      <c r="F344" s="243"/>
      <c r="G344" s="244">
        <f>ROUND(E344*F344,2)</f>
        <v>0</v>
      </c>
      <c r="H344" s="243"/>
      <c r="I344" s="244">
        <f>ROUND(E344*H344,2)</f>
        <v>0</v>
      </c>
      <c r="J344" s="243"/>
      <c r="K344" s="244">
        <f>ROUND(E344*J344,2)</f>
        <v>0</v>
      </c>
      <c r="L344" s="244">
        <v>21</v>
      </c>
      <c r="M344" s="244">
        <f>G344*(1+L344/100)</f>
        <v>0</v>
      </c>
      <c r="N344" s="242">
        <v>0</v>
      </c>
      <c r="O344" s="242">
        <f>ROUND(E344*N344,2)</f>
        <v>0</v>
      </c>
      <c r="P344" s="242">
        <v>0</v>
      </c>
      <c r="Q344" s="242">
        <f>ROUND(E344*P344,2)</f>
        <v>0</v>
      </c>
      <c r="R344" s="244"/>
      <c r="S344" s="244" t="s">
        <v>438</v>
      </c>
      <c r="T344" s="245" t="s">
        <v>439</v>
      </c>
      <c r="U344" s="221">
        <v>0</v>
      </c>
      <c r="V344" s="221">
        <f>ROUND(E344*U344,2)</f>
        <v>0</v>
      </c>
      <c r="W344" s="221"/>
      <c r="X344" s="221" t="s">
        <v>218</v>
      </c>
      <c r="Y344" s="221" t="s">
        <v>219</v>
      </c>
      <c r="Z344" s="210"/>
      <c r="AA344" s="210"/>
      <c r="AB344" s="210"/>
      <c r="AC344" s="210"/>
      <c r="AD344" s="210"/>
      <c r="AE344" s="210"/>
      <c r="AF344" s="210"/>
      <c r="AG344" s="210" t="s">
        <v>220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17"/>
      <c r="B345" s="218"/>
      <c r="C345" s="264" t="s">
        <v>2353</v>
      </c>
      <c r="D345" s="249"/>
      <c r="E345" s="249"/>
      <c r="F345" s="249"/>
      <c r="G345" s="249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305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3" t="s">
        <v>2503</v>
      </c>
      <c r="D346" s="248"/>
      <c r="E346" s="248"/>
      <c r="F346" s="248"/>
      <c r="G346" s="248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305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3" t="s">
        <v>2504</v>
      </c>
      <c r="D347" s="248"/>
      <c r="E347" s="248"/>
      <c r="F347" s="248"/>
      <c r="G347" s="248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305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63" t="s">
        <v>2505</v>
      </c>
      <c r="D348" s="248"/>
      <c r="E348" s="248"/>
      <c r="F348" s="248"/>
      <c r="G348" s="248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305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63" t="s">
        <v>2506</v>
      </c>
      <c r="D349" s="248"/>
      <c r="E349" s="248"/>
      <c r="F349" s="248"/>
      <c r="G349" s="248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305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3" t="s">
        <v>2507</v>
      </c>
      <c r="D350" s="248"/>
      <c r="E350" s="248"/>
      <c r="F350" s="248"/>
      <c r="G350" s="248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305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63" t="s">
        <v>2508</v>
      </c>
      <c r="D351" s="248"/>
      <c r="E351" s="248"/>
      <c r="F351" s="248"/>
      <c r="G351" s="248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305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17"/>
      <c r="B352" s="218"/>
      <c r="C352" s="263" t="s">
        <v>2500</v>
      </c>
      <c r="D352" s="248"/>
      <c r="E352" s="248"/>
      <c r="F352" s="248"/>
      <c r="G352" s="248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305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63" t="s">
        <v>2486</v>
      </c>
      <c r="D353" s="248"/>
      <c r="E353" s="248"/>
      <c r="F353" s="248"/>
      <c r="G353" s="248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305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63" t="s">
        <v>2487</v>
      </c>
      <c r="D354" s="248"/>
      <c r="E354" s="248"/>
      <c r="F354" s="248"/>
      <c r="G354" s="248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305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63" t="s">
        <v>2230</v>
      </c>
      <c r="D355" s="248"/>
      <c r="E355" s="248"/>
      <c r="F355" s="248"/>
      <c r="G355" s="248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305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39">
        <v>123</v>
      </c>
      <c r="B356" s="240" t="s">
        <v>2509</v>
      </c>
      <c r="C356" s="260" t="s">
        <v>2510</v>
      </c>
      <c r="D356" s="241" t="s">
        <v>854</v>
      </c>
      <c r="E356" s="242">
        <v>1</v>
      </c>
      <c r="F356" s="243"/>
      <c r="G356" s="244">
        <f>ROUND(E356*F356,2)</f>
        <v>0</v>
      </c>
      <c r="H356" s="243"/>
      <c r="I356" s="244">
        <f>ROUND(E356*H356,2)</f>
        <v>0</v>
      </c>
      <c r="J356" s="243"/>
      <c r="K356" s="244">
        <f>ROUND(E356*J356,2)</f>
        <v>0</v>
      </c>
      <c r="L356" s="244">
        <v>21</v>
      </c>
      <c r="M356" s="244">
        <f>G356*(1+L356/100)</f>
        <v>0</v>
      </c>
      <c r="N356" s="242">
        <v>0</v>
      </c>
      <c r="O356" s="242">
        <f>ROUND(E356*N356,2)</f>
        <v>0</v>
      </c>
      <c r="P356" s="242">
        <v>0</v>
      </c>
      <c r="Q356" s="242">
        <f>ROUND(E356*P356,2)</f>
        <v>0</v>
      </c>
      <c r="R356" s="244"/>
      <c r="S356" s="244" t="s">
        <v>438</v>
      </c>
      <c r="T356" s="245" t="s">
        <v>439</v>
      </c>
      <c r="U356" s="221">
        <v>0</v>
      </c>
      <c r="V356" s="221">
        <f>ROUND(E356*U356,2)</f>
        <v>0</v>
      </c>
      <c r="W356" s="221"/>
      <c r="X356" s="221" t="s">
        <v>355</v>
      </c>
      <c r="Y356" s="221" t="s">
        <v>219</v>
      </c>
      <c r="Z356" s="210"/>
      <c r="AA356" s="210"/>
      <c r="AB356" s="210"/>
      <c r="AC356" s="210"/>
      <c r="AD356" s="210"/>
      <c r="AE356" s="210"/>
      <c r="AF356" s="210"/>
      <c r="AG356" s="210" t="s">
        <v>356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64" t="s">
        <v>2353</v>
      </c>
      <c r="D357" s="249"/>
      <c r="E357" s="249"/>
      <c r="F357" s="249"/>
      <c r="G357" s="249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305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63" t="s">
        <v>2511</v>
      </c>
      <c r="D358" s="248"/>
      <c r="E358" s="248"/>
      <c r="F358" s="248"/>
      <c r="G358" s="248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305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3" t="s">
        <v>2512</v>
      </c>
      <c r="D359" s="248"/>
      <c r="E359" s="248"/>
      <c r="F359" s="248"/>
      <c r="G359" s="248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305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3" t="s">
        <v>2513</v>
      </c>
      <c r="D360" s="248"/>
      <c r="E360" s="248"/>
      <c r="F360" s="248"/>
      <c r="G360" s="248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305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63" t="s">
        <v>2514</v>
      </c>
      <c r="D361" s="248"/>
      <c r="E361" s="248"/>
      <c r="F361" s="248"/>
      <c r="G361" s="248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305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3" t="s">
        <v>2515</v>
      </c>
      <c r="D362" s="248"/>
      <c r="E362" s="248"/>
      <c r="F362" s="248"/>
      <c r="G362" s="248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305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3" t="s">
        <v>2516</v>
      </c>
      <c r="D363" s="248"/>
      <c r="E363" s="248"/>
      <c r="F363" s="248"/>
      <c r="G363" s="248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305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3" t="s">
        <v>2517</v>
      </c>
      <c r="D364" s="248"/>
      <c r="E364" s="248"/>
      <c r="F364" s="248"/>
      <c r="G364" s="248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305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63" t="s">
        <v>2518</v>
      </c>
      <c r="D365" s="248"/>
      <c r="E365" s="248"/>
      <c r="F365" s="248"/>
      <c r="G365" s="248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305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63" t="s">
        <v>2519</v>
      </c>
      <c r="D366" s="248"/>
      <c r="E366" s="248"/>
      <c r="F366" s="248"/>
      <c r="G366" s="248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305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63" t="s">
        <v>2520</v>
      </c>
      <c r="D367" s="248"/>
      <c r="E367" s="248"/>
      <c r="F367" s="248"/>
      <c r="G367" s="248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305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63" t="s">
        <v>2476</v>
      </c>
      <c r="D368" s="248"/>
      <c r="E368" s="248"/>
      <c r="F368" s="248"/>
      <c r="G368" s="248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305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17"/>
      <c r="B369" s="218"/>
      <c r="C369" s="263" t="s">
        <v>2521</v>
      </c>
      <c r="D369" s="248"/>
      <c r="E369" s="248"/>
      <c r="F369" s="248"/>
      <c r="G369" s="248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305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3" t="s">
        <v>2522</v>
      </c>
      <c r="D370" s="248"/>
      <c r="E370" s="248"/>
      <c r="F370" s="248"/>
      <c r="G370" s="248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305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9">
        <v>124</v>
      </c>
      <c r="B371" s="240" t="s">
        <v>2523</v>
      </c>
      <c r="C371" s="260" t="s">
        <v>2524</v>
      </c>
      <c r="D371" s="241" t="s">
        <v>854</v>
      </c>
      <c r="E371" s="242">
        <v>1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2">
        <v>0</v>
      </c>
      <c r="O371" s="242">
        <f>ROUND(E371*N371,2)</f>
        <v>0</v>
      </c>
      <c r="P371" s="242">
        <v>0</v>
      </c>
      <c r="Q371" s="242">
        <f>ROUND(E371*P371,2)</f>
        <v>0</v>
      </c>
      <c r="R371" s="244"/>
      <c r="S371" s="244" t="s">
        <v>438</v>
      </c>
      <c r="T371" s="245" t="s">
        <v>439</v>
      </c>
      <c r="U371" s="221">
        <v>0</v>
      </c>
      <c r="V371" s="221">
        <f>ROUND(E371*U371,2)</f>
        <v>0</v>
      </c>
      <c r="W371" s="221"/>
      <c r="X371" s="221" t="s">
        <v>355</v>
      </c>
      <c r="Y371" s="221" t="s">
        <v>219</v>
      </c>
      <c r="Z371" s="210"/>
      <c r="AA371" s="210"/>
      <c r="AB371" s="210"/>
      <c r="AC371" s="210"/>
      <c r="AD371" s="210"/>
      <c r="AE371" s="210"/>
      <c r="AF371" s="210"/>
      <c r="AG371" s="210" t="s">
        <v>356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64" t="s">
        <v>2353</v>
      </c>
      <c r="D372" s="249"/>
      <c r="E372" s="249"/>
      <c r="F372" s="249"/>
      <c r="G372" s="249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305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">
      <c r="A373" s="217"/>
      <c r="B373" s="218"/>
      <c r="C373" s="263" t="s">
        <v>2525</v>
      </c>
      <c r="D373" s="248"/>
      <c r="E373" s="248"/>
      <c r="F373" s="248"/>
      <c r="G373" s="248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305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17"/>
      <c r="B374" s="218"/>
      <c r="C374" s="263" t="s">
        <v>2526</v>
      </c>
      <c r="D374" s="248"/>
      <c r="E374" s="248"/>
      <c r="F374" s="248"/>
      <c r="G374" s="248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0"/>
      <c r="AA374" s="210"/>
      <c r="AB374" s="210"/>
      <c r="AC374" s="210"/>
      <c r="AD374" s="210"/>
      <c r="AE374" s="210"/>
      <c r="AF374" s="210"/>
      <c r="AG374" s="210" t="s">
        <v>305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17"/>
      <c r="B375" s="218"/>
      <c r="C375" s="263" t="s">
        <v>2527</v>
      </c>
      <c r="D375" s="248"/>
      <c r="E375" s="248"/>
      <c r="F375" s="248"/>
      <c r="G375" s="248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305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17"/>
      <c r="B376" s="218"/>
      <c r="C376" s="263" t="s">
        <v>2528</v>
      </c>
      <c r="D376" s="248"/>
      <c r="E376" s="248"/>
      <c r="F376" s="248"/>
      <c r="G376" s="248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305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63" t="s">
        <v>2529</v>
      </c>
      <c r="D377" s="248"/>
      <c r="E377" s="248"/>
      <c r="F377" s="248"/>
      <c r="G377" s="248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305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63" t="s">
        <v>2530</v>
      </c>
      <c r="D378" s="248"/>
      <c r="E378" s="248"/>
      <c r="F378" s="248"/>
      <c r="G378" s="248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0"/>
      <c r="AA378" s="210"/>
      <c r="AB378" s="210"/>
      <c r="AC378" s="210"/>
      <c r="AD378" s="210"/>
      <c r="AE378" s="210"/>
      <c r="AF378" s="210"/>
      <c r="AG378" s="210" t="s">
        <v>305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63" t="s">
        <v>2531</v>
      </c>
      <c r="D379" s="248"/>
      <c r="E379" s="248"/>
      <c r="F379" s="248"/>
      <c r="G379" s="248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305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17"/>
      <c r="B380" s="218"/>
      <c r="C380" s="263" t="s">
        <v>2476</v>
      </c>
      <c r="D380" s="248"/>
      <c r="E380" s="248"/>
      <c r="F380" s="248"/>
      <c r="G380" s="248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305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17"/>
      <c r="B381" s="218"/>
      <c r="C381" s="263" t="s">
        <v>2532</v>
      </c>
      <c r="D381" s="248"/>
      <c r="E381" s="248"/>
      <c r="F381" s="248"/>
      <c r="G381" s="248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0"/>
      <c r="AA381" s="210"/>
      <c r="AB381" s="210"/>
      <c r="AC381" s="210"/>
      <c r="AD381" s="210"/>
      <c r="AE381" s="210"/>
      <c r="AF381" s="210"/>
      <c r="AG381" s="210" t="s">
        <v>305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">
      <c r="A382" s="217"/>
      <c r="B382" s="218"/>
      <c r="C382" s="263" t="s">
        <v>2533</v>
      </c>
      <c r="D382" s="248"/>
      <c r="E382" s="248"/>
      <c r="F382" s="248"/>
      <c r="G382" s="248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0"/>
      <c r="AA382" s="210"/>
      <c r="AB382" s="210"/>
      <c r="AC382" s="210"/>
      <c r="AD382" s="210"/>
      <c r="AE382" s="210"/>
      <c r="AF382" s="210"/>
      <c r="AG382" s="210" t="s">
        <v>305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63" t="s">
        <v>2522</v>
      </c>
      <c r="D383" s="248"/>
      <c r="E383" s="248"/>
      <c r="F383" s="248"/>
      <c r="G383" s="248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305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x14ac:dyDescent="0.2">
      <c r="A384" s="232" t="s">
        <v>211</v>
      </c>
      <c r="B384" s="233" t="s">
        <v>155</v>
      </c>
      <c r="C384" s="259" t="s">
        <v>156</v>
      </c>
      <c r="D384" s="234"/>
      <c r="E384" s="235"/>
      <c r="F384" s="236"/>
      <c r="G384" s="236">
        <f>SUMIF(AG385:AG464,"&lt;&gt;NOR",G385:G464)</f>
        <v>0</v>
      </c>
      <c r="H384" s="236"/>
      <c r="I384" s="236">
        <f>SUM(I385:I464)</f>
        <v>0</v>
      </c>
      <c r="J384" s="236"/>
      <c r="K384" s="236">
        <f>SUM(K385:K464)</f>
        <v>0</v>
      </c>
      <c r="L384" s="236"/>
      <c r="M384" s="236">
        <f>SUM(M385:M464)</f>
        <v>0</v>
      </c>
      <c r="N384" s="235"/>
      <c r="O384" s="235">
        <f>SUM(O385:O464)</f>
        <v>0.56000000000000005</v>
      </c>
      <c r="P384" s="235"/>
      <c r="Q384" s="235">
        <f>SUM(Q385:Q464)</f>
        <v>0</v>
      </c>
      <c r="R384" s="236"/>
      <c r="S384" s="236"/>
      <c r="T384" s="237"/>
      <c r="U384" s="231"/>
      <c r="V384" s="231">
        <f>SUM(V385:V464)</f>
        <v>100.3</v>
      </c>
      <c r="W384" s="231"/>
      <c r="X384" s="231"/>
      <c r="Y384" s="231"/>
      <c r="AG384" t="s">
        <v>212</v>
      </c>
    </row>
    <row r="385" spans="1:60" outlineLevel="1" x14ac:dyDescent="0.2">
      <c r="A385" s="250">
        <v>125</v>
      </c>
      <c r="B385" s="251" t="s">
        <v>2534</v>
      </c>
      <c r="C385" s="268" t="s">
        <v>2535</v>
      </c>
      <c r="D385" s="252" t="s">
        <v>399</v>
      </c>
      <c r="E385" s="253">
        <v>3</v>
      </c>
      <c r="F385" s="254"/>
      <c r="G385" s="255">
        <f>ROUND(E385*F385,2)</f>
        <v>0</v>
      </c>
      <c r="H385" s="254"/>
      <c r="I385" s="255">
        <f>ROUND(E385*H385,2)</f>
        <v>0</v>
      </c>
      <c r="J385" s="254"/>
      <c r="K385" s="255">
        <f>ROUND(E385*J385,2)</f>
        <v>0</v>
      </c>
      <c r="L385" s="255">
        <v>21</v>
      </c>
      <c r="M385" s="255">
        <f>G385*(1+L385/100)</f>
        <v>0</v>
      </c>
      <c r="N385" s="253">
        <v>4.2399999999999998E-3</v>
      </c>
      <c r="O385" s="253">
        <f>ROUND(E385*N385,2)</f>
        <v>0.01</v>
      </c>
      <c r="P385" s="253">
        <v>0</v>
      </c>
      <c r="Q385" s="253">
        <f>ROUND(E385*P385,2)</f>
        <v>0</v>
      </c>
      <c r="R385" s="255"/>
      <c r="S385" s="255" t="s">
        <v>438</v>
      </c>
      <c r="T385" s="256" t="s">
        <v>439</v>
      </c>
      <c r="U385" s="221">
        <v>0.15</v>
      </c>
      <c r="V385" s="221">
        <f>ROUND(E385*U385,2)</f>
        <v>0.45</v>
      </c>
      <c r="W385" s="221"/>
      <c r="X385" s="221" t="s">
        <v>218</v>
      </c>
      <c r="Y385" s="221" t="s">
        <v>219</v>
      </c>
      <c r="Z385" s="210"/>
      <c r="AA385" s="210"/>
      <c r="AB385" s="210"/>
      <c r="AC385" s="210"/>
      <c r="AD385" s="210"/>
      <c r="AE385" s="210"/>
      <c r="AF385" s="210"/>
      <c r="AG385" s="210" t="s">
        <v>220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50">
        <v>126</v>
      </c>
      <c r="B386" s="251" t="s">
        <v>2536</v>
      </c>
      <c r="C386" s="268" t="s">
        <v>2296</v>
      </c>
      <c r="D386" s="252" t="s">
        <v>399</v>
      </c>
      <c r="E386" s="253">
        <v>40</v>
      </c>
      <c r="F386" s="254"/>
      <c r="G386" s="255">
        <f>ROUND(E386*F386,2)</f>
        <v>0</v>
      </c>
      <c r="H386" s="254"/>
      <c r="I386" s="255">
        <f>ROUND(E386*H386,2)</f>
        <v>0</v>
      </c>
      <c r="J386" s="254"/>
      <c r="K386" s="255">
        <f>ROUND(E386*J386,2)</f>
        <v>0</v>
      </c>
      <c r="L386" s="255">
        <v>21</v>
      </c>
      <c r="M386" s="255">
        <f>G386*(1+L386/100)</f>
        <v>0</v>
      </c>
      <c r="N386" s="253">
        <v>2.9999999999999997E-4</v>
      </c>
      <c r="O386" s="253">
        <f>ROUND(E386*N386,2)</f>
        <v>0.01</v>
      </c>
      <c r="P386" s="253">
        <v>0</v>
      </c>
      <c r="Q386" s="253">
        <f>ROUND(E386*P386,2)</f>
        <v>0</v>
      </c>
      <c r="R386" s="255"/>
      <c r="S386" s="255" t="s">
        <v>438</v>
      </c>
      <c r="T386" s="256" t="s">
        <v>439</v>
      </c>
      <c r="U386" s="221">
        <v>0.08</v>
      </c>
      <c r="V386" s="221">
        <f>ROUND(E386*U386,2)</f>
        <v>3.2</v>
      </c>
      <c r="W386" s="221"/>
      <c r="X386" s="221" t="s">
        <v>218</v>
      </c>
      <c r="Y386" s="221" t="s">
        <v>219</v>
      </c>
      <c r="Z386" s="210"/>
      <c r="AA386" s="210"/>
      <c r="AB386" s="210"/>
      <c r="AC386" s="210"/>
      <c r="AD386" s="210"/>
      <c r="AE386" s="210"/>
      <c r="AF386" s="210"/>
      <c r="AG386" s="210" t="s">
        <v>220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50">
        <v>127</v>
      </c>
      <c r="B387" s="251" t="s">
        <v>2537</v>
      </c>
      <c r="C387" s="268" t="s">
        <v>2538</v>
      </c>
      <c r="D387" s="252" t="s">
        <v>399</v>
      </c>
      <c r="E387" s="253">
        <v>2</v>
      </c>
      <c r="F387" s="254"/>
      <c r="G387" s="255">
        <f>ROUND(E387*F387,2)</f>
        <v>0</v>
      </c>
      <c r="H387" s="254"/>
      <c r="I387" s="255">
        <f>ROUND(E387*H387,2)</f>
        <v>0</v>
      </c>
      <c r="J387" s="254"/>
      <c r="K387" s="255">
        <f>ROUND(E387*J387,2)</f>
        <v>0</v>
      </c>
      <c r="L387" s="255">
        <v>21</v>
      </c>
      <c r="M387" s="255">
        <f>G387*(1+L387/100)</f>
        <v>0</v>
      </c>
      <c r="N387" s="253">
        <v>2.7499999999999998E-3</v>
      </c>
      <c r="O387" s="253">
        <f>ROUND(E387*N387,2)</f>
        <v>0.01</v>
      </c>
      <c r="P387" s="253">
        <v>0</v>
      </c>
      <c r="Q387" s="253">
        <f>ROUND(E387*P387,2)</f>
        <v>0</v>
      </c>
      <c r="R387" s="255"/>
      <c r="S387" s="255" t="s">
        <v>438</v>
      </c>
      <c r="T387" s="256" t="s">
        <v>439</v>
      </c>
      <c r="U387" s="221">
        <v>0.42</v>
      </c>
      <c r="V387" s="221">
        <f>ROUND(E387*U387,2)</f>
        <v>0.84</v>
      </c>
      <c r="W387" s="221"/>
      <c r="X387" s="221" t="s">
        <v>218</v>
      </c>
      <c r="Y387" s="221" t="s">
        <v>219</v>
      </c>
      <c r="Z387" s="210"/>
      <c r="AA387" s="210"/>
      <c r="AB387" s="210"/>
      <c r="AC387" s="210"/>
      <c r="AD387" s="210"/>
      <c r="AE387" s="210"/>
      <c r="AF387" s="210"/>
      <c r="AG387" s="210" t="s">
        <v>220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50">
        <v>128</v>
      </c>
      <c r="B388" s="251" t="s">
        <v>2539</v>
      </c>
      <c r="C388" s="268" t="s">
        <v>2540</v>
      </c>
      <c r="D388" s="252" t="s">
        <v>399</v>
      </c>
      <c r="E388" s="253">
        <v>2</v>
      </c>
      <c r="F388" s="254"/>
      <c r="G388" s="255">
        <f>ROUND(E388*F388,2)</f>
        <v>0</v>
      </c>
      <c r="H388" s="254"/>
      <c r="I388" s="255">
        <f>ROUND(E388*H388,2)</f>
        <v>0</v>
      </c>
      <c r="J388" s="254"/>
      <c r="K388" s="255">
        <f>ROUND(E388*J388,2)</f>
        <v>0</v>
      </c>
      <c r="L388" s="255">
        <v>21</v>
      </c>
      <c r="M388" s="255">
        <f>G388*(1+L388/100)</f>
        <v>0</v>
      </c>
      <c r="N388" s="253">
        <v>3.5999999999999999E-3</v>
      </c>
      <c r="O388" s="253">
        <f>ROUND(E388*N388,2)</f>
        <v>0.01</v>
      </c>
      <c r="P388" s="253">
        <v>0</v>
      </c>
      <c r="Q388" s="253">
        <f>ROUND(E388*P388,2)</f>
        <v>0</v>
      </c>
      <c r="R388" s="255"/>
      <c r="S388" s="255" t="s">
        <v>438</v>
      </c>
      <c r="T388" s="256" t="s">
        <v>439</v>
      </c>
      <c r="U388" s="221">
        <v>0.54</v>
      </c>
      <c r="V388" s="221">
        <f>ROUND(E388*U388,2)</f>
        <v>1.08</v>
      </c>
      <c r="W388" s="221"/>
      <c r="X388" s="221" t="s">
        <v>218</v>
      </c>
      <c r="Y388" s="221" t="s">
        <v>219</v>
      </c>
      <c r="Z388" s="210"/>
      <c r="AA388" s="210"/>
      <c r="AB388" s="210"/>
      <c r="AC388" s="210"/>
      <c r="AD388" s="210"/>
      <c r="AE388" s="210"/>
      <c r="AF388" s="210"/>
      <c r="AG388" s="210" t="s">
        <v>220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50">
        <v>129</v>
      </c>
      <c r="B389" s="251" t="s">
        <v>2541</v>
      </c>
      <c r="C389" s="268" t="s">
        <v>2542</v>
      </c>
      <c r="D389" s="252" t="s">
        <v>399</v>
      </c>
      <c r="E389" s="253">
        <v>2</v>
      </c>
      <c r="F389" s="254"/>
      <c r="G389" s="255">
        <f>ROUND(E389*F389,2)</f>
        <v>0</v>
      </c>
      <c r="H389" s="254"/>
      <c r="I389" s="255">
        <f>ROUND(E389*H389,2)</f>
        <v>0</v>
      </c>
      <c r="J389" s="254"/>
      <c r="K389" s="255">
        <f>ROUND(E389*J389,2)</f>
        <v>0</v>
      </c>
      <c r="L389" s="255">
        <v>21</v>
      </c>
      <c r="M389" s="255">
        <f>G389*(1+L389/100)</f>
        <v>0</v>
      </c>
      <c r="N389" s="253">
        <v>2.019E-2</v>
      </c>
      <c r="O389" s="253">
        <f>ROUND(E389*N389,2)</f>
        <v>0.04</v>
      </c>
      <c r="P389" s="253">
        <v>0</v>
      </c>
      <c r="Q389" s="253">
        <f>ROUND(E389*P389,2)</f>
        <v>0</v>
      </c>
      <c r="R389" s="255"/>
      <c r="S389" s="255" t="s">
        <v>438</v>
      </c>
      <c r="T389" s="256" t="s">
        <v>439</v>
      </c>
      <c r="U389" s="221">
        <v>1.22</v>
      </c>
      <c r="V389" s="221">
        <f>ROUND(E389*U389,2)</f>
        <v>2.44</v>
      </c>
      <c r="W389" s="221"/>
      <c r="X389" s="221" t="s">
        <v>218</v>
      </c>
      <c r="Y389" s="221" t="s">
        <v>219</v>
      </c>
      <c r="Z389" s="210"/>
      <c r="AA389" s="210"/>
      <c r="AB389" s="210"/>
      <c r="AC389" s="210"/>
      <c r="AD389" s="210"/>
      <c r="AE389" s="210"/>
      <c r="AF389" s="210"/>
      <c r="AG389" s="210" t="s">
        <v>220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9">
        <v>130</v>
      </c>
      <c r="B390" s="240" t="s">
        <v>2543</v>
      </c>
      <c r="C390" s="260" t="s">
        <v>2544</v>
      </c>
      <c r="D390" s="241" t="s">
        <v>2156</v>
      </c>
      <c r="E390" s="242">
        <v>2</v>
      </c>
      <c r="F390" s="243"/>
      <c r="G390" s="244">
        <f>ROUND(E390*F390,2)</f>
        <v>0</v>
      </c>
      <c r="H390" s="243"/>
      <c r="I390" s="244">
        <f>ROUND(E390*H390,2)</f>
        <v>0</v>
      </c>
      <c r="J390" s="243"/>
      <c r="K390" s="244">
        <f>ROUND(E390*J390,2)</f>
        <v>0</v>
      </c>
      <c r="L390" s="244">
        <v>21</v>
      </c>
      <c r="M390" s="244">
        <f>G390*(1+L390/100)</f>
        <v>0</v>
      </c>
      <c r="N390" s="242">
        <v>5.4999999999999997E-3</v>
      </c>
      <c r="O390" s="242">
        <f>ROUND(E390*N390,2)</f>
        <v>0.01</v>
      </c>
      <c r="P390" s="242">
        <v>0</v>
      </c>
      <c r="Q390" s="242">
        <f>ROUND(E390*P390,2)</f>
        <v>0</v>
      </c>
      <c r="R390" s="244"/>
      <c r="S390" s="244" t="s">
        <v>438</v>
      </c>
      <c r="T390" s="245" t="s">
        <v>439</v>
      </c>
      <c r="U390" s="221">
        <v>0.67</v>
      </c>
      <c r="V390" s="221">
        <f>ROUND(E390*U390,2)</f>
        <v>1.34</v>
      </c>
      <c r="W390" s="221"/>
      <c r="X390" s="221" t="s">
        <v>218</v>
      </c>
      <c r="Y390" s="221" t="s">
        <v>219</v>
      </c>
      <c r="Z390" s="210"/>
      <c r="AA390" s="210"/>
      <c r="AB390" s="210"/>
      <c r="AC390" s="210"/>
      <c r="AD390" s="210"/>
      <c r="AE390" s="210"/>
      <c r="AF390" s="210"/>
      <c r="AG390" s="210" t="s">
        <v>220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62" t="s">
        <v>2545</v>
      </c>
      <c r="D391" s="223"/>
      <c r="E391" s="224">
        <v>2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224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9">
        <v>131</v>
      </c>
      <c r="B392" s="240" t="s">
        <v>2546</v>
      </c>
      <c r="C392" s="260" t="s">
        <v>2547</v>
      </c>
      <c r="D392" s="241" t="s">
        <v>2156</v>
      </c>
      <c r="E392" s="242">
        <v>20</v>
      </c>
      <c r="F392" s="243"/>
      <c r="G392" s="244">
        <f>ROUND(E392*F392,2)</f>
        <v>0</v>
      </c>
      <c r="H392" s="243"/>
      <c r="I392" s="244">
        <f>ROUND(E392*H392,2)</f>
        <v>0</v>
      </c>
      <c r="J392" s="243"/>
      <c r="K392" s="244">
        <f>ROUND(E392*J392,2)</f>
        <v>0</v>
      </c>
      <c r="L392" s="244">
        <v>21</v>
      </c>
      <c r="M392" s="244">
        <f>G392*(1+L392/100)</f>
        <v>0</v>
      </c>
      <c r="N392" s="242">
        <v>6.62E-3</v>
      </c>
      <c r="O392" s="242">
        <f>ROUND(E392*N392,2)</f>
        <v>0.13</v>
      </c>
      <c r="P392" s="242">
        <v>0</v>
      </c>
      <c r="Q392" s="242">
        <f>ROUND(E392*P392,2)</f>
        <v>0</v>
      </c>
      <c r="R392" s="244"/>
      <c r="S392" s="244" t="s">
        <v>438</v>
      </c>
      <c r="T392" s="245" t="s">
        <v>439</v>
      </c>
      <c r="U392" s="221">
        <v>0.78</v>
      </c>
      <c r="V392" s="221">
        <f>ROUND(E392*U392,2)</f>
        <v>15.6</v>
      </c>
      <c r="W392" s="221"/>
      <c r="X392" s="221" t="s">
        <v>218</v>
      </c>
      <c r="Y392" s="221" t="s">
        <v>219</v>
      </c>
      <c r="Z392" s="210"/>
      <c r="AA392" s="210"/>
      <c r="AB392" s="210"/>
      <c r="AC392" s="210"/>
      <c r="AD392" s="210"/>
      <c r="AE392" s="210"/>
      <c r="AF392" s="210"/>
      <c r="AG392" s="210" t="s">
        <v>220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17"/>
      <c r="B393" s="218"/>
      <c r="C393" s="262" t="s">
        <v>2548</v>
      </c>
      <c r="D393" s="223"/>
      <c r="E393" s="224">
        <v>15</v>
      </c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224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62" t="s">
        <v>2549</v>
      </c>
      <c r="D394" s="223"/>
      <c r="E394" s="224">
        <v>3</v>
      </c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224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62" t="s">
        <v>2550</v>
      </c>
      <c r="D395" s="223"/>
      <c r="E395" s="224">
        <v>2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224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50">
        <v>132</v>
      </c>
      <c r="B396" s="251" t="s">
        <v>2551</v>
      </c>
      <c r="C396" s="268" t="s">
        <v>2552</v>
      </c>
      <c r="D396" s="252" t="s">
        <v>399</v>
      </c>
      <c r="E396" s="253">
        <v>15</v>
      </c>
      <c r="F396" s="254"/>
      <c r="G396" s="255">
        <f>ROUND(E396*F396,2)</f>
        <v>0</v>
      </c>
      <c r="H396" s="254"/>
      <c r="I396" s="255">
        <f>ROUND(E396*H396,2)</f>
        <v>0</v>
      </c>
      <c r="J396" s="254"/>
      <c r="K396" s="255">
        <f>ROUND(E396*J396,2)</f>
        <v>0</v>
      </c>
      <c r="L396" s="255">
        <v>21</v>
      </c>
      <c r="M396" s="255">
        <f>G396*(1+L396/100)</f>
        <v>0</v>
      </c>
      <c r="N396" s="253">
        <v>7.5399999999999998E-3</v>
      </c>
      <c r="O396" s="253">
        <f>ROUND(E396*N396,2)</f>
        <v>0.11</v>
      </c>
      <c r="P396" s="253">
        <v>0</v>
      </c>
      <c r="Q396" s="253">
        <f>ROUND(E396*P396,2)</f>
        <v>0</v>
      </c>
      <c r="R396" s="255"/>
      <c r="S396" s="255" t="s">
        <v>438</v>
      </c>
      <c r="T396" s="256" t="s">
        <v>439</v>
      </c>
      <c r="U396" s="221">
        <v>0.15</v>
      </c>
      <c r="V396" s="221">
        <f>ROUND(E396*U396,2)</f>
        <v>2.25</v>
      </c>
      <c r="W396" s="221"/>
      <c r="X396" s="221" t="s">
        <v>218</v>
      </c>
      <c r="Y396" s="221" t="s">
        <v>219</v>
      </c>
      <c r="Z396" s="210"/>
      <c r="AA396" s="210"/>
      <c r="AB396" s="210"/>
      <c r="AC396" s="210"/>
      <c r="AD396" s="210"/>
      <c r="AE396" s="210"/>
      <c r="AF396" s="210"/>
      <c r="AG396" s="210" t="s">
        <v>220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39">
        <v>133</v>
      </c>
      <c r="B397" s="240" t="s">
        <v>2553</v>
      </c>
      <c r="C397" s="260" t="s">
        <v>2554</v>
      </c>
      <c r="D397" s="241" t="s">
        <v>399</v>
      </c>
      <c r="E397" s="242">
        <v>6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2">
        <v>0</v>
      </c>
      <c r="O397" s="242">
        <f>ROUND(E397*N397,2)</f>
        <v>0</v>
      </c>
      <c r="P397" s="242">
        <v>0</v>
      </c>
      <c r="Q397" s="242">
        <f>ROUND(E397*P397,2)</f>
        <v>0</v>
      </c>
      <c r="R397" s="244"/>
      <c r="S397" s="244" t="s">
        <v>438</v>
      </c>
      <c r="T397" s="245" t="s">
        <v>439</v>
      </c>
      <c r="U397" s="221">
        <v>0.05</v>
      </c>
      <c r="V397" s="221">
        <f>ROUND(E397*U397,2)</f>
        <v>0.3</v>
      </c>
      <c r="W397" s="221"/>
      <c r="X397" s="221" t="s">
        <v>218</v>
      </c>
      <c r="Y397" s="221" t="s">
        <v>219</v>
      </c>
      <c r="Z397" s="210"/>
      <c r="AA397" s="210"/>
      <c r="AB397" s="210"/>
      <c r="AC397" s="210"/>
      <c r="AD397" s="210"/>
      <c r="AE397" s="210"/>
      <c r="AF397" s="210"/>
      <c r="AG397" s="210" t="s">
        <v>220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62" t="s">
        <v>2555</v>
      </c>
      <c r="D398" s="223"/>
      <c r="E398" s="224">
        <v>6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224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50">
        <v>134</v>
      </c>
      <c r="B399" s="251" t="s">
        <v>2556</v>
      </c>
      <c r="C399" s="268" t="s">
        <v>2557</v>
      </c>
      <c r="D399" s="252" t="s">
        <v>399</v>
      </c>
      <c r="E399" s="253">
        <v>1</v>
      </c>
      <c r="F399" s="254"/>
      <c r="G399" s="255">
        <f>ROUND(E399*F399,2)</f>
        <v>0</v>
      </c>
      <c r="H399" s="254"/>
      <c r="I399" s="255">
        <f>ROUND(E399*H399,2)</f>
        <v>0</v>
      </c>
      <c r="J399" s="254"/>
      <c r="K399" s="255">
        <f>ROUND(E399*J399,2)</f>
        <v>0</v>
      </c>
      <c r="L399" s="255">
        <v>21</v>
      </c>
      <c r="M399" s="255">
        <f>G399*(1+L399/100)</f>
        <v>0</v>
      </c>
      <c r="N399" s="253">
        <v>0</v>
      </c>
      <c r="O399" s="253">
        <f>ROUND(E399*N399,2)</f>
        <v>0</v>
      </c>
      <c r="P399" s="253">
        <v>0</v>
      </c>
      <c r="Q399" s="253">
        <f>ROUND(E399*P399,2)</f>
        <v>0</v>
      </c>
      <c r="R399" s="255"/>
      <c r="S399" s="255" t="s">
        <v>438</v>
      </c>
      <c r="T399" s="256" t="s">
        <v>439</v>
      </c>
      <c r="U399" s="221">
        <v>0.16500000000000001</v>
      </c>
      <c r="V399" s="221">
        <f>ROUND(E399*U399,2)</f>
        <v>0.17</v>
      </c>
      <c r="W399" s="221"/>
      <c r="X399" s="221" t="s">
        <v>218</v>
      </c>
      <c r="Y399" s="221" t="s">
        <v>219</v>
      </c>
      <c r="Z399" s="210"/>
      <c r="AA399" s="210"/>
      <c r="AB399" s="210"/>
      <c r="AC399" s="210"/>
      <c r="AD399" s="210"/>
      <c r="AE399" s="210"/>
      <c r="AF399" s="210"/>
      <c r="AG399" s="210" t="s">
        <v>220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50">
        <v>135</v>
      </c>
      <c r="B400" s="251" t="s">
        <v>2558</v>
      </c>
      <c r="C400" s="268" t="s">
        <v>2559</v>
      </c>
      <c r="D400" s="252" t="s">
        <v>399</v>
      </c>
      <c r="E400" s="253">
        <v>1</v>
      </c>
      <c r="F400" s="254"/>
      <c r="G400" s="255">
        <f>ROUND(E400*F400,2)</f>
        <v>0</v>
      </c>
      <c r="H400" s="254"/>
      <c r="I400" s="255">
        <f>ROUND(E400*H400,2)</f>
        <v>0</v>
      </c>
      <c r="J400" s="254"/>
      <c r="K400" s="255">
        <f>ROUND(E400*J400,2)</f>
        <v>0</v>
      </c>
      <c r="L400" s="255">
        <v>21</v>
      </c>
      <c r="M400" s="255">
        <f>G400*(1+L400/100)</f>
        <v>0</v>
      </c>
      <c r="N400" s="253">
        <v>0</v>
      </c>
      <c r="O400" s="253">
        <f>ROUND(E400*N400,2)</f>
        <v>0</v>
      </c>
      <c r="P400" s="253">
        <v>0</v>
      </c>
      <c r="Q400" s="253">
        <f>ROUND(E400*P400,2)</f>
        <v>0</v>
      </c>
      <c r="R400" s="255"/>
      <c r="S400" s="255" t="s">
        <v>438</v>
      </c>
      <c r="T400" s="256" t="s">
        <v>439</v>
      </c>
      <c r="U400" s="221">
        <v>0.20599999999999999</v>
      </c>
      <c r="V400" s="221">
        <f>ROUND(E400*U400,2)</f>
        <v>0.21</v>
      </c>
      <c r="W400" s="221"/>
      <c r="X400" s="221" t="s">
        <v>218</v>
      </c>
      <c r="Y400" s="221" t="s">
        <v>219</v>
      </c>
      <c r="Z400" s="210"/>
      <c r="AA400" s="210"/>
      <c r="AB400" s="210"/>
      <c r="AC400" s="210"/>
      <c r="AD400" s="210"/>
      <c r="AE400" s="210"/>
      <c r="AF400" s="210"/>
      <c r="AG400" s="210" t="s">
        <v>220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50">
        <v>136</v>
      </c>
      <c r="B401" s="251" t="s">
        <v>2560</v>
      </c>
      <c r="C401" s="268" t="s">
        <v>2561</v>
      </c>
      <c r="D401" s="252" t="s">
        <v>399</v>
      </c>
      <c r="E401" s="253">
        <v>6</v>
      </c>
      <c r="F401" s="254"/>
      <c r="G401" s="255">
        <f>ROUND(E401*F401,2)</f>
        <v>0</v>
      </c>
      <c r="H401" s="254"/>
      <c r="I401" s="255">
        <f>ROUND(E401*H401,2)</f>
        <v>0</v>
      </c>
      <c r="J401" s="254"/>
      <c r="K401" s="255">
        <f>ROUND(E401*J401,2)</f>
        <v>0</v>
      </c>
      <c r="L401" s="255">
        <v>21</v>
      </c>
      <c r="M401" s="255">
        <f>G401*(1+L401/100)</f>
        <v>0</v>
      </c>
      <c r="N401" s="253">
        <v>0</v>
      </c>
      <c r="O401" s="253">
        <f>ROUND(E401*N401,2)</f>
        <v>0</v>
      </c>
      <c r="P401" s="253">
        <v>0</v>
      </c>
      <c r="Q401" s="253">
        <f>ROUND(E401*P401,2)</f>
        <v>0</v>
      </c>
      <c r="R401" s="255"/>
      <c r="S401" s="255" t="s">
        <v>438</v>
      </c>
      <c r="T401" s="256" t="s">
        <v>439</v>
      </c>
      <c r="U401" s="221">
        <v>0.23</v>
      </c>
      <c r="V401" s="221">
        <f>ROUND(E401*U401,2)</f>
        <v>1.38</v>
      </c>
      <c r="W401" s="221"/>
      <c r="X401" s="221" t="s">
        <v>218</v>
      </c>
      <c r="Y401" s="221" t="s">
        <v>219</v>
      </c>
      <c r="Z401" s="210"/>
      <c r="AA401" s="210"/>
      <c r="AB401" s="210"/>
      <c r="AC401" s="210"/>
      <c r="AD401" s="210"/>
      <c r="AE401" s="210"/>
      <c r="AF401" s="210"/>
      <c r="AG401" s="210" t="s">
        <v>220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50">
        <v>137</v>
      </c>
      <c r="B402" s="251" t="s">
        <v>2560</v>
      </c>
      <c r="C402" s="268" t="s">
        <v>2561</v>
      </c>
      <c r="D402" s="252" t="s">
        <v>399</v>
      </c>
      <c r="E402" s="253">
        <v>2</v>
      </c>
      <c r="F402" s="254"/>
      <c r="G402" s="255">
        <f>ROUND(E402*F402,2)</f>
        <v>0</v>
      </c>
      <c r="H402" s="254"/>
      <c r="I402" s="255">
        <f>ROUND(E402*H402,2)</f>
        <v>0</v>
      </c>
      <c r="J402" s="254"/>
      <c r="K402" s="255">
        <f>ROUND(E402*J402,2)</f>
        <v>0</v>
      </c>
      <c r="L402" s="255">
        <v>21</v>
      </c>
      <c r="M402" s="255">
        <f>G402*(1+L402/100)</f>
        <v>0</v>
      </c>
      <c r="N402" s="253">
        <v>0</v>
      </c>
      <c r="O402" s="253">
        <f>ROUND(E402*N402,2)</f>
        <v>0</v>
      </c>
      <c r="P402" s="253">
        <v>0</v>
      </c>
      <c r="Q402" s="253">
        <f>ROUND(E402*P402,2)</f>
        <v>0</v>
      </c>
      <c r="R402" s="255"/>
      <c r="S402" s="255" t="s">
        <v>438</v>
      </c>
      <c r="T402" s="256" t="s">
        <v>439</v>
      </c>
      <c r="U402" s="221">
        <v>0.23</v>
      </c>
      <c r="V402" s="221">
        <f>ROUND(E402*U402,2)</f>
        <v>0.46</v>
      </c>
      <c r="W402" s="221"/>
      <c r="X402" s="221" t="s">
        <v>218</v>
      </c>
      <c r="Y402" s="221" t="s">
        <v>219</v>
      </c>
      <c r="Z402" s="210"/>
      <c r="AA402" s="210"/>
      <c r="AB402" s="210"/>
      <c r="AC402" s="210"/>
      <c r="AD402" s="210"/>
      <c r="AE402" s="210"/>
      <c r="AF402" s="210"/>
      <c r="AG402" s="210" t="s">
        <v>220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50">
        <v>138</v>
      </c>
      <c r="B403" s="251" t="s">
        <v>2562</v>
      </c>
      <c r="C403" s="268" t="s">
        <v>2563</v>
      </c>
      <c r="D403" s="252" t="s">
        <v>399</v>
      </c>
      <c r="E403" s="253">
        <v>1</v>
      </c>
      <c r="F403" s="254"/>
      <c r="G403" s="255">
        <f>ROUND(E403*F403,2)</f>
        <v>0</v>
      </c>
      <c r="H403" s="254"/>
      <c r="I403" s="255">
        <f>ROUND(E403*H403,2)</f>
        <v>0</v>
      </c>
      <c r="J403" s="254"/>
      <c r="K403" s="255">
        <f>ROUND(E403*J403,2)</f>
        <v>0</v>
      </c>
      <c r="L403" s="255">
        <v>21</v>
      </c>
      <c r="M403" s="255">
        <f>G403*(1+L403/100)</f>
        <v>0</v>
      </c>
      <c r="N403" s="253">
        <v>0</v>
      </c>
      <c r="O403" s="253">
        <f>ROUND(E403*N403,2)</f>
        <v>0</v>
      </c>
      <c r="P403" s="253">
        <v>0</v>
      </c>
      <c r="Q403" s="253">
        <f>ROUND(E403*P403,2)</f>
        <v>0</v>
      </c>
      <c r="R403" s="255"/>
      <c r="S403" s="255" t="s">
        <v>438</v>
      </c>
      <c r="T403" s="256" t="s">
        <v>439</v>
      </c>
      <c r="U403" s="221">
        <v>0.26800000000000002</v>
      </c>
      <c r="V403" s="221">
        <f>ROUND(E403*U403,2)</f>
        <v>0.27</v>
      </c>
      <c r="W403" s="221"/>
      <c r="X403" s="221" t="s">
        <v>218</v>
      </c>
      <c r="Y403" s="221" t="s">
        <v>219</v>
      </c>
      <c r="Z403" s="210"/>
      <c r="AA403" s="210"/>
      <c r="AB403" s="210"/>
      <c r="AC403" s="210"/>
      <c r="AD403" s="210"/>
      <c r="AE403" s="210"/>
      <c r="AF403" s="210"/>
      <c r="AG403" s="210" t="s">
        <v>220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50">
        <v>139</v>
      </c>
      <c r="B404" s="251" t="s">
        <v>2564</v>
      </c>
      <c r="C404" s="268" t="s">
        <v>2565</v>
      </c>
      <c r="D404" s="252" t="s">
        <v>399</v>
      </c>
      <c r="E404" s="253">
        <v>2</v>
      </c>
      <c r="F404" s="254"/>
      <c r="G404" s="255">
        <f>ROUND(E404*F404,2)</f>
        <v>0</v>
      </c>
      <c r="H404" s="254"/>
      <c r="I404" s="255">
        <f>ROUND(E404*H404,2)</f>
        <v>0</v>
      </c>
      <c r="J404" s="254"/>
      <c r="K404" s="255">
        <f>ROUND(E404*J404,2)</f>
        <v>0</v>
      </c>
      <c r="L404" s="255">
        <v>21</v>
      </c>
      <c r="M404" s="255">
        <f>G404*(1+L404/100)</f>
        <v>0</v>
      </c>
      <c r="N404" s="253">
        <v>0</v>
      </c>
      <c r="O404" s="253">
        <f>ROUND(E404*N404,2)</f>
        <v>0</v>
      </c>
      <c r="P404" s="253">
        <v>0</v>
      </c>
      <c r="Q404" s="253">
        <f>ROUND(E404*P404,2)</f>
        <v>0</v>
      </c>
      <c r="R404" s="255"/>
      <c r="S404" s="255" t="s">
        <v>438</v>
      </c>
      <c r="T404" s="256" t="s">
        <v>439</v>
      </c>
      <c r="U404" s="221">
        <v>0.35</v>
      </c>
      <c r="V404" s="221">
        <f>ROUND(E404*U404,2)</f>
        <v>0.7</v>
      </c>
      <c r="W404" s="221"/>
      <c r="X404" s="221" t="s">
        <v>218</v>
      </c>
      <c r="Y404" s="221" t="s">
        <v>219</v>
      </c>
      <c r="Z404" s="210"/>
      <c r="AA404" s="210"/>
      <c r="AB404" s="210"/>
      <c r="AC404" s="210"/>
      <c r="AD404" s="210"/>
      <c r="AE404" s="210"/>
      <c r="AF404" s="210"/>
      <c r="AG404" s="210" t="s">
        <v>220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50">
        <v>140</v>
      </c>
      <c r="B405" s="251" t="s">
        <v>2566</v>
      </c>
      <c r="C405" s="268" t="s">
        <v>2567</v>
      </c>
      <c r="D405" s="252" t="s">
        <v>399</v>
      </c>
      <c r="E405" s="253">
        <v>1</v>
      </c>
      <c r="F405" s="254"/>
      <c r="G405" s="255">
        <f>ROUND(E405*F405,2)</f>
        <v>0</v>
      </c>
      <c r="H405" s="254"/>
      <c r="I405" s="255">
        <f>ROUND(E405*H405,2)</f>
        <v>0</v>
      </c>
      <c r="J405" s="254"/>
      <c r="K405" s="255">
        <f>ROUND(E405*J405,2)</f>
        <v>0</v>
      </c>
      <c r="L405" s="255">
        <v>21</v>
      </c>
      <c r="M405" s="255">
        <f>G405*(1+L405/100)</f>
        <v>0</v>
      </c>
      <c r="N405" s="253">
        <v>0</v>
      </c>
      <c r="O405" s="253">
        <f>ROUND(E405*N405,2)</f>
        <v>0</v>
      </c>
      <c r="P405" s="253">
        <v>0</v>
      </c>
      <c r="Q405" s="253">
        <f>ROUND(E405*P405,2)</f>
        <v>0</v>
      </c>
      <c r="R405" s="255"/>
      <c r="S405" s="255" t="s">
        <v>438</v>
      </c>
      <c r="T405" s="256" t="s">
        <v>439</v>
      </c>
      <c r="U405" s="221">
        <v>0.42199999999999999</v>
      </c>
      <c r="V405" s="221">
        <f>ROUND(E405*U405,2)</f>
        <v>0.42</v>
      </c>
      <c r="W405" s="221"/>
      <c r="X405" s="221" t="s">
        <v>218</v>
      </c>
      <c r="Y405" s="221" t="s">
        <v>219</v>
      </c>
      <c r="Z405" s="210"/>
      <c r="AA405" s="210"/>
      <c r="AB405" s="210"/>
      <c r="AC405" s="210"/>
      <c r="AD405" s="210"/>
      <c r="AE405" s="210"/>
      <c r="AF405" s="210"/>
      <c r="AG405" s="210" t="s">
        <v>220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50">
        <v>141</v>
      </c>
      <c r="B406" s="251" t="s">
        <v>2568</v>
      </c>
      <c r="C406" s="268" t="s">
        <v>2569</v>
      </c>
      <c r="D406" s="252" t="s">
        <v>399</v>
      </c>
      <c r="E406" s="253">
        <v>2</v>
      </c>
      <c r="F406" s="254"/>
      <c r="G406" s="255">
        <f>ROUND(E406*F406,2)</f>
        <v>0</v>
      </c>
      <c r="H406" s="254"/>
      <c r="I406" s="255">
        <f>ROUND(E406*H406,2)</f>
        <v>0</v>
      </c>
      <c r="J406" s="254"/>
      <c r="K406" s="255">
        <f>ROUND(E406*J406,2)</f>
        <v>0</v>
      </c>
      <c r="L406" s="255">
        <v>21</v>
      </c>
      <c r="M406" s="255">
        <f>G406*(1+L406/100)</f>
        <v>0</v>
      </c>
      <c r="N406" s="253">
        <v>0</v>
      </c>
      <c r="O406" s="253">
        <f>ROUND(E406*N406,2)</f>
        <v>0</v>
      </c>
      <c r="P406" s="253">
        <v>0</v>
      </c>
      <c r="Q406" s="253">
        <f>ROUND(E406*P406,2)</f>
        <v>0</v>
      </c>
      <c r="R406" s="255"/>
      <c r="S406" s="255" t="s">
        <v>438</v>
      </c>
      <c r="T406" s="256" t="s">
        <v>439</v>
      </c>
      <c r="U406" s="221">
        <v>0.28799999999999998</v>
      </c>
      <c r="V406" s="221">
        <f>ROUND(E406*U406,2)</f>
        <v>0.57999999999999996</v>
      </c>
      <c r="W406" s="221"/>
      <c r="X406" s="221" t="s">
        <v>218</v>
      </c>
      <c r="Y406" s="221" t="s">
        <v>219</v>
      </c>
      <c r="Z406" s="210"/>
      <c r="AA406" s="210"/>
      <c r="AB406" s="210"/>
      <c r="AC406" s="210"/>
      <c r="AD406" s="210"/>
      <c r="AE406" s="210"/>
      <c r="AF406" s="210"/>
      <c r="AG406" s="210" t="s">
        <v>220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50">
        <v>142</v>
      </c>
      <c r="B407" s="251" t="s">
        <v>2570</v>
      </c>
      <c r="C407" s="268" t="s">
        <v>2571</v>
      </c>
      <c r="D407" s="252" t="s">
        <v>399</v>
      </c>
      <c r="E407" s="253">
        <v>1</v>
      </c>
      <c r="F407" s="254"/>
      <c r="G407" s="255">
        <f>ROUND(E407*F407,2)</f>
        <v>0</v>
      </c>
      <c r="H407" s="254"/>
      <c r="I407" s="255">
        <f>ROUND(E407*H407,2)</f>
        <v>0</v>
      </c>
      <c r="J407" s="254"/>
      <c r="K407" s="255">
        <f>ROUND(E407*J407,2)</f>
        <v>0</v>
      </c>
      <c r="L407" s="255">
        <v>21</v>
      </c>
      <c r="M407" s="255">
        <f>G407*(1+L407/100)</f>
        <v>0</v>
      </c>
      <c r="N407" s="253">
        <v>0</v>
      </c>
      <c r="O407" s="253">
        <f>ROUND(E407*N407,2)</f>
        <v>0</v>
      </c>
      <c r="P407" s="253">
        <v>0</v>
      </c>
      <c r="Q407" s="253">
        <f>ROUND(E407*P407,2)</f>
        <v>0</v>
      </c>
      <c r="R407" s="255"/>
      <c r="S407" s="255" t="s">
        <v>438</v>
      </c>
      <c r="T407" s="256" t="s">
        <v>439</v>
      </c>
      <c r="U407" s="221">
        <v>0.34</v>
      </c>
      <c r="V407" s="221">
        <f>ROUND(E407*U407,2)</f>
        <v>0.34</v>
      </c>
      <c r="W407" s="221"/>
      <c r="X407" s="221" t="s">
        <v>218</v>
      </c>
      <c r="Y407" s="221" t="s">
        <v>219</v>
      </c>
      <c r="Z407" s="210"/>
      <c r="AA407" s="210"/>
      <c r="AB407" s="210"/>
      <c r="AC407" s="210"/>
      <c r="AD407" s="210"/>
      <c r="AE407" s="210"/>
      <c r="AF407" s="210"/>
      <c r="AG407" s="210" t="s">
        <v>220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50">
        <v>143</v>
      </c>
      <c r="B408" s="251" t="s">
        <v>2572</v>
      </c>
      <c r="C408" s="268" t="s">
        <v>2573</v>
      </c>
      <c r="D408" s="252" t="s">
        <v>399</v>
      </c>
      <c r="E408" s="253">
        <v>2</v>
      </c>
      <c r="F408" s="254"/>
      <c r="G408" s="255">
        <f>ROUND(E408*F408,2)</f>
        <v>0</v>
      </c>
      <c r="H408" s="254"/>
      <c r="I408" s="255">
        <f>ROUND(E408*H408,2)</f>
        <v>0</v>
      </c>
      <c r="J408" s="254"/>
      <c r="K408" s="255">
        <f>ROUND(E408*J408,2)</f>
        <v>0</v>
      </c>
      <c r="L408" s="255">
        <v>21</v>
      </c>
      <c r="M408" s="255">
        <f>G408*(1+L408/100)</f>
        <v>0</v>
      </c>
      <c r="N408" s="253">
        <v>0</v>
      </c>
      <c r="O408" s="253">
        <f>ROUND(E408*N408,2)</f>
        <v>0</v>
      </c>
      <c r="P408" s="253">
        <v>0</v>
      </c>
      <c r="Q408" s="253">
        <f>ROUND(E408*P408,2)</f>
        <v>0</v>
      </c>
      <c r="R408" s="255"/>
      <c r="S408" s="255" t="s">
        <v>438</v>
      </c>
      <c r="T408" s="256" t="s">
        <v>439</v>
      </c>
      <c r="U408" s="221">
        <v>0.433</v>
      </c>
      <c r="V408" s="221">
        <f>ROUND(E408*U408,2)</f>
        <v>0.87</v>
      </c>
      <c r="W408" s="221"/>
      <c r="X408" s="221" t="s">
        <v>218</v>
      </c>
      <c r="Y408" s="221" t="s">
        <v>219</v>
      </c>
      <c r="Z408" s="210"/>
      <c r="AA408" s="210"/>
      <c r="AB408" s="210"/>
      <c r="AC408" s="210"/>
      <c r="AD408" s="210"/>
      <c r="AE408" s="210"/>
      <c r="AF408" s="210"/>
      <c r="AG408" s="210" t="s">
        <v>220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50">
        <v>144</v>
      </c>
      <c r="B409" s="251" t="s">
        <v>2574</v>
      </c>
      <c r="C409" s="268" t="s">
        <v>2575</v>
      </c>
      <c r="D409" s="252" t="s">
        <v>399</v>
      </c>
      <c r="E409" s="253">
        <v>25</v>
      </c>
      <c r="F409" s="254"/>
      <c r="G409" s="255">
        <f>ROUND(E409*F409,2)</f>
        <v>0</v>
      </c>
      <c r="H409" s="254"/>
      <c r="I409" s="255">
        <f>ROUND(E409*H409,2)</f>
        <v>0</v>
      </c>
      <c r="J409" s="254"/>
      <c r="K409" s="255">
        <f>ROUND(E409*J409,2)</f>
        <v>0</v>
      </c>
      <c r="L409" s="255">
        <v>21</v>
      </c>
      <c r="M409" s="255">
        <f>G409*(1+L409/100)</f>
        <v>0</v>
      </c>
      <c r="N409" s="253">
        <v>8.9999999999999998E-4</v>
      </c>
      <c r="O409" s="253">
        <f>ROUND(E409*N409,2)</f>
        <v>0.02</v>
      </c>
      <c r="P409" s="253">
        <v>0</v>
      </c>
      <c r="Q409" s="253">
        <f>ROUND(E409*P409,2)</f>
        <v>0</v>
      </c>
      <c r="R409" s="255"/>
      <c r="S409" s="255" t="s">
        <v>438</v>
      </c>
      <c r="T409" s="256" t="s">
        <v>439</v>
      </c>
      <c r="U409" s="221">
        <v>0.06</v>
      </c>
      <c r="V409" s="221">
        <f>ROUND(E409*U409,2)</f>
        <v>1.5</v>
      </c>
      <c r="W409" s="221"/>
      <c r="X409" s="221" t="s">
        <v>218</v>
      </c>
      <c r="Y409" s="221" t="s">
        <v>219</v>
      </c>
      <c r="Z409" s="210"/>
      <c r="AA409" s="210"/>
      <c r="AB409" s="210"/>
      <c r="AC409" s="210"/>
      <c r="AD409" s="210"/>
      <c r="AE409" s="210"/>
      <c r="AF409" s="210"/>
      <c r="AG409" s="210" t="s">
        <v>220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50">
        <v>145</v>
      </c>
      <c r="B410" s="251" t="s">
        <v>2576</v>
      </c>
      <c r="C410" s="268" t="s">
        <v>2577</v>
      </c>
      <c r="D410" s="252" t="s">
        <v>399</v>
      </c>
      <c r="E410" s="253">
        <v>15</v>
      </c>
      <c r="F410" s="254"/>
      <c r="G410" s="255">
        <f>ROUND(E410*F410,2)</f>
        <v>0</v>
      </c>
      <c r="H410" s="254"/>
      <c r="I410" s="255">
        <f>ROUND(E410*H410,2)</f>
        <v>0</v>
      </c>
      <c r="J410" s="254"/>
      <c r="K410" s="255">
        <f>ROUND(E410*J410,2)</f>
        <v>0</v>
      </c>
      <c r="L410" s="255">
        <v>21</v>
      </c>
      <c r="M410" s="255">
        <f>G410*(1+L410/100)</f>
        <v>0</v>
      </c>
      <c r="N410" s="253">
        <v>8.0000000000000004E-4</v>
      </c>
      <c r="O410" s="253">
        <f>ROUND(E410*N410,2)</f>
        <v>0.01</v>
      </c>
      <c r="P410" s="253">
        <v>0</v>
      </c>
      <c r="Q410" s="253">
        <f>ROUND(E410*P410,2)</f>
        <v>0</v>
      </c>
      <c r="R410" s="255"/>
      <c r="S410" s="255" t="s">
        <v>438</v>
      </c>
      <c r="T410" s="256" t="s">
        <v>439</v>
      </c>
      <c r="U410" s="221">
        <v>0.18</v>
      </c>
      <c r="V410" s="221">
        <f>ROUND(E410*U410,2)</f>
        <v>2.7</v>
      </c>
      <c r="W410" s="221"/>
      <c r="X410" s="221" t="s">
        <v>218</v>
      </c>
      <c r="Y410" s="221" t="s">
        <v>219</v>
      </c>
      <c r="Z410" s="210"/>
      <c r="AA410" s="210"/>
      <c r="AB410" s="210"/>
      <c r="AC410" s="210"/>
      <c r="AD410" s="210"/>
      <c r="AE410" s="210"/>
      <c r="AF410" s="210"/>
      <c r="AG410" s="210" t="s">
        <v>220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50">
        <v>146</v>
      </c>
      <c r="B411" s="251" t="s">
        <v>2578</v>
      </c>
      <c r="C411" s="268" t="s">
        <v>2579</v>
      </c>
      <c r="D411" s="252" t="s">
        <v>399</v>
      </c>
      <c r="E411" s="253">
        <v>15</v>
      </c>
      <c r="F411" s="254"/>
      <c r="G411" s="255">
        <f>ROUND(E411*F411,2)</f>
        <v>0</v>
      </c>
      <c r="H411" s="254"/>
      <c r="I411" s="255">
        <f>ROUND(E411*H411,2)</f>
        <v>0</v>
      </c>
      <c r="J411" s="254"/>
      <c r="K411" s="255">
        <f>ROUND(E411*J411,2)</f>
        <v>0</v>
      </c>
      <c r="L411" s="255">
        <v>21</v>
      </c>
      <c r="M411" s="255">
        <f>G411*(1+L411/100)</f>
        <v>0</v>
      </c>
      <c r="N411" s="253">
        <v>1.2E-4</v>
      </c>
      <c r="O411" s="253">
        <f>ROUND(E411*N411,2)</f>
        <v>0</v>
      </c>
      <c r="P411" s="253">
        <v>0</v>
      </c>
      <c r="Q411" s="253">
        <f>ROUND(E411*P411,2)</f>
        <v>0</v>
      </c>
      <c r="R411" s="255"/>
      <c r="S411" s="255" t="s">
        <v>438</v>
      </c>
      <c r="T411" s="256" t="s">
        <v>439</v>
      </c>
      <c r="U411" s="221">
        <v>7.0000000000000007E-2</v>
      </c>
      <c r="V411" s="221">
        <f>ROUND(E411*U411,2)</f>
        <v>1.05</v>
      </c>
      <c r="W411" s="221"/>
      <c r="X411" s="221" t="s">
        <v>218</v>
      </c>
      <c r="Y411" s="221" t="s">
        <v>219</v>
      </c>
      <c r="Z411" s="210"/>
      <c r="AA411" s="210"/>
      <c r="AB411" s="210"/>
      <c r="AC411" s="210"/>
      <c r="AD411" s="210"/>
      <c r="AE411" s="210"/>
      <c r="AF411" s="210"/>
      <c r="AG411" s="210" t="s">
        <v>220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50">
        <v>147</v>
      </c>
      <c r="B412" s="251" t="s">
        <v>2580</v>
      </c>
      <c r="C412" s="268" t="s">
        <v>2581</v>
      </c>
      <c r="D412" s="252" t="s">
        <v>399</v>
      </c>
      <c r="E412" s="253">
        <v>25</v>
      </c>
      <c r="F412" s="254"/>
      <c r="G412" s="255">
        <f>ROUND(E412*F412,2)</f>
        <v>0</v>
      </c>
      <c r="H412" s="254"/>
      <c r="I412" s="255">
        <f>ROUND(E412*H412,2)</f>
        <v>0</v>
      </c>
      <c r="J412" s="254"/>
      <c r="K412" s="255">
        <f>ROUND(E412*J412,2)</f>
        <v>0</v>
      </c>
      <c r="L412" s="255">
        <v>21</v>
      </c>
      <c r="M412" s="255">
        <f>G412*(1+L412/100)</f>
        <v>0</v>
      </c>
      <c r="N412" s="253">
        <v>2.4000000000000001E-4</v>
      </c>
      <c r="O412" s="253">
        <f>ROUND(E412*N412,2)</f>
        <v>0.01</v>
      </c>
      <c r="P412" s="253">
        <v>0</v>
      </c>
      <c r="Q412" s="253">
        <f>ROUND(E412*P412,2)</f>
        <v>0</v>
      </c>
      <c r="R412" s="255"/>
      <c r="S412" s="255" t="s">
        <v>438</v>
      </c>
      <c r="T412" s="256" t="s">
        <v>439</v>
      </c>
      <c r="U412" s="221">
        <v>0.17</v>
      </c>
      <c r="V412" s="221">
        <f>ROUND(E412*U412,2)</f>
        <v>4.25</v>
      </c>
      <c r="W412" s="221"/>
      <c r="X412" s="221" t="s">
        <v>218</v>
      </c>
      <c r="Y412" s="221" t="s">
        <v>219</v>
      </c>
      <c r="Z412" s="210"/>
      <c r="AA412" s="210"/>
      <c r="AB412" s="210"/>
      <c r="AC412" s="210"/>
      <c r="AD412" s="210"/>
      <c r="AE412" s="210"/>
      <c r="AF412" s="210"/>
      <c r="AG412" s="210" t="s">
        <v>220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50">
        <v>148</v>
      </c>
      <c r="B413" s="251" t="s">
        <v>2582</v>
      </c>
      <c r="C413" s="268" t="s">
        <v>2583</v>
      </c>
      <c r="D413" s="252" t="s">
        <v>399</v>
      </c>
      <c r="E413" s="253">
        <v>7</v>
      </c>
      <c r="F413" s="254"/>
      <c r="G413" s="255">
        <f>ROUND(E413*F413,2)</f>
        <v>0</v>
      </c>
      <c r="H413" s="254"/>
      <c r="I413" s="255">
        <f>ROUND(E413*H413,2)</f>
        <v>0</v>
      </c>
      <c r="J413" s="254"/>
      <c r="K413" s="255">
        <f>ROUND(E413*J413,2)</f>
        <v>0</v>
      </c>
      <c r="L413" s="255">
        <v>21</v>
      </c>
      <c r="M413" s="255">
        <f>G413*(1+L413/100)</f>
        <v>0</v>
      </c>
      <c r="N413" s="253">
        <v>3.8000000000000002E-4</v>
      </c>
      <c r="O413" s="253">
        <f>ROUND(E413*N413,2)</f>
        <v>0</v>
      </c>
      <c r="P413" s="253">
        <v>0</v>
      </c>
      <c r="Q413" s="253">
        <f>ROUND(E413*P413,2)</f>
        <v>0</v>
      </c>
      <c r="R413" s="255"/>
      <c r="S413" s="255" t="s">
        <v>438</v>
      </c>
      <c r="T413" s="256" t="s">
        <v>439</v>
      </c>
      <c r="U413" s="221">
        <v>0.21</v>
      </c>
      <c r="V413" s="221">
        <f>ROUND(E413*U413,2)</f>
        <v>1.47</v>
      </c>
      <c r="W413" s="221"/>
      <c r="X413" s="221" t="s">
        <v>218</v>
      </c>
      <c r="Y413" s="221" t="s">
        <v>219</v>
      </c>
      <c r="Z413" s="210"/>
      <c r="AA413" s="210"/>
      <c r="AB413" s="210"/>
      <c r="AC413" s="210"/>
      <c r="AD413" s="210"/>
      <c r="AE413" s="210"/>
      <c r="AF413" s="210"/>
      <c r="AG413" s="210" t="s">
        <v>220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50">
        <v>149</v>
      </c>
      <c r="B414" s="251" t="s">
        <v>2584</v>
      </c>
      <c r="C414" s="268" t="s">
        <v>2585</v>
      </c>
      <c r="D414" s="252" t="s">
        <v>399</v>
      </c>
      <c r="E414" s="253">
        <v>11</v>
      </c>
      <c r="F414" s="254"/>
      <c r="G414" s="255">
        <f>ROUND(E414*F414,2)</f>
        <v>0</v>
      </c>
      <c r="H414" s="254"/>
      <c r="I414" s="255">
        <f>ROUND(E414*H414,2)</f>
        <v>0</v>
      </c>
      <c r="J414" s="254"/>
      <c r="K414" s="255">
        <f>ROUND(E414*J414,2)</f>
        <v>0</v>
      </c>
      <c r="L414" s="255">
        <v>21</v>
      </c>
      <c r="M414" s="255">
        <f>G414*(1+L414/100)</f>
        <v>0</v>
      </c>
      <c r="N414" s="253">
        <v>6.0999999999999997E-4</v>
      </c>
      <c r="O414" s="253">
        <f>ROUND(E414*N414,2)</f>
        <v>0.01</v>
      </c>
      <c r="P414" s="253">
        <v>0</v>
      </c>
      <c r="Q414" s="253">
        <f>ROUND(E414*P414,2)</f>
        <v>0</v>
      </c>
      <c r="R414" s="255"/>
      <c r="S414" s="255" t="s">
        <v>438</v>
      </c>
      <c r="T414" s="256" t="s">
        <v>439</v>
      </c>
      <c r="U414" s="221">
        <v>0.23</v>
      </c>
      <c r="V414" s="221">
        <f>ROUND(E414*U414,2)</f>
        <v>2.5299999999999998</v>
      </c>
      <c r="W414" s="221"/>
      <c r="X414" s="221" t="s">
        <v>218</v>
      </c>
      <c r="Y414" s="221" t="s">
        <v>219</v>
      </c>
      <c r="Z414" s="210"/>
      <c r="AA414" s="210"/>
      <c r="AB414" s="210"/>
      <c r="AC414" s="210"/>
      <c r="AD414" s="210"/>
      <c r="AE414" s="210"/>
      <c r="AF414" s="210"/>
      <c r="AG414" s="210" t="s">
        <v>220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50">
        <v>150</v>
      </c>
      <c r="B415" s="251" t="s">
        <v>2586</v>
      </c>
      <c r="C415" s="268" t="s">
        <v>2587</v>
      </c>
      <c r="D415" s="252" t="s">
        <v>399</v>
      </c>
      <c r="E415" s="253">
        <v>17</v>
      </c>
      <c r="F415" s="254"/>
      <c r="G415" s="255">
        <f>ROUND(E415*F415,2)</f>
        <v>0</v>
      </c>
      <c r="H415" s="254"/>
      <c r="I415" s="255">
        <f>ROUND(E415*H415,2)</f>
        <v>0</v>
      </c>
      <c r="J415" s="254"/>
      <c r="K415" s="255">
        <f>ROUND(E415*J415,2)</f>
        <v>0</v>
      </c>
      <c r="L415" s="255">
        <v>21</v>
      </c>
      <c r="M415" s="255">
        <f>G415*(1+L415/100)</f>
        <v>0</v>
      </c>
      <c r="N415" s="253">
        <v>8.8999999999999995E-4</v>
      </c>
      <c r="O415" s="253">
        <f>ROUND(E415*N415,2)</f>
        <v>0.02</v>
      </c>
      <c r="P415" s="253">
        <v>0</v>
      </c>
      <c r="Q415" s="253">
        <f>ROUND(E415*P415,2)</f>
        <v>0</v>
      </c>
      <c r="R415" s="255"/>
      <c r="S415" s="255" t="s">
        <v>438</v>
      </c>
      <c r="T415" s="256" t="s">
        <v>439</v>
      </c>
      <c r="U415" s="221">
        <v>0.27</v>
      </c>
      <c r="V415" s="221">
        <f>ROUND(E415*U415,2)</f>
        <v>4.59</v>
      </c>
      <c r="W415" s="221"/>
      <c r="X415" s="221" t="s">
        <v>218</v>
      </c>
      <c r="Y415" s="221" t="s">
        <v>219</v>
      </c>
      <c r="Z415" s="210"/>
      <c r="AA415" s="210"/>
      <c r="AB415" s="210"/>
      <c r="AC415" s="210"/>
      <c r="AD415" s="210"/>
      <c r="AE415" s="210"/>
      <c r="AF415" s="210"/>
      <c r="AG415" s="210" t="s">
        <v>220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50">
        <v>151</v>
      </c>
      <c r="B416" s="251" t="s">
        <v>2588</v>
      </c>
      <c r="C416" s="268" t="s">
        <v>2589</v>
      </c>
      <c r="D416" s="252" t="s">
        <v>399</v>
      </c>
      <c r="E416" s="253">
        <v>3</v>
      </c>
      <c r="F416" s="254"/>
      <c r="G416" s="255">
        <f>ROUND(E416*F416,2)</f>
        <v>0</v>
      </c>
      <c r="H416" s="254"/>
      <c r="I416" s="255">
        <f>ROUND(E416*H416,2)</f>
        <v>0</v>
      </c>
      <c r="J416" s="254"/>
      <c r="K416" s="255">
        <f>ROUND(E416*J416,2)</f>
        <v>0</v>
      </c>
      <c r="L416" s="255">
        <v>21</v>
      </c>
      <c r="M416" s="255">
        <f>G416*(1+L416/100)</f>
        <v>0</v>
      </c>
      <c r="N416" s="253">
        <v>1.2999999999999999E-3</v>
      </c>
      <c r="O416" s="253">
        <f>ROUND(E416*N416,2)</f>
        <v>0</v>
      </c>
      <c r="P416" s="253">
        <v>0</v>
      </c>
      <c r="Q416" s="253">
        <f>ROUND(E416*P416,2)</f>
        <v>0</v>
      </c>
      <c r="R416" s="255"/>
      <c r="S416" s="255" t="s">
        <v>438</v>
      </c>
      <c r="T416" s="256" t="s">
        <v>439</v>
      </c>
      <c r="U416" s="221">
        <v>0.35</v>
      </c>
      <c r="V416" s="221">
        <f>ROUND(E416*U416,2)</f>
        <v>1.05</v>
      </c>
      <c r="W416" s="221"/>
      <c r="X416" s="221" t="s">
        <v>218</v>
      </c>
      <c r="Y416" s="221" t="s">
        <v>219</v>
      </c>
      <c r="Z416" s="210"/>
      <c r="AA416" s="210"/>
      <c r="AB416" s="210"/>
      <c r="AC416" s="210"/>
      <c r="AD416" s="210"/>
      <c r="AE416" s="210"/>
      <c r="AF416" s="210"/>
      <c r="AG416" s="210" t="s">
        <v>220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50">
        <v>152</v>
      </c>
      <c r="B417" s="251" t="s">
        <v>2590</v>
      </c>
      <c r="C417" s="268" t="s">
        <v>2591</v>
      </c>
      <c r="D417" s="252" t="s">
        <v>399</v>
      </c>
      <c r="E417" s="253">
        <v>23</v>
      </c>
      <c r="F417" s="254"/>
      <c r="G417" s="255">
        <f>ROUND(E417*F417,2)</f>
        <v>0</v>
      </c>
      <c r="H417" s="254"/>
      <c r="I417" s="255">
        <f>ROUND(E417*H417,2)</f>
        <v>0</v>
      </c>
      <c r="J417" s="254"/>
      <c r="K417" s="255">
        <f>ROUND(E417*J417,2)</f>
        <v>0</v>
      </c>
      <c r="L417" s="255">
        <v>21</v>
      </c>
      <c r="M417" s="255">
        <f>G417*(1+L417/100)</f>
        <v>0</v>
      </c>
      <c r="N417" s="253">
        <v>2.0799999999999998E-3</v>
      </c>
      <c r="O417" s="253">
        <f>ROUND(E417*N417,2)</f>
        <v>0.05</v>
      </c>
      <c r="P417" s="253">
        <v>0</v>
      </c>
      <c r="Q417" s="253">
        <f>ROUND(E417*P417,2)</f>
        <v>0</v>
      </c>
      <c r="R417" s="255"/>
      <c r="S417" s="255" t="s">
        <v>438</v>
      </c>
      <c r="T417" s="256" t="s">
        <v>439</v>
      </c>
      <c r="U417" s="221">
        <v>0.42</v>
      </c>
      <c r="V417" s="221">
        <f>ROUND(E417*U417,2)</f>
        <v>9.66</v>
      </c>
      <c r="W417" s="221"/>
      <c r="X417" s="221" t="s">
        <v>218</v>
      </c>
      <c r="Y417" s="221" t="s">
        <v>219</v>
      </c>
      <c r="Z417" s="210"/>
      <c r="AA417" s="210"/>
      <c r="AB417" s="210"/>
      <c r="AC417" s="210"/>
      <c r="AD417" s="210"/>
      <c r="AE417" s="210"/>
      <c r="AF417" s="210"/>
      <c r="AG417" s="210" t="s">
        <v>220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50">
        <v>153</v>
      </c>
      <c r="B418" s="251" t="s">
        <v>2592</v>
      </c>
      <c r="C418" s="268" t="s">
        <v>2593</v>
      </c>
      <c r="D418" s="252" t="s">
        <v>399</v>
      </c>
      <c r="E418" s="253">
        <v>25</v>
      </c>
      <c r="F418" s="254"/>
      <c r="G418" s="255">
        <f>ROUND(E418*F418,2)</f>
        <v>0</v>
      </c>
      <c r="H418" s="254"/>
      <c r="I418" s="255">
        <f>ROUND(E418*H418,2)</f>
        <v>0</v>
      </c>
      <c r="J418" s="254"/>
      <c r="K418" s="255">
        <f>ROUND(E418*J418,2)</f>
        <v>0</v>
      </c>
      <c r="L418" s="255">
        <v>21</v>
      </c>
      <c r="M418" s="255">
        <f>G418*(1+L418/100)</f>
        <v>0</v>
      </c>
      <c r="N418" s="253">
        <v>1.1E-4</v>
      </c>
      <c r="O418" s="253">
        <f>ROUND(E418*N418,2)</f>
        <v>0</v>
      </c>
      <c r="P418" s="253">
        <v>0</v>
      </c>
      <c r="Q418" s="253">
        <f>ROUND(E418*P418,2)</f>
        <v>0</v>
      </c>
      <c r="R418" s="255"/>
      <c r="S418" s="255" t="s">
        <v>438</v>
      </c>
      <c r="T418" s="256" t="s">
        <v>439</v>
      </c>
      <c r="U418" s="221">
        <v>0.17</v>
      </c>
      <c r="V418" s="221">
        <f>ROUND(E418*U418,2)</f>
        <v>4.25</v>
      </c>
      <c r="W418" s="221"/>
      <c r="X418" s="221" t="s">
        <v>218</v>
      </c>
      <c r="Y418" s="221" t="s">
        <v>219</v>
      </c>
      <c r="Z418" s="210"/>
      <c r="AA418" s="210"/>
      <c r="AB418" s="210"/>
      <c r="AC418" s="210"/>
      <c r="AD418" s="210"/>
      <c r="AE418" s="210"/>
      <c r="AF418" s="210"/>
      <c r="AG418" s="210" t="s">
        <v>220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50">
        <v>154</v>
      </c>
      <c r="B419" s="251" t="s">
        <v>2594</v>
      </c>
      <c r="C419" s="268" t="s">
        <v>2595</v>
      </c>
      <c r="D419" s="252" t="s">
        <v>399</v>
      </c>
      <c r="E419" s="253">
        <v>3</v>
      </c>
      <c r="F419" s="254"/>
      <c r="G419" s="255">
        <f>ROUND(E419*F419,2)</f>
        <v>0</v>
      </c>
      <c r="H419" s="254"/>
      <c r="I419" s="255">
        <f>ROUND(E419*H419,2)</f>
        <v>0</v>
      </c>
      <c r="J419" s="254"/>
      <c r="K419" s="255">
        <f>ROUND(E419*J419,2)</f>
        <v>0</v>
      </c>
      <c r="L419" s="255">
        <v>21</v>
      </c>
      <c r="M419" s="255">
        <f>G419*(1+L419/100)</f>
        <v>0</v>
      </c>
      <c r="N419" s="253">
        <v>3.5E-4</v>
      </c>
      <c r="O419" s="253">
        <f>ROUND(E419*N419,2)</f>
        <v>0</v>
      </c>
      <c r="P419" s="253">
        <v>0</v>
      </c>
      <c r="Q419" s="253">
        <f>ROUND(E419*P419,2)</f>
        <v>0</v>
      </c>
      <c r="R419" s="255"/>
      <c r="S419" s="255" t="s">
        <v>438</v>
      </c>
      <c r="T419" s="256" t="s">
        <v>439</v>
      </c>
      <c r="U419" s="221">
        <v>0.27</v>
      </c>
      <c r="V419" s="221">
        <f>ROUND(E419*U419,2)</f>
        <v>0.81</v>
      </c>
      <c r="W419" s="221"/>
      <c r="X419" s="221" t="s">
        <v>218</v>
      </c>
      <c r="Y419" s="221" t="s">
        <v>219</v>
      </c>
      <c r="Z419" s="210"/>
      <c r="AA419" s="210"/>
      <c r="AB419" s="210"/>
      <c r="AC419" s="210"/>
      <c r="AD419" s="210"/>
      <c r="AE419" s="210"/>
      <c r="AF419" s="210"/>
      <c r="AG419" s="210" t="s">
        <v>220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50">
        <v>155</v>
      </c>
      <c r="B420" s="251" t="s">
        <v>2596</v>
      </c>
      <c r="C420" s="268" t="s">
        <v>2597</v>
      </c>
      <c r="D420" s="252" t="s">
        <v>399</v>
      </c>
      <c r="E420" s="253">
        <v>4</v>
      </c>
      <c r="F420" s="254"/>
      <c r="G420" s="255">
        <f>ROUND(E420*F420,2)</f>
        <v>0</v>
      </c>
      <c r="H420" s="254"/>
      <c r="I420" s="255">
        <f>ROUND(E420*H420,2)</f>
        <v>0</v>
      </c>
      <c r="J420" s="254"/>
      <c r="K420" s="255">
        <f>ROUND(E420*J420,2)</f>
        <v>0</v>
      </c>
      <c r="L420" s="255">
        <v>21</v>
      </c>
      <c r="M420" s="255">
        <f>G420*(1+L420/100)</f>
        <v>0</v>
      </c>
      <c r="N420" s="253">
        <v>7.6999999999999996E-4</v>
      </c>
      <c r="O420" s="253">
        <f>ROUND(E420*N420,2)</f>
        <v>0</v>
      </c>
      <c r="P420" s="253">
        <v>0</v>
      </c>
      <c r="Q420" s="253">
        <f>ROUND(E420*P420,2)</f>
        <v>0</v>
      </c>
      <c r="R420" s="255"/>
      <c r="S420" s="255" t="s">
        <v>438</v>
      </c>
      <c r="T420" s="256" t="s">
        <v>439</v>
      </c>
      <c r="U420" s="221">
        <v>0.42</v>
      </c>
      <c r="V420" s="221">
        <f>ROUND(E420*U420,2)</f>
        <v>1.68</v>
      </c>
      <c r="W420" s="221"/>
      <c r="X420" s="221" t="s">
        <v>218</v>
      </c>
      <c r="Y420" s="221" t="s">
        <v>219</v>
      </c>
      <c r="Z420" s="210"/>
      <c r="AA420" s="210"/>
      <c r="AB420" s="210"/>
      <c r="AC420" s="210"/>
      <c r="AD420" s="210"/>
      <c r="AE420" s="210"/>
      <c r="AF420" s="210"/>
      <c r="AG420" s="210" t="s">
        <v>220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50">
        <v>156</v>
      </c>
      <c r="B421" s="251" t="s">
        <v>2598</v>
      </c>
      <c r="C421" s="268" t="s">
        <v>2599</v>
      </c>
      <c r="D421" s="252" t="s">
        <v>399</v>
      </c>
      <c r="E421" s="253">
        <v>15</v>
      </c>
      <c r="F421" s="254"/>
      <c r="G421" s="255">
        <f>ROUND(E421*F421,2)</f>
        <v>0</v>
      </c>
      <c r="H421" s="254"/>
      <c r="I421" s="255">
        <f>ROUND(E421*H421,2)</f>
        <v>0</v>
      </c>
      <c r="J421" s="254"/>
      <c r="K421" s="255">
        <f>ROUND(E421*J421,2)</f>
        <v>0</v>
      </c>
      <c r="L421" s="255">
        <v>21</v>
      </c>
      <c r="M421" s="255">
        <f>G421*(1+L421/100)</f>
        <v>0</v>
      </c>
      <c r="N421" s="253">
        <v>5.1000000000000004E-4</v>
      </c>
      <c r="O421" s="253">
        <f>ROUND(E421*N421,2)</f>
        <v>0.01</v>
      </c>
      <c r="P421" s="253">
        <v>0</v>
      </c>
      <c r="Q421" s="253">
        <f>ROUND(E421*P421,2)</f>
        <v>0</v>
      </c>
      <c r="R421" s="255"/>
      <c r="S421" s="255" t="s">
        <v>438</v>
      </c>
      <c r="T421" s="256" t="s">
        <v>439</v>
      </c>
      <c r="U421" s="221">
        <v>0.08</v>
      </c>
      <c r="V421" s="221">
        <f>ROUND(E421*U421,2)</f>
        <v>1.2</v>
      </c>
      <c r="W421" s="221"/>
      <c r="X421" s="221" t="s">
        <v>218</v>
      </c>
      <c r="Y421" s="221" t="s">
        <v>219</v>
      </c>
      <c r="Z421" s="210"/>
      <c r="AA421" s="210"/>
      <c r="AB421" s="210"/>
      <c r="AC421" s="210"/>
      <c r="AD421" s="210"/>
      <c r="AE421" s="210"/>
      <c r="AF421" s="210"/>
      <c r="AG421" s="210" t="s">
        <v>220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50">
        <v>157</v>
      </c>
      <c r="B422" s="251" t="s">
        <v>2600</v>
      </c>
      <c r="C422" s="268" t="s">
        <v>2601</v>
      </c>
      <c r="D422" s="252" t="s">
        <v>399</v>
      </c>
      <c r="E422" s="253">
        <v>2</v>
      </c>
      <c r="F422" s="254"/>
      <c r="G422" s="255">
        <f>ROUND(E422*F422,2)</f>
        <v>0</v>
      </c>
      <c r="H422" s="254"/>
      <c r="I422" s="255">
        <f>ROUND(E422*H422,2)</f>
        <v>0</v>
      </c>
      <c r="J422" s="254"/>
      <c r="K422" s="255">
        <f>ROUND(E422*J422,2)</f>
        <v>0</v>
      </c>
      <c r="L422" s="255">
        <v>21</v>
      </c>
      <c r="M422" s="255">
        <f>G422*(1+L422/100)</f>
        <v>0</v>
      </c>
      <c r="N422" s="253">
        <v>4.6000000000000001E-4</v>
      </c>
      <c r="O422" s="253">
        <f>ROUND(E422*N422,2)</f>
        <v>0</v>
      </c>
      <c r="P422" s="253">
        <v>0</v>
      </c>
      <c r="Q422" s="253">
        <f>ROUND(E422*P422,2)</f>
        <v>0</v>
      </c>
      <c r="R422" s="255"/>
      <c r="S422" s="255" t="s">
        <v>438</v>
      </c>
      <c r="T422" s="256" t="s">
        <v>439</v>
      </c>
      <c r="U422" s="221">
        <v>0.23</v>
      </c>
      <c r="V422" s="221">
        <f>ROUND(E422*U422,2)</f>
        <v>0.46</v>
      </c>
      <c r="W422" s="221"/>
      <c r="X422" s="221" t="s">
        <v>218</v>
      </c>
      <c r="Y422" s="221" t="s">
        <v>219</v>
      </c>
      <c r="Z422" s="210"/>
      <c r="AA422" s="210"/>
      <c r="AB422" s="210"/>
      <c r="AC422" s="210"/>
      <c r="AD422" s="210"/>
      <c r="AE422" s="210"/>
      <c r="AF422" s="210"/>
      <c r="AG422" s="210" t="s">
        <v>220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50">
        <v>158</v>
      </c>
      <c r="B423" s="251" t="s">
        <v>2602</v>
      </c>
      <c r="C423" s="268" t="s">
        <v>2603</v>
      </c>
      <c r="D423" s="252" t="s">
        <v>399</v>
      </c>
      <c r="E423" s="253">
        <v>2</v>
      </c>
      <c r="F423" s="254"/>
      <c r="G423" s="255">
        <f>ROUND(E423*F423,2)</f>
        <v>0</v>
      </c>
      <c r="H423" s="254"/>
      <c r="I423" s="255">
        <f>ROUND(E423*H423,2)</f>
        <v>0</v>
      </c>
      <c r="J423" s="254"/>
      <c r="K423" s="255">
        <f>ROUND(E423*J423,2)</f>
        <v>0</v>
      </c>
      <c r="L423" s="255">
        <v>21</v>
      </c>
      <c r="M423" s="255">
        <f>G423*(1+L423/100)</f>
        <v>0</v>
      </c>
      <c r="N423" s="253">
        <v>5.5999999999999995E-4</v>
      </c>
      <c r="O423" s="253">
        <f>ROUND(E423*N423,2)</f>
        <v>0</v>
      </c>
      <c r="P423" s="253">
        <v>0</v>
      </c>
      <c r="Q423" s="253">
        <f>ROUND(E423*P423,2)</f>
        <v>0</v>
      </c>
      <c r="R423" s="255"/>
      <c r="S423" s="255" t="s">
        <v>438</v>
      </c>
      <c r="T423" s="256" t="s">
        <v>439</v>
      </c>
      <c r="U423" s="221">
        <v>0.27</v>
      </c>
      <c r="V423" s="221">
        <f>ROUND(E423*U423,2)</f>
        <v>0.54</v>
      </c>
      <c r="W423" s="221"/>
      <c r="X423" s="221" t="s">
        <v>218</v>
      </c>
      <c r="Y423" s="221" t="s">
        <v>219</v>
      </c>
      <c r="Z423" s="210"/>
      <c r="AA423" s="210"/>
      <c r="AB423" s="210"/>
      <c r="AC423" s="210"/>
      <c r="AD423" s="210"/>
      <c r="AE423" s="210"/>
      <c r="AF423" s="210"/>
      <c r="AG423" s="210" t="s">
        <v>220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50">
        <v>159</v>
      </c>
      <c r="B424" s="251" t="s">
        <v>2604</v>
      </c>
      <c r="C424" s="268" t="s">
        <v>2605</v>
      </c>
      <c r="D424" s="252" t="s">
        <v>399</v>
      </c>
      <c r="E424" s="253">
        <v>3</v>
      </c>
      <c r="F424" s="254"/>
      <c r="G424" s="255">
        <f>ROUND(E424*F424,2)</f>
        <v>0</v>
      </c>
      <c r="H424" s="254"/>
      <c r="I424" s="255">
        <f>ROUND(E424*H424,2)</f>
        <v>0</v>
      </c>
      <c r="J424" s="254"/>
      <c r="K424" s="255">
        <f>ROUND(E424*J424,2)</f>
        <v>0</v>
      </c>
      <c r="L424" s="255">
        <v>21</v>
      </c>
      <c r="M424" s="255">
        <f>G424*(1+L424/100)</f>
        <v>0</v>
      </c>
      <c r="N424" s="253">
        <v>1.42E-3</v>
      </c>
      <c r="O424" s="253">
        <f>ROUND(E424*N424,2)</f>
        <v>0</v>
      </c>
      <c r="P424" s="253">
        <v>0</v>
      </c>
      <c r="Q424" s="253">
        <f>ROUND(E424*P424,2)</f>
        <v>0</v>
      </c>
      <c r="R424" s="255"/>
      <c r="S424" s="255" t="s">
        <v>438</v>
      </c>
      <c r="T424" s="256" t="s">
        <v>439</v>
      </c>
      <c r="U424" s="221">
        <v>0.42</v>
      </c>
      <c r="V424" s="221">
        <f>ROUND(E424*U424,2)</f>
        <v>1.26</v>
      </c>
      <c r="W424" s="221"/>
      <c r="X424" s="221" t="s">
        <v>218</v>
      </c>
      <c r="Y424" s="221" t="s">
        <v>219</v>
      </c>
      <c r="Z424" s="210"/>
      <c r="AA424" s="210"/>
      <c r="AB424" s="210"/>
      <c r="AC424" s="210"/>
      <c r="AD424" s="210"/>
      <c r="AE424" s="210"/>
      <c r="AF424" s="210"/>
      <c r="AG424" s="210" t="s">
        <v>220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50">
        <v>160</v>
      </c>
      <c r="B425" s="251" t="s">
        <v>2606</v>
      </c>
      <c r="C425" s="268" t="s">
        <v>2607</v>
      </c>
      <c r="D425" s="252" t="s">
        <v>399</v>
      </c>
      <c r="E425" s="253">
        <v>20</v>
      </c>
      <c r="F425" s="254"/>
      <c r="G425" s="255">
        <f>ROUND(E425*F425,2)</f>
        <v>0</v>
      </c>
      <c r="H425" s="254"/>
      <c r="I425" s="255">
        <f>ROUND(E425*H425,2)</f>
        <v>0</v>
      </c>
      <c r="J425" s="254"/>
      <c r="K425" s="255">
        <f>ROUND(E425*J425,2)</f>
        <v>0</v>
      </c>
      <c r="L425" s="255">
        <v>21</v>
      </c>
      <c r="M425" s="255">
        <f>G425*(1+L425/100)</f>
        <v>0</v>
      </c>
      <c r="N425" s="253">
        <v>5.2999999999999998E-4</v>
      </c>
      <c r="O425" s="253">
        <f>ROUND(E425*N425,2)</f>
        <v>0.01</v>
      </c>
      <c r="P425" s="253">
        <v>0</v>
      </c>
      <c r="Q425" s="253">
        <f>ROUND(E425*P425,2)</f>
        <v>0</v>
      </c>
      <c r="R425" s="255"/>
      <c r="S425" s="255" t="s">
        <v>438</v>
      </c>
      <c r="T425" s="256" t="s">
        <v>439</v>
      </c>
      <c r="U425" s="221">
        <v>0.38</v>
      </c>
      <c r="V425" s="221">
        <f>ROUND(E425*U425,2)</f>
        <v>7.6</v>
      </c>
      <c r="W425" s="221"/>
      <c r="X425" s="221" t="s">
        <v>218</v>
      </c>
      <c r="Y425" s="221" t="s">
        <v>219</v>
      </c>
      <c r="Z425" s="210"/>
      <c r="AA425" s="210"/>
      <c r="AB425" s="210"/>
      <c r="AC425" s="210"/>
      <c r="AD425" s="210"/>
      <c r="AE425" s="210"/>
      <c r="AF425" s="210"/>
      <c r="AG425" s="210" t="s">
        <v>220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39">
        <v>161</v>
      </c>
      <c r="B426" s="240" t="s">
        <v>2608</v>
      </c>
      <c r="C426" s="260" t="s">
        <v>2609</v>
      </c>
      <c r="D426" s="241" t="s">
        <v>2156</v>
      </c>
      <c r="E426" s="242">
        <v>1</v>
      </c>
      <c r="F426" s="243"/>
      <c r="G426" s="244">
        <f>ROUND(E426*F426,2)</f>
        <v>0</v>
      </c>
      <c r="H426" s="243"/>
      <c r="I426" s="244">
        <f>ROUND(E426*H426,2)</f>
        <v>0</v>
      </c>
      <c r="J426" s="243"/>
      <c r="K426" s="244">
        <f>ROUND(E426*J426,2)</f>
        <v>0</v>
      </c>
      <c r="L426" s="244">
        <v>21</v>
      </c>
      <c r="M426" s="244">
        <f>G426*(1+L426/100)</f>
        <v>0</v>
      </c>
      <c r="N426" s="242">
        <v>6.6E-3</v>
      </c>
      <c r="O426" s="242">
        <f>ROUND(E426*N426,2)</f>
        <v>0.01</v>
      </c>
      <c r="P426" s="242">
        <v>0</v>
      </c>
      <c r="Q426" s="242">
        <f>ROUND(E426*P426,2)</f>
        <v>0</v>
      </c>
      <c r="R426" s="244"/>
      <c r="S426" s="244" t="s">
        <v>438</v>
      </c>
      <c r="T426" s="245" t="s">
        <v>439</v>
      </c>
      <c r="U426" s="221">
        <v>1.988</v>
      </c>
      <c r="V426" s="221">
        <f>ROUND(E426*U426,2)</f>
        <v>1.99</v>
      </c>
      <c r="W426" s="221"/>
      <c r="X426" s="221" t="s">
        <v>218</v>
      </c>
      <c r="Y426" s="221" t="s">
        <v>219</v>
      </c>
      <c r="Z426" s="210"/>
      <c r="AA426" s="210"/>
      <c r="AB426" s="210"/>
      <c r="AC426" s="210"/>
      <c r="AD426" s="210"/>
      <c r="AE426" s="210"/>
      <c r="AF426" s="210"/>
      <c r="AG426" s="210" t="s">
        <v>220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">
      <c r="A427" s="217"/>
      <c r="B427" s="218"/>
      <c r="C427" s="262" t="s">
        <v>2610</v>
      </c>
      <c r="D427" s="223"/>
      <c r="E427" s="224">
        <v>1</v>
      </c>
      <c r="F427" s="221"/>
      <c r="G427" s="221"/>
      <c r="H427" s="221"/>
      <c r="I427" s="221"/>
      <c r="J427" s="221"/>
      <c r="K427" s="221"/>
      <c r="L427" s="221"/>
      <c r="M427" s="221"/>
      <c r="N427" s="220"/>
      <c r="O427" s="220"/>
      <c r="P427" s="220"/>
      <c r="Q427" s="220"/>
      <c r="R427" s="221"/>
      <c r="S427" s="221"/>
      <c r="T427" s="221"/>
      <c r="U427" s="221"/>
      <c r="V427" s="221"/>
      <c r="W427" s="221"/>
      <c r="X427" s="221"/>
      <c r="Y427" s="221"/>
      <c r="Z427" s="210"/>
      <c r="AA427" s="210"/>
      <c r="AB427" s="210"/>
      <c r="AC427" s="210"/>
      <c r="AD427" s="210"/>
      <c r="AE427" s="210"/>
      <c r="AF427" s="210"/>
      <c r="AG427" s="210" t="s">
        <v>224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39">
        <v>162</v>
      </c>
      <c r="B428" s="240" t="s">
        <v>2611</v>
      </c>
      <c r="C428" s="260" t="s">
        <v>2612</v>
      </c>
      <c r="D428" s="241" t="s">
        <v>2156</v>
      </c>
      <c r="E428" s="242">
        <v>1</v>
      </c>
      <c r="F428" s="243"/>
      <c r="G428" s="244">
        <f>ROUND(E428*F428,2)</f>
        <v>0</v>
      </c>
      <c r="H428" s="243"/>
      <c r="I428" s="244">
        <f>ROUND(E428*H428,2)</f>
        <v>0</v>
      </c>
      <c r="J428" s="243"/>
      <c r="K428" s="244">
        <f>ROUND(E428*J428,2)</f>
        <v>0</v>
      </c>
      <c r="L428" s="244">
        <v>21</v>
      </c>
      <c r="M428" s="244">
        <f>G428*(1+L428/100)</f>
        <v>0</v>
      </c>
      <c r="N428" s="242">
        <v>1.0399999999999999E-3</v>
      </c>
      <c r="O428" s="242">
        <f>ROUND(E428*N428,2)</f>
        <v>0</v>
      </c>
      <c r="P428" s="242">
        <v>0</v>
      </c>
      <c r="Q428" s="242">
        <f>ROUND(E428*P428,2)</f>
        <v>0</v>
      </c>
      <c r="R428" s="244"/>
      <c r="S428" s="244" t="s">
        <v>438</v>
      </c>
      <c r="T428" s="245" t="s">
        <v>439</v>
      </c>
      <c r="U428" s="221">
        <v>1.278</v>
      </c>
      <c r="V428" s="221">
        <f>ROUND(E428*U428,2)</f>
        <v>1.28</v>
      </c>
      <c r="W428" s="221"/>
      <c r="X428" s="221" t="s">
        <v>218</v>
      </c>
      <c r="Y428" s="221" t="s">
        <v>219</v>
      </c>
      <c r="Z428" s="210"/>
      <c r="AA428" s="210"/>
      <c r="AB428" s="210"/>
      <c r="AC428" s="210"/>
      <c r="AD428" s="210"/>
      <c r="AE428" s="210"/>
      <c r="AF428" s="210"/>
      <c r="AG428" s="210" t="s">
        <v>220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2" x14ac:dyDescent="0.2">
      <c r="A429" s="217"/>
      <c r="B429" s="218"/>
      <c r="C429" s="262" t="s">
        <v>2613</v>
      </c>
      <c r="D429" s="223"/>
      <c r="E429" s="224">
        <v>1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224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39">
        <v>163</v>
      </c>
      <c r="B430" s="240" t="s">
        <v>2614</v>
      </c>
      <c r="C430" s="260" t="s">
        <v>2615</v>
      </c>
      <c r="D430" s="241" t="s">
        <v>2156</v>
      </c>
      <c r="E430" s="242">
        <v>1</v>
      </c>
      <c r="F430" s="243"/>
      <c r="G430" s="244">
        <f>ROUND(E430*F430,2)</f>
        <v>0</v>
      </c>
      <c r="H430" s="243"/>
      <c r="I430" s="244">
        <f>ROUND(E430*H430,2)</f>
        <v>0</v>
      </c>
      <c r="J430" s="243"/>
      <c r="K430" s="244">
        <f>ROUND(E430*J430,2)</f>
        <v>0</v>
      </c>
      <c r="L430" s="244">
        <v>21</v>
      </c>
      <c r="M430" s="244">
        <f>G430*(1+L430/100)</f>
        <v>0</v>
      </c>
      <c r="N430" s="242">
        <v>9.3999999999999997E-4</v>
      </c>
      <c r="O430" s="242">
        <f>ROUND(E430*N430,2)</f>
        <v>0</v>
      </c>
      <c r="P430" s="242">
        <v>0</v>
      </c>
      <c r="Q430" s="242">
        <f>ROUND(E430*P430,2)</f>
        <v>0</v>
      </c>
      <c r="R430" s="244"/>
      <c r="S430" s="244" t="s">
        <v>438</v>
      </c>
      <c r="T430" s="245" t="s">
        <v>439</v>
      </c>
      <c r="U430" s="221">
        <v>1.319</v>
      </c>
      <c r="V430" s="221">
        <f>ROUND(E430*U430,2)</f>
        <v>1.32</v>
      </c>
      <c r="W430" s="221"/>
      <c r="X430" s="221" t="s">
        <v>218</v>
      </c>
      <c r="Y430" s="221" t="s">
        <v>219</v>
      </c>
      <c r="Z430" s="210"/>
      <c r="AA430" s="210"/>
      <c r="AB430" s="210"/>
      <c r="AC430" s="210"/>
      <c r="AD430" s="210"/>
      <c r="AE430" s="210"/>
      <c r="AF430" s="210"/>
      <c r="AG430" s="210" t="s">
        <v>220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">
      <c r="A431" s="217"/>
      <c r="B431" s="218"/>
      <c r="C431" s="262" t="s">
        <v>2616</v>
      </c>
      <c r="D431" s="223"/>
      <c r="E431" s="224">
        <v>1</v>
      </c>
      <c r="F431" s="221"/>
      <c r="G431" s="221"/>
      <c r="H431" s="221"/>
      <c r="I431" s="221"/>
      <c r="J431" s="221"/>
      <c r="K431" s="221"/>
      <c r="L431" s="221"/>
      <c r="M431" s="221"/>
      <c r="N431" s="220"/>
      <c r="O431" s="220"/>
      <c r="P431" s="220"/>
      <c r="Q431" s="220"/>
      <c r="R431" s="221"/>
      <c r="S431" s="221"/>
      <c r="T431" s="221"/>
      <c r="U431" s="221"/>
      <c r="V431" s="221"/>
      <c r="W431" s="221"/>
      <c r="X431" s="221"/>
      <c r="Y431" s="221"/>
      <c r="Z431" s="210"/>
      <c r="AA431" s="210"/>
      <c r="AB431" s="210"/>
      <c r="AC431" s="210"/>
      <c r="AD431" s="210"/>
      <c r="AE431" s="210"/>
      <c r="AF431" s="210"/>
      <c r="AG431" s="210" t="s">
        <v>224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50">
        <v>164</v>
      </c>
      <c r="B432" s="251" t="s">
        <v>2328</v>
      </c>
      <c r="C432" s="268" t="s">
        <v>2329</v>
      </c>
      <c r="D432" s="252" t="s">
        <v>399</v>
      </c>
      <c r="E432" s="253">
        <v>31</v>
      </c>
      <c r="F432" s="254"/>
      <c r="G432" s="255">
        <f>ROUND(E432*F432,2)</f>
        <v>0</v>
      </c>
      <c r="H432" s="254"/>
      <c r="I432" s="255">
        <f>ROUND(E432*H432,2)</f>
        <v>0</v>
      </c>
      <c r="J432" s="254"/>
      <c r="K432" s="255">
        <f>ROUND(E432*J432,2)</f>
        <v>0</v>
      </c>
      <c r="L432" s="255">
        <v>21</v>
      </c>
      <c r="M432" s="255">
        <f>G432*(1+L432/100)</f>
        <v>0</v>
      </c>
      <c r="N432" s="253">
        <v>2.5200000000000001E-3</v>
      </c>
      <c r="O432" s="253">
        <f>ROUND(E432*N432,2)</f>
        <v>0.08</v>
      </c>
      <c r="P432" s="253">
        <v>0</v>
      </c>
      <c r="Q432" s="253">
        <f>ROUND(E432*P432,2)</f>
        <v>0</v>
      </c>
      <c r="R432" s="255"/>
      <c r="S432" s="255" t="s">
        <v>438</v>
      </c>
      <c r="T432" s="256" t="s">
        <v>439</v>
      </c>
      <c r="U432" s="221">
        <v>0.43</v>
      </c>
      <c r="V432" s="221">
        <f>ROUND(E432*U432,2)</f>
        <v>13.33</v>
      </c>
      <c r="W432" s="221"/>
      <c r="X432" s="221" t="s">
        <v>218</v>
      </c>
      <c r="Y432" s="221" t="s">
        <v>219</v>
      </c>
      <c r="Z432" s="210"/>
      <c r="AA432" s="210"/>
      <c r="AB432" s="210"/>
      <c r="AC432" s="210"/>
      <c r="AD432" s="210"/>
      <c r="AE432" s="210"/>
      <c r="AF432" s="210"/>
      <c r="AG432" s="210" t="s">
        <v>220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39">
        <v>165</v>
      </c>
      <c r="B433" s="240" t="s">
        <v>2617</v>
      </c>
      <c r="C433" s="260" t="s">
        <v>2618</v>
      </c>
      <c r="D433" s="241" t="s">
        <v>986</v>
      </c>
      <c r="E433" s="242">
        <v>2</v>
      </c>
      <c r="F433" s="243"/>
      <c r="G433" s="244">
        <f>ROUND(E433*F433,2)</f>
        <v>0</v>
      </c>
      <c r="H433" s="243"/>
      <c r="I433" s="244">
        <f>ROUND(E433*H433,2)</f>
        <v>0</v>
      </c>
      <c r="J433" s="243"/>
      <c r="K433" s="244">
        <f>ROUND(E433*J433,2)</f>
        <v>0</v>
      </c>
      <c r="L433" s="244">
        <v>21</v>
      </c>
      <c r="M433" s="244">
        <f>G433*(1+L433/100)</f>
        <v>0</v>
      </c>
      <c r="N433" s="242">
        <v>0</v>
      </c>
      <c r="O433" s="242">
        <f>ROUND(E433*N433,2)</f>
        <v>0</v>
      </c>
      <c r="P433" s="242">
        <v>0</v>
      </c>
      <c r="Q433" s="242">
        <f>ROUND(E433*P433,2)</f>
        <v>0</v>
      </c>
      <c r="R433" s="244"/>
      <c r="S433" s="244" t="s">
        <v>438</v>
      </c>
      <c r="T433" s="245" t="s">
        <v>439</v>
      </c>
      <c r="U433" s="221">
        <v>0</v>
      </c>
      <c r="V433" s="221">
        <f>ROUND(E433*U433,2)</f>
        <v>0</v>
      </c>
      <c r="W433" s="221"/>
      <c r="X433" s="221" t="s">
        <v>218</v>
      </c>
      <c r="Y433" s="221" t="s">
        <v>219</v>
      </c>
      <c r="Z433" s="210"/>
      <c r="AA433" s="210"/>
      <c r="AB433" s="210"/>
      <c r="AC433" s="210"/>
      <c r="AD433" s="210"/>
      <c r="AE433" s="210"/>
      <c r="AF433" s="210"/>
      <c r="AG433" s="210" t="s">
        <v>220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64" t="s">
        <v>2230</v>
      </c>
      <c r="D434" s="249"/>
      <c r="E434" s="249"/>
      <c r="F434" s="249"/>
      <c r="G434" s="249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305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39">
        <v>166</v>
      </c>
      <c r="B435" s="240" t="s">
        <v>2619</v>
      </c>
      <c r="C435" s="260" t="s">
        <v>2620</v>
      </c>
      <c r="D435" s="241" t="s">
        <v>986</v>
      </c>
      <c r="E435" s="242">
        <v>2</v>
      </c>
      <c r="F435" s="243"/>
      <c r="G435" s="244">
        <f>ROUND(E435*F435,2)</f>
        <v>0</v>
      </c>
      <c r="H435" s="243"/>
      <c r="I435" s="244">
        <f>ROUND(E435*H435,2)</f>
        <v>0</v>
      </c>
      <c r="J435" s="243"/>
      <c r="K435" s="244">
        <f>ROUND(E435*J435,2)</f>
        <v>0</v>
      </c>
      <c r="L435" s="244">
        <v>21</v>
      </c>
      <c r="M435" s="244">
        <f>G435*(1+L435/100)</f>
        <v>0</v>
      </c>
      <c r="N435" s="242">
        <v>0</v>
      </c>
      <c r="O435" s="242">
        <f>ROUND(E435*N435,2)</f>
        <v>0</v>
      </c>
      <c r="P435" s="242">
        <v>0</v>
      </c>
      <c r="Q435" s="242">
        <f>ROUND(E435*P435,2)</f>
        <v>0</v>
      </c>
      <c r="R435" s="244"/>
      <c r="S435" s="244" t="s">
        <v>438</v>
      </c>
      <c r="T435" s="245" t="s">
        <v>439</v>
      </c>
      <c r="U435" s="221">
        <v>0</v>
      </c>
      <c r="V435" s="221">
        <f>ROUND(E435*U435,2)</f>
        <v>0</v>
      </c>
      <c r="W435" s="221"/>
      <c r="X435" s="221" t="s">
        <v>218</v>
      </c>
      <c r="Y435" s="221" t="s">
        <v>219</v>
      </c>
      <c r="Z435" s="210"/>
      <c r="AA435" s="210"/>
      <c r="AB435" s="210"/>
      <c r="AC435" s="210"/>
      <c r="AD435" s="210"/>
      <c r="AE435" s="210"/>
      <c r="AF435" s="210"/>
      <c r="AG435" s="210" t="s">
        <v>220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64" t="s">
        <v>2230</v>
      </c>
      <c r="D436" s="249"/>
      <c r="E436" s="249"/>
      <c r="F436" s="249"/>
      <c r="G436" s="249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305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39">
        <v>167</v>
      </c>
      <c r="B437" s="240" t="s">
        <v>2621</v>
      </c>
      <c r="C437" s="260" t="s">
        <v>2622</v>
      </c>
      <c r="D437" s="241" t="s">
        <v>2156</v>
      </c>
      <c r="E437" s="242">
        <v>1</v>
      </c>
      <c r="F437" s="243"/>
      <c r="G437" s="244">
        <f>ROUND(E437*F437,2)</f>
        <v>0</v>
      </c>
      <c r="H437" s="243"/>
      <c r="I437" s="244">
        <f>ROUND(E437*H437,2)</f>
        <v>0</v>
      </c>
      <c r="J437" s="243"/>
      <c r="K437" s="244">
        <f>ROUND(E437*J437,2)</f>
        <v>0</v>
      </c>
      <c r="L437" s="244">
        <v>21</v>
      </c>
      <c r="M437" s="244">
        <f>G437*(1+L437/100)</f>
        <v>0</v>
      </c>
      <c r="N437" s="242">
        <v>1.3500000000000001E-3</v>
      </c>
      <c r="O437" s="242">
        <f>ROUND(E437*N437,2)</f>
        <v>0</v>
      </c>
      <c r="P437" s="242">
        <v>0</v>
      </c>
      <c r="Q437" s="242">
        <f>ROUND(E437*P437,2)</f>
        <v>0</v>
      </c>
      <c r="R437" s="244"/>
      <c r="S437" s="244" t="s">
        <v>438</v>
      </c>
      <c r="T437" s="245" t="s">
        <v>439</v>
      </c>
      <c r="U437" s="221">
        <v>1.4</v>
      </c>
      <c r="V437" s="221">
        <f>ROUND(E437*U437,2)</f>
        <v>1.4</v>
      </c>
      <c r="W437" s="221"/>
      <c r="X437" s="221" t="s">
        <v>218</v>
      </c>
      <c r="Y437" s="221" t="s">
        <v>219</v>
      </c>
      <c r="Z437" s="210"/>
      <c r="AA437" s="210"/>
      <c r="AB437" s="210"/>
      <c r="AC437" s="210"/>
      <c r="AD437" s="210"/>
      <c r="AE437" s="210"/>
      <c r="AF437" s="210"/>
      <c r="AG437" s="210" t="s">
        <v>220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17"/>
      <c r="B438" s="218"/>
      <c r="C438" s="262" t="s">
        <v>2623</v>
      </c>
      <c r="D438" s="223"/>
      <c r="E438" s="224">
        <v>1</v>
      </c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224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50">
        <v>168</v>
      </c>
      <c r="B439" s="251" t="s">
        <v>2624</v>
      </c>
      <c r="C439" s="268" t="s">
        <v>2625</v>
      </c>
      <c r="D439" s="252" t="s">
        <v>399</v>
      </c>
      <c r="E439" s="253">
        <v>6</v>
      </c>
      <c r="F439" s="254"/>
      <c r="G439" s="255">
        <f>ROUND(E439*F439,2)</f>
        <v>0</v>
      </c>
      <c r="H439" s="254"/>
      <c r="I439" s="255">
        <f>ROUND(E439*H439,2)</f>
        <v>0</v>
      </c>
      <c r="J439" s="254"/>
      <c r="K439" s="255">
        <f>ROUND(E439*J439,2)</f>
        <v>0</v>
      </c>
      <c r="L439" s="255">
        <v>21</v>
      </c>
      <c r="M439" s="255">
        <f>G439*(1+L439/100)</f>
        <v>0</v>
      </c>
      <c r="N439" s="253">
        <v>4.4000000000000002E-4</v>
      </c>
      <c r="O439" s="253">
        <f>ROUND(E439*N439,2)</f>
        <v>0</v>
      </c>
      <c r="P439" s="253">
        <v>0</v>
      </c>
      <c r="Q439" s="253">
        <f>ROUND(E439*P439,2)</f>
        <v>0</v>
      </c>
      <c r="R439" s="255"/>
      <c r="S439" s="255" t="s">
        <v>438</v>
      </c>
      <c r="T439" s="256" t="s">
        <v>439</v>
      </c>
      <c r="U439" s="221">
        <v>0</v>
      </c>
      <c r="V439" s="221">
        <f>ROUND(E439*U439,2)</f>
        <v>0</v>
      </c>
      <c r="W439" s="221"/>
      <c r="X439" s="221" t="s">
        <v>355</v>
      </c>
      <c r="Y439" s="221" t="s">
        <v>219</v>
      </c>
      <c r="Z439" s="210"/>
      <c r="AA439" s="210"/>
      <c r="AB439" s="210"/>
      <c r="AC439" s="210"/>
      <c r="AD439" s="210"/>
      <c r="AE439" s="210"/>
      <c r="AF439" s="210"/>
      <c r="AG439" s="210" t="s">
        <v>356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39">
        <v>169</v>
      </c>
      <c r="B440" s="240" t="s">
        <v>2626</v>
      </c>
      <c r="C440" s="260" t="s">
        <v>2627</v>
      </c>
      <c r="D440" s="241" t="s">
        <v>986</v>
      </c>
      <c r="E440" s="242">
        <v>1</v>
      </c>
      <c r="F440" s="243"/>
      <c r="G440" s="244">
        <f>ROUND(E440*F440,2)</f>
        <v>0</v>
      </c>
      <c r="H440" s="243"/>
      <c r="I440" s="244">
        <f>ROUND(E440*H440,2)</f>
        <v>0</v>
      </c>
      <c r="J440" s="243"/>
      <c r="K440" s="244">
        <f>ROUND(E440*J440,2)</f>
        <v>0</v>
      </c>
      <c r="L440" s="244">
        <v>21</v>
      </c>
      <c r="M440" s="244">
        <f>G440*(1+L440/100)</f>
        <v>0</v>
      </c>
      <c r="N440" s="242">
        <v>0</v>
      </c>
      <c r="O440" s="242">
        <f>ROUND(E440*N440,2)</f>
        <v>0</v>
      </c>
      <c r="P440" s="242">
        <v>0</v>
      </c>
      <c r="Q440" s="242">
        <f>ROUND(E440*P440,2)</f>
        <v>0</v>
      </c>
      <c r="R440" s="244"/>
      <c r="S440" s="244" t="s">
        <v>438</v>
      </c>
      <c r="T440" s="245" t="s">
        <v>439</v>
      </c>
      <c r="U440" s="221">
        <v>0</v>
      </c>
      <c r="V440" s="221">
        <f>ROUND(E440*U440,2)</f>
        <v>0</v>
      </c>
      <c r="W440" s="221"/>
      <c r="X440" s="221" t="s">
        <v>355</v>
      </c>
      <c r="Y440" s="221" t="s">
        <v>219</v>
      </c>
      <c r="Z440" s="210"/>
      <c r="AA440" s="210"/>
      <c r="AB440" s="210"/>
      <c r="AC440" s="210"/>
      <c r="AD440" s="210"/>
      <c r="AE440" s="210"/>
      <c r="AF440" s="210"/>
      <c r="AG440" s="210" t="s">
        <v>356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64" t="s">
        <v>2628</v>
      </c>
      <c r="D441" s="249"/>
      <c r="E441" s="249"/>
      <c r="F441" s="249"/>
      <c r="G441" s="249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305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39">
        <v>170</v>
      </c>
      <c r="B442" s="240" t="s">
        <v>2629</v>
      </c>
      <c r="C442" s="260" t="s">
        <v>2630</v>
      </c>
      <c r="D442" s="241" t="s">
        <v>986</v>
      </c>
      <c r="E442" s="242">
        <v>2</v>
      </c>
      <c r="F442" s="243"/>
      <c r="G442" s="244">
        <f>ROUND(E442*F442,2)</f>
        <v>0</v>
      </c>
      <c r="H442" s="243"/>
      <c r="I442" s="244">
        <f>ROUND(E442*H442,2)</f>
        <v>0</v>
      </c>
      <c r="J442" s="243"/>
      <c r="K442" s="244">
        <f>ROUND(E442*J442,2)</f>
        <v>0</v>
      </c>
      <c r="L442" s="244">
        <v>21</v>
      </c>
      <c r="M442" s="244">
        <f>G442*(1+L442/100)</f>
        <v>0</v>
      </c>
      <c r="N442" s="242">
        <v>0</v>
      </c>
      <c r="O442" s="242">
        <f>ROUND(E442*N442,2)</f>
        <v>0</v>
      </c>
      <c r="P442" s="242">
        <v>0</v>
      </c>
      <c r="Q442" s="242">
        <f>ROUND(E442*P442,2)</f>
        <v>0</v>
      </c>
      <c r="R442" s="244"/>
      <c r="S442" s="244" t="s">
        <v>438</v>
      </c>
      <c r="T442" s="245" t="s">
        <v>439</v>
      </c>
      <c r="U442" s="221">
        <v>0</v>
      </c>
      <c r="V442" s="221">
        <f>ROUND(E442*U442,2)</f>
        <v>0</v>
      </c>
      <c r="W442" s="221"/>
      <c r="X442" s="221" t="s">
        <v>355</v>
      </c>
      <c r="Y442" s="221" t="s">
        <v>219</v>
      </c>
      <c r="Z442" s="210"/>
      <c r="AA442" s="210"/>
      <c r="AB442" s="210"/>
      <c r="AC442" s="210"/>
      <c r="AD442" s="210"/>
      <c r="AE442" s="210"/>
      <c r="AF442" s="210"/>
      <c r="AG442" s="210" t="s">
        <v>356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17"/>
      <c r="B443" s="218"/>
      <c r="C443" s="264" t="s">
        <v>2631</v>
      </c>
      <c r="D443" s="249"/>
      <c r="E443" s="249"/>
      <c r="F443" s="249"/>
      <c r="G443" s="249"/>
      <c r="H443" s="221"/>
      <c r="I443" s="221"/>
      <c r="J443" s="221"/>
      <c r="K443" s="221"/>
      <c r="L443" s="221"/>
      <c r="M443" s="221"/>
      <c r="N443" s="220"/>
      <c r="O443" s="220"/>
      <c r="P443" s="220"/>
      <c r="Q443" s="220"/>
      <c r="R443" s="221"/>
      <c r="S443" s="221"/>
      <c r="T443" s="221"/>
      <c r="U443" s="221"/>
      <c r="V443" s="221"/>
      <c r="W443" s="221"/>
      <c r="X443" s="221"/>
      <c r="Y443" s="221"/>
      <c r="Z443" s="210"/>
      <c r="AA443" s="210"/>
      <c r="AB443" s="210"/>
      <c r="AC443" s="210"/>
      <c r="AD443" s="210"/>
      <c r="AE443" s="210"/>
      <c r="AF443" s="210"/>
      <c r="AG443" s="210" t="s">
        <v>305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39">
        <v>171</v>
      </c>
      <c r="B444" s="240" t="s">
        <v>2632</v>
      </c>
      <c r="C444" s="260" t="s">
        <v>2633</v>
      </c>
      <c r="D444" s="241" t="s">
        <v>986</v>
      </c>
      <c r="E444" s="242">
        <v>2</v>
      </c>
      <c r="F444" s="243"/>
      <c r="G444" s="244">
        <f>ROUND(E444*F444,2)</f>
        <v>0</v>
      </c>
      <c r="H444" s="243"/>
      <c r="I444" s="244">
        <f>ROUND(E444*H444,2)</f>
        <v>0</v>
      </c>
      <c r="J444" s="243"/>
      <c r="K444" s="244">
        <f>ROUND(E444*J444,2)</f>
        <v>0</v>
      </c>
      <c r="L444" s="244">
        <v>21</v>
      </c>
      <c r="M444" s="244">
        <f>G444*(1+L444/100)</f>
        <v>0</v>
      </c>
      <c r="N444" s="242">
        <v>0</v>
      </c>
      <c r="O444" s="242">
        <f>ROUND(E444*N444,2)</f>
        <v>0</v>
      </c>
      <c r="P444" s="242">
        <v>0</v>
      </c>
      <c r="Q444" s="242">
        <f>ROUND(E444*P444,2)</f>
        <v>0</v>
      </c>
      <c r="R444" s="244"/>
      <c r="S444" s="244" t="s">
        <v>438</v>
      </c>
      <c r="T444" s="245" t="s">
        <v>439</v>
      </c>
      <c r="U444" s="221">
        <v>0</v>
      </c>
      <c r="V444" s="221">
        <f>ROUND(E444*U444,2)</f>
        <v>0</v>
      </c>
      <c r="W444" s="221"/>
      <c r="X444" s="221" t="s">
        <v>355</v>
      </c>
      <c r="Y444" s="221" t="s">
        <v>219</v>
      </c>
      <c r="Z444" s="210"/>
      <c r="AA444" s="210"/>
      <c r="AB444" s="210"/>
      <c r="AC444" s="210"/>
      <c r="AD444" s="210"/>
      <c r="AE444" s="210"/>
      <c r="AF444" s="210"/>
      <c r="AG444" s="210" t="s">
        <v>356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2" x14ac:dyDescent="0.2">
      <c r="A445" s="217"/>
      <c r="B445" s="218"/>
      <c r="C445" s="264" t="s">
        <v>2634</v>
      </c>
      <c r="D445" s="249"/>
      <c r="E445" s="249"/>
      <c r="F445" s="249"/>
      <c r="G445" s="249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305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39">
        <v>172</v>
      </c>
      <c r="B446" s="240" t="s">
        <v>2635</v>
      </c>
      <c r="C446" s="260" t="s">
        <v>2636</v>
      </c>
      <c r="D446" s="241" t="s">
        <v>986</v>
      </c>
      <c r="E446" s="242">
        <v>1</v>
      </c>
      <c r="F446" s="243"/>
      <c r="G446" s="244">
        <f>ROUND(E446*F446,2)</f>
        <v>0</v>
      </c>
      <c r="H446" s="243"/>
      <c r="I446" s="244">
        <f>ROUND(E446*H446,2)</f>
        <v>0</v>
      </c>
      <c r="J446" s="243"/>
      <c r="K446" s="244">
        <f>ROUND(E446*J446,2)</f>
        <v>0</v>
      </c>
      <c r="L446" s="244">
        <v>21</v>
      </c>
      <c r="M446" s="244">
        <f>G446*(1+L446/100)</f>
        <v>0</v>
      </c>
      <c r="N446" s="242">
        <v>0</v>
      </c>
      <c r="O446" s="242">
        <f>ROUND(E446*N446,2)</f>
        <v>0</v>
      </c>
      <c r="P446" s="242">
        <v>0</v>
      </c>
      <c r="Q446" s="242">
        <f>ROUND(E446*P446,2)</f>
        <v>0</v>
      </c>
      <c r="R446" s="244"/>
      <c r="S446" s="244" t="s">
        <v>438</v>
      </c>
      <c r="T446" s="245" t="s">
        <v>439</v>
      </c>
      <c r="U446" s="221">
        <v>0</v>
      </c>
      <c r="V446" s="221">
        <f>ROUND(E446*U446,2)</f>
        <v>0</v>
      </c>
      <c r="W446" s="221"/>
      <c r="X446" s="221" t="s">
        <v>355</v>
      </c>
      <c r="Y446" s="221" t="s">
        <v>219</v>
      </c>
      <c r="Z446" s="210"/>
      <c r="AA446" s="210"/>
      <c r="AB446" s="210"/>
      <c r="AC446" s="210"/>
      <c r="AD446" s="210"/>
      <c r="AE446" s="210"/>
      <c r="AF446" s="210"/>
      <c r="AG446" s="210" t="s">
        <v>356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17"/>
      <c r="B447" s="218"/>
      <c r="C447" s="264" t="s">
        <v>2637</v>
      </c>
      <c r="D447" s="249"/>
      <c r="E447" s="249"/>
      <c r="F447" s="249"/>
      <c r="G447" s="249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305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39">
        <v>173</v>
      </c>
      <c r="B448" s="240" t="s">
        <v>2638</v>
      </c>
      <c r="C448" s="260" t="s">
        <v>2335</v>
      </c>
      <c r="D448" s="241" t="s">
        <v>2336</v>
      </c>
      <c r="E448" s="242">
        <v>33</v>
      </c>
      <c r="F448" s="243"/>
      <c r="G448" s="244">
        <f>ROUND(E448*F448,2)</f>
        <v>0</v>
      </c>
      <c r="H448" s="243"/>
      <c r="I448" s="244">
        <f>ROUND(E448*H448,2)</f>
        <v>0</v>
      </c>
      <c r="J448" s="243"/>
      <c r="K448" s="244">
        <f>ROUND(E448*J448,2)</f>
        <v>0</v>
      </c>
      <c r="L448" s="244">
        <v>21</v>
      </c>
      <c r="M448" s="244">
        <f>G448*(1+L448/100)</f>
        <v>0</v>
      </c>
      <c r="N448" s="242">
        <v>0</v>
      </c>
      <c r="O448" s="242">
        <f>ROUND(E448*N448,2)</f>
        <v>0</v>
      </c>
      <c r="P448" s="242">
        <v>0</v>
      </c>
      <c r="Q448" s="242">
        <f>ROUND(E448*P448,2)</f>
        <v>0</v>
      </c>
      <c r="R448" s="244"/>
      <c r="S448" s="244" t="s">
        <v>438</v>
      </c>
      <c r="T448" s="245" t="s">
        <v>439</v>
      </c>
      <c r="U448" s="221">
        <v>0</v>
      </c>
      <c r="V448" s="221">
        <f>ROUND(E448*U448,2)</f>
        <v>0</v>
      </c>
      <c r="W448" s="221"/>
      <c r="X448" s="221" t="s">
        <v>355</v>
      </c>
      <c r="Y448" s="221" t="s">
        <v>219</v>
      </c>
      <c r="Z448" s="210"/>
      <c r="AA448" s="210"/>
      <c r="AB448" s="210"/>
      <c r="AC448" s="210"/>
      <c r="AD448" s="210"/>
      <c r="AE448" s="210"/>
      <c r="AF448" s="210"/>
      <c r="AG448" s="210" t="s">
        <v>356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ht="22.5" outlineLevel="2" x14ac:dyDescent="0.2">
      <c r="A449" s="217"/>
      <c r="B449" s="218"/>
      <c r="C449" s="264" t="s">
        <v>2337</v>
      </c>
      <c r="D449" s="249"/>
      <c r="E449" s="249"/>
      <c r="F449" s="249"/>
      <c r="G449" s="249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305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47" t="str">
        <f>C449</f>
        <v>Položka zahrnuje vytvoření otvoru do trubky, navaření manometrické smyčky a manometr s trojcestným ventilem pro nulování manometrů. Trojcestný ventil může být kulový kohout s vypouštěním.</v>
      </c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39">
        <v>174</v>
      </c>
      <c r="B450" s="240" t="s">
        <v>2639</v>
      </c>
      <c r="C450" s="260" t="s">
        <v>2640</v>
      </c>
      <c r="D450" s="241" t="s">
        <v>986</v>
      </c>
      <c r="E450" s="242">
        <v>40</v>
      </c>
      <c r="F450" s="243"/>
      <c r="G450" s="244">
        <f>ROUND(E450*F450,2)</f>
        <v>0</v>
      </c>
      <c r="H450" s="243"/>
      <c r="I450" s="244">
        <f>ROUND(E450*H450,2)</f>
        <v>0</v>
      </c>
      <c r="J450" s="243"/>
      <c r="K450" s="244">
        <f>ROUND(E450*J450,2)</f>
        <v>0</v>
      </c>
      <c r="L450" s="244">
        <v>21</v>
      </c>
      <c r="M450" s="244">
        <f>G450*(1+L450/100)</f>
        <v>0</v>
      </c>
      <c r="N450" s="242">
        <v>0</v>
      </c>
      <c r="O450" s="242">
        <f>ROUND(E450*N450,2)</f>
        <v>0</v>
      </c>
      <c r="P450" s="242">
        <v>0</v>
      </c>
      <c r="Q450" s="242">
        <f>ROUND(E450*P450,2)</f>
        <v>0</v>
      </c>
      <c r="R450" s="244"/>
      <c r="S450" s="244" t="s">
        <v>438</v>
      </c>
      <c r="T450" s="245" t="s">
        <v>439</v>
      </c>
      <c r="U450" s="221">
        <v>0</v>
      </c>
      <c r="V450" s="221">
        <f>ROUND(E450*U450,2)</f>
        <v>0</v>
      </c>
      <c r="W450" s="221"/>
      <c r="X450" s="221" t="s">
        <v>355</v>
      </c>
      <c r="Y450" s="221" t="s">
        <v>219</v>
      </c>
      <c r="Z450" s="210"/>
      <c r="AA450" s="210"/>
      <c r="AB450" s="210"/>
      <c r="AC450" s="210"/>
      <c r="AD450" s="210"/>
      <c r="AE450" s="210"/>
      <c r="AF450" s="210"/>
      <c r="AG450" s="210" t="s">
        <v>356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2" x14ac:dyDescent="0.2">
      <c r="A451" s="217"/>
      <c r="B451" s="218"/>
      <c r="C451" s="264" t="s">
        <v>2230</v>
      </c>
      <c r="D451" s="249"/>
      <c r="E451" s="249"/>
      <c r="F451" s="249"/>
      <c r="G451" s="249"/>
      <c r="H451" s="221"/>
      <c r="I451" s="221"/>
      <c r="J451" s="221"/>
      <c r="K451" s="221"/>
      <c r="L451" s="221"/>
      <c r="M451" s="221"/>
      <c r="N451" s="220"/>
      <c r="O451" s="220"/>
      <c r="P451" s="220"/>
      <c r="Q451" s="220"/>
      <c r="R451" s="221"/>
      <c r="S451" s="221"/>
      <c r="T451" s="221"/>
      <c r="U451" s="221"/>
      <c r="V451" s="221"/>
      <c r="W451" s="221"/>
      <c r="X451" s="221"/>
      <c r="Y451" s="221"/>
      <c r="Z451" s="210"/>
      <c r="AA451" s="210"/>
      <c r="AB451" s="210"/>
      <c r="AC451" s="210"/>
      <c r="AD451" s="210"/>
      <c r="AE451" s="210"/>
      <c r="AF451" s="210"/>
      <c r="AG451" s="210" t="s">
        <v>305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39">
        <v>175</v>
      </c>
      <c r="B452" s="240" t="s">
        <v>2641</v>
      </c>
      <c r="C452" s="260" t="s">
        <v>2642</v>
      </c>
      <c r="D452" s="241" t="s">
        <v>986</v>
      </c>
      <c r="E452" s="242">
        <v>1</v>
      </c>
      <c r="F452" s="243"/>
      <c r="G452" s="244">
        <f>ROUND(E452*F452,2)</f>
        <v>0</v>
      </c>
      <c r="H452" s="243"/>
      <c r="I452" s="244">
        <f>ROUND(E452*H452,2)</f>
        <v>0</v>
      </c>
      <c r="J452" s="243"/>
      <c r="K452" s="244">
        <f>ROUND(E452*J452,2)</f>
        <v>0</v>
      </c>
      <c r="L452" s="244">
        <v>21</v>
      </c>
      <c r="M452" s="244">
        <f>G452*(1+L452/100)</f>
        <v>0</v>
      </c>
      <c r="N452" s="242">
        <v>0</v>
      </c>
      <c r="O452" s="242">
        <f>ROUND(E452*N452,2)</f>
        <v>0</v>
      </c>
      <c r="P452" s="242">
        <v>0</v>
      </c>
      <c r="Q452" s="242">
        <f>ROUND(E452*P452,2)</f>
        <v>0</v>
      </c>
      <c r="R452" s="244"/>
      <c r="S452" s="244" t="s">
        <v>438</v>
      </c>
      <c r="T452" s="245" t="s">
        <v>439</v>
      </c>
      <c r="U452" s="221">
        <v>0</v>
      </c>
      <c r="V452" s="221">
        <f>ROUND(E452*U452,2)</f>
        <v>0</v>
      </c>
      <c r="W452" s="221"/>
      <c r="X452" s="221" t="s">
        <v>355</v>
      </c>
      <c r="Y452" s="221" t="s">
        <v>219</v>
      </c>
      <c r="Z452" s="210"/>
      <c r="AA452" s="210"/>
      <c r="AB452" s="210"/>
      <c r="AC452" s="210"/>
      <c r="AD452" s="210"/>
      <c r="AE452" s="210"/>
      <c r="AF452" s="210"/>
      <c r="AG452" s="210" t="s">
        <v>356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17"/>
      <c r="B453" s="218"/>
      <c r="C453" s="264" t="s">
        <v>2643</v>
      </c>
      <c r="D453" s="249"/>
      <c r="E453" s="249"/>
      <c r="F453" s="249"/>
      <c r="G453" s="249"/>
      <c r="H453" s="221"/>
      <c r="I453" s="221"/>
      <c r="J453" s="221"/>
      <c r="K453" s="221"/>
      <c r="L453" s="221"/>
      <c r="M453" s="221"/>
      <c r="N453" s="220"/>
      <c r="O453" s="220"/>
      <c r="P453" s="220"/>
      <c r="Q453" s="220"/>
      <c r="R453" s="221"/>
      <c r="S453" s="221"/>
      <c r="T453" s="221"/>
      <c r="U453" s="221"/>
      <c r="V453" s="221"/>
      <c r="W453" s="221"/>
      <c r="X453" s="221"/>
      <c r="Y453" s="221"/>
      <c r="Z453" s="210"/>
      <c r="AA453" s="210"/>
      <c r="AB453" s="210"/>
      <c r="AC453" s="210"/>
      <c r="AD453" s="210"/>
      <c r="AE453" s="210"/>
      <c r="AF453" s="210"/>
      <c r="AG453" s="210" t="s">
        <v>305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39">
        <v>176</v>
      </c>
      <c r="B454" s="240" t="s">
        <v>2644</v>
      </c>
      <c r="C454" s="260" t="s">
        <v>2645</v>
      </c>
      <c r="D454" s="241" t="s">
        <v>986</v>
      </c>
      <c r="E454" s="242">
        <v>1</v>
      </c>
      <c r="F454" s="243"/>
      <c r="G454" s="244">
        <f>ROUND(E454*F454,2)</f>
        <v>0</v>
      </c>
      <c r="H454" s="243"/>
      <c r="I454" s="244">
        <f>ROUND(E454*H454,2)</f>
        <v>0</v>
      </c>
      <c r="J454" s="243"/>
      <c r="K454" s="244">
        <f>ROUND(E454*J454,2)</f>
        <v>0</v>
      </c>
      <c r="L454" s="244">
        <v>21</v>
      </c>
      <c r="M454" s="244">
        <f>G454*(1+L454/100)</f>
        <v>0</v>
      </c>
      <c r="N454" s="242">
        <v>0</v>
      </c>
      <c r="O454" s="242">
        <f>ROUND(E454*N454,2)</f>
        <v>0</v>
      </c>
      <c r="P454" s="242">
        <v>0</v>
      </c>
      <c r="Q454" s="242">
        <f>ROUND(E454*P454,2)</f>
        <v>0</v>
      </c>
      <c r="R454" s="244"/>
      <c r="S454" s="244" t="s">
        <v>438</v>
      </c>
      <c r="T454" s="245" t="s">
        <v>439</v>
      </c>
      <c r="U454" s="221">
        <v>0</v>
      </c>
      <c r="V454" s="221">
        <f>ROUND(E454*U454,2)</f>
        <v>0</v>
      </c>
      <c r="W454" s="221"/>
      <c r="X454" s="221" t="s">
        <v>355</v>
      </c>
      <c r="Y454" s="221" t="s">
        <v>219</v>
      </c>
      <c r="Z454" s="210"/>
      <c r="AA454" s="210"/>
      <c r="AB454" s="210"/>
      <c r="AC454" s="210"/>
      <c r="AD454" s="210"/>
      <c r="AE454" s="210"/>
      <c r="AF454" s="210"/>
      <c r="AG454" s="210" t="s">
        <v>356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2" x14ac:dyDescent="0.2">
      <c r="A455" s="217"/>
      <c r="B455" s="218"/>
      <c r="C455" s="264" t="s">
        <v>2646</v>
      </c>
      <c r="D455" s="249"/>
      <c r="E455" s="249"/>
      <c r="F455" s="249"/>
      <c r="G455" s="249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  <c r="Z455" s="210"/>
      <c r="AA455" s="210"/>
      <c r="AB455" s="210"/>
      <c r="AC455" s="210"/>
      <c r="AD455" s="210"/>
      <c r="AE455" s="210"/>
      <c r="AF455" s="210"/>
      <c r="AG455" s="210" t="s">
        <v>305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39">
        <v>177</v>
      </c>
      <c r="B456" s="240" t="s">
        <v>2647</v>
      </c>
      <c r="C456" s="260" t="s">
        <v>2648</v>
      </c>
      <c r="D456" s="241" t="s">
        <v>986</v>
      </c>
      <c r="E456" s="242">
        <v>1</v>
      </c>
      <c r="F456" s="243"/>
      <c r="G456" s="244">
        <f>ROUND(E456*F456,2)</f>
        <v>0</v>
      </c>
      <c r="H456" s="243"/>
      <c r="I456" s="244">
        <f>ROUND(E456*H456,2)</f>
        <v>0</v>
      </c>
      <c r="J456" s="243"/>
      <c r="K456" s="244">
        <f>ROUND(E456*J456,2)</f>
        <v>0</v>
      </c>
      <c r="L456" s="244">
        <v>21</v>
      </c>
      <c r="M456" s="244">
        <f>G456*(1+L456/100)</f>
        <v>0</v>
      </c>
      <c r="N456" s="242">
        <v>0</v>
      </c>
      <c r="O456" s="242">
        <f>ROUND(E456*N456,2)</f>
        <v>0</v>
      </c>
      <c r="P456" s="242">
        <v>0</v>
      </c>
      <c r="Q456" s="242">
        <f>ROUND(E456*P456,2)</f>
        <v>0</v>
      </c>
      <c r="R456" s="244"/>
      <c r="S456" s="244" t="s">
        <v>438</v>
      </c>
      <c r="T456" s="245" t="s">
        <v>439</v>
      </c>
      <c r="U456" s="221">
        <v>0</v>
      </c>
      <c r="V456" s="221">
        <f>ROUND(E456*U456,2)</f>
        <v>0</v>
      </c>
      <c r="W456" s="221"/>
      <c r="X456" s="221" t="s">
        <v>355</v>
      </c>
      <c r="Y456" s="221" t="s">
        <v>219</v>
      </c>
      <c r="Z456" s="210"/>
      <c r="AA456" s="210"/>
      <c r="AB456" s="210"/>
      <c r="AC456" s="210"/>
      <c r="AD456" s="210"/>
      <c r="AE456" s="210"/>
      <c r="AF456" s="210"/>
      <c r="AG456" s="210" t="s">
        <v>356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64" t="s">
        <v>2649</v>
      </c>
      <c r="D457" s="249"/>
      <c r="E457" s="249"/>
      <c r="F457" s="249"/>
      <c r="G457" s="249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305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39">
        <v>178</v>
      </c>
      <c r="B458" s="240" t="s">
        <v>2650</v>
      </c>
      <c r="C458" s="260" t="s">
        <v>2651</v>
      </c>
      <c r="D458" s="241" t="s">
        <v>986</v>
      </c>
      <c r="E458" s="242">
        <v>1</v>
      </c>
      <c r="F458" s="243"/>
      <c r="G458" s="244">
        <f>ROUND(E458*F458,2)</f>
        <v>0</v>
      </c>
      <c r="H458" s="243"/>
      <c r="I458" s="244">
        <f>ROUND(E458*H458,2)</f>
        <v>0</v>
      </c>
      <c r="J458" s="243"/>
      <c r="K458" s="244">
        <f>ROUND(E458*J458,2)</f>
        <v>0</v>
      </c>
      <c r="L458" s="244">
        <v>21</v>
      </c>
      <c r="M458" s="244">
        <f>G458*(1+L458/100)</f>
        <v>0</v>
      </c>
      <c r="N458" s="242">
        <v>0</v>
      </c>
      <c r="O458" s="242">
        <f>ROUND(E458*N458,2)</f>
        <v>0</v>
      </c>
      <c r="P458" s="242">
        <v>0</v>
      </c>
      <c r="Q458" s="242">
        <f>ROUND(E458*P458,2)</f>
        <v>0</v>
      </c>
      <c r="R458" s="244"/>
      <c r="S458" s="244" t="s">
        <v>438</v>
      </c>
      <c r="T458" s="245" t="s">
        <v>439</v>
      </c>
      <c r="U458" s="221">
        <v>0</v>
      </c>
      <c r="V458" s="221">
        <f>ROUND(E458*U458,2)</f>
        <v>0</v>
      </c>
      <c r="W458" s="221"/>
      <c r="X458" s="221" t="s">
        <v>355</v>
      </c>
      <c r="Y458" s="221" t="s">
        <v>219</v>
      </c>
      <c r="Z458" s="210"/>
      <c r="AA458" s="210"/>
      <c r="AB458" s="210"/>
      <c r="AC458" s="210"/>
      <c r="AD458" s="210"/>
      <c r="AE458" s="210"/>
      <c r="AF458" s="210"/>
      <c r="AG458" s="210" t="s">
        <v>356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2" x14ac:dyDescent="0.2">
      <c r="A459" s="217"/>
      <c r="B459" s="218"/>
      <c r="C459" s="264" t="s">
        <v>2652</v>
      </c>
      <c r="D459" s="249"/>
      <c r="E459" s="249"/>
      <c r="F459" s="249"/>
      <c r="G459" s="249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305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9">
        <v>179</v>
      </c>
      <c r="B460" s="240" t="s">
        <v>2653</v>
      </c>
      <c r="C460" s="260" t="s">
        <v>2654</v>
      </c>
      <c r="D460" s="241" t="s">
        <v>986</v>
      </c>
      <c r="E460" s="242">
        <v>1</v>
      </c>
      <c r="F460" s="243"/>
      <c r="G460" s="244">
        <f>ROUND(E460*F460,2)</f>
        <v>0</v>
      </c>
      <c r="H460" s="243"/>
      <c r="I460" s="244">
        <f>ROUND(E460*H460,2)</f>
        <v>0</v>
      </c>
      <c r="J460" s="243"/>
      <c r="K460" s="244">
        <f>ROUND(E460*J460,2)</f>
        <v>0</v>
      </c>
      <c r="L460" s="244">
        <v>21</v>
      </c>
      <c r="M460" s="244">
        <f>G460*(1+L460/100)</f>
        <v>0</v>
      </c>
      <c r="N460" s="242">
        <v>0</v>
      </c>
      <c r="O460" s="242">
        <f>ROUND(E460*N460,2)</f>
        <v>0</v>
      </c>
      <c r="P460" s="242">
        <v>0</v>
      </c>
      <c r="Q460" s="242">
        <f>ROUND(E460*P460,2)</f>
        <v>0</v>
      </c>
      <c r="R460" s="244"/>
      <c r="S460" s="244" t="s">
        <v>438</v>
      </c>
      <c r="T460" s="245" t="s">
        <v>439</v>
      </c>
      <c r="U460" s="221">
        <v>0</v>
      </c>
      <c r="V460" s="221">
        <f>ROUND(E460*U460,2)</f>
        <v>0</v>
      </c>
      <c r="W460" s="221"/>
      <c r="X460" s="221" t="s">
        <v>355</v>
      </c>
      <c r="Y460" s="221" t="s">
        <v>219</v>
      </c>
      <c r="Z460" s="210"/>
      <c r="AA460" s="210"/>
      <c r="AB460" s="210"/>
      <c r="AC460" s="210"/>
      <c r="AD460" s="210"/>
      <c r="AE460" s="210"/>
      <c r="AF460" s="210"/>
      <c r="AG460" s="210" t="s">
        <v>356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">
      <c r="A461" s="217"/>
      <c r="B461" s="218"/>
      <c r="C461" s="264" t="s">
        <v>2230</v>
      </c>
      <c r="D461" s="249"/>
      <c r="E461" s="249"/>
      <c r="F461" s="249"/>
      <c r="G461" s="249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305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9">
        <v>180</v>
      </c>
      <c r="B462" s="240" t="s">
        <v>2655</v>
      </c>
      <c r="C462" s="260" t="s">
        <v>2656</v>
      </c>
      <c r="D462" s="241" t="s">
        <v>986</v>
      </c>
      <c r="E462" s="242">
        <v>1</v>
      </c>
      <c r="F462" s="243"/>
      <c r="G462" s="244">
        <f>ROUND(E462*F462,2)</f>
        <v>0</v>
      </c>
      <c r="H462" s="243"/>
      <c r="I462" s="244">
        <f>ROUND(E462*H462,2)</f>
        <v>0</v>
      </c>
      <c r="J462" s="243"/>
      <c r="K462" s="244">
        <f>ROUND(E462*J462,2)</f>
        <v>0</v>
      </c>
      <c r="L462" s="244">
        <v>21</v>
      </c>
      <c r="M462" s="244">
        <f>G462*(1+L462/100)</f>
        <v>0</v>
      </c>
      <c r="N462" s="242">
        <v>0</v>
      </c>
      <c r="O462" s="242">
        <f>ROUND(E462*N462,2)</f>
        <v>0</v>
      </c>
      <c r="P462" s="242">
        <v>0</v>
      </c>
      <c r="Q462" s="242">
        <f>ROUND(E462*P462,2)</f>
        <v>0</v>
      </c>
      <c r="R462" s="244"/>
      <c r="S462" s="244" t="s">
        <v>438</v>
      </c>
      <c r="T462" s="245" t="s">
        <v>439</v>
      </c>
      <c r="U462" s="221">
        <v>0</v>
      </c>
      <c r="V462" s="221">
        <f>ROUND(E462*U462,2)</f>
        <v>0</v>
      </c>
      <c r="W462" s="221"/>
      <c r="X462" s="221" t="s">
        <v>355</v>
      </c>
      <c r="Y462" s="221" t="s">
        <v>219</v>
      </c>
      <c r="Z462" s="210"/>
      <c r="AA462" s="210"/>
      <c r="AB462" s="210"/>
      <c r="AC462" s="210"/>
      <c r="AD462" s="210"/>
      <c r="AE462" s="210"/>
      <c r="AF462" s="210"/>
      <c r="AG462" s="210" t="s">
        <v>356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2" x14ac:dyDescent="0.2">
      <c r="A463" s="217"/>
      <c r="B463" s="218"/>
      <c r="C463" s="264" t="s">
        <v>2230</v>
      </c>
      <c r="D463" s="249"/>
      <c r="E463" s="249"/>
      <c r="F463" s="249"/>
      <c r="G463" s="249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305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50">
        <v>181</v>
      </c>
      <c r="B464" s="251" t="s">
        <v>2657</v>
      </c>
      <c r="C464" s="268" t="s">
        <v>2658</v>
      </c>
      <c r="D464" s="252" t="s">
        <v>381</v>
      </c>
      <c r="E464" s="253">
        <v>0.57496000000000003</v>
      </c>
      <c r="F464" s="254"/>
      <c r="G464" s="255">
        <f>ROUND(E464*F464,2)</f>
        <v>0</v>
      </c>
      <c r="H464" s="254"/>
      <c r="I464" s="255">
        <f>ROUND(E464*H464,2)</f>
        <v>0</v>
      </c>
      <c r="J464" s="254"/>
      <c r="K464" s="255">
        <f>ROUND(E464*J464,2)</f>
        <v>0</v>
      </c>
      <c r="L464" s="255">
        <v>21</v>
      </c>
      <c r="M464" s="255">
        <f>G464*(1+L464/100)</f>
        <v>0</v>
      </c>
      <c r="N464" s="253">
        <v>0</v>
      </c>
      <c r="O464" s="253">
        <f>ROUND(E464*N464,2)</f>
        <v>0</v>
      </c>
      <c r="P464" s="253">
        <v>0</v>
      </c>
      <c r="Q464" s="253">
        <f>ROUND(E464*P464,2)</f>
        <v>0</v>
      </c>
      <c r="R464" s="255"/>
      <c r="S464" s="255" t="s">
        <v>438</v>
      </c>
      <c r="T464" s="256" t="s">
        <v>439</v>
      </c>
      <c r="U464" s="221">
        <v>2.58</v>
      </c>
      <c r="V464" s="221">
        <f>ROUND(E464*U464,2)</f>
        <v>1.48</v>
      </c>
      <c r="W464" s="221"/>
      <c r="X464" s="221" t="s">
        <v>218</v>
      </c>
      <c r="Y464" s="221" t="s">
        <v>219</v>
      </c>
      <c r="Z464" s="210"/>
      <c r="AA464" s="210"/>
      <c r="AB464" s="210"/>
      <c r="AC464" s="210"/>
      <c r="AD464" s="210"/>
      <c r="AE464" s="210"/>
      <c r="AF464" s="210"/>
      <c r="AG464" s="210" t="s">
        <v>2098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x14ac:dyDescent="0.2">
      <c r="A465" s="232" t="s">
        <v>211</v>
      </c>
      <c r="B465" s="233" t="s">
        <v>157</v>
      </c>
      <c r="C465" s="259" t="s">
        <v>158</v>
      </c>
      <c r="D465" s="234"/>
      <c r="E465" s="235"/>
      <c r="F465" s="236"/>
      <c r="G465" s="236">
        <f>SUMIF(AG466:AG495,"&lt;&gt;NOR",G466:G495)</f>
        <v>0</v>
      </c>
      <c r="H465" s="236"/>
      <c r="I465" s="236">
        <f>SUM(I466:I495)</f>
        <v>0</v>
      </c>
      <c r="J465" s="236"/>
      <c r="K465" s="236">
        <f>SUM(K466:K495)</f>
        <v>0</v>
      </c>
      <c r="L465" s="236"/>
      <c r="M465" s="236">
        <f>SUM(M466:M495)</f>
        <v>0</v>
      </c>
      <c r="N465" s="235"/>
      <c r="O465" s="235">
        <f>SUM(O466:O495)</f>
        <v>0.4900000000000001</v>
      </c>
      <c r="P465" s="235"/>
      <c r="Q465" s="235">
        <f>SUM(Q466:Q495)</f>
        <v>0</v>
      </c>
      <c r="R465" s="236"/>
      <c r="S465" s="236"/>
      <c r="T465" s="237"/>
      <c r="U465" s="231"/>
      <c r="V465" s="231">
        <f>SUM(V466:V495)</f>
        <v>17.739999999999998</v>
      </c>
      <c r="W465" s="231"/>
      <c r="X465" s="231"/>
      <c r="Y465" s="231"/>
      <c r="AG465" t="s">
        <v>212</v>
      </c>
    </row>
    <row r="466" spans="1:60" outlineLevel="1" x14ac:dyDescent="0.2">
      <c r="A466" s="250">
        <v>182</v>
      </c>
      <c r="B466" s="251" t="s">
        <v>2659</v>
      </c>
      <c r="C466" s="268" t="s">
        <v>2660</v>
      </c>
      <c r="D466" s="252" t="s">
        <v>399</v>
      </c>
      <c r="E466" s="253">
        <v>1</v>
      </c>
      <c r="F466" s="254"/>
      <c r="G466" s="255">
        <f>ROUND(E466*F466,2)</f>
        <v>0</v>
      </c>
      <c r="H466" s="254"/>
      <c r="I466" s="255">
        <f>ROUND(E466*H466,2)</f>
        <v>0</v>
      </c>
      <c r="J466" s="254"/>
      <c r="K466" s="255">
        <f>ROUND(E466*J466,2)</f>
        <v>0</v>
      </c>
      <c r="L466" s="255">
        <v>21</v>
      </c>
      <c r="M466" s="255">
        <f>G466*(1+L466/100)</f>
        <v>0</v>
      </c>
      <c r="N466" s="253">
        <v>2.7289999999999998E-2</v>
      </c>
      <c r="O466" s="253">
        <f>ROUND(E466*N466,2)</f>
        <v>0.03</v>
      </c>
      <c r="P466" s="253">
        <v>0</v>
      </c>
      <c r="Q466" s="253">
        <f>ROUND(E466*P466,2)</f>
        <v>0</v>
      </c>
      <c r="R466" s="255"/>
      <c r="S466" s="255" t="s">
        <v>438</v>
      </c>
      <c r="T466" s="256" t="s">
        <v>439</v>
      </c>
      <c r="U466" s="221">
        <v>0.95</v>
      </c>
      <c r="V466" s="221">
        <f>ROUND(E466*U466,2)</f>
        <v>0.95</v>
      </c>
      <c r="W466" s="221"/>
      <c r="X466" s="221" t="s">
        <v>218</v>
      </c>
      <c r="Y466" s="221" t="s">
        <v>219</v>
      </c>
      <c r="Z466" s="210"/>
      <c r="AA466" s="210"/>
      <c r="AB466" s="210"/>
      <c r="AC466" s="210"/>
      <c r="AD466" s="210"/>
      <c r="AE466" s="210"/>
      <c r="AF466" s="210"/>
      <c r="AG466" s="210" t="s">
        <v>220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50">
        <v>183</v>
      </c>
      <c r="B467" s="251" t="s">
        <v>2661</v>
      </c>
      <c r="C467" s="268" t="s">
        <v>2662</v>
      </c>
      <c r="D467" s="252" t="s">
        <v>399</v>
      </c>
      <c r="E467" s="253">
        <v>2</v>
      </c>
      <c r="F467" s="254"/>
      <c r="G467" s="255">
        <f>ROUND(E467*F467,2)</f>
        <v>0</v>
      </c>
      <c r="H467" s="254"/>
      <c r="I467" s="255">
        <f>ROUND(E467*H467,2)</f>
        <v>0</v>
      </c>
      <c r="J467" s="254"/>
      <c r="K467" s="255">
        <f>ROUND(E467*J467,2)</f>
        <v>0</v>
      </c>
      <c r="L467" s="255">
        <v>21</v>
      </c>
      <c r="M467" s="255">
        <f>G467*(1+L467/100)</f>
        <v>0</v>
      </c>
      <c r="N467" s="253">
        <v>3.0329999999999999E-2</v>
      </c>
      <c r="O467" s="253">
        <f>ROUND(E467*N467,2)</f>
        <v>0.06</v>
      </c>
      <c r="P467" s="253">
        <v>0</v>
      </c>
      <c r="Q467" s="253">
        <f>ROUND(E467*P467,2)</f>
        <v>0</v>
      </c>
      <c r="R467" s="255"/>
      <c r="S467" s="255" t="s">
        <v>438</v>
      </c>
      <c r="T467" s="256" t="s">
        <v>439</v>
      </c>
      <c r="U467" s="221">
        <v>0.95</v>
      </c>
      <c r="V467" s="221">
        <f>ROUND(E467*U467,2)</f>
        <v>1.9</v>
      </c>
      <c r="W467" s="221"/>
      <c r="X467" s="221" t="s">
        <v>218</v>
      </c>
      <c r="Y467" s="221" t="s">
        <v>219</v>
      </c>
      <c r="Z467" s="210"/>
      <c r="AA467" s="210"/>
      <c r="AB467" s="210"/>
      <c r="AC467" s="210"/>
      <c r="AD467" s="210"/>
      <c r="AE467" s="210"/>
      <c r="AF467" s="210"/>
      <c r="AG467" s="210" t="s">
        <v>220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50">
        <v>184</v>
      </c>
      <c r="B468" s="251" t="s">
        <v>2663</v>
      </c>
      <c r="C468" s="268" t="s">
        <v>2664</v>
      </c>
      <c r="D468" s="252" t="s">
        <v>399</v>
      </c>
      <c r="E468" s="253">
        <v>1</v>
      </c>
      <c r="F468" s="254"/>
      <c r="G468" s="255">
        <f>ROUND(E468*F468,2)</f>
        <v>0</v>
      </c>
      <c r="H468" s="254"/>
      <c r="I468" s="255">
        <f>ROUND(E468*H468,2)</f>
        <v>0</v>
      </c>
      <c r="J468" s="254"/>
      <c r="K468" s="255">
        <f>ROUND(E468*J468,2)</f>
        <v>0</v>
      </c>
      <c r="L468" s="255">
        <v>21</v>
      </c>
      <c r="M468" s="255">
        <f>G468*(1+L468/100)</f>
        <v>0</v>
      </c>
      <c r="N468" s="253">
        <v>3.6389999999999999E-2</v>
      </c>
      <c r="O468" s="253">
        <f>ROUND(E468*N468,2)</f>
        <v>0.04</v>
      </c>
      <c r="P468" s="253">
        <v>0</v>
      </c>
      <c r="Q468" s="253">
        <f>ROUND(E468*P468,2)</f>
        <v>0</v>
      </c>
      <c r="R468" s="255"/>
      <c r="S468" s="255" t="s">
        <v>438</v>
      </c>
      <c r="T468" s="256" t="s">
        <v>439</v>
      </c>
      <c r="U468" s="221">
        <v>1</v>
      </c>
      <c r="V468" s="221">
        <f>ROUND(E468*U468,2)</f>
        <v>1</v>
      </c>
      <c r="W468" s="221"/>
      <c r="X468" s="221" t="s">
        <v>218</v>
      </c>
      <c r="Y468" s="221" t="s">
        <v>219</v>
      </c>
      <c r="Z468" s="210"/>
      <c r="AA468" s="210"/>
      <c r="AB468" s="210"/>
      <c r="AC468" s="210"/>
      <c r="AD468" s="210"/>
      <c r="AE468" s="210"/>
      <c r="AF468" s="210"/>
      <c r="AG468" s="210" t="s">
        <v>220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50">
        <v>185</v>
      </c>
      <c r="B469" s="251" t="s">
        <v>2665</v>
      </c>
      <c r="C469" s="268" t="s">
        <v>2666</v>
      </c>
      <c r="D469" s="252" t="s">
        <v>399</v>
      </c>
      <c r="E469" s="253">
        <v>2</v>
      </c>
      <c r="F469" s="254"/>
      <c r="G469" s="255">
        <f>ROUND(E469*F469,2)</f>
        <v>0</v>
      </c>
      <c r="H469" s="254"/>
      <c r="I469" s="255">
        <f>ROUND(E469*H469,2)</f>
        <v>0</v>
      </c>
      <c r="J469" s="254"/>
      <c r="K469" s="255">
        <f>ROUND(E469*J469,2)</f>
        <v>0</v>
      </c>
      <c r="L469" s="255">
        <v>21</v>
      </c>
      <c r="M469" s="255">
        <f>G469*(1+L469/100)</f>
        <v>0</v>
      </c>
      <c r="N469" s="253">
        <v>4.8520000000000001E-2</v>
      </c>
      <c r="O469" s="253">
        <f>ROUND(E469*N469,2)</f>
        <v>0.1</v>
      </c>
      <c r="P469" s="253">
        <v>0</v>
      </c>
      <c r="Q469" s="253">
        <f>ROUND(E469*P469,2)</f>
        <v>0</v>
      </c>
      <c r="R469" s="255"/>
      <c r="S469" s="255" t="s">
        <v>438</v>
      </c>
      <c r="T469" s="256" t="s">
        <v>439</v>
      </c>
      <c r="U469" s="221">
        <v>1.1299999999999999</v>
      </c>
      <c r="V469" s="221">
        <f>ROUND(E469*U469,2)</f>
        <v>2.2599999999999998</v>
      </c>
      <c r="W469" s="221"/>
      <c r="X469" s="221" t="s">
        <v>218</v>
      </c>
      <c r="Y469" s="221" t="s">
        <v>219</v>
      </c>
      <c r="Z469" s="210"/>
      <c r="AA469" s="210"/>
      <c r="AB469" s="210"/>
      <c r="AC469" s="210"/>
      <c r="AD469" s="210"/>
      <c r="AE469" s="210"/>
      <c r="AF469" s="210"/>
      <c r="AG469" s="210" t="s">
        <v>220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50">
        <v>186</v>
      </c>
      <c r="B470" s="251" t="s">
        <v>2667</v>
      </c>
      <c r="C470" s="268" t="s">
        <v>2668</v>
      </c>
      <c r="D470" s="252" t="s">
        <v>399</v>
      </c>
      <c r="E470" s="253">
        <v>1</v>
      </c>
      <c r="F470" s="254"/>
      <c r="G470" s="255">
        <f>ROUND(E470*F470,2)</f>
        <v>0</v>
      </c>
      <c r="H470" s="254"/>
      <c r="I470" s="255">
        <f>ROUND(E470*H470,2)</f>
        <v>0</v>
      </c>
      <c r="J470" s="254"/>
      <c r="K470" s="255">
        <f>ROUND(E470*J470,2)</f>
        <v>0</v>
      </c>
      <c r="L470" s="255">
        <v>21</v>
      </c>
      <c r="M470" s="255">
        <f>G470*(1+L470/100)</f>
        <v>0</v>
      </c>
      <c r="N470" s="253">
        <v>3.3360000000000001E-2</v>
      </c>
      <c r="O470" s="253">
        <f>ROUND(E470*N470,2)</f>
        <v>0.03</v>
      </c>
      <c r="P470" s="253">
        <v>0</v>
      </c>
      <c r="Q470" s="253">
        <f>ROUND(E470*P470,2)</f>
        <v>0</v>
      </c>
      <c r="R470" s="255"/>
      <c r="S470" s="255" t="s">
        <v>438</v>
      </c>
      <c r="T470" s="256" t="s">
        <v>439</v>
      </c>
      <c r="U470" s="221">
        <v>0.96</v>
      </c>
      <c r="V470" s="221">
        <f>ROUND(E470*U470,2)</f>
        <v>0.96</v>
      </c>
      <c r="W470" s="221"/>
      <c r="X470" s="221" t="s">
        <v>218</v>
      </c>
      <c r="Y470" s="221" t="s">
        <v>219</v>
      </c>
      <c r="Z470" s="210"/>
      <c r="AA470" s="210"/>
      <c r="AB470" s="210"/>
      <c r="AC470" s="210"/>
      <c r="AD470" s="210"/>
      <c r="AE470" s="210"/>
      <c r="AF470" s="210"/>
      <c r="AG470" s="210" t="s">
        <v>220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50">
        <v>187</v>
      </c>
      <c r="B471" s="251" t="s">
        <v>2669</v>
      </c>
      <c r="C471" s="268" t="s">
        <v>2670</v>
      </c>
      <c r="D471" s="252" t="s">
        <v>399</v>
      </c>
      <c r="E471" s="253">
        <v>1</v>
      </c>
      <c r="F471" s="254"/>
      <c r="G471" s="255">
        <f>ROUND(E471*F471,2)</f>
        <v>0</v>
      </c>
      <c r="H471" s="254"/>
      <c r="I471" s="255">
        <f>ROUND(E471*H471,2)</f>
        <v>0</v>
      </c>
      <c r="J471" s="254"/>
      <c r="K471" s="255">
        <f>ROUND(E471*J471,2)</f>
        <v>0</v>
      </c>
      <c r="L471" s="255">
        <v>21</v>
      </c>
      <c r="M471" s="255">
        <f>G471*(1+L471/100)</f>
        <v>0</v>
      </c>
      <c r="N471" s="253">
        <v>3.3779999999999998E-2</v>
      </c>
      <c r="O471" s="253">
        <f>ROUND(E471*N471,2)</f>
        <v>0.03</v>
      </c>
      <c r="P471" s="253">
        <v>0</v>
      </c>
      <c r="Q471" s="253">
        <f>ROUND(E471*P471,2)</f>
        <v>0</v>
      </c>
      <c r="R471" s="255"/>
      <c r="S471" s="255" t="s">
        <v>438</v>
      </c>
      <c r="T471" s="256" t="s">
        <v>439</v>
      </c>
      <c r="U471" s="221">
        <v>0.95</v>
      </c>
      <c r="V471" s="221">
        <f>ROUND(E471*U471,2)</f>
        <v>0.95</v>
      </c>
      <c r="W471" s="221"/>
      <c r="X471" s="221" t="s">
        <v>218</v>
      </c>
      <c r="Y471" s="221" t="s">
        <v>219</v>
      </c>
      <c r="Z471" s="210"/>
      <c r="AA471" s="210"/>
      <c r="AB471" s="210"/>
      <c r="AC471" s="210"/>
      <c r="AD471" s="210"/>
      <c r="AE471" s="210"/>
      <c r="AF471" s="210"/>
      <c r="AG471" s="210" t="s">
        <v>220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39">
        <v>188</v>
      </c>
      <c r="B472" s="240" t="s">
        <v>2671</v>
      </c>
      <c r="C472" s="260" t="s">
        <v>2672</v>
      </c>
      <c r="D472" s="241" t="s">
        <v>986</v>
      </c>
      <c r="E472" s="242">
        <v>2</v>
      </c>
      <c r="F472" s="243"/>
      <c r="G472" s="244">
        <f>ROUND(E472*F472,2)</f>
        <v>0</v>
      </c>
      <c r="H472" s="243"/>
      <c r="I472" s="244">
        <f>ROUND(E472*H472,2)</f>
        <v>0</v>
      </c>
      <c r="J472" s="243"/>
      <c r="K472" s="244">
        <f>ROUND(E472*J472,2)</f>
        <v>0</v>
      </c>
      <c r="L472" s="244">
        <v>21</v>
      </c>
      <c r="M472" s="244">
        <f>G472*(1+L472/100)</f>
        <v>0</v>
      </c>
      <c r="N472" s="242">
        <v>0</v>
      </c>
      <c r="O472" s="242">
        <f>ROUND(E472*N472,2)</f>
        <v>0</v>
      </c>
      <c r="P472" s="242">
        <v>0</v>
      </c>
      <c r="Q472" s="242">
        <f>ROUND(E472*P472,2)</f>
        <v>0</v>
      </c>
      <c r="R472" s="244"/>
      <c r="S472" s="244" t="s">
        <v>438</v>
      </c>
      <c r="T472" s="245" t="s">
        <v>439</v>
      </c>
      <c r="U472" s="221">
        <v>0</v>
      </c>
      <c r="V472" s="221">
        <f>ROUND(E472*U472,2)</f>
        <v>0</v>
      </c>
      <c r="W472" s="221"/>
      <c r="X472" s="221" t="s">
        <v>218</v>
      </c>
      <c r="Y472" s="221" t="s">
        <v>219</v>
      </c>
      <c r="Z472" s="210"/>
      <c r="AA472" s="210"/>
      <c r="AB472" s="210"/>
      <c r="AC472" s="210"/>
      <c r="AD472" s="210"/>
      <c r="AE472" s="210"/>
      <c r="AF472" s="210"/>
      <c r="AG472" s="210" t="s">
        <v>220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">
      <c r="A473" s="217"/>
      <c r="B473" s="218"/>
      <c r="C473" s="264" t="s">
        <v>2673</v>
      </c>
      <c r="D473" s="249"/>
      <c r="E473" s="249"/>
      <c r="F473" s="249"/>
      <c r="G473" s="249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0"/>
      <c r="AA473" s="210"/>
      <c r="AB473" s="210"/>
      <c r="AC473" s="210"/>
      <c r="AD473" s="210"/>
      <c r="AE473" s="210"/>
      <c r="AF473" s="210"/>
      <c r="AG473" s="210" t="s">
        <v>305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17"/>
      <c r="B474" s="218"/>
      <c r="C474" s="263" t="s">
        <v>2674</v>
      </c>
      <c r="D474" s="248"/>
      <c r="E474" s="248"/>
      <c r="F474" s="248"/>
      <c r="G474" s="248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0"/>
      <c r="AA474" s="210"/>
      <c r="AB474" s="210"/>
      <c r="AC474" s="210"/>
      <c r="AD474" s="210"/>
      <c r="AE474" s="210"/>
      <c r="AF474" s="210"/>
      <c r="AG474" s="210" t="s">
        <v>305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63" t="s">
        <v>2675</v>
      </c>
      <c r="D475" s="248"/>
      <c r="E475" s="248"/>
      <c r="F475" s="248"/>
      <c r="G475" s="248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0"/>
      <c r="AA475" s="210"/>
      <c r="AB475" s="210"/>
      <c r="AC475" s="210"/>
      <c r="AD475" s="210"/>
      <c r="AE475" s="210"/>
      <c r="AF475" s="210"/>
      <c r="AG475" s="210" t="s">
        <v>305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63" t="s">
        <v>2676</v>
      </c>
      <c r="D476" s="248"/>
      <c r="E476" s="248"/>
      <c r="F476" s="248"/>
      <c r="G476" s="248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0"/>
      <c r="AA476" s="210"/>
      <c r="AB476" s="210"/>
      <c r="AC476" s="210"/>
      <c r="AD476" s="210"/>
      <c r="AE476" s="210"/>
      <c r="AF476" s="210"/>
      <c r="AG476" s="210" t="s">
        <v>305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63" t="s">
        <v>2230</v>
      </c>
      <c r="D477" s="248"/>
      <c r="E477" s="248"/>
      <c r="F477" s="248"/>
      <c r="G477" s="248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0"/>
      <c r="AA477" s="210"/>
      <c r="AB477" s="210"/>
      <c r="AC477" s="210"/>
      <c r="AD477" s="210"/>
      <c r="AE477" s="210"/>
      <c r="AF477" s="210"/>
      <c r="AG477" s="210" t="s">
        <v>305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39">
        <v>189</v>
      </c>
      <c r="B478" s="240" t="s">
        <v>2677</v>
      </c>
      <c r="C478" s="260" t="s">
        <v>2678</v>
      </c>
      <c r="D478" s="241" t="s">
        <v>2156</v>
      </c>
      <c r="E478" s="242">
        <v>2</v>
      </c>
      <c r="F478" s="243"/>
      <c r="G478" s="244">
        <f>ROUND(E478*F478,2)</f>
        <v>0</v>
      </c>
      <c r="H478" s="243"/>
      <c r="I478" s="244">
        <f>ROUND(E478*H478,2)</f>
        <v>0</v>
      </c>
      <c r="J478" s="243"/>
      <c r="K478" s="244">
        <f>ROUND(E478*J478,2)</f>
        <v>0</v>
      </c>
      <c r="L478" s="244">
        <v>21</v>
      </c>
      <c r="M478" s="244">
        <f>G478*(1+L478/100)</f>
        <v>0</v>
      </c>
      <c r="N478" s="242">
        <v>0</v>
      </c>
      <c r="O478" s="242">
        <f>ROUND(E478*N478,2)</f>
        <v>0</v>
      </c>
      <c r="P478" s="242">
        <v>0</v>
      </c>
      <c r="Q478" s="242">
        <f>ROUND(E478*P478,2)</f>
        <v>0</v>
      </c>
      <c r="R478" s="244"/>
      <c r="S478" s="244" t="s">
        <v>438</v>
      </c>
      <c r="T478" s="245" t="s">
        <v>439</v>
      </c>
      <c r="U478" s="221">
        <v>0</v>
      </c>
      <c r="V478" s="221">
        <f>ROUND(E478*U478,2)</f>
        <v>0</v>
      </c>
      <c r="W478" s="221"/>
      <c r="X478" s="221" t="s">
        <v>218</v>
      </c>
      <c r="Y478" s="221" t="s">
        <v>219</v>
      </c>
      <c r="Z478" s="210"/>
      <c r="AA478" s="210"/>
      <c r="AB478" s="210"/>
      <c r="AC478" s="210"/>
      <c r="AD478" s="210"/>
      <c r="AE478" s="210"/>
      <c r="AF478" s="210"/>
      <c r="AG478" s="210" t="s">
        <v>220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2" x14ac:dyDescent="0.2">
      <c r="A479" s="217"/>
      <c r="B479" s="218"/>
      <c r="C479" s="264" t="s">
        <v>2230</v>
      </c>
      <c r="D479" s="249"/>
      <c r="E479" s="249"/>
      <c r="F479" s="249"/>
      <c r="G479" s="249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305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39">
        <v>190</v>
      </c>
      <c r="B480" s="240" t="s">
        <v>2679</v>
      </c>
      <c r="C480" s="260" t="s">
        <v>2680</v>
      </c>
      <c r="D480" s="241" t="s">
        <v>399</v>
      </c>
      <c r="E480" s="242">
        <v>1</v>
      </c>
      <c r="F480" s="243"/>
      <c r="G480" s="244">
        <f>ROUND(E480*F480,2)</f>
        <v>0</v>
      </c>
      <c r="H480" s="243"/>
      <c r="I480" s="244">
        <f>ROUND(E480*H480,2)</f>
        <v>0</v>
      </c>
      <c r="J480" s="243"/>
      <c r="K480" s="244">
        <f>ROUND(E480*J480,2)</f>
        <v>0</v>
      </c>
      <c r="L480" s="244">
        <v>21</v>
      </c>
      <c r="M480" s="244">
        <f>G480*(1+L480/100)</f>
        <v>0</v>
      </c>
      <c r="N480" s="242">
        <v>1.2760000000000001E-2</v>
      </c>
      <c r="O480" s="242">
        <f>ROUND(E480*N480,2)</f>
        <v>0.01</v>
      </c>
      <c r="P480" s="242">
        <v>0</v>
      </c>
      <c r="Q480" s="242">
        <f>ROUND(E480*P480,2)</f>
        <v>0</v>
      </c>
      <c r="R480" s="244"/>
      <c r="S480" s="244" t="s">
        <v>438</v>
      </c>
      <c r="T480" s="245" t="s">
        <v>439</v>
      </c>
      <c r="U480" s="221">
        <v>0.91</v>
      </c>
      <c r="V480" s="221">
        <f>ROUND(E480*U480,2)</f>
        <v>0.91</v>
      </c>
      <c r="W480" s="221"/>
      <c r="X480" s="221" t="s">
        <v>218</v>
      </c>
      <c r="Y480" s="221" t="s">
        <v>219</v>
      </c>
      <c r="Z480" s="210"/>
      <c r="AA480" s="210"/>
      <c r="AB480" s="210"/>
      <c r="AC480" s="210"/>
      <c r="AD480" s="210"/>
      <c r="AE480" s="210"/>
      <c r="AF480" s="210"/>
      <c r="AG480" s="210" t="s">
        <v>220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17"/>
      <c r="B481" s="218"/>
      <c r="C481" s="264" t="s">
        <v>2681</v>
      </c>
      <c r="D481" s="249"/>
      <c r="E481" s="249"/>
      <c r="F481" s="249"/>
      <c r="G481" s="249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305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39">
        <v>191</v>
      </c>
      <c r="B482" s="240" t="s">
        <v>2682</v>
      </c>
      <c r="C482" s="260" t="s">
        <v>2683</v>
      </c>
      <c r="D482" s="241" t="s">
        <v>399</v>
      </c>
      <c r="E482" s="242">
        <v>1</v>
      </c>
      <c r="F482" s="243"/>
      <c r="G482" s="244">
        <f>ROUND(E482*F482,2)</f>
        <v>0</v>
      </c>
      <c r="H482" s="243"/>
      <c r="I482" s="244">
        <f>ROUND(E482*H482,2)</f>
        <v>0</v>
      </c>
      <c r="J482" s="243"/>
      <c r="K482" s="244">
        <f>ROUND(E482*J482,2)</f>
        <v>0</v>
      </c>
      <c r="L482" s="244">
        <v>21</v>
      </c>
      <c r="M482" s="244">
        <f>G482*(1+L482/100)</f>
        <v>0</v>
      </c>
      <c r="N482" s="242">
        <v>2.8199999999999999E-2</v>
      </c>
      <c r="O482" s="242">
        <f>ROUND(E482*N482,2)</f>
        <v>0.03</v>
      </c>
      <c r="P482" s="242">
        <v>0</v>
      </c>
      <c r="Q482" s="242">
        <f>ROUND(E482*P482,2)</f>
        <v>0</v>
      </c>
      <c r="R482" s="244"/>
      <c r="S482" s="244" t="s">
        <v>438</v>
      </c>
      <c r="T482" s="245" t="s">
        <v>439</v>
      </c>
      <c r="U482" s="221">
        <v>0.95</v>
      </c>
      <c r="V482" s="221">
        <f>ROUND(E482*U482,2)</f>
        <v>0.95</v>
      </c>
      <c r="W482" s="221"/>
      <c r="X482" s="221" t="s">
        <v>218</v>
      </c>
      <c r="Y482" s="221" t="s">
        <v>219</v>
      </c>
      <c r="Z482" s="210"/>
      <c r="AA482" s="210"/>
      <c r="AB482" s="210"/>
      <c r="AC482" s="210"/>
      <c r="AD482" s="210"/>
      <c r="AE482" s="210"/>
      <c r="AF482" s="210"/>
      <c r="AG482" s="210" t="s">
        <v>220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2" x14ac:dyDescent="0.2">
      <c r="A483" s="217"/>
      <c r="B483" s="218"/>
      <c r="C483" s="264" t="s">
        <v>2681</v>
      </c>
      <c r="D483" s="249"/>
      <c r="E483" s="249"/>
      <c r="F483" s="249"/>
      <c r="G483" s="249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305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39">
        <v>192</v>
      </c>
      <c r="B484" s="240" t="s">
        <v>2684</v>
      </c>
      <c r="C484" s="260" t="s">
        <v>2685</v>
      </c>
      <c r="D484" s="241" t="s">
        <v>399</v>
      </c>
      <c r="E484" s="242">
        <v>1</v>
      </c>
      <c r="F484" s="243"/>
      <c r="G484" s="244">
        <f>ROUND(E484*F484,2)</f>
        <v>0</v>
      </c>
      <c r="H484" s="243"/>
      <c r="I484" s="244">
        <f>ROUND(E484*H484,2)</f>
        <v>0</v>
      </c>
      <c r="J484" s="243"/>
      <c r="K484" s="244">
        <f>ROUND(E484*J484,2)</f>
        <v>0</v>
      </c>
      <c r="L484" s="244">
        <v>21</v>
      </c>
      <c r="M484" s="244">
        <f>G484*(1+L484/100)</f>
        <v>0</v>
      </c>
      <c r="N484" s="242">
        <v>2.426E-2</v>
      </c>
      <c r="O484" s="242">
        <f>ROUND(E484*N484,2)</f>
        <v>0.02</v>
      </c>
      <c r="P484" s="242">
        <v>0</v>
      </c>
      <c r="Q484" s="242">
        <f>ROUND(E484*P484,2)</f>
        <v>0</v>
      </c>
      <c r="R484" s="244"/>
      <c r="S484" s="244" t="s">
        <v>438</v>
      </c>
      <c r="T484" s="245" t="s">
        <v>439</v>
      </c>
      <c r="U484" s="221">
        <v>0.95</v>
      </c>
      <c r="V484" s="221">
        <f>ROUND(E484*U484,2)</f>
        <v>0.95</v>
      </c>
      <c r="W484" s="221"/>
      <c r="X484" s="221" t="s">
        <v>218</v>
      </c>
      <c r="Y484" s="221" t="s">
        <v>219</v>
      </c>
      <c r="Z484" s="210"/>
      <c r="AA484" s="210"/>
      <c r="AB484" s="210"/>
      <c r="AC484" s="210"/>
      <c r="AD484" s="210"/>
      <c r="AE484" s="210"/>
      <c r="AF484" s="210"/>
      <c r="AG484" s="210" t="s">
        <v>220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">
      <c r="A485" s="217"/>
      <c r="B485" s="218"/>
      <c r="C485" s="264" t="s">
        <v>2681</v>
      </c>
      <c r="D485" s="249"/>
      <c r="E485" s="249"/>
      <c r="F485" s="249"/>
      <c r="G485" s="249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305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39">
        <v>193</v>
      </c>
      <c r="B486" s="240" t="s">
        <v>2686</v>
      </c>
      <c r="C486" s="260" t="s">
        <v>2687</v>
      </c>
      <c r="D486" s="241" t="s">
        <v>399</v>
      </c>
      <c r="E486" s="242">
        <v>1</v>
      </c>
      <c r="F486" s="243"/>
      <c r="G486" s="244">
        <f>ROUND(E486*F486,2)</f>
        <v>0</v>
      </c>
      <c r="H486" s="243"/>
      <c r="I486" s="244">
        <f>ROUND(E486*H486,2)</f>
        <v>0</v>
      </c>
      <c r="J486" s="243"/>
      <c r="K486" s="244">
        <f>ROUND(E486*J486,2)</f>
        <v>0</v>
      </c>
      <c r="L486" s="244">
        <v>21</v>
      </c>
      <c r="M486" s="244">
        <f>G486*(1+L486/100)</f>
        <v>0</v>
      </c>
      <c r="N486" s="242">
        <v>3.0329999999999999E-2</v>
      </c>
      <c r="O486" s="242">
        <f>ROUND(E486*N486,2)</f>
        <v>0.03</v>
      </c>
      <c r="P486" s="242">
        <v>0</v>
      </c>
      <c r="Q486" s="242">
        <f>ROUND(E486*P486,2)</f>
        <v>0</v>
      </c>
      <c r="R486" s="244"/>
      <c r="S486" s="244" t="s">
        <v>438</v>
      </c>
      <c r="T486" s="245" t="s">
        <v>439</v>
      </c>
      <c r="U486" s="221">
        <v>0.95</v>
      </c>
      <c r="V486" s="221">
        <f>ROUND(E486*U486,2)</f>
        <v>0.95</v>
      </c>
      <c r="W486" s="221"/>
      <c r="X486" s="221" t="s">
        <v>218</v>
      </c>
      <c r="Y486" s="221" t="s">
        <v>219</v>
      </c>
      <c r="Z486" s="210"/>
      <c r="AA486" s="210"/>
      <c r="AB486" s="210"/>
      <c r="AC486" s="210"/>
      <c r="AD486" s="210"/>
      <c r="AE486" s="210"/>
      <c r="AF486" s="210"/>
      <c r="AG486" s="210" t="s">
        <v>220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2" x14ac:dyDescent="0.2">
      <c r="A487" s="217"/>
      <c r="B487" s="218"/>
      <c r="C487" s="264" t="s">
        <v>2681</v>
      </c>
      <c r="D487" s="249"/>
      <c r="E487" s="249"/>
      <c r="F487" s="249"/>
      <c r="G487" s="249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  <c r="Z487" s="210"/>
      <c r="AA487" s="210"/>
      <c r="AB487" s="210"/>
      <c r="AC487" s="210"/>
      <c r="AD487" s="210"/>
      <c r="AE487" s="210"/>
      <c r="AF487" s="210"/>
      <c r="AG487" s="210" t="s">
        <v>305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39">
        <v>194</v>
      </c>
      <c r="B488" s="240" t="s">
        <v>2688</v>
      </c>
      <c r="C488" s="260" t="s">
        <v>2664</v>
      </c>
      <c r="D488" s="241" t="s">
        <v>399</v>
      </c>
      <c r="E488" s="242">
        <v>1</v>
      </c>
      <c r="F488" s="243"/>
      <c r="G488" s="244">
        <f>ROUND(E488*F488,2)</f>
        <v>0</v>
      </c>
      <c r="H488" s="243"/>
      <c r="I488" s="244">
        <f>ROUND(E488*H488,2)</f>
        <v>0</v>
      </c>
      <c r="J488" s="243"/>
      <c r="K488" s="244">
        <f>ROUND(E488*J488,2)</f>
        <v>0</v>
      </c>
      <c r="L488" s="244">
        <v>21</v>
      </c>
      <c r="M488" s="244">
        <f>G488*(1+L488/100)</f>
        <v>0</v>
      </c>
      <c r="N488" s="242">
        <v>3.6389999999999999E-2</v>
      </c>
      <c r="O488" s="242">
        <f>ROUND(E488*N488,2)</f>
        <v>0.04</v>
      </c>
      <c r="P488" s="242">
        <v>0</v>
      </c>
      <c r="Q488" s="242">
        <f>ROUND(E488*P488,2)</f>
        <v>0</v>
      </c>
      <c r="R488" s="244"/>
      <c r="S488" s="244" t="s">
        <v>438</v>
      </c>
      <c r="T488" s="245" t="s">
        <v>439</v>
      </c>
      <c r="U488" s="221">
        <v>1</v>
      </c>
      <c r="V488" s="221">
        <f>ROUND(E488*U488,2)</f>
        <v>1</v>
      </c>
      <c r="W488" s="221"/>
      <c r="X488" s="221" t="s">
        <v>218</v>
      </c>
      <c r="Y488" s="221" t="s">
        <v>219</v>
      </c>
      <c r="Z488" s="210"/>
      <c r="AA488" s="210"/>
      <c r="AB488" s="210"/>
      <c r="AC488" s="210"/>
      <c r="AD488" s="210"/>
      <c r="AE488" s="210"/>
      <c r="AF488" s="210"/>
      <c r="AG488" s="210" t="s">
        <v>220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17"/>
      <c r="B489" s="218"/>
      <c r="C489" s="264" t="s">
        <v>2681</v>
      </c>
      <c r="D489" s="249"/>
      <c r="E489" s="249"/>
      <c r="F489" s="249"/>
      <c r="G489" s="249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305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39">
        <v>195</v>
      </c>
      <c r="B490" s="240" t="s">
        <v>2689</v>
      </c>
      <c r="C490" s="260" t="s">
        <v>2690</v>
      </c>
      <c r="D490" s="241" t="s">
        <v>399</v>
      </c>
      <c r="E490" s="242">
        <v>1</v>
      </c>
      <c r="F490" s="243"/>
      <c r="G490" s="244">
        <f>ROUND(E490*F490,2)</f>
        <v>0</v>
      </c>
      <c r="H490" s="243"/>
      <c r="I490" s="244">
        <f>ROUND(E490*H490,2)</f>
        <v>0</v>
      </c>
      <c r="J490" s="243"/>
      <c r="K490" s="244">
        <f>ROUND(E490*J490,2)</f>
        <v>0</v>
      </c>
      <c r="L490" s="244">
        <v>21</v>
      </c>
      <c r="M490" s="244">
        <f>G490*(1+L490/100)</f>
        <v>0</v>
      </c>
      <c r="N490" s="242">
        <v>4.2459999999999998E-2</v>
      </c>
      <c r="O490" s="242">
        <f>ROUND(E490*N490,2)</f>
        <v>0.04</v>
      </c>
      <c r="P490" s="242">
        <v>0</v>
      </c>
      <c r="Q490" s="242">
        <f>ROUND(E490*P490,2)</f>
        <v>0</v>
      </c>
      <c r="R490" s="244"/>
      <c r="S490" s="244" t="s">
        <v>438</v>
      </c>
      <c r="T490" s="245" t="s">
        <v>439</v>
      </c>
      <c r="U490" s="221">
        <v>1.01</v>
      </c>
      <c r="V490" s="221">
        <f>ROUND(E490*U490,2)</f>
        <v>1.01</v>
      </c>
      <c r="W490" s="221"/>
      <c r="X490" s="221" t="s">
        <v>218</v>
      </c>
      <c r="Y490" s="221" t="s">
        <v>219</v>
      </c>
      <c r="Z490" s="210"/>
      <c r="AA490" s="210"/>
      <c r="AB490" s="210"/>
      <c r="AC490" s="210"/>
      <c r="AD490" s="210"/>
      <c r="AE490" s="210"/>
      <c r="AF490" s="210"/>
      <c r="AG490" s="210" t="s">
        <v>220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64" t="s">
        <v>2681</v>
      </c>
      <c r="D491" s="249"/>
      <c r="E491" s="249"/>
      <c r="F491" s="249"/>
      <c r="G491" s="249"/>
      <c r="H491" s="221"/>
      <c r="I491" s="221"/>
      <c r="J491" s="221"/>
      <c r="K491" s="221"/>
      <c r="L491" s="221"/>
      <c r="M491" s="221"/>
      <c r="N491" s="220"/>
      <c r="O491" s="220"/>
      <c r="P491" s="220"/>
      <c r="Q491" s="220"/>
      <c r="R491" s="221"/>
      <c r="S491" s="221"/>
      <c r="T491" s="221"/>
      <c r="U491" s="221"/>
      <c r="V491" s="221"/>
      <c r="W491" s="221"/>
      <c r="X491" s="221"/>
      <c r="Y491" s="221"/>
      <c r="Z491" s="210"/>
      <c r="AA491" s="210"/>
      <c r="AB491" s="210"/>
      <c r="AC491" s="210"/>
      <c r="AD491" s="210"/>
      <c r="AE491" s="210"/>
      <c r="AF491" s="210"/>
      <c r="AG491" s="210" t="s">
        <v>305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39">
        <v>196</v>
      </c>
      <c r="B492" s="240" t="s">
        <v>2691</v>
      </c>
      <c r="C492" s="260" t="s">
        <v>2692</v>
      </c>
      <c r="D492" s="241" t="s">
        <v>399</v>
      </c>
      <c r="E492" s="242">
        <v>1</v>
      </c>
      <c r="F492" s="243"/>
      <c r="G492" s="244">
        <f>ROUND(E492*F492,2)</f>
        <v>0</v>
      </c>
      <c r="H492" s="243"/>
      <c r="I492" s="244">
        <f>ROUND(E492*H492,2)</f>
        <v>0</v>
      </c>
      <c r="J492" s="243"/>
      <c r="K492" s="244">
        <f>ROUND(E492*J492,2)</f>
        <v>0</v>
      </c>
      <c r="L492" s="244">
        <v>21</v>
      </c>
      <c r="M492" s="244">
        <f>G492*(1+L492/100)</f>
        <v>0</v>
      </c>
      <c r="N492" s="242">
        <v>2.8150000000000001E-2</v>
      </c>
      <c r="O492" s="242">
        <f>ROUND(E492*N492,2)</f>
        <v>0.03</v>
      </c>
      <c r="P492" s="242">
        <v>0</v>
      </c>
      <c r="Q492" s="242">
        <f>ROUND(E492*P492,2)</f>
        <v>0</v>
      </c>
      <c r="R492" s="244"/>
      <c r="S492" s="244" t="s">
        <v>438</v>
      </c>
      <c r="T492" s="245" t="s">
        <v>439</v>
      </c>
      <c r="U492" s="221">
        <v>0.93</v>
      </c>
      <c r="V492" s="221">
        <f>ROUND(E492*U492,2)</f>
        <v>0.93</v>
      </c>
      <c r="W492" s="221"/>
      <c r="X492" s="221" t="s">
        <v>218</v>
      </c>
      <c r="Y492" s="221" t="s">
        <v>219</v>
      </c>
      <c r="Z492" s="210"/>
      <c r="AA492" s="210"/>
      <c r="AB492" s="210"/>
      <c r="AC492" s="210"/>
      <c r="AD492" s="210"/>
      <c r="AE492" s="210"/>
      <c r="AF492" s="210"/>
      <c r="AG492" s="210" t="s">
        <v>220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64" t="s">
        <v>2681</v>
      </c>
      <c r="D493" s="249"/>
      <c r="E493" s="249"/>
      <c r="F493" s="249"/>
      <c r="G493" s="249"/>
      <c r="H493" s="221"/>
      <c r="I493" s="221"/>
      <c r="J493" s="221"/>
      <c r="K493" s="221"/>
      <c r="L493" s="221"/>
      <c r="M493" s="221"/>
      <c r="N493" s="220"/>
      <c r="O493" s="220"/>
      <c r="P493" s="220"/>
      <c r="Q493" s="220"/>
      <c r="R493" s="221"/>
      <c r="S493" s="221"/>
      <c r="T493" s="221"/>
      <c r="U493" s="221"/>
      <c r="V493" s="221"/>
      <c r="W493" s="221"/>
      <c r="X493" s="221"/>
      <c r="Y493" s="221"/>
      <c r="Z493" s="210"/>
      <c r="AA493" s="210"/>
      <c r="AB493" s="210"/>
      <c r="AC493" s="210"/>
      <c r="AD493" s="210"/>
      <c r="AE493" s="210"/>
      <c r="AF493" s="210"/>
      <c r="AG493" s="210" t="s">
        <v>305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50">
        <v>197</v>
      </c>
      <c r="B494" s="251" t="s">
        <v>2693</v>
      </c>
      <c r="C494" s="268" t="s">
        <v>2694</v>
      </c>
      <c r="D494" s="252" t="s">
        <v>381</v>
      </c>
      <c r="E494" s="253">
        <v>0.49107000000000001</v>
      </c>
      <c r="F494" s="254"/>
      <c r="G494" s="255">
        <f>ROUND(E494*F494,2)</f>
        <v>0</v>
      </c>
      <c r="H494" s="254"/>
      <c r="I494" s="255">
        <f>ROUND(E494*H494,2)</f>
        <v>0</v>
      </c>
      <c r="J494" s="254"/>
      <c r="K494" s="255">
        <f>ROUND(E494*J494,2)</f>
        <v>0</v>
      </c>
      <c r="L494" s="255">
        <v>21</v>
      </c>
      <c r="M494" s="255">
        <f>G494*(1+L494/100)</f>
        <v>0</v>
      </c>
      <c r="N494" s="253">
        <v>0</v>
      </c>
      <c r="O494" s="253">
        <f>ROUND(E494*N494,2)</f>
        <v>0</v>
      </c>
      <c r="P494" s="253">
        <v>0</v>
      </c>
      <c r="Q494" s="253">
        <f>ROUND(E494*P494,2)</f>
        <v>0</v>
      </c>
      <c r="R494" s="255"/>
      <c r="S494" s="255" t="s">
        <v>438</v>
      </c>
      <c r="T494" s="256" t="s">
        <v>439</v>
      </c>
      <c r="U494" s="221">
        <v>3.0750000000000002</v>
      </c>
      <c r="V494" s="221">
        <f>ROUND(E494*U494,2)</f>
        <v>1.51</v>
      </c>
      <c r="W494" s="221"/>
      <c r="X494" s="221" t="s">
        <v>218</v>
      </c>
      <c r="Y494" s="221" t="s">
        <v>219</v>
      </c>
      <c r="Z494" s="210"/>
      <c r="AA494" s="210"/>
      <c r="AB494" s="210"/>
      <c r="AC494" s="210"/>
      <c r="AD494" s="210"/>
      <c r="AE494" s="210"/>
      <c r="AF494" s="210"/>
      <c r="AG494" s="210" t="s">
        <v>2098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50">
        <v>198</v>
      </c>
      <c r="B495" s="251" t="s">
        <v>2693</v>
      </c>
      <c r="C495" s="268" t="s">
        <v>2694</v>
      </c>
      <c r="D495" s="252" t="s">
        <v>381</v>
      </c>
      <c r="E495" s="253">
        <v>0.49107000000000001</v>
      </c>
      <c r="F495" s="254"/>
      <c r="G495" s="255">
        <f>ROUND(E495*F495,2)</f>
        <v>0</v>
      </c>
      <c r="H495" s="254"/>
      <c r="I495" s="255">
        <f>ROUND(E495*H495,2)</f>
        <v>0</v>
      </c>
      <c r="J495" s="254"/>
      <c r="K495" s="255">
        <f>ROUND(E495*J495,2)</f>
        <v>0</v>
      </c>
      <c r="L495" s="255">
        <v>21</v>
      </c>
      <c r="M495" s="255">
        <f>G495*(1+L495/100)</f>
        <v>0</v>
      </c>
      <c r="N495" s="253">
        <v>0</v>
      </c>
      <c r="O495" s="253">
        <f>ROUND(E495*N495,2)</f>
        <v>0</v>
      </c>
      <c r="P495" s="253">
        <v>0</v>
      </c>
      <c r="Q495" s="253">
        <f>ROUND(E495*P495,2)</f>
        <v>0</v>
      </c>
      <c r="R495" s="255"/>
      <c r="S495" s="255" t="s">
        <v>438</v>
      </c>
      <c r="T495" s="256" t="s">
        <v>439</v>
      </c>
      <c r="U495" s="221">
        <v>3.0750000000000002</v>
      </c>
      <c r="V495" s="221">
        <f>ROUND(E495*U495,2)</f>
        <v>1.51</v>
      </c>
      <c r="W495" s="221"/>
      <c r="X495" s="221" t="s">
        <v>218</v>
      </c>
      <c r="Y495" s="221" t="s">
        <v>219</v>
      </c>
      <c r="Z495" s="210"/>
      <c r="AA495" s="210"/>
      <c r="AB495" s="210"/>
      <c r="AC495" s="210"/>
      <c r="AD495" s="210"/>
      <c r="AE495" s="210"/>
      <c r="AF495" s="210"/>
      <c r="AG495" s="210" t="s">
        <v>2098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x14ac:dyDescent="0.2">
      <c r="A496" s="232" t="s">
        <v>211</v>
      </c>
      <c r="B496" s="233" t="s">
        <v>167</v>
      </c>
      <c r="C496" s="259" t="s">
        <v>168</v>
      </c>
      <c r="D496" s="234"/>
      <c r="E496" s="235"/>
      <c r="F496" s="236"/>
      <c r="G496" s="236">
        <f>SUMIF(AG497:AG500,"&lt;&gt;NOR",G497:G500)</f>
        <v>0</v>
      </c>
      <c r="H496" s="236"/>
      <c r="I496" s="236">
        <f>SUM(I497:I500)</f>
        <v>0</v>
      </c>
      <c r="J496" s="236"/>
      <c r="K496" s="236">
        <f>SUM(K497:K500)</f>
        <v>0</v>
      </c>
      <c r="L496" s="236"/>
      <c r="M496" s="236">
        <f>SUM(M497:M500)</f>
        <v>0</v>
      </c>
      <c r="N496" s="235"/>
      <c r="O496" s="235">
        <f>SUM(O497:O500)</f>
        <v>1</v>
      </c>
      <c r="P496" s="235"/>
      <c r="Q496" s="235">
        <f>SUM(Q497:Q500)</f>
        <v>0</v>
      </c>
      <c r="R496" s="236"/>
      <c r="S496" s="236"/>
      <c r="T496" s="237"/>
      <c r="U496" s="231"/>
      <c r="V496" s="231">
        <f>SUM(V497:V500)</f>
        <v>3.01</v>
      </c>
      <c r="W496" s="231"/>
      <c r="X496" s="231"/>
      <c r="Y496" s="231"/>
      <c r="AG496" t="s">
        <v>212</v>
      </c>
    </row>
    <row r="497" spans="1:60" outlineLevel="1" x14ac:dyDescent="0.2">
      <c r="A497" s="239">
        <v>199</v>
      </c>
      <c r="B497" s="240" t="s">
        <v>2695</v>
      </c>
      <c r="C497" s="260" t="s">
        <v>168</v>
      </c>
      <c r="D497" s="241" t="s">
        <v>2156</v>
      </c>
      <c r="E497" s="242">
        <v>1</v>
      </c>
      <c r="F497" s="243"/>
      <c r="G497" s="244">
        <f>ROUND(E497*F497,2)</f>
        <v>0</v>
      </c>
      <c r="H497" s="243"/>
      <c r="I497" s="244">
        <f>ROUND(E497*H497,2)</f>
        <v>0</v>
      </c>
      <c r="J497" s="243"/>
      <c r="K497" s="244">
        <f>ROUND(E497*J497,2)</f>
        <v>0</v>
      </c>
      <c r="L497" s="244">
        <v>21</v>
      </c>
      <c r="M497" s="244">
        <f>G497*(1+L497/100)</f>
        <v>0</v>
      </c>
      <c r="N497" s="242">
        <v>1</v>
      </c>
      <c r="O497" s="242">
        <f>ROUND(E497*N497,2)</f>
        <v>1</v>
      </c>
      <c r="P497" s="242">
        <v>0</v>
      </c>
      <c r="Q497" s="242">
        <f>ROUND(E497*P497,2)</f>
        <v>0</v>
      </c>
      <c r="R497" s="244"/>
      <c r="S497" s="244" t="s">
        <v>438</v>
      </c>
      <c r="T497" s="245" t="s">
        <v>439</v>
      </c>
      <c r="U497" s="221">
        <v>0</v>
      </c>
      <c r="V497" s="221">
        <f>ROUND(E497*U497,2)</f>
        <v>0</v>
      </c>
      <c r="W497" s="221"/>
      <c r="X497" s="221" t="s">
        <v>355</v>
      </c>
      <c r="Y497" s="221" t="s">
        <v>219</v>
      </c>
      <c r="Z497" s="210"/>
      <c r="AA497" s="210"/>
      <c r="AB497" s="210"/>
      <c r="AC497" s="210"/>
      <c r="AD497" s="210"/>
      <c r="AE497" s="210"/>
      <c r="AF497" s="210"/>
      <c r="AG497" s="210" t="s">
        <v>356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17"/>
      <c r="B498" s="218"/>
      <c r="C498" s="264" t="s">
        <v>2696</v>
      </c>
      <c r="D498" s="249"/>
      <c r="E498" s="249"/>
      <c r="F498" s="249"/>
      <c r="G498" s="249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0"/>
      <c r="AA498" s="210"/>
      <c r="AB498" s="210"/>
      <c r="AC498" s="210"/>
      <c r="AD498" s="210"/>
      <c r="AE498" s="210"/>
      <c r="AF498" s="210"/>
      <c r="AG498" s="210" t="s">
        <v>305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63" t="s">
        <v>2230</v>
      </c>
      <c r="D499" s="248"/>
      <c r="E499" s="248"/>
      <c r="F499" s="248"/>
      <c r="G499" s="248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305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50">
        <v>200</v>
      </c>
      <c r="B500" s="251" t="s">
        <v>2697</v>
      </c>
      <c r="C500" s="268" t="s">
        <v>2698</v>
      </c>
      <c r="D500" s="252" t="s">
        <v>381</v>
      </c>
      <c r="E500" s="253">
        <v>1</v>
      </c>
      <c r="F500" s="254"/>
      <c r="G500" s="255">
        <f>ROUND(E500*F500,2)</f>
        <v>0</v>
      </c>
      <c r="H500" s="254"/>
      <c r="I500" s="255">
        <f>ROUND(E500*H500,2)</f>
        <v>0</v>
      </c>
      <c r="J500" s="254"/>
      <c r="K500" s="255">
        <f>ROUND(E500*J500,2)</f>
        <v>0</v>
      </c>
      <c r="L500" s="255">
        <v>21</v>
      </c>
      <c r="M500" s="255">
        <f>G500*(1+L500/100)</f>
        <v>0</v>
      </c>
      <c r="N500" s="253">
        <v>0</v>
      </c>
      <c r="O500" s="253">
        <f>ROUND(E500*N500,2)</f>
        <v>0</v>
      </c>
      <c r="P500" s="253">
        <v>0</v>
      </c>
      <c r="Q500" s="253">
        <f>ROUND(E500*P500,2)</f>
        <v>0</v>
      </c>
      <c r="R500" s="255"/>
      <c r="S500" s="255" t="s">
        <v>438</v>
      </c>
      <c r="T500" s="256" t="s">
        <v>439</v>
      </c>
      <c r="U500" s="221">
        <v>3.0059999999999998</v>
      </c>
      <c r="V500" s="221">
        <f>ROUND(E500*U500,2)</f>
        <v>3.01</v>
      </c>
      <c r="W500" s="221"/>
      <c r="X500" s="221" t="s">
        <v>218</v>
      </c>
      <c r="Y500" s="221" t="s">
        <v>219</v>
      </c>
      <c r="Z500" s="210"/>
      <c r="AA500" s="210"/>
      <c r="AB500" s="210"/>
      <c r="AC500" s="210"/>
      <c r="AD500" s="210"/>
      <c r="AE500" s="210"/>
      <c r="AF500" s="210"/>
      <c r="AG500" s="210" t="s">
        <v>2098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x14ac:dyDescent="0.2">
      <c r="A501" s="232" t="s">
        <v>211</v>
      </c>
      <c r="B501" s="233" t="s">
        <v>171</v>
      </c>
      <c r="C501" s="259" t="s">
        <v>172</v>
      </c>
      <c r="D501" s="234"/>
      <c r="E501" s="235"/>
      <c r="F501" s="236"/>
      <c r="G501" s="236">
        <f>SUMIF(AG502:AG516,"&lt;&gt;NOR",G502:G516)</f>
        <v>0</v>
      </c>
      <c r="H501" s="236"/>
      <c r="I501" s="236">
        <f>SUM(I502:I516)</f>
        <v>0</v>
      </c>
      <c r="J501" s="236"/>
      <c r="K501" s="236">
        <f>SUM(K502:K516)</f>
        <v>0</v>
      </c>
      <c r="L501" s="236"/>
      <c r="M501" s="236">
        <f>SUM(M502:M516)</f>
        <v>0</v>
      </c>
      <c r="N501" s="235"/>
      <c r="O501" s="235">
        <f>SUM(O502:O516)</f>
        <v>0.05</v>
      </c>
      <c r="P501" s="235"/>
      <c r="Q501" s="235">
        <f>SUM(Q502:Q516)</f>
        <v>0</v>
      </c>
      <c r="R501" s="236"/>
      <c r="S501" s="236"/>
      <c r="T501" s="237"/>
      <c r="U501" s="231"/>
      <c r="V501" s="231">
        <f>SUM(V502:V516)</f>
        <v>68.28</v>
      </c>
      <c r="W501" s="231"/>
      <c r="X501" s="231"/>
      <c r="Y501" s="231"/>
      <c r="AG501" t="s">
        <v>212</v>
      </c>
    </row>
    <row r="502" spans="1:60" outlineLevel="1" x14ac:dyDescent="0.2">
      <c r="A502" s="239">
        <v>201</v>
      </c>
      <c r="B502" s="240" t="s">
        <v>2699</v>
      </c>
      <c r="C502" s="260" t="s">
        <v>2700</v>
      </c>
      <c r="D502" s="241" t="s">
        <v>215</v>
      </c>
      <c r="E502" s="242">
        <v>10</v>
      </c>
      <c r="F502" s="243"/>
      <c r="G502" s="244">
        <f>ROUND(E502*F502,2)</f>
        <v>0</v>
      </c>
      <c r="H502" s="243"/>
      <c r="I502" s="244">
        <f>ROUND(E502*H502,2)</f>
        <v>0</v>
      </c>
      <c r="J502" s="243"/>
      <c r="K502" s="244">
        <f>ROUND(E502*J502,2)</f>
        <v>0</v>
      </c>
      <c r="L502" s="244">
        <v>21</v>
      </c>
      <c r="M502" s="244">
        <f>G502*(1+L502/100)</f>
        <v>0</v>
      </c>
      <c r="N502" s="242">
        <v>3.1E-4</v>
      </c>
      <c r="O502" s="242">
        <f>ROUND(E502*N502,2)</f>
        <v>0</v>
      </c>
      <c r="P502" s="242">
        <v>0</v>
      </c>
      <c r="Q502" s="242">
        <f>ROUND(E502*P502,2)</f>
        <v>0</v>
      </c>
      <c r="R502" s="244"/>
      <c r="S502" s="244" t="s">
        <v>438</v>
      </c>
      <c r="T502" s="245" t="s">
        <v>439</v>
      </c>
      <c r="U502" s="221">
        <v>0.4</v>
      </c>
      <c r="V502" s="221">
        <f>ROUND(E502*U502,2)</f>
        <v>4</v>
      </c>
      <c r="W502" s="221"/>
      <c r="X502" s="221" t="s">
        <v>218</v>
      </c>
      <c r="Y502" s="221" t="s">
        <v>219</v>
      </c>
      <c r="Z502" s="210"/>
      <c r="AA502" s="210"/>
      <c r="AB502" s="210"/>
      <c r="AC502" s="210"/>
      <c r="AD502" s="210"/>
      <c r="AE502" s="210"/>
      <c r="AF502" s="210"/>
      <c r="AG502" s="210" t="s">
        <v>220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64" t="s">
        <v>2701</v>
      </c>
      <c r="D503" s="249"/>
      <c r="E503" s="249"/>
      <c r="F503" s="249"/>
      <c r="G503" s="249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305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39">
        <v>202</v>
      </c>
      <c r="B504" s="240" t="s">
        <v>2702</v>
      </c>
      <c r="C504" s="260" t="s">
        <v>2703</v>
      </c>
      <c r="D504" s="241" t="s">
        <v>450</v>
      </c>
      <c r="E504" s="242">
        <v>370</v>
      </c>
      <c r="F504" s="243"/>
      <c r="G504" s="244">
        <f>ROUND(E504*F504,2)</f>
        <v>0</v>
      </c>
      <c r="H504" s="243"/>
      <c r="I504" s="244">
        <f>ROUND(E504*H504,2)</f>
        <v>0</v>
      </c>
      <c r="J504" s="243"/>
      <c r="K504" s="244">
        <f>ROUND(E504*J504,2)</f>
        <v>0</v>
      </c>
      <c r="L504" s="244">
        <v>21</v>
      </c>
      <c r="M504" s="244">
        <f>G504*(1+L504/100)</f>
        <v>0</v>
      </c>
      <c r="N504" s="242">
        <v>9.0000000000000006E-5</v>
      </c>
      <c r="O504" s="242">
        <f>ROUND(E504*N504,2)</f>
        <v>0.03</v>
      </c>
      <c r="P504" s="242">
        <v>0</v>
      </c>
      <c r="Q504" s="242">
        <f>ROUND(E504*P504,2)</f>
        <v>0</v>
      </c>
      <c r="R504" s="244"/>
      <c r="S504" s="244" t="s">
        <v>438</v>
      </c>
      <c r="T504" s="245" t="s">
        <v>439</v>
      </c>
      <c r="U504" s="221">
        <v>0.12</v>
      </c>
      <c r="V504" s="221">
        <f>ROUND(E504*U504,2)</f>
        <v>44.4</v>
      </c>
      <c r="W504" s="221"/>
      <c r="X504" s="221" t="s">
        <v>218</v>
      </c>
      <c r="Y504" s="221" t="s">
        <v>219</v>
      </c>
      <c r="Z504" s="210"/>
      <c r="AA504" s="210"/>
      <c r="AB504" s="210"/>
      <c r="AC504" s="210"/>
      <c r="AD504" s="210"/>
      <c r="AE504" s="210"/>
      <c r="AF504" s="210"/>
      <c r="AG504" s="210" t="s">
        <v>220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">
      <c r="A505" s="217"/>
      <c r="B505" s="218"/>
      <c r="C505" s="262" t="s">
        <v>2319</v>
      </c>
      <c r="D505" s="223"/>
      <c r="E505" s="224">
        <v>18</v>
      </c>
      <c r="F505" s="221"/>
      <c r="G505" s="221"/>
      <c r="H505" s="221"/>
      <c r="I505" s="221"/>
      <c r="J505" s="221"/>
      <c r="K505" s="221"/>
      <c r="L505" s="221"/>
      <c r="M505" s="221"/>
      <c r="N505" s="220"/>
      <c r="O505" s="220"/>
      <c r="P505" s="220"/>
      <c r="Q505" s="220"/>
      <c r="R505" s="221"/>
      <c r="S505" s="221"/>
      <c r="T505" s="221"/>
      <c r="U505" s="221"/>
      <c r="V505" s="221"/>
      <c r="W505" s="221"/>
      <c r="X505" s="221"/>
      <c r="Y505" s="221"/>
      <c r="Z505" s="210"/>
      <c r="AA505" s="210"/>
      <c r="AB505" s="210"/>
      <c r="AC505" s="210"/>
      <c r="AD505" s="210"/>
      <c r="AE505" s="210"/>
      <c r="AF505" s="210"/>
      <c r="AG505" s="210" t="s">
        <v>224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62" t="s">
        <v>2318</v>
      </c>
      <c r="D506" s="223"/>
      <c r="E506" s="224">
        <v>6</v>
      </c>
      <c r="F506" s="221"/>
      <c r="G506" s="221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224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62" t="s">
        <v>2316</v>
      </c>
      <c r="D507" s="223"/>
      <c r="E507" s="224">
        <v>4</v>
      </c>
      <c r="F507" s="221"/>
      <c r="G507" s="221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224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62" t="s">
        <v>2317</v>
      </c>
      <c r="D508" s="223"/>
      <c r="E508" s="224">
        <v>6</v>
      </c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0"/>
      <c r="AA508" s="210"/>
      <c r="AB508" s="210"/>
      <c r="AC508" s="210"/>
      <c r="AD508" s="210"/>
      <c r="AE508" s="210"/>
      <c r="AF508" s="210"/>
      <c r="AG508" s="210" t="s">
        <v>224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62" t="s">
        <v>2210</v>
      </c>
      <c r="D509" s="223"/>
      <c r="E509" s="224">
        <v>15</v>
      </c>
      <c r="F509" s="221"/>
      <c r="G509" s="221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224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62" t="s">
        <v>2223</v>
      </c>
      <c r="D510" s="223"/>
      <c r="E510" s="224">
        <v>214</v>
      </c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0"/>
      <c r="AA510" s="210"/>
      <c r="AB510" s="210"/>
      <c r="AC510" s="210"/>
      <c r="AD510" s="210"/>
      <c r="AE510" s="210"/>
      <c r="AF510" s="210"/>
      <c r="AG510" s="210" t="s">
        <v>224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62" t="s">
        <v>2221</v>
      </c>
      <c r="D511" s="223"/>
      <c r="E511" s="224">
        <v>27</v>
      </c>
      <c r="F511" s="221"/>
      <c r="G511" s="221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0"/>
      <c r="AA511" s="210"/>
      <c r="AB511" s="210"/>
      <c r="AC511" s="210"/>
      <c r="AD511" s="210"/>
      <c r="AE511" s="210"/>
      <c r="AF511" s="210"/>
      <c r="AG511" s="210" t="s">
        <v>224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62" t="s">
        <v>2222</v>
      </c>
      <c r="D512" s="223"/>
      <c r="E512" s="224">
        <v>75</v>
      </c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224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62" t="s">
        <v>2220</v>
      </c>
      <c r="D513" s="223"/>
      <c r="E513" s="224">
        <v>5</v>
      </c>
      <c r="F513" s="221"/>
      <c r="G513" s="221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0"/>
      <c r="AA513" s="210"/>
      <c r="AB513" s="210"/>
      <c r="AC513" s="210"/>
      <c r="AD513" s="210"/>
      <c r="AE513" s="210"/>
      <c r="AF513" s="210"/>
      <c r="AG513" s="210" t="s">
        <v>224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39">
        <v>203</v>
      </c>
      <c r="B514" s="240" t="s">
        <v>2704</v>
      </c>
      <c r="C514" s="260" t="s">
        <v>2705</v>
      </c>
      <c r="D514" s="241" t="s">
        <v>450</v>
      </c>
      <c r="E514" s="242">
        <v>193</v>
      </c>
      <c r="F514" s="243"/>
      <c r="G514" s="244">
        <f>ROUND(E514*F514,2)</f>
        <v>0</v>
      </c>
      <c r="H514" s="243"/>
      <c r="I514" s="244">
        <f>ROUND(E514*H514,2)</f>
        <v>0</v>
      </c>
      <c r="J514" s="243"/>
      <c r="K514" s="244">
        <f>ROUND(E514*J514,2)</f>
        <v>0</v>
      </c>
      <c r="L514" s="244">
        <v>21</v>
      </c>
      <c r="M514" s="244">
        <f>G514*(1+L514/100)</f>
        <v>0</v>
      </c>
      <c r="N514" s="242">
        <v>9.0000000000000006E-5</v>
      </c>
      <c r="O514" s="242">
        <f>ROUND(E514*N514,2)</f>
        <v>0.02</v>
      </c>
      <c r="P514" s="242">
        <v>0</v>
      </c>
      <c r="Q514" s="242">
        <f>ROUND(E514*P514,2)</f>
        <v>0</v>
      </c>
      <c r="R514" s="244"/>
      <c r="S514" s="244" t="s">
        <v>438</v>
      </c>
      <c r="T514" s="245" t="s">
        <v>439</v>
      </c>
      <c r="U514" s="221">
        <v>0.10299999999999999</v>
      </c>
      <c r="V514" s="221">
        <f>ROUND(E514*U514,2)</f>
        <v>19.88</v>
      </c>
      <c r="W514" s="221"/>
      <c r="X514" s="221" t="s">
        <v>218</v>
      </c>
      <c r="Y514" s="221" t="s">
        <v>219</v>
      </c>
      <c r="Z514" s="210"/>
      <c r="AA514" s="210"/>
      <c r="AB514" s="210"/>
      <c r="AC514" s="210"/>
      <c r="AD514" s="210"/>
      <c r="AE514" s="210"/>
      <c r="AF514" s="210"/>
      <c r="AG514" s="210" t="s">
        <v>220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2" x14ac:dyDescent="0.2">
      <c r="A515" s="217"/>
      <c r="B515" s="218"/>
      <c r="C515" s="262" t="s">
        <v>2216</v>
      </c>
      <c r="D515" s="223"/>
      <c r="E515" s="224">
        <v>114</v>
      </c>
      <c r="F515" s="221"/>
      <c r="G515" s="221"/>
      <c r="H515" s="221"/>
      <c r="I515" s="221"/>
      <c r="J515" s="221"/>
      <c r="K515" s="221"/>
      <c r="L515" s="221"/>
      <c r="M515" s="221"/>
      <c r="N515" s="220"/>
      <c r="O515" s="220"/>
      <c r="P515" s="220"/>
      <c r="Q515" s="220"/>
      <c r="R515" s="221"/>
      <c r="S515" s="221"/>
      <c r="T515" s="221"/>
      <c r="U515" s="221"/>
      <c r="V515" s="221"/>
      <c r="W515" s="221"/>
      <c r="X515" s="221"/>
      <c r="Y515" s="221"/>
      <c r="Z515" s="210"/>
      <c r="AA515" s="210"/>
      <c r="AB515" s="210"/>
      <c r="AC515" s="210"/>
      <c r="AD515" s="210"/>
      <c r="AE515" s="210"/>
      <c r="AF515" s="210"/>
      <c r="AG515" s="210" t="s">
        <v>224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62" t="s">
        <v>2213</v>
      </c>
      <c r="D516" s="223"/>
      <c r="E516" s="224">
        <v>79</v>
      </c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0"/>
      <c r="AA516" s="210"/>
      <c r="AB516" s="210"/>
      <c r="AC516" s="210"/>
      <c r="AD516" s="210"/>
      <c r="AE516" s="210"/>
      <c r="AF516" s="210"/>
      <c r="AG516" s="210" t="s">
        <v>224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x14ac:dyDescent="0.2">
      <c r="A517" s="232" t="s">
        <v>211</v>
      </c>
      <c r="B517" s="233" t="s">
        <v>182</v>
      </c>
      <c r="C517" s="259" t="s">
        <v>27</v>
      </c>
      <c r="D517" s="234"/>
      <c r="E517" s="235"/>
      <c r="F517" s="236"/>
      <c r="G517" s="236">
        <f>SUMIF(AG518:AG533,"&lt;&gt;NOR",G518:G533)</f>
        <v>0</v>
      </c>
      <c r="H517" s="236"/>
      <c r="I517" s="236">
        <f>SUM(I518:I533)</f>
        <v>0</v>
      </c>
      <c r="J517" s="236"/>
      <c r="K517" s="236">
        <f>SUM(K518:K533)</f>
        <v>0</v>
      </c>
      <c r="L517" s="236"/>
      <c r="M517" s="236">
        <f>SUM(M518:M533)</f>
        <v>0</v>
      </c>
      <c r="N517" s="235"/>
      <c r="O517" s="235">
        <f>SUM(O518:O533)</f>
        <v>0</v>
      </c>
      <c r="P517" s="235"/>
      <c r="Q517" s="235">
        <f>SUM(Q518:Q533)</f>
        <v>0</v>
      </c>
      <c r="R517" s="236"/>
      <c r="S517" s="236"/>
      <c r="T517" s="237"/>
      <c r="U517" s="231"/>
      <c r="V517" s="231">
        <f>SUM(V518:V533)</f>
        <v>106</v>
      </c>
      <c r="W517" s="231"/>
      <c r="X517" s="231"/>
      <c r="Y517" s="231"/>
      <c r="AG517" t="s">
        <v>212</v>
      </c>
    </row>
    <row r="518" spans="1:60" outlineLevel="1" x14ac:dyDescent="0.2">
      <c r="A518" s="250">
        <v>204</v>
      </c>
      <c r="B518" s="251" t="s">
        <v>2706</v>
      </c>
      <c r="C518" s="268" t="s">
        <v>2707</v>
      </c>
      <c r="D518" s="252" t="s">
        <v>2156</v>
      </c>
      <c r="E518" s="253">
        <v>1</v>
      </c>
      <c r="F518" s="254"/>
      <c r="G518" s="255">
        <f>ROUND(E518*F518,2)</f>
        <v>0</v>
      </c>
      <c r="H518" s="254"/>
      <c r="I518" s="255">
        <f>ROUND(E518*H518,2)</f>
        <v>0</v>
      </c>
      <c r="J518" s="254"/>
      <c r="K518" s="255">
        <f>ROUND(E518*J518,2)</f>
        <v>0</v>
      </c>
      <c r="L518" s="255">
        <v>21</v>
      </c>
      <c r="M518" s="255">
        <f>G518*(1+L518/100)</f>
        <v>0</v>
      </c>
      <c r="N518" s="253">
        <v>0</v>
      </c>
      <c r="O518" s="253">
        <f>ROUND(E518*N518,2)</f>
        <v>0</v>
      </c>
      <c r="P518" s="253">
        <v>0</v>
      </c>
      <c r="Q518" s="253">
        <f>ROUND(E518*P518,2)</f>
        <v>0</v>
      </c>
      <c r="R518" s="255"/>
      <c r="S518" s="255" t="s">
        <v>438</v>
      </c>
      <c r="T518" s="256" t="s">
        <v>439</v>
      </c>
      <c r="U518" s="221">
        <v>0</v>
      </c>
      <c r="V518" s="221">
        <f>ROUND(E518*U518,2)</f>
        <v>0</v>
      </c>
      <c r="W518" s="221"/>
      <c r="X518" s="221" t="s">
        <v>218</v>
      </c>
      <c r="Y518" s="221" t="s">
        <v>219</v>
      </c>
      <c r="Z518" s="210"/>
      <c r="AA518" s="210"/>
      <c r="AB518" s="210"/>
      <c r="AC518" s="210"/>
      <c r="AD518" s="210"/>
      <c r="AE518" s="210"/>
      <c r="AF518" s="210"/>
      <c r="AG518" s="210" t="s">
        <v>220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50">
        <v>205</v>
      </c>
      <c r="B519" s="251" t="s">
        <v>2708</v>
      </c>
      <c r="C519" s="268" t="s">
        <v>2709</v>
      </c>
      <c r="D519" s="252" t="s">
        <v>2156</v>
      </c>
      <c r="E519" s="253">
        <v>1</v>
      </c>
      <c r="F519" s="254"/>
      <c r="G519" s="255">
        <f>ROUND(E519*F519,2)</f>
        <v>0</v>
      </c>
      <c r="H519" s="254"/>
      <c r="I519" s="255">
        <f>ROUND(E519*H519,2)</f>
        <v>0</v>
      </c>
      <c r="J519" s="254"/>
      <c r="K519" s="255">
        <f>ROUND(E519*J519,2)</f>
        <v>0</v>
      </c>
      <c r="L519" s="255">
        <v>21</v>
      </c>
      <c r="M519" s="255">
        <f>G519*(1+L519/100)</f>
        <v>0</v>
      </c>
      <c r="N519" s="253">
        <v>0</v>
      </c>
      <c r="O519" s="253">
        <f>ROUND(E519*N519,2)</f>
        <v>0</v>
      </c>
      <c r="P519" s="253">
        <v>0</v>
      </c>
      <c r="Q519" s="253">
        <f>ROUND(E519*P519,2)</f>
        <v>0</v>
      </c>
      <c r="R519" s="255"/>
      <c r="S519" s="255" t="s">
        <v>438</v>
      </c>
      <c r="T519" s="256" t="s">
        <v>439</v>
      </c>
      <c r="U519" s="221">
        <v>0</v>
      </c>
      <c r="V519" s="221">
        <f>ROUND(E519*U519,2)</f>
        <v>0</v>
      </c>
      <c r="W519" s="221"/>
      <c r="X519" s="221" t="s">
        <v>218</v>
      </c>
      <c r="Y519" s="221" t="s">
        <v>219</v>
      </c>
      <c r="Z519" s="210"/>
      <c r="AA519" s="210"/>
      <c r="AB519" s="210"/>
      <c r="AC519" s="210"/>
      <c r="AD519" s="210"/>
      <c r="AE519" s="210"/>
      <c r="AF519" s="210"/>
      <c r="AG519" s="210" t="s">
        <v>220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50">
        <v>206</v>
      </c>
      <c r="B520" s="251" t="s">
        <v>2710</v>
      </c>
      <c r="C520" s="268" t="s">
        <v>2711</v>
      </c>
      <c r="D520" s="252" t="s">
        <v>2156</v>
      </c>
      <c r="E520" s="253">
        <v>1</v>
      </c>
      <c r="F520" s="254"/>
      <c r="G520" s="255">
        <f>ROUND(E520*F520,2)</f>
        <v>0</v>
      </c>
      <c r="H520" s="254"/>
      <c r="I520" s="255">
        <f>ROUND(E520*H520,2)</f>
        <v>0</v>
      </c>
      <c r="J520" s="254"/>
      <c r="K520" s="255">
        <f>ROUND(E520*J520,2)</f>
        <v>0</v>
      </c>
      <c r="L520" s="255">
        <v>21</v>
      </c>
      <c r="M520" s="255">
        <f>G520*(1+L520/100)</f>
        <v>0</v>
      </c>
      <c r="N520" s="253">
        <v>0</v>
      </c>
      <c r="O520" s="253">
        <f>ROUND(E520*N520,2)</f>
        <v>0</v>
      </c>
      <c r="P520" s="253">
        <v>0</v>
      </c>
      <c r="Q520" s="253">
        <f>ROUND(E520*P520,2)</f>
        <v>0</v>
      </c>
      <c r="R520" s="255"/>
      <c r="S520" s="255" t="s">
        <v>438</v>
      </c>
      <c r="T520" s="256" t="s">
        <v>439</v>
      </c>
      <c r="U520" s="221">
        <v>0</v>
      </c>
      <c r="V520" s="221">
        <f>ROUND(E520*U520,2)</f>
        <v>0</v>
      </c>
      <c r="W520" s="221"/>
      <c r="X520" s="221" t="s">
        <v>218</v>
      </c>
      <c r="Y520" s="221" t="s">
        <v>219</v>
      </c>
      <c r="Z520" s="210"/>
      <c r="AA520" s="210"/>
      <c r="AB520" s="210"/>
      <c r="AC520" s="210"/>
      <c r="AD520" s="210"/>
      <c r="AE520" s="210"/>
      <c r="AF520" s="210"/>
      <c r="AG520" s="210" t="s">
        <v>220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ht="22.5" outlineLevel="1" x14ac:dyDescent="0.2">
      <c r="A521" s="250">
        <v>207</v>
      </c>
      <c r="B521" s="251" t="s">
        <v>2712</v>
      </c>
      <c r="C521" s="268" t="s">
        <v>2713</v>
      </c>
      <c r="D521" s="252" t="s">
        <v>2156</v>
      </c>
      <c r="E521" s="253">
        <v>1</v>
      </c>
      <c r="F521" s="254"/>
      <c r="G521" s="255">
        <f>ROUND(E521*F521,2)</f>
        <v>0</v>
      </c>
      <c r="H521" s="254"/>
      <c r="I521" s="255">
        <f>ROUND(E521*H521,2)</f>
        <v>0</v>
      </c>
      <c r="J521" s="254"/>
      <c r="K521" s="255">
        <f>ROUND(E521*J521,2)</f>
        <v>0</v>
      </c>
      <c r="L521" s="255">
        <v>21</v>
      </c>
      <c r="M521" s="255">
        <f>G521*(1+L521/100)</f>
        <v>0</v>
      </c>
      <c r="N521" s="253">
        <v>0</v>
      </c>
      <c r="O521" s="253">
        <f>ROUND(E521*N521,2)</f>
        <v>0</v>
      </c>
      <c r="P521" s="253">
        <v>0</v>
      </c>
      <c r="Q521" s="253">
        <f>ROUND(E521*P521,2)</f>
        <v>0</v>
      </c>
      <c r="R521" s="255"/>
      <c r="S521" s="255" t="s">
        <v>438</v>
      </c>
      <c r="T521" s="256" t="s">
        <v>439</v>
      </c>
      <c r="U521" s="221">
        <v>0</v>
      </c>
      <c r="V521" s="221">
        <f>ROUND(E521*U521,2)</f>
        <v>0</v>
      </c>
      <c r="W521" s="221"/>
      <c r="X521" s="221" t="s">
        <v>218</v>
      </c>
      <c r="Y521" s="221" t="s">
        <v>219</v>
      </c>
      <c r="Z521" s="210"/>
      <c r="AA521" s="210"/>
      <c r="AB521" s="210"/>
      <c r="AC521" s="210"/>
      <c r="AD521" s="210"/>
      <c r="AE521" s="210"/>
      <c r="AF521" s="210"/>
      <c r="AG521" s="210" t="s">
        <v>594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50">
        <v>208</v>
      </c>
      <c r="B522" s="251" t="s">
        <v>2714</v>
      </c>
      <c r="C522" s="268" t="s">
        <v>2715</v>
      </c>
      <c r="D522" s="252" t="s">
        <v>2156</v>
      </c>
      <c r="E522" s="253">
        <v>1</v>
      </c>
      <c r="F522" s="254"/>
      <c r="G522" s="255">
        <f>ROUND(E522*F522,2)</f>
        <v>0</v>
      </c>
      <c r="H522" s="254"/>
      <c r="I522" s="255">
        <f>ROUND(E522*H522,2)</f>
        <v>0</v>
      </c>
      <c r="J522" s="254"/>
      <c r="K522" s="255">
        <f>ROUND(E522*J522,2)</f>
        <v>0</v>
      </c>
      <c r="L522" s="255">
        <v>21</v>
      </c>
      <c r="M522" s="255">
        <f>G522*(1+L522/100)</f>
        <v>0</v>
      </c>
      <c r="N522" s="253">
        <v>0</v>
      </c>
      <c r="O522" s="253">
        <f>ROUND(E522*N522,2)</f>
        <v>0</v>
      </c>
      <c r="P522" s="253">
        <v>0</v>
      </c>
      <c r="Q522" s="253">
        <f>ROUND(E522*P522,2)</f>
        <v>0</v>
      </c>
      <c r="R522" s="255"/>
      <c r="S522" s="255" t="s">
        <v>438</v>
      </c>
      <c r="T522" s="256" t="s">
        <v>439</v>
      </c>
      <c r="U522" s="221">
        <v>0</v>
      </c>
      <c r="V522" s="221">
        <f>ROUND(E522*U522,2)</f>
        <v>0</v>
      </c>
      <c r="W522" s="221"/>
      <c r="X522" s="221" t="s">
        <v>218</v>
      </c>
      <c r="Y522" s="221" t="s">
        <v>219</v>
      </c>
      <c r="Z522" s="210"/>
      <c r="AA522" s="210"/>
      <c r="AB522" s="210"/>
      <c r="AC522" s="210"/>
      <c r="AD522" s="210"/>
      <c r="AE522" s="210"/>
      <c r="AF522" s="210"/>
      <c r="AG522" s="210" t="s">
        <v>594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ht="22.5" outlineLevel="1" x14ac:dyDescent="0.2">
      <c r="A523" s="250">
        <v>209</v>
      </c>
      <c r="B523" s="251" t="s">
        <v>2716</v>
      </c>
      <c r="C523" s="268" t="s">
        <v>2717</v>
      </c>
      <c r="D523" s="252" t="s">
        <v>2156</v>
      </c>
      <c r="E523" s="253">
        <v>1</v>
      </c>
      <c r="F523" s="254"/>
      <c r="G523" s="255">
        <f>ROUND(E523*F523,2)</f>
        <v>0</v>
      </c>
      <c r="H523" s="254"/>
      <c r="I523" s="255">
        <f>ROUND(E523*H523,2)</f>
        <v>0</v>
      </c>
      <c r="J523" s="254"/>
      <c r="K523" s="255">
        <f>ROUND(E523*J523,2)</f>
        <v>0</v>
      </c>
      <c r="L523" s="255">
        <v>21</v>
      </c>
      <c r="M523" s="255">
        <f>G523*(1+L523/100)</f>
        <v>0</v>
      </c>
      <c r="N523" s="253">
        <v>0</v>
      </c>
      <c r="O523" s="253">
        <f>ROUND(E523*N523,2)</f>
        <v>0</v>
      </c>
      <c r="P523" s="253">
        <v>0</v>
      </c>
      <c r="Q523" s="253">
        <f>ROUND(E523*P523,2)</f>
        <v>0</v>
      </c>
      <c r="R523" s="255"/>
      <c r="S523" s="255" t="s">
        <v>438</v>
      </c>
      <c r="T523" s="256" t="s">
        <v>439</v>
      </c>
      <c r="U523" s="221">
        <v>0</v>
      </c>
      <c r="V523" s="221">
        <f>ROUND(E523*U523,2)</f>
        <v>0</v>
      </c>
      <c r="W523" s="221"/>
      <c r="X523" s="221" t="s">
        <v>218</v>
      </c>
      <c r="Y523" s="221" t="s">
        <v>219</v>
      </c>
      <c r="Z523" s="210"/>
      <c r="AA523" s="210"/>
      <c r="AB523" s="210"/>
      <c r="AC523" s="210"/>
      <c r="AD523" s="210"/>
      <c r="AE523" s="210"/>
      <c r="AF523" s="210"/>
      <c r="AG523" s="210" t="s">
        <v>594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50">
        <v>210</v>
      </c>
      <c r="B524" s="251" t="s">
        <v>2718</v>
      </c>
      <c r="C524" s="268" t="s">
        <v>2719</v>
      </c>
      <c r="D524" s="252" t="s">
        <v>2156</v>
      </c>
      <c r="E524" s="253">
        <v>1</v>
      </c>
      <c r="F524" s="254"/>
      <c r="G524" s="255">
        <f>ROUND(E524*F524,2)</f>
        <v>0</v>
      </c>
      <c r="H524" s="254"/>
      <c r="I524" s="255">
        <f>ROUND(E524*H524,2)</f>
        <v>0</v>
      </c>
      <c r="J524" s="254"/>
      <c r="K524" s="255">
        <f>ROUND(E524*J524,2)</f>
        <v>0</v>
      </c>
      <c r="L524" s="255">
        <v>21</v>
      </c>
      <c r="M524" s="255">
        <f>G524*(1+L524/100)</f>
        <v>0</v>
      </c>
      <c r="N524" s="253">
        <v>0</v>
      </c>
      <c r="O524" s="253">
        <f>ROUND(E524*N524,2)</f>
        <v>0</v>
      </c>
      <c r="P524" s="253">
        <v>0</v>
      </c>
      <c r="Q524" s="253">
        <f>ROUND(E524*P524,2)</f>
        <v>0</v>
      </c>
      <c r="R524" s="255"/>
      <c r="S524" s="255" t="s">
        <v>438</v>
      </c>
      <c r="T524" s="256" t="s">
        <v>439</v>
      </c>
      <c r="U524" s="221">
        <v>0</v>
      </c>
      <c r="V524" s="221">
        <f>ROUND(E524*U524,2)</f>
        <v>0</v>
      </c>
      <c r="W524" s="221"/>
      <c r="X524" s="221" t="s">
        <v>218</v>
      </c>
      <c r="Y524" s="221" t="s">
        <v>219</v>
      </c>
      <c r="Z524" s="210"/>
      <c r="AA524" s="210"/>
      <c r="AB524" s="210"/>
      <c r="AC524" s="210"/>
      <c r="AD524" s="210"/>
      <c r="AE524" s="210"/>
      <c r="AF524" s="210"/>
      <c r="AG524" s="210" t="s">
        <v>594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50">
        <v>211</v>
      </c>
      <c r="B525" s="251" t="s">
        <v>2720</v>
      </c>
      <c r="C525" s="268" t="s">
        <v>2721</v>
      </c>
      <c r="D525" s="252" t="s">
        <v>2156</v>
      </c>
      <c r="E525" s="253">
        <v>1</v>
      </c>
      <c r="F525" s="254"/>
      <c r="G525" s="255">
        <f>ROUND(E525*F525,2)</f>
        <v>0</v>
      </c>
      <c r="H525" s="254"/>
      <c r="I525" s="255">
        <f>ROUND(E525*H525,2)</f>
        <v>0</v>
      </c>
      <c r="J525" s="254"/>
      <c r="K525" s="255">
        <f>ROUND(E525*J525,2)</f>
        <v>0</v>
      </c>
      <c r="L525" s="255">
        <v>21</v>
      </c>
      <c r="M525" s="255">
        <f>G525*(1+L525/100)</f>
        <v>0</v>
      </c>
      <c r="N525" s="253">
        <v>0</v>
      </c>
      <c r="O525" s="253">
        <f>ROUND(E525*N525,2)</f>
        <v>0</v>
      </c>
      <c r="P525" s="253">
        <v>0</v>
      </c>
      <c r="Q525" s="253">
        <f>ROUND(E525*P525,2)</f>
        <v>0</v>
      </c>
      <c r="R525" s="255"/>
      <c r="S525" s="255" t="s">
        <v>438</v>
      </c>
      <c r="T525" s="256" t="s">
        <v>439</v>
      </c>
      <c r="U525" s="221">
        <v>0</v>
      </c>
      <c r="V525" s="221">
        <f>ROUND(E525*U525,2)</f>
        <v>0</v>
      </c>
      <c r="W525" s="221"/>
      <c r="X525" s="221" t="s">
        <v>218</v>
      </c>
      <c r="Y525" s="221" t="s">
        <v>219</v>
      </c>
      <c r="Z525" s="210"/>
      <c r="AA525" s="210"/>
      <c r="AB525" s="210"/>
      <c r="AC525" s="210"/>
      <c r="AD525" s="210"/>
      <c r="AE525" s="210"/>
      <c r="AF525" s="210"/>
      <c r="AG525" s="210" t="s">
        <v>594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50">
        <v>212</v>
      </c>
      <c r="B526" s="251" t="s">
        <v>2722</v>
      </c>
      <c r="C526" s="268" t="s">
        <v>2723</v>
      </c>
      <c r="D526" s="252" t="s">
        <v>2156</v>
      </c>
      <c r="E526" s="253">
        <v>1</v>
      </c>
      <c r="F526" s="254"/>
      <c r="G526" s="255">
        <f>ROUND(E526*F526,2)</f>
        <v>0</v>
      </c>
      <c r="H526" s="254"/>
      <c r="I526" s="255">
        <f>ROUND(E526*H526,2)</f>
        <v>0</v>
      </c>
      <c r="J526" s="254"/>
      <c r="K526" s="255">
        <f>ROUND(E526*J526,2)</f>
        <v>0</v>
      </c>
      <c r="L526" s="255">
        <v>21</v>
      </c>
      <c r="M526" s="255">
        <f>G526*(1+L526/100)</f>
        <v>0</v>
      </c>
      <c r="N526" s="253">
        <v>0</v>
      </c>
      <c r="O526" s="253">
        <f>ROUND(E526*N526,2)</f>
        <v>0</v>
      </c>
      <c r="P526" s="253">
        <v>0</v>
      </c>
      <c r="Q526" s="253">
        <f>ROUND(E526*P526,2)</f>
        <v>0</v>
      </c>
      <c r="R526" s="255"/>
      <c r="S526" s="255" t="s">
        <v>438</v>
      </c>
      <c r="T526" s="256" t="s">
        <v>439</v>
      </c>
      <c r="U526" s="221">
        <v>0</v>
      </c>
      <c r="V526" s="221">
        <f>ROUND(E526*U526,2)</f>
        <v>0</v>
      </c>
      <c r="W526" s="221"/>
      <c r="X526" s="221" t="s">
        <v>218</v>
      </c>
      <c r="Y526" s="221" t="s">
        <v>219</v>
      </c>
      <c r="Z526" s="210"/>
      <c r="AA526" s="210"/>
      <c r="AB526" s="210"/>
      <c r="AC526" s="210"/>
      <c r="AD526" s="210"/>
      <c r="AE526" s="210"/>
      <c r="AF526" s="210"/>
      <c r="AG526" s="210" t="s">
        <v>594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50">
        <v>213</v>
      </c>
      <c r="B527" s="251" t="s">
        <v>2724</v>
      </c>
      <c r="C527" s="268" t="s">
        <v>2725</v>
      </c>
      <c r="D527" s="252" t="s">
        <v>2156</v>
      </c>
      <c r="E527" s="253">
        <v>1</v>
      </c>
      <c r="F527" s="254"/>
      <c r="G527" s="255">
        <f>ROUND(E527*F527,2)</f>
        <v>0</v>
      </c>
      <c r="H527" s="254"/>
      <c r="I527" s="255">
        <f>ROUND(E527*H527,2)</f>
        <v>0</v>
      </c>
      <c r="J527" s="254"/>
      <c r="K527" s="255">
        <f>ROUND(E527*J527,2)</f>
        <v>0</v>
      </c>
      <c r="L527" s="255">
        <v>21</v>
      </c>
      <c r="M527" s="255">
        <f>G527*(1+L527/100)</f>
        <v>0</v>
      </c>
      <c r="N527" s="253">
        <v>0</v>
      </c>
      <c r="O527" s="253">
        <f>ROUND(E527*N527,2)</f>
        <v>0</v>
      </c>
      <c r="P527" s="253">
        <v>0</v>
      </c>
      <c r="Q527" s="253">
        <f>ROUND(E527*P527,2)</f>
        <v>0</v>
      </c>
      <c r="R527" s="255"/>
      <c r="S527" s="255" t="s">
        <v>438</v>
      </c>
      <c r="T527" s="256" t="s">
        <v>439</v>
      </c>
      <c r="U527" s="221">
        <v>0</v>
      </c>
      <c r="V527" s="221">
        <f>ROUND(E527*U527,2)</f>
        <v>0</v>
      </c>
      <c r="W527" s="221"/>
      <c r="X527" s="221" t="s">
        <v>218</v>
      </c>
      <c r="Y527" s="221" t="s">
        <v>219</v>
      </c>
      <c r="Z527" s="210"/>
      <c r="AA527" s="210"/>
      <c r="AB527" s="210"/>
      <c r="AC527" s="210"/>
      <c r="AD527" s="210"/>
      <c r="AE527" s="210"/>
      <c r="AF527" s="210"/>
      <c r="AG527" s="210" t="s">
        <v>594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50">
        <v>214</v>
      </c>
      <c r="B528" s="251" t="s">
        <v>2726</v>
      </c>
      <c r="C528" s="268" t="s">
        <v>2727</v>
      </c>
      <c r="D528" s="252" t="s">
        <v>920</v>
      </c>
      <c r="E528" s="253">
        <v>24</v>
      </c>
      <c r="F528" s="254"/>
      <c r="G528" s="255">
        <f>ROUND(E528*F528,2)</f>
        <v>0</v>
      </c>
      <c r="H528" s="254"/>
      <c r="I528" s="255">
        <f>ROUND(E528*H528,2)</f>
        <v>0</v>
      </c>
      <c r="J528" s="254"/>
      <c r="K528" s="255">
        <f>ROUND(E528*J528,2)</f>
        <v>0</v>
      </c>
      <c r="L528" s="255">
        <v>21</v>
      </c>
      <c r="M528" s="255">
        <f>G528*(1+L528/100)</f>
        <v>0</v>
      </c>
      <c r="N528" s="253">
        <v>0</v>
      </c>
      <c r="O528" s="253">
        <f>ROUND(E528*N528,2)</f>
        <v>0</v>
      </c>
      <c r="P528" s="253">
        <v>0</v>
      </c>
      <c r="Q528" s="253">
        <f>ROUND(E528*P528,2)</f>
        <v>0</v>
      </c>
      <c r="R528" s="255"/>
      <c r="S528" s="255" t="s">
        <v>438</v>
      </c>
      <c r="T528" s="256" t="s">
        <v>439</v>
      </c>
      <c r="U528" s="221">
        <v>1</v>
      </c>
      <c r="V528" s="221">
        <f>ROUND(E528*U528,2)</f>
        <v>24</v>
      </c>
      <c r="W528" s="221"/>
      <c r="X528" s="221" t="s">
        <v>922</v>
      </c>
      <c r="Y528" s="221" t="s">
        <v>219</v>
      </c>
      <c r="Z528" s="210"/>
      <c r="AA528" s="210"/>
      <c r="AB528" s="210"/>
      <c r="AC528" s="210"/>
      <c r="AD528" s="210"/>
      <c r="AE528" s="210"/>
      <c r="AF528" s="210"/>
      <c r="AG528" s="210" t="s">
        <v>923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50">
        <v>215</v>
      </c>
      <c r="B529" s="251" t="s">
        <v>2728</v>
      </c>
      <c r="C529" s="268" t="s">
        <v>2729</v>
      </c>
      <c r="D529" s="252" t="s">
        <v>920</v>
      </c>
      <c r="E529" s="253">
        <v>72</v>
      </c>
      <c r="F529" s="254"/>
      <c r="G529" s="255">
        <f>ROUND(E529*F529,2)</f>
        <v>0</v>
      </c>
      <c r="H529" s="254"/>
      <c r="I529" s="255">
        <f>ROUND(E529*H529,2)</f>
        <v>0</v>
      </c>
      <c r="J529" s="254"/>
      <c r="K529" s="255">
        <f>ROUND(E529*J529,2)</f>
        <v>0</v>
      </c>
      <c r="L529" s="255">
        <v>21</v>
      </c>
      <c r="M529" s="255">
        <f>G529*(1+L529/100)</f>
        <v>0</v>
      </c>
      <c r="N529" s="253">
        <v>0</v>
      </c>
      <c r="O529" s="253">
        <f>ROUND(E529*N529,2)</f>
        <v>0</v>
      </c>
      <c r="P529" s="253">
        <v>0</v>
      </c>
      <c r="Q529" s="253">
        <f>ROUND(E529*P529,2)</f>
        <v>0</v>
      </c>
      <c r="R529" s="255"/>
      <c r="S529" s="255" t="s">
        <v>438</v>
      </c>
      <c r="T529" s="256" t="s">
        <v>439</v>
      </c>
      <c r="U529" s="221">
        <v>1</v>
      </c>
      <c r="V529" s="221">
        <f>ROUND(E529*U529,2)</f>
        <v>72</v>
      </c>
      <c r="W529" s="221"/>
      <c r="X529" s="221" t="s">
        <v>922</v>
      </c>
      <c r="Y529" s="221" t="s">
        <v>219</v>
      </c>
      <c r="Z529" s="210"/>
      <c r="AA529" s="210"/>
      <c r="AB529" s="210"/>
      <c r="AC529" s="210"/>
      <c r="AD529" s="210"/>
      <c r="AE529" s="210"/>
      <c r="AF529" s="210"/>
      <c r="AG529" s="210" t="s">
        <v>923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50">
        <v>216</v>
      </c>
      <c r="B530" s="251" t="s">
        <v>1785</v>
      </c>
      <c r="C530" s="268" t="s">
        <v>1786</v>
      </c>
      <c r="D530" s="252" t="s">
        <v>920</v>
      </c>
      <c r="E530" s="253">
        <v>10</v>
      </c>
      <c r="F530" s="254"/>
      <c r="G530" s="255">
        <f>ROUND(E530*F530,2)</f>
        <v>0</v>
      </c>
      <c r="H530" s="254"/>
      <c r="I530" s="255">
        <f>ROUND(E530*H530,2)</f>
        <v>0</v>
      </c>
      <c r="J530" s="254"/>
      <c r="K530" s="255">
        <f>ROUND(E530*J530,2)</f>
        <v>0</v>
      </c>
      <c r="L530" s="255">
        <v>21</v>
      </c>
      <c r="M530" s="255">
        <f>G530*(1+L530/100)</f>
        <v>0</v>
      </c>
      <c r="N530" s="253">
        <v>0</v>
      </c>
      <c r="O530" s="253">
        <f>ROUND(E530*N530,2)</f>
        <v>0</v>
      </c>
      <c r="P530" s="253">
        <v>0</v>
      </c>
      <c r="Q530" s="253">
        <f>ROUND(E530*P530,2)</f>
        <v>0</v>
      </c>
      <c r="R530" s="255"/>
      <c r="S530" s="255" t="s">
        <v>438</v>
      </c>
      <c r="T530" s="256" t="s">
        <v>439</v>
      </c>
      <c r="U530" s="221">
        <v>1</v>
      </c>
      <c r="V530" s="221">
        <f>ROUND(E530*U530,2)</f>
        <v>10</v>
      </c>
      <c r="W530" s="221"/>
      <c r="X530" s="221" t="s">
        <v>922</v>
      </c>
      <c r="Y530" s="221" t="s">
        <v>219</v>
      </c>
      <c r="Z530" s="210"/>
      <c r="AA530" s="210"/>
      <c r="AB530" s="210"/>
      <c r="AC530" s="210"/>
      <c r="AD530" s="210"/>
      <c r="AE530" s="210"/>
      <c r="AF530" s="210"/>
      <c r="AG530" s="210" t="s">
        <v>923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50">
        <v>217</v>
      </c>
      <c r="B531" s="251" t="s">
        <v>2730</v>
      </c>
      <c r="C531" s="268" t="s">
        <v>2731</v>
      </c>
      <c r="D531" s="252" t="s">
        <v>2732</v>
      </c>
      <c r="E531" s="253">
        <v>10</v>
      </c>
      <c r="F531" s="254"/>
      <c r="G531" s="255">
        <f>ROUND(E531*F531,2)</f>
        <v>0</v>
      </c>
      <c r="H531" s="254"/>
      <c r="I531" s="255">
        <f>ROUND(E531*H531,2)</f>
        <v>0</v>
      </c>
      <c r="J531" s="254"/>
      <c r="K531" s="255">
        <f>ROUND(E531*J531,2)</f>
        <v>0</v>
      </c>
      <c r="L531" s="255">
        <v>21</v>
      </c>
      <c r="M531" s="255">
        <f>G531*(1+L531/100)</f>
        <v>0</v>
      </c>
      <c r="N531" s="253">
        <v>0</v>
      </c>
      <c r="O531" s="253">
        <f>ROUND(E531*N531,2)</f>
        <v>0</v>
      </c>
      <c r="P531" s="253">
        <v>0</v>
      </c>
      <c r="Q531" s="253">
        <f>ROUND(E531*P531,2)</f>
        <v>0</v>
      </c>
      <c r="R531" s="255"/>
      <c r="S531" s="255" t="s">
        <v>438</v>
      </c>
      <c r="T531" s="256" t="s">
        <v>439</v>
      </c>
      <c r="U531" s="221">
        <v>0</v>
      </c>
      <c r="V531" s="221">
        <f>ROUND(E531*U531,2)</f>
        <v>0</v>
      </c>
      <c r="W531" s="221"/>
      <c r="X531" s="221" t="s">
        <v>922</v>
      </c>
      <c r="Y531" s="221" t="s">
        <v>219</v>
      </c>
      <c r="Z531" s="210"/>
      <c r="AA531" s="210"/>
      <c r="AB531" s="210"/>
      <c r="AC531" s="210"/>
      <c r="AD531" s="210"/>
      <c r="AE531" s="210"/>
      <c r="AF531" s="210"/>
      <c r="AG531" s="210" t="s">
        <v>923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50">
        <v>218</v>
      </c>
      <c r="B532" s="251" t="s">
        <v>2733</v>
      </c>
      <c r="C532" s="268" t="s">
        <v>2734</v>
      </c>
      <c r="D532" s="252" t="s">
        <v>2156</v>
      </c>
      <c r="E532" s="253">
        <v>1</v>
      </c>
      <c r="F532" s="254"/>
      <c r="G532" s="255">
        <f>ROUND(E532*F532,2)</f>
        <v>0</v>
      </c>
      <c r="H532" s="254"/>
      <c r="I532" s="255">
        <f>ROUND(E532*H532,2)</f>
        <v>0</v>
      </c>
      <c r="J532" s="254"/>
      <c r="K532" s="255">
        <f>ROUND(E532*J532,2)</f>
        <v>0</v>
      </c>
      <c r="L532" s="255">
        <v>21</v>
      </c>
      <c r="M532" s="255">
        <f>G532*(1+L532/100)</f>
        <v>0</v>
      </c>
      <c r="N532" s="253">
        <v>0</v>
      </c>
      <c r="O532" s="253">
        <f>ROUND(E532*N532,2)</f>
        <v>0</v>
      </c>
      <c r="P532" s="253">
        <v>0</v>
      </c>
      <c r="Q532" s="253">
        <f>ROUND(E532*P532,2)</f>
        <v>0</v>
      </c>
      <c r="R532" s="255"/>
      <c r="S532" s="255" t="s">
        <v>438</v>
      </c>
      <c r="T532" s="256" t="s">
        <v>439</v>
      </c>
      <c r="U532" s="221">
        <v>0</v>
      </c>
      <c r="V532" s="221">
        <f>ROUND(E532*U532,2)</f>
        <v>0</v>
      </c>
      <c r="W532" s="221"/>
      <c r="X532" s="221" t="s">
        <v>355</v>
      </c>
      <c r="Y532" s="221" t="s">
        <v>219</v>
      </c>
      <c r="Z532" s="210"/>
      <c r="AA532" s="210"/>
      <c r="AB532" s="210"/>
      <c r="AC532" s="210"/>
      <c r="AD532" s="210"/>
      <c r="AE532" s="210"/>
      <c r="AF532" s="210"/>
      <c r="AG532" s="210" t="s">
        <v>356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50">
        <v>219</v>
      </c>
      <c r="B533" s="251" t="s">
        <v>2735</v>
      </c>
      <c r="C533" s="268" t="s">
        <v>2736</v>
      </c>
      <c r="D533" s="252" t="s">
        <v>2156</v>
      </c>
      <c r="E533" s="253">
        <v>1</v>
      </c>
      <c r="F533" s="254"/>
      <c r="G533" s="255">
        <f>ROUND(E533*F533,2)</f>
        <v>0</v>
      </c>
      <c r="H533" s="254"/>
      <c r="I533" s="255">
        <f>ROUND(E533*H533,2)</f>
        <v>0</v>
      </c>
      <c r="J533" s="254"/>
      <c r="K533" s="255">
        <f>ROUND(E533*J533,2)</f>
        <v>0</v>
      </c>
      <c r="L533" s="255">
        <v>21</v>
      </c>
      <c r="M533" s="255">
        <f>G533*(1+L533/100)</f>
        <v>0</v>
      </c>
      <c r="N533" s="253">
        <v>0</v>
      </c>
      <c r="O533" s="253">
        <f>ROUND(E533*N533,2)</f>
        <v>0</v>
      </c>
      <c r="P533" s="253">
        <v>0</v>
      </c>
      <c r="Q533" s="253">
        <f>ROUND(E533*P533,2)</f>
        <v>0</v>
      </c>
      <c r="R533" s="255"/>
      <c r="S533" s="255" t="s">
        <v>438</v>
      </c>
      <c r="T533" s="256" t="s">
        <v>439</v>
      </c>
      <c r="U533" s="221">
        <v>0</v>
      </c>
      <c r="V533" s="221">
        <f>ROUND(E533*U533,2)</f>
        <v>0</v>
      </c>
      <c r="W533" s="221"/>
      <c r="X533" s="221" t="s">
        <v>355</v>
      </c>
      <c r="Y533" s="221" t="s">
        <v>219</v>
      </c>
      <c r="Z533" s="210"/>
      <c r="AA533" s="210"/>
      <c r="AB533" s="210"/>
      <c r="AC533" s="210"/>
      <c r="AD533" s="210"/>
      <c r="AE533" s="210"/>
      <c r="AF533" s="210"/>
      <c r="AG533" s="210" t="s">
        <v>356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x14ac:dyDescent="0.2">
      <c r="A534" s="232" t="s">
        <v>211</v>
      </c>
      <c r="B534" s="233" t="s">
        <v>183</v>
      </c>
      <c r="C534" s="259" t="s">
        <v>28</v>
      </c>
      <c r="D534" s="234"/>
      <c r="E534" s="235"/>
      <c r="F534" s="236"/>
      <c r="G534" s="236">
        <f>SUMIF(AG535:AG543,"&lt;&gt;NOR",G535:G543)</f>
        <v>0</v>
      </c>
      <c r="H534" s="236"/>
      <c r="I534" s="236">
        <f>SUM(I535:I543)</f>
        <v>0</v>
      </c>
      <c r="J534" s="236"/>
      <c r="K534" s="236">
        <f>SUM(K535:K543)</f>
        <v>0</v>
      </c>
      <c r="L534" s="236"/>
      <c r="M534" s="236">
        <f>SUM(M535:M543)</f>
        <v>0</v>
      </c>
      <c r="N534" s="235"/>
      <c r="O534" s="235">
        <f>SUM(O535:O543)</f>
        <v>0</v>
      </c>
      <c r="P534" s="235"/>
      <c r="Q534" s="235">
        <f>SUM(Q535:Q543)</f>
        <v>0</v>
      </c>
      <c r="R534" s="236"/>
      <c r="S534" s="236"/>
      <c r="T534" s="237"/>
      <c r="U534" s="231"/>
      <c r="V534" s="231">
        <f>SUM(V535:V543)</f>
        <v>0</v>
      </c>
      <c r="W534" s="231"/>
      <c r="X534" s="231"/>
      <c r="Y534" s="231"/>
      <c r="AG534" t="s">
        <v>212</v>
      </c>
    </row>
    <row r="535" spans="1:60" outlineLevel="1" x14ac:dyDescent="0.2">
      <c r="A535" s="250">
        <v>220</v>
      </c>
      <c r="B535" s="251" t="s">
        <v>2737</v>
      </c>
      <c r="C535" s="268" t="s">
        <v>2738</v>
      </c>
      <c r="D535" s="252" t="s">
        <v>399</v>
      </c>
      <c r="E535" s="253">
        <v>2</v>
      </c>
      <c r="F535" s="254"/>
      <c r="G535" s="255">
        <f>ROUND(E535*F535,2)</f>
        <v>0</v>
      </c>
      <c r="H535" s="254"/>
      <c r="I535" s="255">
        <f>ROUND(E535*H535,2)</f>
        <v>0</v>
      </c>
      <c r="J535" s="254"/>
      <c r="K535" s="255">
        <f>ROUND(E535*J535,2)</f>
        <v>0</v>
      </c>
      <c r="L535" s="255">
        <v>21</v>
      </c>
      <c r="M535" s="255">
        <f>G535*(1+L535/100)</f>
        <v>0</v>
      </c>
      <c r="N535" s="253">
        <v>0</v>
      </c>
      <c r="O535" s="253">
        <f>ROUND(E535*N535,2)</f>
        <v>0</v>
      </c>
      <c r="P535" s="253">
        <v>0</v>
      </c>
      <c r="Q535" s="253">
        <f>ROUND(E535*P535,2)</f>
        <v>0</v>
      </c>
      <c r="R535" s="255"/>
      <c r="S535" s="255" t="s">
        <v>438</v>
      </c>
      <c r="T535" s="256" t="s">
        <v>439</v>
      </c>
      <c r="U535" s="221">
        <v>0</v>
      </c>
      <c r="V535" s="221">
        <f>ROUND(E535*U535,2)</f>
        <v>0</v>
      </c>
      <c r="W535" s="221"/>
      <c r="X535" s="221" t="s">
        <v>218</v>
      </c>
      <c r="Y535" s="221" t="s">
        <v>219</v>
      </c>
      <c r="Z535" s="210"/>
      <c r="AA535" s="210"/>
      <c r="AB535" s="210"/>
      <c r="AC535" s="210"/>
      <c r="AD535" s="210"/>
      <c r="AE535" s="210"/>
      <c r="AF535" s="210"/>
      <c r="AG535" s="210" t="s">
        <v>220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50">
        <v>221</v>
      </c>
      <c r="B536" s="251" t="s">
        <v>2739</v>
      </c>
      <c r="C536" s="268" t="s">
        <v>2740</v>
      </c>
      <c r="D536" s="252" t="s">
        <v>2741</v>
      </c>
      <c r="E536" s="253">
        <v>1</v>
      </c>
      <c r="F536" s="254"/>
      <c r="G536" s="255">
        <f>ROUND(E536*F536,2)</f>
        <v>0</v>
      </c>
      <c r="H536" s="254"/>
      <c r="I536" s="255">
        <f>ROUND(E536*H536,2)</f>
        <v>0</v>
      </c>
      <c r="J536" s="254"/>
      <c r="K536" s="255">
        <f>ROUND(E536*J536,2)</f>
        <v>0</v>
      </c>
      <c r="L536" s="255">
        <v>21</v>
      </c>
      <c r="M536" s="255">
        <f>G536*(1+L536/100)</f>
        <v>0</v>
      </c>
      <c r="N536" s="253">
        <v>0</v>
      </c>
      <c r="O536" s="253">
        <f>ROUND(E536*N536,2)</f>
        <v>0</v>
      </c>
      <c r="P536" s="253">
        <v>0</v>
      </c>
      <c r="Q536" s="253">
        <f>ROUND(E536*P536,2)</f>
        <v>0</v>
      </c>
      <c r="R536" s="255"/>
      <c r="S536" s="255" t="s">
        <v>438</v>
      </c>
      <c r="T536" s="256" t="s">
        <v>439</v>
      </c>
      <c r="U536" s="221">
        <v>0</v>
      </c>
      <c r="V536" s="221">
        <f>ROUND(E536*U536,2)</f>
        <v>0</v>
      </c>
      <c r="W536" s="221"/>
      <c r="X536" s="221" t="s">
        <v>218</v>
      </c>
      <c r="Y536" s="221" t="s">
        <v>219</v>
      </c>
      <c r="Z536" s="210"/>
      <c r="AA536" s="210"/>
      <c r="AB536" s="210"/>
      <c r="AC536" s="210"/>
      <c r="AD536" s="210"/>
      <c r="AE536" s="210"/>
      <c r="AF536" s="210"/>
      <c r="AG536" s="210" t="s">
        <v>594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50">
        <v>222</v>
      </c>
      <c r="B537" s="251" t="s">
        <v>2742</v>
      </c>
      <c r="C537" s="268" t="s">
        <v>2743</v>
      </c>
      <c r="D537" s="252" t="s">
        <v>2156</v>
      </c>
      <c r="E537" s="253">
        <v>1</v>
      </c>
      <c r="F537" s="254"/>
      <c r="G537" s="255">
        <f>ROUND(E537*F537,2)</f>
        <v>0</v>
      </c>
      <c r="H537" s="254"/>
      <c r="I537" s="255">
        <f>ROUND(E537*H537,2)</f>
        <v>0</v>
      </c>
      <c r="J537" s="254"/>
      <c r="K537" s="255">
        <f>ROUND(E537*J537,2)</f>
        <v>0</v>
      </c>
      <c r="L537" s="255">
        <v>21</v>
      </c>
      <c r="M537" s="255">
        <f>G537*(1+L537/100)</f>
        <v>0</v>
      </c>
      <c r="N537" s="253">
        <v>0</v>
      </c>
      <c r="O537" s="253">
        <f>ROUND(E537*N537,2)</f>
        <v>0</v>
      </c>
      <c r="P537" s="253">
        <v>0</v>
      </c>
      <c r="Q537" s="253">
        <f>ROUND(E537*P537,2)</f>
        <v>0</v>
      </c>
      <c r="R537" s="255"/>
      <c r="S537" s="255" t="s">
        <v>438</v>
      </c>
      <c r="T537" s="256" t="s">
        <v>439</v>
      </c>
      <c r="U537" s="221">
        <v>0</v>
      </c>
      <c r="V537" s="221">
        <f>ROUND(E537*U537,2)</f>
        <v>0</v>
      </c>
      <c r="W537" s="221"/>
      <c r="X537" s="221" t="s">
        <v>218</v>
      </c>
      <c r="Y537" s="221" t="s">
        <v>219</v>
      </c>
      <c r="Z537" s="210"/>
      <c r="AA537" s="210"/>
      <c r="AB537" s="210"/>
      <c r="AC537" s="210"/>
      <c r="AD537" s="210"/>
      <c r="AE537" s="210"/>
      <c r="AF537" s="210"/>
      <c r="AG537" s="210" t="s">
        <v>220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50">
        <v>223</v>
      </c>
      <c r="B538" s="251" t="s">
        <v>2744</v>
      </c>
      <c r="C538" s="268" t="s">
        <v>2745</v>
      </c>
      <c r="D538" s="252" t="s">
        <v>2156</v>
      </c>
      <c r="E538" s="253">
        <v>1</v>
      </c>
      <c r="F538" s="254"/>
      <c r="G538" s="255">
        <f>ROUND(E538*F538,2)</f>
        <v>0</v>
      </c>
      <c r="H538" s="254"/>
      <c r="I538" s="255">
        <f>ROUND(E538*H538,2)</f>
        <v>0</v>
      </c>
      <c r="J538" s="254"/>
      <c r="K538" s="255">
        <f>ROUND(E538*J538,2)</f>
        <v>0</v>
      </c>
      <c r="L538" s="255">
        <v>21</v>
      </c>
      <c r="M538" s="255">
        <f>G538*(1+L538/100)</f>
        <v>0</v>
      </c>
      <c r="N538" s="253">
        <v>0</v>
      </c>
      <c r="O538" s="253">
        <f>ROUND(E538*N538,2)</f>
        <v>0</v>
      </c>
      <c r="P538" s="253">
        <v>0</v>
      </c>
      <c r="Q538" s="253">
        <f>ROUND(E538*P538,2)</f>
        <v>0</v>
      </c>
      <c r="R538" s="255"/>
      <c r="S538" s="255" t="s">
        <v>438</v>
      </c>
      <c r="T538" s="256" t="s">
        <v>439</v>
      </c>
      <c r="U538" s="221">
        <v>0</v>
      </c>
      <c r="V538" s="221">
        <f>ROUND(E538*U538,2)</f>
        <v>0</v>
      </c>
      <c r="W538" s="221"/>
      <c r="X538" s="221" t="s">
        <v>355</v>
      </c>
      <c r="Y538" s="221" t="s">
        <v>219</v>
      </c>
      <c r="Z538" s="210"/>
      <c r="AA538" s="210"/>
      <c r="AB538" s="210"/>
      <c r="AC538" s="210"/>
      <c r="AD538" s="210"/>
      <c r="AE538" s="210"/>
      <c r="AF538" s="210"/>
      <c r="AG538" s="210" t="s">
        <v>356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">
      <c r="A539" s="250">
        <v>224</v>
      </c>
      <c r="B539" s="251" t="s">
        <v>2746</v>
      </c>
      <c r="C539" s="268" t="s">
        <v>2747</v>
      </c>
      <c r="D539" s="252" t="s">
        <v>2156</v>
      </c>
      <c r="E539" s="253">
        <v>1</v>
      </c>
      <c r="F539" s="254"/>
      <c r="G539" s="255">
        <f>ROUND(E539*F539,2)</f>
        <v>0</v>
      </c>
      <c r="H539" s="254"/>
      <c r="I539" s="255">
        <f>ROUND(E539*H539,2)</f>
        <v>0</v>
      </c>
      <c r="J539" s="254"/>
      <c r="K539" s="255">
        <f>ROUND(E539*J539,2)</f>
        <v>0</v>
      </c>
      <c r="L539" s="255">
        <v>21</v>
      </c>
      <c r="M539" s="255">
        <f>G539*(1+L539/100)</f>
        <v>0</v>
      </c>
      <c r="N539" s="253">
        <v>0</v>
      </c>
      <c r="O539" s="253">
        <f>ROUND(E539*N539,2)</f>
        <v>0</v>
      </c>
      <c r="P539" s="253">
        <v>0</v>
      </c>
      <c r="Q539" s="253">
        <f>ROUND(E539*P539,2)</f>
        <v>0</v>
      </c>
      <c r="R539" s="255"/>
      <c r="S539" s="255" t="s">
        <v>438</v>
      </c>
      <c r="T539" s="256" t="s">
        <v>439</v>
      </c>
      <c r="U539" s="221">
        <v>0</v>
      </c>
      <c r="V539" s="221">
        <f>ROUND(E539*U539,2)</f>
        <v>0</v>
      </c>
      <c r="W539" s="221"/>
      <c r="X539" s="221" t="s">
        <v>355</v>
      </c>
      <c r="Y539" s="221" t="s">
        <v>219</v>
      </c>
      <c r="Z539" s="210"/>
      <c r="AA539" s="210"/>
      <c r="AB539" s="210"/>
      <c r="AC539" s="210"/>
      <c r="AD539" s="210"/>
      <c r="AE539" s="210"/>
      <c r="AF539" s="210"/>
      <c r="AG539" s="210" t="s">
        <v>356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50">
        <v>225</v>
      </c>
      <c r="B540" s="251" t="s">
        <v>2739</v>
      </c>
      <c r="C540" s="268" t="s">
        <v>2748</v>
      </c>
      <c r="D540" s="252" t="s">
        <v>2336</v>
      </c>
      <c r="E540" s="253">
        <v>1</v>
      </c>
      <c r="F540" s="254"/>
      <c r="G540" s="255">
        <f>ROUND(E540*F540,2)</f>
        <v>0</v>
      </c>
      <c r="H540" s="254"/>
      <c r="I540" s="255">
        <f>ROUND(E540*H540,2)</f>
        <v>0</v>
      </c>
      <c r="J540" s="254"/>
      <c r="K540" s="255">
        <f>ROUND(E540*J540,2)</f>
        <v>0</v>
      </c>
      <c r="L540" s="255">
        <v>21</v>
      </c>
      <c r="M540" s="255">
        <f>G540*(1+L540/100)</f>
        <v>0</v>
      </c>
      <c r="N540" s="253">
        <v>0</v>
      </c>
      <c r="O540" s="253">
        <f>ROUND(E540*N540,2)</f>
        <v>0</v>
      </c>
      <c r="P540" s="253">
        <v>0</v>
      </c>
      <c r="Q540" s="253">
        <f>ROUND(E540*P540,2)</f>
        <v>0</v>
      </c>
      <c r="R540" s="255"/>
      <c r="S540" s="255" t="s">
        <v>438</v>
      </c>
      <c r="T540" s="256" t="s">
        <v>439</v>
      </c>
      <c r="U540" s="221">
        <v>0</v>
      </c>
      <c r="V540" s="221">
        <f>ROUND(E540*U540,2)</f>
        <v>0</v>
      </c>
      <c r="W540" s="221"/>
      <c r="X540" s="221" t="s">
        <v>355</v>
      </c>
      <c r="Y540" s="221" t="s">
        <v>219</v>
      </c>
      <c r="Z540" s="210"/>
      <c r="AA540" s="210"/>
      <c r="AB540" s="210"/>
      <c r="AC540" s="210"/>
      <c r="AD540" s="210"/>
      <c r="AE540" s="210"/>
      <c r="AF540" s="210"/>
      <c r="AG540" s="210" t="s">
        <v>945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50">
        <v>226</v>
      </c>
      <c r="B541" s="251" t="s">
        <v>2749</v>
      </c>
      <c r="C541" s="268" t="s">
        <v>2750</v>
      </c>
      <c r="D541" s="252" t="s">
        <v>2336</v>
      </c>
      <c r="E541" s="253">
        <v>4</v>
      </c>
      <c r="F541" s="254"/>
      <c r="G541" s="255">
        <f>ROUND(E541*F541,2)</f>
        <v>0</v>
      </c>
      <c r="H541" s="254"/>
      <c r="I541" s="255">
        <f>ROUND(E541*H541,2)</f>
        <v>0</v>
      </c>
      <c r="J541" s="254"/>
      <c r="K541" s="255">
        <f>ROUND(E541*J541,2)</f>
        <v>0</v>
      </c>
      <c r="L541" s="255">
        <v>21</v>
      </c>
      <c r="M541" s="255">
        <f>G541*(1+L541/100)</f>
        <v>0</v>
      </c>
      <c r="N541" s="253">
        <v>0</v>
      </c>
      <c r="O541" s="253">
        <f>ROUND(E541*N541,2)</f>
        <v>0</v>
      </c>
      <c r="P541" s="253">
        <v>0</v>
      </c>
      <c r="Q541" s="253">
        <f>ROUND(E541*P541,2)</f>
        <v>0</v>
      </c>
      <c r="R541" s="255"/>
      <c r="S541" s="255" t="s">
        <v>438</v>
      </c>
      <c r="T541" s="256" t="s">
        <v>439</v>
      </c>
      <c r="U541" s="221">
        <v>0</v>
      </c>
      <c r="V541" s="221">
        <f>ROUND(E541*U541,2)</f>
        <v>0</v>
      </c>
      <c r="W541" s="221"/>
      <c r="X541" s="221" t="s">
        <v>355</v>
      </c>
      <c r="Y541" s="221" t="s">
        <v>219</v>
      </c>
      <c r="Z541" s="210"/>
      <c r="AA541" s="210"/>
      <c r="AB541" s="210"/>
      <c r="AC541" s="210"/>
      <c r="AD541" s="210"/>
      <c r="AE541" s="210"/>
      <c r="AF541" s="210"/>
      <c r="AG541" s="210" t="s">
        <v>2751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50">
        <v>227</v>
      </c>
      <c r="B542" s="251" t="s">
        <v>2752</v>
      </c>
      <c r="C542" s="268" t="s">
        <v>2753</v>
      </c>
      <c r="D542" s="252" t="s">
        <v>2336</v>
      </c>
      <c r="E542" s="253">
        <v>1</v>
      </c>
      <c r="F542" s="254"/>
      <c r="G542" s="255">
        <f>ROUND(E542*F542,2)</f>
        <v>0</v>
      </c>
      <c r="H542" s="254"/>
      <c r="I542" s="255">
        <f>ROUND(E542*H542,2)</f>
        <v>0</v>
      </c>
      <c r="J542" s="254"/>
      <c r="K542" s="255">
        <f>ROUND(E542*J542,2)</f>
        <v>0</v>
      </c>
      <c r="L542" s="255">
        <v>21</v>
      </c>
      <c r="M542" s="255">
        <f>G542*(1+L542/100)</f>
        <v>0</v>
      </c>
      <c r="N542" s="253">
        <v>0</v>
      </c>
      <c r="O542" s="253">
        <f>ROUND(E542*N542,2)</f>
        <v>0</v>
      </c>
      <c r="P542" s="253">
        <v>0</v>
      </c>
      <c r="Q542" s="253">
        <f>ROUND(E542*P542,2)</f>
        <v>0</v>
      </c>
      <c r="R542" s="255"/>
      <c r="S542" s="255" t="s">
        <v>438</v>
      </c>
      <c r="T542" s="256" t="s">
        <v>439</v>
      </c>
      <c r="U542" s="221">
        <v>0</v>
      </c>
      <c r="V542" s="221">
        <f>ROUND(E542*U542,2)</f>
        <v>0</v>
      </c>
      <c r="W542" s="221"/>
      <c r="X542" s="221" t="s">
        <v>355</v>
      </c>
      <c r="Y542" s="221" t="s">
        <v>219</v>
      </c>
      <c r="Z542" s="210"/>
      <c r="AA542" s="210"/>
      <c r="AB542" s="210"/>
      <c r="AC542" s="210"/>
      <c r="AD542" s="210"/>
      <c r="AE542" s="210"/>
      <c r="AF542" s="210"/>
      <c r="AG542" s="210" t="s">
        <v>945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ht="33.75" outlineLevel="1" x14ac:dyDescent="0.2">
      <c r="A543" s="239">
        <v>228</v>
      </c>
      <c r="B543" s="240" t="s">
        <v>1769</v>
      </c>
      <c r="C543" s="260" t="s">
        <v>2754</v>
      </c>
      <c r="D543" s="241" t="s">
        <v>2156</v>
      </c>
      <c r="E543" s="242">
        <v>1</v>
      </c>
      <c r="F543" s="243"/>
      <c r="G543" s="244">
        <f>ROUND(E543*F543,2)</f>
        <v>0</v>
      </c>
      <c r="H543" s="243"/>
      <c r="I543" s="244">
        <f>ROUND(E543*H543,2)</f>
        <v>0</v>
      </c>
      <c r="J543" s="243"/>
      <c r="K543" s="244">
        <f>ROUND(E543*J543,2)</f>
        <v>0</v>
      </c>
      <c r="L543" s="244">
        <v>21</v>
      </c>
      <c r="M543" s="244">
        <f>G543*(1+L543/100)</f>
        <v>0</v>
      </c>
      <c r="N543" s="242">
        <v>0</v>
      </c>
      <c r="O543" s="242">
        <f>ROUND(E543*N543,2)</f>
        <v>0</v>
      </c>
      <c r="P543" s="242">
        <v>0</v>
      </c>
      <c r="Q543" s="242">
        <f>ROUND(E543*P543,2)</f>
        <v>0</v>
      </c>
      <c r="R543" s="244"/>
      <c r="S543" s="244" t="s">
        <v>438</v>
      </c>
      <c r="T543" s="245" t="s">
        <v>1732</v>
      </c>
      <c r="U543" s="221">
        <v>0</v>
      </c>
      <c r="V543" s="221">
        <f>ROUND(E543*U543,2)</f>
        <v>0</v>
      </c>
      <c r="W543" s="221"/>
      <c r="X543" s="221" t="s">
        <v>1733</v>
      </c>
      <c r="Y543" s="221" t="s">
        <v>219</v>
      </c>
      <c r="Z543" s="210"/>
      <c r="AA543" s="210"/>
      <c r="AB543" s="210"/>
      <c r="AC543" s="210"/>
      <c r="AD543" s="210"/>
      <c r="AE543" s="210"/>
      <c r="AF543" s="210"/>
      <c r="AG543" s="210" t="s">
        <v>1754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x14ac:dyDescent="0.2">
      <c r="A544" s="3"/>
      <c r="B544" s="4"/>
      <c r="C544" s="272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AE544">
        <v>15</v>
      </c>
      <c r="AF544">
        <v>21</v>
      </c>
      <c r="AG544" t="s">
        <v>197</v>
      </c>
    </row>
    <row r="545" spans="1:33" x14ac:dyDescent="0.2">
      <c r="A545" s="213"/>
      <c r="B545" s="214" t="s">
        <v>29</v>
      </c>
      <c r="C545" s="273"/>
      <c r="D545" s="215"/>
      <c r="E545" s="216"/>
      <c r="F545" s="216"/>
      <c r="G545" s="238">
        <f>G8+G31+G89+G120+G153+G186+G310+G384+G465+G496+G501+G517+G534</f>
        <v>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AE545">
        <f>SUMIF(L7:L543,AE544,G7:G543)</f>
        <v>0</v>
      </c>
      <c r="AF545">
        <f>SUMIF(L7:L543,AF544,G7:G543)</f>
        <v>0</v>
      </c>
      <c r="AG545" t="s">
        <v>1772</v>
      </c>
    </row>
    <row r="546" spans="1:33" x14ac:dyDescent="0.2">
      <c r="C546" s="274"/>
      <c r="D546" s="10"/>
      <c r="AG546" t="s">
        <v>1775</v>
      </c>
    </row>
    <row r="547" spans="1:33" x14ac:dyDescent="0.2">
      <c r="D547" s="10"/>
    </row>
    <row r="548" spans="1:33" x14ac:dyDescent="0.2">
      <c r="D548" s="10"/>
    </row>
    <row r="549" spans="1:33" x14ac:dyDescent="0.2">
      <c r="D549" s="10"/>
    </row>
    <row r="550" spans="1:33" x14ac:dyDescent="0.2">
      <c r="D550" s="10"/>
    </row>
    <row r="551" spans="1:33" x14ac:dyDescent="0.2">
      <c r="D551" s="10"/>
    </row>
    <row r="552" spans="1:33" x14ac:dyDescent="0.2">
      <c r="D552" s="10"/>
    </row>
    <row r="553" spans="1:33" x14ac:dyDescent="0.2">
      <c r="D553" s="10"/>
    </row>
    <row r="554" spans="1:33" x14ac:dyDescent="0.2">
      <c r="D554" s="10"/>
    </row>
    <row r="555" spans="1:33" x14ac:dyDescent="0.2">
      <c r="D555" s="10"/>
    </row>
    <row r="556" spans="1:33" x14ac:dyDescent="0.2">
      <c r="D556" s="10"/>
    </row>
    <row r="557" spans="1:33" x14ac:dyDescent="0.2">
      <c r="D557" s="10"/>
    </row>
    <row r="558" spans="1:33" x14ac:dyDescent="0.2">
      <c r="D558" s="10"/>
    </row>
    <row r="559" spans="1:33" x14ac:dyDescent="0.2">
      <c r="D559" s="10"/>
    </row>
    <row r="560" spans="1:33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k0XbdHC1U2OKIN/DzdkZ8rT8IzsmCubAu2FlXCDFsi2/awwSOBqWI8WISTK8gISDkXJ7XHLpaLLgaZGJ+t3BA==" saltValue="r/s6/3rqnUTxIxb8QI+o3w==" spinCount="100000" sheet="1" formatRows="0"/>
  <mergeCells count="229">
    <mergeCell ref="C503:G503"/>
    <mergeCell ref="C487:G487"/>
    <mergeCell ref="C489:G489"/>
    <mergeCell ref="C491:G491"/>
    <mergeCell ref="C493:G493"/>
    <mergeCell ref="C498:G498"/>
    <mergeCell ref="C499:G499"/>
    <mergeCell ref="C476:G476"/>
    <mergeCell ref="C477:G477"/>
    <mergeCell ref="C479:G479"/>
    <mergeCell ref="C481:G481"/>
    <mergeCell ref="C483:G483"/>
    <mergeCell ref="C485:G485"/>
    <mergeCell ref="C459:G459"/>
    <mergeCell ref="C461:G461"/>
    <mergeCell ref="C463:G463"/>
    <mergeCell ref="C473:G473"/>
    <mergeCell ref="C474:G474"/>
    <mergeCell ref="C475:G475"/>
    <mergeCell ref="C447:G447"/>
    <mergeCell ref="C449:G449"/>
    <mergeCell ref="C451:G451"/>
    <mergeCell ref="C453:G453"/>
    <mergeCell ref="C455:G455"/>
    <mergeCell ref="C457:G457"/>
    <mergeCell ref="C383:G383"/>
    <mergeCell ref="C434:G434"/>
    <mergeCell ref="C436:G436"/>
    <mergeCell ref="C441:G441"/>
    <mergeCell ref="C443:G443"/>
    <mergeCell ref="C445:G445"/>
    <mergeCell ref="C377:G377"/>
    <mergeCell ref="C378:G378"/>
    <mergeCell ref="C379:G379"/>
    <mergeCell ref="C380:G380"/>
    <mergeCell ref="C381:G381"/>
    <mergeCell ref="C382:G382"/>
    <mergeCell ref="C370:G370"/>
    <mergeCell ref="C372:G372"/>
    <mergeCell ref="C373:G373"/>
    <mergeCell ref="C374:G374"/>
    <mergeCell ref="C375:G375"/>
    <mergeCell ref="C376:G376"/>
    <mergeCell ref="C364:G364"/>
    <mergeCell ref="C365:G365"/>
    <mergeCell ref="C366:G366"/>
    <mergeCell ref="C367:G367"/>
    <mergeCell ref="C368:G368"/>
    <mergeCell ref="C369:G369"/>
    <mergeCell ref="C358:G358"/>
    <mergeCell ref="C359:G359"/>
    <mergeCell ref="C360:G360"/>
    <mergeCell ref="C361:G361"/>
    <mergeCell ref="C362:G362"/>
    <mergeCell ref="C363:G363"/>
    <mergeCell ref="C351:G351"/>
    <mergeCell ref="C352:G352"/>
    <mergeCell ref="C353:G353"/>
    <mergeCell ref="C354:G354"/>
    <mergeCell ref="C355:G355"/>
    <mergeCell ref="C357:G357"/>
    <mergeCell ref="C345:G345"/>
    <mergeCell ref="C346:G346"/>
    <mergeCell ref="C347:G347"/>
    <mergeCell ref="C348:G348"/>
    <mergeCell ref="C349:G349"/>
    <mergeCell ref="C350:G350"/>
    <mergeCell ref="C338:G338"/>
    <mergeCell ref="C339:G339"/>
    <mergeCell ref="C340:G340"/>
    <mergeCell ref="C341:G341"/>
    <mergeCell ref="C342:G342"/>
    <mergeCell ref="C343:G343"/>
    <mergeCell ref="C332:G332"/>
    <mergeCell ref="C333:G333"/>
    <mergeCell ref="C334:G334"/>
    <mergeCell ref="C335:G335"/>
    <mergeCell ref="C336:G336"/>
    <mergeCell ref="C337:G337"/>
    <mergeCell ref="C325:G325"/>
    <mergeCell ref="C326:G326"/>
    <mergeCell ref="C327:G327"/>
    <mergeCell ref="C328:G328"/>
    <mergeCell ref="C330:G330"/>
    <mergeCell ref="C331:G331"/>
    <mergeCell ref="C319:G319"/>
    <mergeCell ref="C320:G320"/>
    <mergeCell ref="C321:G321"/>
    <mergeCell ref="C322:G322"/>
    <mergeCell ref="C323:G323"/>
    <mergeCell ref="C324:G324"/>
    <mergeCell ref="C312:G312"/>
    <mergeCell ref="C313:G313"/>
    <mergeCell ref="C314:G314"/>
    <mergeCell ref="C315:G315"/>
    <mergeCell ref="C316:G316"/>
    <mergeCell ref="C318:G318"/>
    <mergeCell ref="C301:G301"/>
    <mergeCell ref="C302:G302"/>
    <mergeCell ref="C304:G304"/>
    <mergeCell ref="C305:G305"/>
    <mergeCell ref="C307:G307"/>
    <mergeCell ref="C308:G308"/>
    <mergeCell ref="C289:G289"/>
    <mergeCell ref="C290:G290"/>
    <mergeCell ref="C295:G295"/>
    <mergeCell ref="C296:G296"/>
    <mergeCell ref="C298:G298"/>
    <mergeCell ref="C299:G299"/>
    <mergeCell ref="C282:G282"/>
    <mergeCell ref="C283:G283"/>
    <mergeCell ref="C285:G285"/>
    <mergeCell ref="C286:G286"/>
    <mergeCell ref="C287:G287"/>
    <mergeCell ref="C288:G288"/>
    <mergeCell ref="C267:G267"/>
    <mergeCell ref="C268:G268"/>
    <mergeCell ref="C278:G278"/>
    <mergeCell ref="C279:G279"/>
    <mergeCell ref="C280:G280"/>
    <mergeCell ref="C281:G281"/>
    <mergeCell ref="C261:G261"/>
    <mergeCell ref="C262:G262"/>
    <mergeCell ref="C263:G263"/>
    <mergeCell ref="C264:G264"/>
    <mergeCell ref="C265:G265"/>
    <mergeCell ref="C266:G266"/>
    <mergeCell ref="C253:G253"/>
    <mergeCell ref="C255:G255"/>
    <mergeCell ref="C256:G256"/>
    <mergeCell ref="C257:G257"/>
    <mergeCell ref="C259:G259"/>
    <mergeCell ref="C260:G260"/>
    <mergeCell ref="C245:G245"/>
    <mergeCell ref="C246:G246"/>
    <mergeCell ref="C248:G248"/>
    <mergeCell ref="C249:G249"/>
    <mergeCell ref="C250:G250"/>
    <mergeCell ref="C252:G252"/>
    <mergeCell ref="C236:G236"/>
    <mergeCell ref="C238:G238"/>
    <mergeCell ref="C239:G239"/>
    <mergeCell ref="C240:G240"/>
    <mergeCell ref="C242:G242"/>
    <mergeCell ref="C243:G243"/>
    <mergeCell ref="C229:G229"/>
    <mergeCell ref="C230:G230"/>
    <mergeCell ref="C231:G231"/>
    <mergeCell ref="C233:G233"/>
    <mergeCell ref="C234:G234"/>
    <mergeCell ref="C235:G235"/>
    <mergeCell ref="C221:G221"/>
    <mergeCell ref="C222:G222"/>
    <mergeCell ref="C223:G223"/>
    <mergeCell ref="C225:G225"/>
    <mergeCell ref="C226:G226"/>
    <mergeCell ref="C227:G227"/>
    <mergeCell ref="C215:G215"/>
    <mergeCell ref="C216:G216"/>
    <mergeCell ref="C217:G217"/>
    <mergeCell ref="C218:G218"/>
    <mergeCell ref="C219:G219"/>
    <mergeCell ref="C220:G220"/>
    <mergeCell ref="C208:G208"/>
    <mergeCell ref="C210:G210"/>
    <mergeCell ref="C211:G211"/>
    <mergeCell ref="C212:G212"/>
    <mergeCell ref="C213:G213"/>
    <mergeCell ref="C214:G214"/>
    <mergeCell ref="C202:G202"/>
    <mergeCell ref="C203:G203"/>
    <mergeCell ref="C204:G204"/>
    <mergeCell ref="C205:G205"/>
    <mergeCell ref="C206:G206"/>
    <mergeCell ref="C207:G207"/>
    <mergeCell ref="C196:G196"/>
    <mergeCell ref="C197:G197"/>
    <mergeCell ref="C198:G198"/>
    <mergeCell ref="C199:G199"/>
    <mergeCell ref="C200:G200"/>
    <mergeCell ref="C201:G201"/>
    <mergeCell ref="C161:G161"/>
    <mergeCell ref="C162:G162"/>
    <mergeCell ref="C164:G164"/>
    <mergeCell ref="C165:G165"/>
    <mergeCell ref="C182:G182"/>
    <mergeCell ref="C184:G184"/>
    <mergeCell ref="C138:G138"/>
    <mergeCell ref="C151:G151"/>
    <mergeCell ref="C155:G155"/>
    <mergeCell ref="C156:G156"/>
    <mergeCell ref="C158:G158"/>
    <mergeCell ref="C159:G159"/>
    <mergeCell ref="C127:G127"/>
    <mergeCell ref="C128:G128"/>
    <mergeCell ref="C130:G130"/>
    <mergeCell ref="C131:G131"/>
    <mergeCell ref="C133:G133"/>
    <mergeCell ref="C135:G135"/>
    <mergeCell ref="C87:G87"/>
    <mergeCell ref="C91:G91"/>
    <mergeCell ref="C93:G93"/>
    <mergeCell ref="C122:G122"/>
    <mergeCell ref="C124:G124"/>
    <mergeCell ref="C125:G125"/>
    <mergeCell ref="C53:G53"/>
    <mergeCell ref="C56:G56"/>
    <mergeCell ref="C59:G59"/>
    <mergeCell ref="C62:G62"/>
    <mergeCell ref="C79:G79"/>
    <mergeCell ref="C85:G85"/>
    <mergeCell ref="C43:G43"/>
    <mergeCell ref="C45:G45"/>
    <mergeCell ref="C46:G46"/>
    <mergeCell ref="C48:G48"/>
    <mergeCell ref="C49:G49"/>
    <mergeCell ref="C51:G51"/>
    <mergeCell ref="C34:G34"/>
    <mergeCell ref="C36:G36"/>
    <mergeCell ref="C37:G37"/>
    <mergeCell ref="C39:G39"/>
    <mergeCell ref="C40:G40"/>
    <mergeCell ref="C42:G42"/>
    <mergeCell ref="A1:G1"/>
    <mergeCell ref="C2:G2"/>
    <mergeCell ref="C3:G3"/>
    <mergeCell ref="C4:G4"/>
    <mergeCell ref="C28:G28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0FD3C-2020-4E0B-94F7-9CAC1B831D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185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186</v>
      </c>
      <c r="AG3" t="s">
        <v>187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188</v>
      </c>
    </row>
    <row r="5" spans="1:60" x14ac:dyDescent="0.2">
      <c r="D5" s="10"/>
    </row>
    <row r="6" spans="1:60" ht="38.25" x14ac:dyDescent="0.2">
      <c r="A6" s="206" t="s">
        <v>189</v>
      </c>
      <c r="B6" s="208" t="s">
        <v>190</v>
      </c>
      <c r="C6" s="208" t="s">
        <v>191</v>
      </c>
      <c r="D6" s="207" t="s">
        <v>192</v>
      </c>
      <c r="E6" s="206" t="s">
        <v>193</v>
      </c>
      <c r="F6" s="205" t="s">
        <v>194</v>
      </c>
      <c r="G6" s="206" t="s">
        <v>29</v>
      </c>
      <c r="H6" s="209" t="s">
        <v>30</v>
      </c>
      <c r="I6" s="209" t="s">
        <v>195</v>
      </c>
      <c r="J6" s="209" t="s">
        <v>31</v>
      </c>
      <c r="K6" s="209" t="s">
        <v>196</v>
      </c>
      <c r="L6" s="209" t="s">
        <v>197</v>
      </c>
      <c r="M6" s="209" t="s">
        <v>198</v>
      </c>
      <c r="N6" s="209" t="s">
        <v>199</v>
      </c>
      <c r="O6" s="209" t="s">
        <v>200</v>
      </c>
      <c r="P6" s="209" t="s">
        <v>201</v>
      </c>
      <c r="Q6" s="209" t="s">
        <v>202</v>
      </c>
      <c r="R6" s="209" t="s">
        <v>203</v>
      </c>
      <c r="S6" s="209" t="s">
        <v>204</v>
      </c>
      <c r="T6" s="209" t="s">
        <v>205</v>
      </c>
      <c r="U6" s="209" t="s">
        <v>206</v>
      </c>
      <c r="V6" s="209" t="s">
        <v>207</v>
      </c>
      <c r="W6" s="209" t="s">
        <v>208</v>
      </c>
      <c r="X6" s="209" t="s">
        <v>209</v>
      </c>
      <c r="Y6" s="209" t="s">
        <v>210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211</v>
      </c>
      <c r="B8" s="233" t="s">
        <v>78</v>
      </c>
      <c r="C8" s="259" t="s">
        <v>79</v>
      </c>
      <c r="D8" s="234"/>
      <c r="E8" s="235"/>
      <c r="F8" s="236"/>
      <c r="G8" s="236">
        <f>SUMIF(AG9:AG44,"&lt;&gt;NOR",G9:G44)</f>
        <v>0</v>
      </c>
      <c r="H8" s="236"/>
      <c r="I8" s="236">
        <f>SUM(I9:I44)</f>
        <v>0</v>
      </c>
      <c r="J8" s="236"/>
      <c r="K8" s="236">
        <f>SUM(K9:K44)</f>
        <v>0</v>
      </c>
      <c r="L8" s="236"/>
      <c r="M8" s="236">
        <f>SUM(M9:M44)</f>
        <v>0</v>
      </c>
      <c r="N8" s="235"/>
      <c r="O8" s="235">
        <f>SUM(O9:O44)</f>
        <v>0</v>
      </c>
      <c r="P8" s="235"/>
      <c r="Q8" s="235">
        <f>SUM(Q9:Q44)</f>
        <v>0</v>
      </c>
      <c r="R8" s="236"/>
      <c r="S8" s="236"/>
      <c r="T8" s="237"/>
      <c r="U8" s="231"/>
      <c r="V8" s="231">
        <f>SUM(V9:V44)</f>
        <v>0</v>
      </c>
      <c r="W8" s="231"/>
      <c r="X8" s="231"/>
      <c r="Y8" s="231"/>
      <c r="AG8" t="s">
        <v>212</v>
      </c>
    </row>
    <row r="9" spans="1:60" ht="22.5" outlineLevel="1" x14ac:dyDescent="0.2">
      <c r="A9" s="239">
        <v>1</v>
      </c>
      <c r="B9" s="240" t="s">
        <v>2755</v>
      </c>
      <c r="C9" s="260" t="s">
        <v>2756</v>
      </c>
      <c r="D9" s="241" t="s">
        <v>986</v>
      </c>
      <c r="E9" s="242">
        <v>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438</v>
      </c>
      <c r="T9" s="245" t="s">
        <v>1732</v>
      </c>
      <c r="U9" s="221">
        <v>0</v>
      </c>
      <c r="V9" s="221">
        <f>ROUND(E9*U9,2)</f>
        <v>0</v>
      </c>
      <c r="W9" s="221"/>
      <c r="X9" s="221" t="s">
        <v>218</v>
      </c>
      <c r="Y9" s="221" t="s">
        <v>219</v>
      </c>
      <c r="Z9" s="210"/>
      <c r="AA9" s="210"/>
      <c r="AB9" s="210"/>
      <c r="AC9" s="210"/>
      <c r="AD9" s="210"/>
      <c r="AE9" s="210"/>
      <c r="AF9" s="210"/>
      <c r="AG9" s="210" t="s">
        <v>220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2" t="s">
        <v>2757</v>
      </c>
      <c r="D10" s="223"/>
      <c r="E10" s="224">
        <v>1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224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62" t="s">
        <v>2758</v>
      </c>
      <c r="D11" s="223"/>
      <c r="E11" s="224">
        <v>1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224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9">
        <v>2</v>
      </c>
      <c r="B12" s="240" t="s">
        <v>2759</v>
      </c>
      <c r="C12" s="260" t="s">
        <v>2760</v>
      </c>
      <c r="D12" s="241" t="s">
        <v>986</v>
      </c>
      <c r="E12" s="242">
        <v>4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4"/>
      <c r="S12" s="244" t="s">
        <v>438</v>
      </c>
      <c r="T12" s="245" t="s">
        <v>1732</v>
      </c>
      <c r="U12" s="221">
        <v>0</v>
      </c>
      <c r="V12" s="221">
        <f>ROUND(E12*U12,2)</f>
        <v>0</v>
      </c>
      <c r="W12" s="221"/>
      <c r="X12" s="221" t="s">
        <v>218</v>
      </c>
      <c r="Y12" s="221" t="s">
        <v>219</v>
      </c>
      <c r="Z12" s="210"/>
      <c r="AA12" s="210"/>
      <c r="AB12" s="210"/>
      <c r="AC12" s="210"/>
      <c r="AD12" s="210"/>
      <c r="AE12" s="210"/>
      <c r="AF12" s="210"/>
      <c r="AG12" s="210" t="s">
        <v>220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62" t="s">
        <v>2761</v>
      </c>
      <c r="D13" s="223"/>
      <c r="E13" s="224">
        <v>4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224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9">
        <v>3</v>
      </c>
      <c r="B14" s="240" t="s">
        <v>2762</v>
      </c>
      <c r="C14" s="260" t="s">
        <v>2763</v>
      </c>
      <c r="D14" s="241" t="s">
        <v>986</v>
      </c>
      <c r="E14" s="242">
        <v>5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4"/>
      <c r="S14" s="244" t="s">
        <v>438</v>
      </c>
      <c r="T14" s="245" t="s">
        <v>1732</v>
      </c>
      <c r="U14" s="221">
        <v>0</v>
      </c>
      <c r="V14" s="221">
        <f>ROUND(E14*U14,2)</f>
        <v>0</v>
      </c>
      <c r="W14" s="221"/>
      <c r="X14" s="221" t="s">
        <v>218</v>
      </c>
      <c r="Y14" s="221" t="s">
        <v>219</v>
      </c>
      <c r="Z14" s="210"/>
      <c r="AA14" s="210"/>
      <c r="AB14" s="210"/>
      <c r="AC14" s="210"/>
      <c r="AD14" s="210"/>
      <c r="AE14" s="210"/>
      <c r="AF14" s="210"/>
      <c r="AG14" s="210" t="s">
        <v>220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2" t="s">
        <v>2764</v>
      </c>
      <c r="D15" s="223"/>
      <c r="E15" s="224">
        <v>5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224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4</v>
      </c>
      <c r="B16" s="240" t="s">
        <v>2765</v>
      </c>
      <c r="C16" s="260" t="s">
        <v>2766</v>
      </c>
      <c r="D16" s="241" t="s">
        <v>986</v>
      </c>
      <c r="E16" s="242">
        <v>2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4"/>
      <c r="S16" s="244" t="s">
        <v>438</v>
      </c>
      <c r="T16" s="245" t="s">
        <v>1732</v>
      </c>
      <c r="U16" s="221">
        <v>0</v>
      </c>
      <c r="V16" s="221">
        <f>ROUND(E16*U16,2)</f>
        <v>0</v>
      </c>
      <c r="W16" s="221"/>
      <c r="X16" s="221" t="s">
        <v>218</v>
      </c>
      <c r="Y16" s="221" t="s">
        <v>219</v>
      </c>
      <c r="Z16" s="210"/>
      <c r="AA16" s="210"/>
      <c r="AB16" s="210"/>
      <c r="AC16" s="210"/>
      <c r="AD16" s="210"/>
      <c r="AE16" s="210"/>
      <c r="AF16" s="210"/>
      <c r="AG16" s="210" t="s">
        <v>220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2" t="s">
        <v>2757</v>
      </c>
      <c r="D17" s="223"/>
      <c r="E17" s="224">
        <v>1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224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2" t="s">
        <v>2758</v>
      </c>
      <c r="D18" s="223"/>
      <c r="E18" s="224">
        <v>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224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5</v>
      </c>
      <c r="B19" s="240" t="s">
        <v>2767</v>
      </c>
      <c r="C19" s="260" t="s">
        <v>2768</v>
      </c>
      <c r="D19" s="241" t="s">
        <v>986</v>
      </c>
      <c r="E19" s="242">
        <v>1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/>
      <c r="S19" s="244" t="s">
        <v>438</v>
      </c>
      <c r="T19" s="245" t="s">
        <v>1732</v>
      </c>
      <c r="U19" s="221">
        <v>0</v>
      </c>
      <c r="V19" s="221">
        <f>ROUND(E19*U19,2)</f>
        <v>0</v>
      </c>
      <c r="W19" s="221"/>
      <c r="X19" s="221" t="s">
        <v>218</v>
      </c>
      <c r="Y19" s="221" t="s">
        <v>219</v>
      </c>
      <c r="Z19" s="210"/>
      <c r="AA19" s="210"/>
      <c r="AB19" s="210"/>
      <c r="AC19" s="210"/>
      <c r="AD19" s="210"/>
      <c r="AE19" s="210"/>
      <c r="AF19" s="210"/>
      <c r="AG19" s="210" t="s">
        <v>220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2" t="s">
        <v>2757</v>
      </c>
      <c r="D20" s="223"/>
      <c r="E20" s="224">
        <v>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224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9">
        <v>6</v>
      </c>
      <c r="B21" s="240" t="s">
        <v>2769</v>
      </c>
      <c r="C21" s="260" t="s">
        <v>2770</v>
      </c>
      <c r="D21" s="241" t="s">
        <v>986</v>
      </c>
      <c r="E21" s="242">
        <v>3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/>
      <c r="S21" s="244" t="s">
        <v>438</v>
      </c>
      <c r="T21" s="245" t="s">
        <v>1732</v>
      </c>
      <c r="U21" s="221">
        <v>0</v>
      </c>
      <c r="V21" s="221">
        <f>ROUND(E21*U21,2)</f>
        <v>0</v>
      </c>
      <c r="W21" s="221"/>
      <c r="X21" s="221" t="s">
        <v>218</v>
      </c>
      <c r="Y21" s="221" t="s">
        <v>219</v>
      </c>
      <c r="Z21" s="210"/>
      <c r="AA21" s="210"/>
      <c r="AB21" s="210"/>
      <c r="AC21" s="210"/>
      <c r="AD21" s="210"/>
      <c r="AE21" s="210"/>
      <c r="AF21" s="210"/>
      <c r="AG21" s="210" t="s">
        <v>220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2" t="s">
        <v>2771</v>
      </c>
      <c r="D22" s="223"/>
      <c r="E22" s="224">
        <v>3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224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9">
        <v>7</v>
      </c>
      <c r="B23" s="240" t="s">
        <v>2772</v>
      </c>
      <c r="C23" s="260" t="s">
        <v>2773</v>
      </c>
      <c r="D23" s="241" t="s">
        <v>986</v>
      </c>
      <c r="E23" s="242">
        <v>4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438</v>
      </c>
      <c r="T23" s="245" t="s">
        <v>1732</v>
      </c>
      <c r="U23" s="221">
        <v>0</v>
      </c>
      <c r="V23" s="221">
        <f>ROUND(E23*U23,2)</f>
        <v>0</v>
      </c>
      <c r="W23" s="221"/>
      <c r="X23" s="221" t="s">
        <v>218</v>
      </c>
      <c r="Y23" s="221" t="s">
        <v>219</v>
      </c>
      <c r="Z23" s="210"/>
      <c r="AA23" s="210"/>
      <c r="AB23" s="210"/>
      <c r="AC23" s="210"/>
      <c r="AD23" s="210"/>
      <c r="AE23" s="210"/>
      <c r="AF23" s="210"/>
      <c r="AG23" s="210" t="s">
        <v>220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2" t="s">
        <v>2774</v>
      </c>
      <c r="D24" s="223"/>
      <c r="E24" s="224">
        <v>4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224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9">
        <v>8</v>
      </c>
      <c r="B25" s="240" t="s">
        <v>2775</v>
      </c>
      <c r="C25" s="260" t="s">
        <v>2776</v>
      </c>
      <c r="D25" s="241" t="s">
        <v>986</v>
      </c>
      <c r="E25" s="242">
        <v>2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438</v>
      </c>
      <c r="T25" s="245" t="s">
        <v>1732</v>
      </c>
      <c r="U25" s="221">
        <v>0</v>
      </c>
      <c r="V25" s="221">
        <f>ROUND(E25*U25,2)</f>
        <v>0</v>
      </c>
      <c r="W25" s="221"/>
      <c r="X25" s="221" t="s">
        <v>218</v>
      </c>
      <c r="Y25" s="221" t="s">
        <v>219</v>
      </c>
      <c r="Z25" s="210"/>
      <c r="AA25" s="210"/>
      <c r="AB25" s="210"/>
      <c r="AC25" s="210"/>
      <c r="AD25" s="210"/>
      <c r="AE25" s="210"/>
      <c r="AF25" s="210"/>
      <c r="AG25" s="210" t="s">
        <v>220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2" t="s">
        <v>82</v>
      </c>
      <c r="D26" s="223"/>
      <c r="E26" s="224">
        <v>2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224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9</v>
      </c>
      <c r="B27" s="240" t="s">
        <v>2777</v>
      </c>
      <c r="C27" s="260" t="s">
        <v>2778</v>
      </c>
      <c r="D27" s="241" t="s">
        <v>986</v>
      </c>
      <c r="E27" s="242">
        <v>2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438</v>
      </c>
      <c r="T27" s="245" t="s">
        <v>1732</v>
      </c>
      <c r="U27" s="221">
        <v>0</v>
      </c>
      <c r="V27" s="221">
        <f>ROUND(E27*U27,2)</f>
        <v>0</v>
      </c>
      <c r="W27" s="221"/>
      <c r="X27" s="221" t="s">
        <v>218</v>
      </c>
      <c r="Y27" s="221" t="s">
        <v>219</v>
      </c>
      <c r="Z27" s="210"/>
      <c r="AA27" s="210"/>
      <c r="AB27" s="210"/>
      <c r="AC27" s="210"/>
      <c r="AD27" s="210"/>
      <c r="AE27" s="210"/>
      <c r="AF27" s="210"/>
      <c r="AG27" s="210" t="s">
        <v>220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2" t="s">
        <v>2757</v>
      </c>
      <c r="D28" s="223"/>
      <c r="E28" s="224">
        <v>1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224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2" t="s">
        <v>2758</v>
      </c>
      <c r="D29" s="223"/>
      <c r="E29" s="224">
        <v>1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224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10</v>
      </c>
      <c r="B30" s="240" t="s">
        <v>2779</v>
      </c>
      <c r="C30" s="260" t="s">
        <v>2780</v>
      </c>
      <c r="D30" s="241" t="s">
        <v>986</v>
      </c>
      <c r="E30" s="242">
        <v>2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438</v>
      </c>
      <c r="T30" s="245" t="s">
        <v>1732</v>
      </c>
      <c r="U30" s="221">
        <v>0</v>
      </c>
      <c r="V30" s="221">
        <f>ROUND(E30*U30,2)</f>
        <v>0</v>
      </c>
      <c r="W30" s="221"/>
      <c r="X30" s="221" t="s">
        <v>218</v>
      </c>
      <c r="Y30" s="221" t="s">
        <v>219</v>
      </c>
      <c r="Z30" s="210"/>
      <c r="AA30" s="210"/>
      <c r="AB30" s="210"/>
      <c r="AC30" s="210"/>
      <c r="AD30" s="210"/>
      <c r="AE30" s="210"/>
      <c r="AF30" s="210"/>
      <c r="AG30" s="210" t="s">
        <v>220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2" t="s">
        <v>2757</v>
      </c>
      <c r="D31" s="223"/>
      <c r="E31" s="224">
        <v>1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224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2" t="s">
        <v>2758</v>
      </c>
      <c r="D32" s="223"/>
      <c r="E32" s="224">
        <v>1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224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9">
        <v>11</v>
      </c>
      <c r="B33" s="240" t="s">
        <v>2781</v>
      </c>
      <c r="C33" s="260" t="s">
        <v>2782</v>
      </c>
      <c r="D33" s="241" t="s">
        <v>986</v>
      </c>
      <c r="E33" s="242">
        <v>2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438</v>
      </c>
      <c r="T33" s="245" t="s">
        <v>1732</v>
      </c>
      <c r="U33" s="221">
        <v>0</v>
      </c>
      <c r="V33" s="221">
        <f>ROUND(E33*U33,2)</f>
        <v>0</v>
      </c>
      <c r="W33" s="221"/>
      <c r="X33" s="221" t="s">
        <v>218</v>
      </c>
      <c r="Y33" s="221" t="s">
        <v>219</v>
      </c>
      <c r="Z33" s="210"/>
      <c r="AA33" s="210"/>
      <c r="AB33" s="210"/>
      <c r="AC33" s="210"/>
      <c r="AD33" s="210"/>
      <c r="AE33" s="210"/>
      <c r="AF33" s="210"/>
      <c r="AG33" s="210" t="s">
        <v>220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2" t="s">
        <v>2757</v>
      </c>
      <c r="D34" s="223"/>
      <c r="E34" s="224">
        <v>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224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2" t="s">
        <v>2758</v>
      </c>
      <c r="D35" s="223"/>
      <c r="E35" s="224">
        <v>1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224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9">
        <v>12</v>
      </c>
      <c r="B36" s="240" t="s">
        <v>2783</v>
      </c>
      <c r="C36" s="260" t="s">
        <v>2784</v>
      </c>
      <c r="D36" s="241" t="s">
        <v>986</v>
      </c>
      <c r="E36" s="242">
        <v>2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4"/>
      <c r="S36" s="244" t="s">
        <v>438</v>
      </c>
      <c r="T36" s="245" t="s">
        <v>1732</v>
      </c>
      <c r="U36" s="221">
        <v>0</v>
      </c>
      <c r="V36" s="221">
        <f>ROUND(E36*U36,2)</f>
        <v>0</v>
      </c>
      <c r="W36" s="221"/>
      <c r="X36" s="221" t="s">
        <v>218</v>
      </c>
      <c r="Y36" s="221" t="s">
        <v>219</v>
      </c>
      <c r="Z36" s="210"/>
      <c r="AA36" s="210"/>
      <c r="AB36" s="210"/>
      <c r="AC36" s="210"/>
      <c r="AD36" s="210"/>
      <c r="AE36" s="210"/>
      <c r="AF36" s="210"/>
      <c r="AG36" s="210" t="s">
        <v>220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62" t="s">
        <v>2757</v>
      </c>
      <c r="D37" s="223"/>
      <c r="E37" s="224">
        <v>1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224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2" t="s">
        <v>2758</v>
      </c>
      <c r="D38" s="223"/>
      <c r="E38" s="224">
        <v>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224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9">
        <v>13</v>
      </c>
      <c r="B39" s="240" t="s">
        <v>2785</v>
      </c>
      <c r="C39" s="260" t="s">
        <v>2786</v>
      </c>
      <c r="D39" s="241" t="s">
        <v>986</v>
      </c>
      <c r="E39" s="242">
        <v>2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4"/>
      <c r="S39" s="244" t="s">
        <v>438</v>
      </c>
      <c r="T39" s="245" t="s">
        <v>1732</v>
      </c>
      <c r="U39" s="221">
        <v>0</v>
      </c>
      <c r="V39" s="221">
        <f>ROUND(E39*U39,2)</f>
        <v>0</v>
      </c>
      <c r="W39" s="221"/>
      <c r="X39" s="221" t="s">
        <v>218</v>
      </c>
      <c r="Y39" s="221" t="s">
        <v>219</v>
      </c>
      <c r="Z39" s="210"/>
      <c r="AA39" s="210"/>
      <c r="AB39" s="210"/>
      <c r="AC39" s="210"/>
      <c r="AD39" s="210"/>
      <c r="AE39" s="210"/>
      <c r="AF39" s="210"/>
      <c r="AG39" s="210" t="s">
        <v>220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2" t="s">
        <v>2757</v>
      </c>
      <c r="D40" s="223"/>
      <c r="E40" s="224">
        <v>1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224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2" t="s">
        <v>2758</v>
      </c>
      <c r="D41" s="223"/>
      <c r="E41" s="224">
        <v>1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224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9">
        <v>14</v>
      </c>
      <c r="B42" s="240" t="s">
        <v>2787</v>
      </c>
      <c r="C42" s="260" t="s">
        <v>2788</v>
      </c>
      <c r="D42" s="241" t="s">
        <v>986</v>
      </c>
      <c r="E42" s="242">
        <v>2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/>
      <c r="S42" s="244" t="s">
        <v>438</v>
      </c>
      <c r="T42" s="245" t="s">
        <v>1732</v>
      </c>
      <c r="U42" s="221">
        <v>0</v>
      </c>
      <c r="V42" s="221">
        <f>ROUND(E42*U42,2)</f>
        <v>0</v>
      </c>
      <c r="W42" s="221"/>
      <c r="X42" s="221" t="s">
        <v>218</v>
      </c>
      <c r="Y42" s="221" t="s">
        <v>219</v>
      </c>
      <c r="Z42" s="210"/>
      <c r="AA42" s="210"/>
      <c r="AB42" s="210"/>
      <c r="AC42" s="210"/>
      <c r="AD42" s="210"/>
      <c r="AE42" s="210"/>
      <c r="AF42" s="210"/>
      <c r="AG42" s="210" t="s">
        <v>220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2" t="s">
        <v>2757</v>
      </c>
      <c r="D43" s="223"/>
      <c r="E43" s="224">
        <v>1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224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2" t="s">
        <v>2758</v>
      </c>
      <c r="D44" s="223"/>
      <c r="E44" s="224">
        <v>1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224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2" t="s">
        <v>211</v>
      </c>
      <c r="B45" s="233" t="s">
        <v>80</v>
      </c>
      <c r="C45" s="259" t="s">
        <v>81</v>
      </c>
      <c r="D45" s="234"/>
      <c r="E45" s="235"/>
      <c r="F45" s="236"/>
      <c r="G45" s="236">
        <f>SUMIF(AG46:AG73,"&lt;&gt;NOR",G46:G73)</f>
        <v>0</v>
      </c>
      <c r="H45" s="236"/>
      <c r="I45" s="236">
        <f>SUM(I46:I73)</f>
        <v>0</v>
      </c>
      <c r="J45" s="236"/>
      <c r="K45" s="236">
        <f>SUM(K46:K73)</f>
        <v>0</v>
      </c>
      <c r="L45" s="236"/>
      <c r="M45" s="236">
        <f>SUM(M46:M73)</f>
        <v>0</v>
      </c>
      <c r="N45" s="235"/>
      <c r="O45" s="235">
        <f>SUM(O46:O73)</f>
        <v>0</v>
      </c>
      <c r="P45" s="235"/>
      <c r="Q45" s="235">
        <f>SUM(Q46:Q73)</f>
        <v>0</v>
      </c>
      <c r="R45" s="236"/>
      <c r="S45" s="236"/>
      <c r="T45" s="237"/>
      <c r="U45" s="231"/>
      <c r="V45" s="231">
        <f>SUM(V46:V73)</f>
        <v>0</v>
      </c>
      <c r="W45" s="231"/>
      <c r="X45" s="231"/>
      <c r="Y45" s="231"/>
      <c r="AG45" t="s">
        <v>212</v>
      </c>
    </row>
    <row r="46" spans="1:60" ht="22.5" outlineLevel="1" x14ac:dyDescent="0.2">
      <c r="A46" s="239">
        <v>15</v>
      </c>
      <c r="B46" s="240" t="s">
        <v>2789</v>
      </c>
      <c r="C46" s="260" t="s">
        <v>2790</v>
      </c>
      <c r="D46" s="241" t="s">
        <v>986</v>
      </c>
      <c r="E46" s="242">
        <v>2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4"/>
      <c r="S46" s="244" t="s">
        <v>438</v>
      </c>
      <c r="T46" s="245" t="s">
        <v>1732</v>
      </c>
      <c r="U46" s="221">
        <v>0</v>
      </c>
      <c r="V46" s="221">
        <f>ROUND(E46*U46,2)</f>
        <v>0</v>
      </c>
      <c r="W46" s="221"/>
      <c r="X46" s="221" t="s">
        <v>218</v>
      </c>
      <c r="Y46" s="221" t="s">
        <v>219</v>
      </c>
      <c r="Z46" s="210"/>
      <c r="AA46" s="210"/>
      <c r="AB46" s="210"/>
      <c r="AC46" s="210"/>
      <c r="AD46" s="210"/>
      <c r="AE46" s="210"/>
      <c r="AF46" s="210"/>
      <c r="AG46" s="210" t="s">
        <v>220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2" t="s">
        <v>2757</v>
      </c>
      <c r="D47" s="223"/>
      <c r="E47" s="224">
        <v>1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224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62" t="s">
        <v>2758</v>
      </c>
      <c r="D48" s="223"/>
      <c r="E48" s="224">
        <v>1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224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9">
        <v>16</v>
      </c>
      <c r="B49" s="240" t="s">
        <v>2791</v>
      </c>
      <c r="C49" s="260" t="s">
        <v>2792</v>
      </c>
      <c r="D49" s="241" t="s">
        <v>986</v>
      </c>
      <c r="E49" s="242">
        <v>2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/>
      <c r="S49" s="244" t="s">
        <v>438</v>
      </c>
      <c r="T49" s="245" t="s">
        <v>1732</v>
      </c>
      <c r="U49" s="221">
        <v>0</v>
      </c>
      <c r="V49" s="221">
        <f>ROUND(E49*U49,2)</f>
        <v>0</v>
      </c>
      <c r="W49" s="221"/>
      <c r="X49" s="221" t="s">
        <v>218</v>
      </c>
      <c r="Y49" s="221" t="s">
        <v>219</v>
      </c>
      <c r="Z49" s="210"/>
      <c r="AA49" s="210"/>
      <c r="AB49" s="210"/>
      <c r="AC49" s="210"/>
      <c r="AD49" s="210"/>
      <c r="AE49" s="210"/>
      <c r="AF49" s="210"/>
      <c r="AG49" s="210" t="s">
        <v>220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2" t="s">
        <v>2757</v>
      </c>
      <c r="D50" s="223"/>
      <c r="E50" s="224">
        <v>1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224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2" t="s">
        <v>2758</v>
      </c>
      <c r="D51" s="223"/>
      <c r="E51" s="224">
        <v>1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224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9">
        <v>17</v>
      </c>
      <c r="B52" s="240" t="s">
        <v>2793</v>
      </c>
      <c r="C52" s="260" t="s">
        <v>2794</v>
      </c>
      <c r="D52" s="241" t="s">
        <v>986</v>
      </c>
      <c r="E52" s="242">
        <v>2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4"/>
      <c r="S52" s="244" t="s">
        <v>438</v>
      </c>
      <c r="T52" s="245" t="s">
        <v>1732</v>
      </c>
      <c r="U52" s="221">
        <v>0</v>
      </c>
      <c r="V52" s="221">
        <f>ROUND(E52*U52,2)</f>
        <v>0</v>
      </c>
      <c r="W52" s="221"/>
      <c r="X52" s="221" t="s">
        <v>218</v>
      </c>
      <c r="Y52" s="221" t="s">
        <v>219</v>
      </c>
      <c r="Z52" s="210"/>
      <c r="AA52" s="210"/>
      <c r="AB52" s="210"/>
      <c r="AC52" s="210"/>
      <c r="AD52" s="210"/>
      <c r="AE52" s="210"/>
      <c r="AF52" s="210"/>
      <c r="AG52" s="210" t="s">
        <v>220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2" t="s">
        <v>2757</v>
      </c>
      <c r="D53" s="223"/>
      <c r="E53" s="224">
        <v>1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224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2" t="s">
        <v>2758</v>
      </c>
      <c r="D54" s="223"/>
      <c r="E54" s="224">
        <v>1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224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9">
        <v>18</v>
      </c>
      <c r="B55" s="240" t="s">
        <v>2795</v>
      </c>
      <c r="C55" s="260" t="s">
        <v>2796</v>
      </c>
      <c r="D55" s="241" t="s">
        <v>986</v>
      </c>
      <c r="E55" s="242">
        <v>2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438</v>
      </c>
      <c r="T55" s="245" t="s">
        <v>1732</v>
      </c>
      <c r="U55" s="221">
        <v>0</v>
      </c>
      <c r="V55" s="221">
        <f>ROUND(E55*U55,2)</f>
        <v>0</v>
      </c>
      <c r="W55" s="221"/>
      <c r="X55" s="221" t="s">
        <v>218</v>
      </c>
      <c r="Y55" s="221" t="s">
        <v>219</v>
      </c>
      <c r="Z55" s="210"/>
      <c r="AA55" s="210"/>
      <c r="AB55" s="210"/>
      <c r="AC55" s="210"/>
      <c r="AD55" s="210"/>
      <c r="AE55" s="210"/>
      <c r="AF55" s="210"/>
      <c r="AG55" s="210" t="s">
        <v>220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2" t="s">
        <v>2757</v>
      </c>
      <c r="D56" s="223"/>
      <c r="E56" s="224">
        <v>1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224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2" t="s">
        <v>2758</v>
      </c>
      <c r="D57" s="223"/>
      <c r="E57" s="224">
        <v>1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224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9">
        <v>19</v>
      </c>
      <c r="B58" s="240" t="s">
        <v>2797</v>
      </c>
      <c r="C58" s="260" t="s">
        <v>2798</v>
      </c>
      <c r="D58" s="241" t="s">
        <v>986</v>
      </c>
      <c r="E58" s="242">
        <v>2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4"/>
      <c r="S58" s="244" t="s">
        <v>438</v>
      </c>
      <c r="T58" s="245" t="s">
        <v>1732</v>
      </c>
      <c r="U58" s="221">
        <v>0</v>
      </c>
      <c r="V58" s="221">
        <f>ROUND(E58*U58,2)</f>
        <v>0</v>
      </c>
      <c r="W58" s="221"/>
      <c r="X58" s="221" t="s">
        <v>218</v>
      </c>
      <c r="Y58" s="221" t="s">
        <v>219</v>
      </c>
      <c r="Z58" s="210"/>
      <c r="AA58" s="210"/>
      <c r="AB58" s="210"/>
      <c r="AC58" s="210"/>
      <c r="AD58" s="210"/>
      <c r="AE58" s="210"/>
      <c r="AF58" s="210"/>
      <c r="AG58" s="210" t="s">
        <v>220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2" t="s">
        <v>2757</v>
      </c>
      <c r="D59" s="223"/>
      <c r="E59" s="224">
        <v>1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224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2758</v>
      </c>
      <c r="D60" s="223"/>
      <c r="E60" s="224">
        <v>1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224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9">
        <v>20</v>
      </c>
      <c r="B61" s="240" t="s">
        <v>2799</v>
      </c>
      <c r="C61" s="260" t="s">
        <v>2800</v>
      </c>
      <c r="D61" s="241" t="s">
        <v>986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/>
      <c r="S61" s="244" t="s">
        <v>438</v>
      </c>
      <c r="T61" s="245" t="s">
        <v>1732</v>
      </c>
      <c r="U61" s="221">
        <v>0</v>
      </c>
      <c r="V61" s="221">
        <f>ROUND(E61*U61,2)</f>
        <v>0</v>
      </c>
      <c r="W61" s="221"/>
      <c r="X61" s="221" t="s">
        <v>218</v>
      </c>
      <c r="Y61" s="221" t="s">
        <v>219</v>
      </c>
      <c r="Z61" s="210"/>
      <c r="AA61" s="210"/>
      <c r="AB61" s="210"/>
      <c r="AC61" s="210"/>
      <c r="AD61" s="210"/>
      <c r="AE61" s="210"/>
      <c r="AF61" s="210"/>
      <c r="AG61" s="210" t="s">
        <v>220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2" t="s">
        <v>2757</v>
      </c>
      <c r="D62" s="223"/>
      <c r="E62" s="224">
        <v>1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224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9">
        <v>21</v>
      </c>
      <c r="B63" s="240" t="s">
        <v>2801</v>
      </c>
      <c r="C63" s="260" t="s">
        <v>2802</v>
      </c>
      <c r="D63" s="241" t="s">
        <v>986</v>
      </c>
      <c r="E63" s="242">
        <v>1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4"/>
      <c r="S63" s="244" t="s">
        <v>438</v>
      </c>
      <c r="T63" s="245" t="s">
        <v>1732</v>
      </c>
      <c r="U63" s="221">
        <v>0</v>
      </c>
      <c r="V63" s="221">
        <f>ROUND(E63*U63,2)</f>
        <v>0</v>
      </c>
      <c r="W63" s="221"/>
      <c r="X63" s="221" t="s">
        <v>218</v>
      </c>
      <c r="Y63" s="221" t="s">
        <v>219</v>
      </c>
      <c r="Z63" s="210"/>
      <c r="AA63" s="210"/>
      <c r="AB63" s="210"/>
      <c r="AC63" s="210"/>
      <c r="AD63" s="210"/>
      <c r="AE63" s="210"/>
      <c r="AF63" s="210"/>
      <c r="AG63" s="210" t="s">
        <v>220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2" t="s">
        <v>2758</v>
      </c>
      <c r="D64" s="223"/>
      <c r="E64" s="224">
        <v>1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224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9">
        <v>22</v>
      </c>
      <c r="B65" s="240" t="s">
        <v>2803</v>
      </c>
      <c r="C65" s="260" t="s">
        <v>2804</v>
      </c>
      <c r="D65" s="241" t="s">
        <v>986</v>
      </c>
      <c r="E65" s="242">
        <v>2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0</v>
      </c>
      <c r="O65" s="242">
        <f>ROUND(E65*N65,2)</f>
        <v>0</v>
      </c>
      <c r="P65" s="242">
        <v>0</v>
      </c>
      <c r="Q65" s="242">
        <f>ROUND(E65*P65,2)</f>
        <v>0</v>
      </c>
      <c r="R65" s="244"/>
      <c r="S65" s="244" t="s">
        <v>438</v>
      </c>
      <c r="T65" s="245" t="s">
        <v>1732</v>
      </c>
      <c r="U65" s="221">
        <v>0</v>
      </c>
      <c r="V65" s="221">
        <f>ROUND(E65*U65,2)</f>
        <v>0</v>
      </c>
      <c r="W65" s="221"/>
      <c r="X65" s="221" t="s">
        <v>218</v>
      </c>
      <c r="Y65" s="221" t="s">
        <v>219</v>
      </c>
      <c r="Z65" s="210"/>
      <c r="AA65" s="210"/>
      <c r="AB65" s="210"/>
      <c r="AC65" s="210"/>
      <c r="AD65" s="210"/>
      <c r="AE65" s="210"/>
      <c r="AF65" s="210"/>
      <c r="AG65" s="210" t="s">
        <v>220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2" t="s">
        <v>2757</v>
      </c>
      <c r="D66" s="223"/>
      <c r="E66" s="224">
        <v>1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224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2" t="s">
        <v>2758</v>
      </c>
      <c r="D67" s="223"/>
      <c r="E67" s="224">
        <v>1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224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9">
        <v>23</v>
      </c>
      <c r="B68" s="240" t="s">
        <v>2805</v>
      </c>
      <c r="C68" s="260" t="s">
        <v>2806</v>
      </c>
      <c r="D68" s="241" t="s">
        <v>986</v>
      </c>
      <c r="E68" s="242">
        <v>2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4"/>
      <c r="S68" s="244" t="s">
        <v>438</v>
      </c>
      <c r="T68" s="245" t="s">
        <v>1732</v>
      </c>
      <c r="U68" s="221">
        <v>0</v>
      </c>
      <c r="V68" s="221">
        <f>ROUND(E68*U68,2)</f>
        <v>0</v>
      </c>
      <c r="W68" s="221"/>
      <c r="X68" s="221" t="s">
        <v>218</v>
      </c>
      <c r="Y68" s="221" t="s">
        <v>219</v>
      </c>
      <c r="Z68" s="210"/>
      <c r="AA68" s="210"/>
      <c r="AB68" s="210"/>
      <c r="AC68" s="210"/>
      <c r="AD68" s="210"/>
      <c r="AE68" s="210"/>
      <c r="AF68" s="210"/>
      <c r="AG68" s="210" t="s">
        <v>220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2" t="s">
        <v>2757</v>
      </c>
      <c r="D69" s="223"/>
      <c r="E69" s="224">
        <v>1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224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2" t="s">
        <v>2758</v>
      </c>
      <c r="D70" s="223"/>
      <c r="E70" s="224">
        <v>1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224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9">
        <v>24</v>
      </c>
      <c r="B71" s="240" t="s">
        <v>2807</v>
      </c>
      <c r="C71" s="260" t="s">
        <v>2808</v>
      </c>
      <c r="D71" s="241" t="s">
        <v>986</v>
      </c>
      <c r="E71" s="242">
        <v>2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4"/>
      <c r="S71" s="244" t="s">
        <v>438</v>
      </c>
      <c r="T71" s="245" t="s">
        <v>1732</v>
      </c>
      <c r="U71" s="221">
        <v>0</v>
      </c>
      <c r="V71" s="221">
        <f>ROUND(E71*U71,2)</f>
        <v>0</v>
      </c>
      <c r="W71" s="221"/>
      <c r="X71" s="221" t="s">
        <v>218</v>
      </c>
      <c r="Y71" s="221" t="s">
        <v>219</v>
      </c>
      <c r="Z71" s="210"/>
      <c r="AA71" s="210"/>
      <c r="AB71" s="210"/>
      <c r="AC71" s="210"/>
      <c r="AD71" s="210"/>
      <c r="AE71" s="210"/>
      <c r="AF71" s="210"/>
      <c r="AG71" s="210" t="s">
        <v>220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2" t="s">
        <v>2757</v>
      </c>
      <c r="D72" s="223"/>
      <c r="E72" s="224">
        <v>1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224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2" t="s">
        <v>2758</v>
      </c>
      <c r="D73" s="223"/>
      <c r="E73" s="224">
        <v>1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224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32" t="s">
        <v>211</v>
      </c>
      <c r="B74" s="233" t="s">
        <v>86</v>
      </c>
      <c r="C74" s="259" t="s">
        <v>87</v>
      </c>
      <c r="D74" s="234"/>
      <c r="E74" s="235"/>
      <c r="F74" s="236"/>
      <c r="G74" s="236">
        <f>SUMIF(AG75:AG129,"&lt;&gt;NOR",G75:G129)</f>
        <v>0</v>
      </c>
      <c r="H74" s="236"/>
      <c r="I74" s="236">
        <f>SUM(I75:I129)</f>
        <v>0</v>
      </c>
      <c r="J74" s="236"/>
      <c r="K74" s="236">
        <f>SUM(K75:K129)</f>
        <v>0</v>
      </c>
      <c r="L74" s="236"/>
      <c r="M74" s="236">
        <f>SUM(M75:M129)</f>
        <v>0</v>
      </c>
      <c r="N74" s="235"/>
      <c r="O74" s="235">
        <f>SUM(O75:O129)</f>
        <v>0</v>
      </c>
      <c r="P74" s="235"/>
      <c r="Q74" s="235">
        <f>SUM(Q75:Q129)</f>
        <v>0</v>
      </c>
      <c r="R74" s="236"/>
      <c r="S74" s="236"/>
      <c r="T74" s="237"/>
      <c r="U74" s="231"/>
      <c r="V74" s="231">
        <f>SUM(V75:V129)</f>
        <v>0</v>
      </c>
      <c r="W74" s="231"/>
      <c r="X74" s="231"/>
      <c r="Y74" s="231"/>
      <c r="AG74" t="s">
        <v>212</v>
      </c>
    </row>
    <row r="75" spans="1:60" ht="22.5" outlineLevel="1" x14ac:dyDescent="0.2">
      <c r="A75" s="239">
        <v>25</v>
      </c>
      <c r="B75" s="240" t="s">
        <v>2809</v>
      </c>
      <c r="C75" s="260" t="s">
        <v>2810</v>
      </c>
      <c r="D75" s="241" t="s">
        <v>986</v>
      </c>
      <c r="E75" s="242">
        <v>6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0</v>
      </c>
      <c r="O75" s="242">
        <f>ROUND(E75*N75,2)</f>
        <v>0</v>
      </c>
      <c r="P75" s="242">
        <v>0</v>
      </c>
      <c r="Q75" s="242">
        <f>ROUND(E75*P75,2)</f>
        <v>0</v>
      </c>
      <c r="R75" s="244"/>
      <c r="S75" s="244" t="s">
        <v>438</v>
      </c>
      <c r="T75" s="245" t="s">
        <v>1732</v>
      </c>
      <c r="U75" s="221">
        <v>0</v>
      </c>
      <c r="V75" s="221">
        <f>ROUND(E75*U75,2)</f>
        <v>0</v>
      </c>
      <c r="W75" s="221"/>
      <c r="X75" s="221" t="s">
        <v>218</v>
      </c>
      <c r="Y75" s="221" t="s">
        <v>219</v>
      </c>
      <c r="Z75" s="210"/>
      <c r="AA75" s="210"/>
      <c r="AB75" s="210"/>
      <c r="AC75" s="210"/>
      <c r="AD75" s="210"/>
      <c r="AE75" s="210"/>
      <c r="AF75" s="210"/>
      <c r="AG75" s="210" t="s">
        <v>220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2" t="s">
        <v>2771</v>
      </c>
      <c r="D76" s="223"/>
      <c r="E76" s="224">
        <v>3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224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2" t="s">
        <v>2811</v>
      </c>
      <c r="D77" s="223"/>
      <c r="E77" s="224">
        <v>3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224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9">
        <v>26</v>
      </c>
      <c r="B78" s="240" t="s">
        <v>2812</v>
      </c>
      <c r="C78" s="260" t="s">
        <v>2813</v>
      </c>
      <c r="D78" s="241" t="s">
        <v>986</v>
      </c>
      <c r="E78" s="242">
        <v>6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2">
        <v>0</v>
      </c>
      <c r="O78" s="242">
        <f>ROUND(E78*N78,2)</f>
        <v>0</v>
      </c>
      <c r="P78" s="242">
        <v>0</v>
      </c>
      <c r="Q78" s="242">
        <f>ROUND(E78*P78,2)</f>
        <v>0</v>
      </c>
      <c r="R78" s="244"/>
      <c r="S78" s="244" t="s">
        <v>438</v>
      </c>
      <c r="T78" s="245" t="s">
        <v>1732</v>
      </c>
      <c r="U78" s="221">
        <v>0</v>
      </c>
      <c r="V78" s="221">
        <f>ROUND(E78*U78,2)</f>
        <v>0</v>
      </c>
      <c r="W78" s="221"/>
      <c r="X78" s="221" t="s">
        <v>218</v>
      </c>
      <c r="Y78" s="221" t="s">
        <v>219</v>
      </c>
      <c r="Z78" s="210"/>
      <c r="AA78" s="210"/>
      <c r="AB78" s="210"/>
      <c r="AC78" s="210"/>
      <c r="AD78" s="210"/>
      <c r="AE78" s="210"/>
      <c r="AF78" s="210"/>
      <c r="AG78" s="210" t="s">
        <v>220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2" t="s">
        <v>2814</v>
      </c>
      <c r="D79" s="223"/>
      <c r="E79" s="224">
        <v>6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224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9">
        <v>27</v>
      </c>
      <c r="B80" s="240" t="s">
        <v>2815</v>
      </c>
      <c r="C80" s="260" t="s">
        <v>2816</v>
      </c>
      <c r="D80" s="241" t="s">
        <v>986</v>
      </c>
      <c r="E80" s="242">
        <v>8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2">
        <v>0</v>
      </c>
      <c r="O80" s="242">
        <f>ROUND(E80*N80,2)</f>
        <v>0</v>
      </c>
      <c r="P80" s="242">
        <v>0</v>
      </c>
      <c r="Q80" s="242">
        <f>ROUND(E80*P80,2)</f>
        <v>0</v>
      </c>
      <c r="R80" s="244"/>
      <c r="S80" s="244" t="s">
        <v>438</v>
      </c>
      <c r="T80" s="245" t="s">
        <v>1732</v>
      </c>
      <c r="U80" s="221">
        <v>0</v>
      </c>
      <c r="V80" s="221">
        <f>ROUND(E80*U80,2)</f>
        <v>0</v>
      </c>
      <c r="W80" s="221"/>
      <c r="X80" s="221" t="s">
        <v>218</v>
      </c>
      <c r="Y80" s="221" t="s">
        <v>219</v>
      </c>
      <c r="Z80" s="210"/>
      <c r="AA80" s="210"/>
      <c r="AB80" s="210"/>
      <c r="AC80" s="210"/>
      <c r="AD80" s="210"/>
      <c r="AE80" s="210"/>
      <c r="AF80" s="210"/>
      <c r="AG80" s="210" t="s">
        <v>220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2" t="s">
        <v>2817</v>
      </c>
      <c r="D81" s="223"/>
      <c r="E81" s="224">
        <v>8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224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9">
        <v>28</v>
      </c>
      <c r="B82" s="240" t="s">
        <v>2818</v>
      </c>
      <c r="C82" s="260" t="s">
        <v>2819</v>
      </c>
      <c r="D82" s="241" t="s">
        <v>986</v>
      </c>
      <c r="E82" s="242">
        <v>4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2">
        <v>0</v>
      </c>
      <c r="O82" s="242">
        <f>ROUND(E82*N82,2)</f>
        <v>0</v>
      </c>
      <c r="P82" s="242">
        <v>0</v>
      </c>
      <c r="Q82" s="242">
        <f>ROUND(E82*P82,2)</f>
        <v>0</v>
      </c>
      <c r="R82" s="244"/>
      <c r="S82" s="244" t="s">
        <v>438</v>
      </c>
      <c r="T82" s="245" t="s">
        <v>1732</v>
      </c>
      <c r="U82" s="221">
        <v>0</v>
      </c>
      <c r="V82" s="221">
        <f>ROUND(E82*U82,2)</f>
        <v>0</v>
      </c>
      <c r="W82" s="221"/>
      <c r="X82" s="221" t="s">
        <v>218</v>
      </c>
      <c r="Y82" s="221" t="s">
        <v>219</v>
      </c>
      <c r="Z82" s="210"/>
      <c r="AA82" s="210"/>
      <c r="AB82" s="210"/>
      <c r="AC82" s="210"/>
      <c r="AD82" s="210"/>
      <c r="AE82" s="210"/>
      <c r="AF82" s="210"/>
      <c r="AG82" s="210" t="s">
        <v>220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2" t="s">
        <v>2761</v>
      </c>
      <c r="D83" s="223"/>
      <c r="E83" s="224">
        <v>4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224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9">
        <v>29</v>
      </c>
      <c r="B84" s="240" t="s">
        <v>2820</v>
      </c>
      <c r="C84" s="260" t="s">
        <v>2821</v>
      </c>
      <c r="D84" s="241" t="s">
        <v>986</v>
      </c>
      <c r="E84" s="242">
        <v>6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2">
        <v>0</v>
      </c>
      <c r="O84" s="242">
        <f>ROUND(E84*N84,2)</f>
        <v>0</v>
      </c>
      <c r="P84" s="242">
        <v>0</v>
      </c>
      <c r="Q84" s="242">
        <f>ROUND(E84*P84,2)</f>
        <v>0</v>
      </c>
      <c r="R84" s="244"/>
      <c r="S84" s="244" t="s">
        <v>438</v>
      </c>
      <c r="T84" s="245" t="s">
        <v>1732</v>
      </c>
      <c r="U84" s="221">
        <v>0</v>
      </c>
      <c r="V84" s="221">
        <f>ROUND(E84*U84,2)</f>
        <v>0</v>
      </c>
      <c r="W84" s="221"/>
      <c r="X84" s="221" t="s">
        <v>218</v>
      </c>
      <c r="Y84" s="221" t="s">
        <v>219</v>
      </c>
      <c r="Z84" s="210"/>
      <c r="AA84" s="210"/>
      <c r="AB84" s="210"/>
      <c r="AC84" s="210"/>
      <c r="AD84" s="210"/>
      <c r="AE84" s="210"/>
      <c r="AF84" s="210"/>
      <c r="AG84" s="210" t="s">
        <v>220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2" t="s">
        <v>2822</v>
      </c>
      <c r="D85" s="223"/>
      <c r="E85" s="224">
        <v>6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224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9">
        <v>30</v>
      </c>
      <c r="B86" s="240" t="s">
        <v>2823</v>
      </c>
      <c r="C86" s="260" t="s">
        <v>2824</v>
      </c>
      <c r="D86" s="241" t="s">
        <v>986</v>
      </c>
      <c r="E86" s="242">
        <v>2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0</v>
      </c>
      <c r="O86" s="242">
        <f>ROUND(E86*N86,2)</f>
        <v>0</v>
      </c>
      <c r="P86" s="242">
        <v>0</v>
      </c>
      <c r="Q86" s="242">
        <f>ROUND(E86*P86,2)</f>
        <v>0</v>
      </c>
      <c r="R86" s="244"/>
      <c r="S86" s="244" t="s">
        <v>438</v>
      </c>
      <c r="T86" s="245" t="s">
        <v>1732</v>
      </c>
      <c r="U86" s="221">
        <v>0</v>
      </c>
      <c r="V86" s="221">
        <f>ROUND(E86*U86,2)</f>
        <v>0</v>
      </c>
      <c r="W86" s="221"/>
      <c r="X86" s="221" t="s">
        <v>218</v>
      </c>
      <c r="Y86" s="221" t="s">
        <v>219</v>
      </c>
      <c r="Z86" s="210"/>
      <c r="AA86" s="210"/>
      <c r="AB86" s="210"/>
      <c r="AC86" s="210"/>
      <c r="AD86" s="210"/>
      <c r="AE86" s="210"/>
      <c r="AF86" s="210"/>
      <c r="AG86" s="210" t="s">
        <v>220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2" t="s">
        <v>2757</v>
      </c>
      <c r="D87" s="223"/>
      <c r="E87" s="224">
        <v>1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224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2" t="s">
        <v>2758</v>
      </c>
      <c r="D88" s="223"/>
      <c r="E88" s="224">
        <v>1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224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9">
        <v>31</v>
      </c>
      <c r="B89" s="240" t="s">
        <v>2825</v>
      </c>
      <c r="C89" s="260" t="s">
        <v>2826</v>
      </c>
      <c r="D89" s="241" t="s">
        <v>986</v>
      </c>
      <c r="E89" s="242">
        <v>5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2">
        <v>0</v>
      </c>
      <c r="O89" s="242">
        <f>ROUND(E89*N89,2)</f>
        <v>0</v>
      </c>
      <c r="P89" s="242">
        <v>0</v>
      </c>
      <c r="Q89" s="242">
        <f>ROUND(E89*P89,2)</f>
        <v>0</v>
      </c>
      <c r="R89" s="244"/>
      <c r="S89" s="244" t="s">
        <v>438</v>
      </c>
      <c r="T89" s="245" t="s">
        <v>1732</v>
      </c>
      <c r="U89" s="221">
        <v>0</v>
      </c>
      <c r="V89" s="221">
        <f>ROUND(E89*U89,2)</f>
        <v>0</v>
      </c>
      <c r="W89" s="221"/>
      <c r="X89" s="221" t="s">
        <v>218</v>
      </c>
      <c r="Y89" s="221" t="s">
        <v>219</v>
      </c>
      <c r="Z89" s="210"/>
      <c r="AA89" s="210"/>
      <c r="AB89" s="210"/>
      <c r="AC89" s="210"/>
      <c r="AD89" s="210"/>
      <c r="AE89" s="210"/>
      <c r="AF89" s="210"/>
      <c r="AG89" s="210" t="s">
        <v>220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2" t="s">
        <v>2827</v>
      </c>
      <c r="D90" s="223"/>
      <c r="E90" s="224">
        <v>2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224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2" t="s">
        <v>2811</v>
      </c>
      <c r="D91" s="223"/>
      <c r="E91" s="224">
        <v>3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224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39">
        <v>32</v>
      </c>
      <c r="B92" s="240" t="s">
        <v>2828</v>
      </c>
      <c r="C92" s="260" t="s">
        <v>2829</v>
      </c>
      <c r="D92" s="241" t="s">
        <v>986</v>
      </c>
      <c r="E92" s="242">
        <v>2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438</v>
      </c>
      <c r="T92" s="245" t="s">
        <v>1732</v>
      </c>
      <c r="U92" s="221">
        <v>0</v>
      </c>
      <c r="V92" s="221">
        <f>ROUND(E92*U92,2)</f>
        <v>0</v>
      </c>
      <c r="W92" s="221"/>
      <c r="X92" s="221" t="s">
        <v>218</v>
      </c>
      <c r="Y92" s="221" t="s">
        <v>219</v>
      </c>
      <c r="Z92" s="210"/>
      <c r="AA92" s="210"/>
      <c r="AB92" s="210"/>
      <c r="AC92" s="210"/>
      <c r="AD92" s="210"/>
      <c r="AE92" s="210"/>
      <c r="AF92" s="210"/>
      <c r="AG92" s="210" t="s">
        <v>220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2" t="s">
        <v>2827</v>
      </c>
      <c r="D93" s="223"/>
      <c r="E93" s="224">
        <v>2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224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9">
        <v>33</v>
      </c>
      <c r="B94" s="240" t="s">
        <v>2830</v>
      </c>
      <c r="C94" s="260" t="s">
        <v>2831</v>
      </c>
      <c r="D94" s="241" t="s">
        <v>986</v>
      </c>
      <c r="E94" s="242">
        <v>2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0</v>
      </c>
      <c r="O94" s="242">
        <f>ROUND(E94*N94,2)</f>
        <v>0</v>
      </c>
      <c r="P94" s="242">
        <v>0</v>
      </c>
      <c r="Q94" s="242">
        <f>ROUND(E94*P94,2)</f>
        <v>0</v>
      </c>
      <c r="R94" s="244"/>
      <c r="S94" s="244" t="s">
        <v>438</v>
      </c>
      <c r="T94" s="245" t="s">
        <v>1732</v>
      </c>
      <c r="U94" s="221">
        <v>0</v>
      </c>
      <c r="V94" s="221">
        <f>ROUND(E94*U94,2)</f>
        <v>0</v>
      </c>
      <c r="W94" s="221"/>
      <c r="X94" s="221" t="s">
        <v>218</v>
      </c>
      <c r="Y94" s="221" t="s">
        <v>219</v>
      </c>
      <c r="Z94" s="210"/>
      <c r="AA94" s="210"/>
      <c r="AB94" s="210"/>
      <c r="AC94" s="210"/>
      <c r="AD94" s="210"/>
      <c r="AE94" s="210"/>
      <c r="AF94" s="210"/>
      <c r="AG94" s="210" t="s">
        <v>220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2832</v>
      </c>
      <c r="D95" s="223"/>
      <c r="E95" s="224">
        <v>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224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9">
        <v>34</v>
      </c>
      <c r="B96" s="240" t="s">
        <v>2833</v>
      </c>
      <c r="C96" s="260" t="s">
        <v>2834</v>
      </c>
      <c r="D96" s="241" t="s">
        <v>986</v>
      </c>
      <c r="E96" s="242">
        <v>1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0</v>
      </c>
      <c r="O96" s="242">
        <f>ROUND(E96*N96,2)</f>
        <v>0</v>
      </c>
      <c r="P96" s="242">
        <v>0</v>
      </c>
      <c r="Q96" s="242">
        <f>ROUND(E96*P96,2)</f>
        <v>0</v>
      </c>
      <c r="R96" s="244"/>
      <c r="S96" s="244" t="s">
        <v>438</v>
      </c>
      <c r="T96" s="245" t="s">
        <v>1732</v>
      </c>
      <c r="U96" s="221">
        <v>0</v>
      </c>
      <c r="V96" s="221">
        <f>ROUND(E96*U96,2)</f>
        <v>0</v>
      </c>
      <c r="W96" s="221"/>
      <c r="X96" s="221" t="s">
        <v>218</v>
      </c>
      <c r="Y96" s="221" t="s">
        <v>219</v>
      </c>
      <c r="Z96" s="210"/>
      <c r="AA96" s="210"/>
      <c r="AB96" s="210"/>
      <c r="AC96" s="210"/>
      <c r="AD96" s="210"/>
      <c r="AE96" s="210"/>
      <c r="AF96" s="210"/>
      <c r="AG96" s="210" t="s">
        <v>220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2" t="s">
        <v>2758</v>
      </c>
      <c r="D97" s="223"/>
      <c r="E97" s="224">
        <v>1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224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9">
        <v>35</v>
      </c>
      <c r="B98" s="240" t="s">
        <v>2835</v>
      </c>
      <c r="C98" s="260" t="s">
        <v>2836</v>
      </c>
      <c r="D98" s="241" t="s">
        <v>986</v>
      </c>
      <c r="E98" s="242">
        <v>6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2">
        <v>0</v>
      </c>
      <c r="O98" s="242">
        <f>ROUND(E98*N98,2)</f>
        <v>0</v>
      </c>
      <c r="P98" s="242">
        <v>0</v>
      </c>
      <c r="Q98" s="242">
        <f>ROUND(E98*P98,2)</f>
        <v>0</v>
      </c>
      <c r="R98" s="244"/>
      <c r="S98" s="244" t="s">
        <v>438</v>
      </c>
      <c r="T98" s="245" t="s">
        <v>1732</v>
      </c>
      <c r="U98" s="221">
        <v>0</v>
      </c>
      <c r="V98" s="221">
        <f>ROUND(E98*U98,2)</f>
        <v>0</v>
      </c>
      <c r="W98" s="221"/>
      <c r="X98" s="221" t="s">
        <v>218</v>
      </c>
      <c r="Y98" s="221" t="s">
        <v>219</v>
      </c>
      <c r="Z98" s="210"/>
      <c r="AA98" s="210"/>
      <c r="AB98" s="210"/>
      <c r="AC98" s="210"/>
      <c r="AD98" s="210"/>
      <c r="AE98" s="210"/>
      <c r="AF98" s="210"/>
      <c r="AG98" s="210" t="s">
        <v>220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62" t="s">
        <v>2771</v>
      </c>
      <c r="D99" s="223"/>
      <c r="E99" s="224">
        <v>3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224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2811</v>
      </c>
      <c r="D100" s="223"/>
      <c r="E100" s="224">
        <v>3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224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9">
        <v>36</v>
      </c>
      <c r="B101" s="240" t="s">
        <v>2837</v>
      </c>
      <c r="C101" s="260" t="s">
        <v>2838</v>
      </c>
      <c r="D101" s="241" t="s">
        <v>986</v>
      </c>
      <c r="E101" s="242">
        <v>2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2">
        <v>0</v>
      </c>
      <c r="O101" s="242">
        <f>ROUND(E101*N101,2)</f>
        <v>0</v>
      </c>
      <c r="P101" s="242">
        <v>0</v>
      </c>
      <c r="Q101" s="242">
        <f>ROUND(E101*P101,2)</f>
        <v>0</v>
      </c>
      <c r="R101" s="244"/>
      <c r="S101" s="244" t="s">
        <v>438</v>
      </c>
      <c r="T101" s="245" t="s">
        <v>1732</v>
      </c>
      <c r="U101" s="221">
        <v>0</v>
      </c>
      <c r="V101" s="221">
        <f>ROUND(E101*U101,2)</f>
        <v>0</v>
      </c>
      <c r="W101" s="221"/>
      <c r="X101" s="221" t="s">
        <v>218</v>
      </c>
      <c r="Y101" s="221" t="s">
        <v>219</v>
      </c>
      <c r="Z101" s="210"/>
      <c r="AA101" s="210"/>
      <c r="AB101" s="210"/>
      <c r="AC101" s="210"/>
      <c r="AD101" s="210"/>
      <c r="AE101" s="210"/>
      <c r="AF101" s="210"/>
      <c r="AG101" s="210" t="s">
        <v>220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2" t="s">
        <v>2757</v>
      </c>
      <c r="D102" s="223"/>
      <c r="E102" s="224">
        <v>1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224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2758</v>
      </c>
      <c r="D103" s="223"/>
      <c r="E103" s="224">
        <v>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224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9">
        <v>37</v>
      </c>
      <c r="B104" s="240" t="s">
        <v>2839</v>
      </c>
      <c r="C104" s="260" t="s">
        <v>2840</v>
      </c>
      <c r="D104" s="241" t="s">
        <v>986</v>
      </c>
      <c r="E104" s="242">
        <v>2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2">
        <v>0</v>
      </c>
      <c r="O104" s="242">
        <f>ROUND(E104*N104,2)</f>
        <v>0</v>
      </c>
      <c r="P104" s="242">
        <v>0</v>
      </c>
      <c r="Q104" s="242">
        <f>ROUND(E104*P104,2)</f>
        <v>0</v>
      </c>
      <c r="R104" s="244"/>
      <c r="S104" s="244" t="s">
        <v>438</v>
      </c>
      <c r="T104" s="245" t="s">
        <v>1732</v>
      </c>
      <c r="U104" s="221">
        <v>0</v>
      </c>
      <c r="V104" s="221">
        <f>ROUND(E104*U104,2)</f>
        <v>0</v>
      </c>
      <c r="W104" s="221"/>
      <c r="X104" s="221" t="s">
        <v>218</v>
      </c>
      <c r="Y104" s="221" t="s">
        <v>219</v>
      </c>
      <c r="Z104" s="210"/>
      <c r="AA104" s="210"/>
      <c r="AB104" s="210"/>
      <c r="AC104" s="210"/>
      <c r="AD104" s="210"/>
      <c r="AE104" s="210"/>
      <c r="AF104" s="210"/>
      <c r="AG104" s="210" t="s">
        <v>220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2" t="s">
        <v>2757</v>
      </c>
      <c r="D105" s="223"/>
      <c r="E105" s="224">
        <v>1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224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2758</v>
      </c>
      <c r="D106" s="223"/>
      <c r="E106" s="224">
        <v>1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224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9">
        <v>38</v>
      </c>
      <c r="B107" s="240" t="s">
        <v>2841</v>
      </c>
      <c r="C107" s="260" t="s">
        <v>2842</v>
      </c>
      <c r="D107" s="241" t="s">
        <v>986</v>
      </c>
      <c r="E107" s="242">
        <v>4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0</v>
      </c>
      <c r="O107" s="242">
        <f>ROUND(E107*N107,2)</f>
        <v>0</v>
      </c>
      <c r="P107" s="242">
        <v>0</v>
      </c>
      <c r="Q107" s="242">
        <f>ROUND(E107*P107,2)</f>
        <v>0</v>
      </c>
      <c r="R107" s="244"/>
      <c r="S107" s="244" t="s">
        <v>438</v>
      </c>
      <c r="T107" s="245" t="s">
        <v>1732</v>
      </c>
      <c r="U107" s="221">
        <v>0</v>
      </c>
      <c r="V107" s="221">
        <f>ROUND(E107*U107,2)</f>
        <v>0</v>
      </c>
      <c r="W107" s="221"/>
      <c r="X107" s="221" t="s">
        <v>218</v>
      </c>
      <c r="Y107" s="221" t="s">
        <v>219</v>
      </c>
      <c r="Z107" s="210"/>
      <c r="AA107" s="210"/>
      <c r="AB107" s="210"/>
      <c r="AC107" s="210"/>
      <c r="AD107" s="210"/>
      <c r="AE107" s="210"/>
      <c r="AF107" s="210"/>
      <c r="AG107" s="210" t="s">
        <v>220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62" t="s">
        <v>2827</v>
      </c>
      <c r="D108" s="223"/>
      <c r="E108" s="224">
        <v>2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224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2" t="s">
        <v>2832</v>
      </c>
      <c r="D109" s="223"/>
      <c r="E109" s="224">
        <v>2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224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9">
        <v>39</v>
      </c>
      <c r="B110" s="240" t="s">
        <v>2843</v>
      </c>
      <c r="C110" s="260" t="s">
        <v>2844</v>
      </c>
      <c r="D110" s="241" t="s">
        <v>986</v>
      </c>
      <c r="E110" s="242">
        <v>2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2">
        <v>0</v>
      </c>
      <c r="O110" s="242">
        <f>ROUND(E110*N110,2)</f>
        <v>0</v>
      </c>
      <c r="P110" s="242">
        <v>0</v>
      </c>
      <c r="Q110" s="242">
        <f>ROUND(E110*P110,2)</f>
        <v>0</v>
      </c>
      <c r="R110" s="244"/>
      <c r="S110" s="244" t="s">
        <v>438</v>
      </c>
      <c r="T110" s="245" t="s">
        <v>1732</v>
      </c>
      <c r="U110" s="221">
        <v>0</v>
      </c>
      <c r="V110" s="221">
        <f>ROUND(E110*U110,2)</f>
        <v>0</v>
      </c>
      <c r="W110" s="221"/>
      <c r="X110" s="221" t="s">
        <v>218</v>
      </c>
      <c r="Y110" s="221" t="s">
        <v>219</v>
      </c>
      <c r="Z110" s="210"/>
      <c r="AA110" s="210"/>
      <c r="AB110" s="210"/>
      <c r="AC110" s="210"/>
      <c r="AD110" s="210"/>
      <c r="AE110" s="210"/>
      <c r="AF110" s="210"/>
      <c r="AG110" s="210" t="s">
        <v>220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62" t="s">
        <v>2827</v>
      </c>
      <c r="D111" s="223"/>
      <c r="E111" s="224">
        <v>2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224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9">
        <v>40</v>
      </c>
      <c r="B112" s="240" t="s">
        <v>2845</v>
      </c>
      <c r="C112" s="260" t="s">
        <v>2846</v>
      </c>
      <c r="D112" s="241" t="s">
        <v>986</v>
      </c>
      <c r="E112" s="242">
        <v>1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2">
        <v>0</v>
      </c>
      <c r="O112" s="242">
        <f>ROUND(E112*N112,2)</f>
        <v>0</v>
      </c>
      <c r="P112" s="242">
        <v>0</v>
      </c>
      <c r="Q112" s="242">
        <f>ROUND(E112*P112,2)</f>
        <v>0</v>
      </c>
      <c r="R112" s="244"/>
      <c r="S112" s="244" t="s">
        <v>438</v>
      </c>
      <c r="T112" s="245" t="s">
        <v>1732</v>
      </c>
      <c r="U112" s="221">
        <v>0</v>
      </c>
      <c r="V112" s="221">
        <f>ROUND(E112*U112,2)</f>
        <v>0</v>
      </c>
      <c r="W112" s="221"/>
      <c r="X112" s="221" t="s">
        <v>218</v>
      </c>
      <c r="Y112" s="221" t="s">
        <v>219</v>
      </c>
      <c r="Z112" s="210"/>
      <c r="AA112" s="210"/>
      <c r="AB112" s="210"/>
      <c r="AC112" s="210"/>
      <c r="AD112" s="210"/>
      <c r="AE112" s="210"/>
      <c r="AF112" s="210"/>
      <c r="AG112" s="210" t="s">
        <v>220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2" t="s">
        <v>2758</v>
      </c>
      <c r="D113" s="223"/>
      <c r="E113" s="224">
        <v>1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224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39">
        <v>41</v>
      </c>
      <c r="B114" s="240" t="s">
        <v>2847</v>
      </c>
      <c r="C114" s="260" t="s">
        <v>2848</v>
      </c>
      <c r="D114" s="241" t="s">
        <v>986</v>
      </c>
      <c r="E114" s="242">
        <v>2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2">
        <v>0</v>
      </c>
      <c r="O114" s="242">
        <f>ROUND(E114*N114,2)</f>
        <v>0</v>
      </c>
      <c r="P114" s="242">
        <v>0</v>
      </c>
      <c r="Q114" s="242">
        <f>ROUND(E114*P114,2)</f>
        <v>0</v>
      </c>
      <c r="R114" s="244"/>
      <c r="S114" s="244" t="s">
        <v>438</v>
      </c>
      <c r="T114" s="245" t="s">
        <v>1732</v>
      </c>
      <c r="U114" s="221">
        <v>0</v>
      </c>
      <c r="V114" s="221">
        <f>ROUND(E114*U114,2)</f>
        <v>0</v>
      </c>
      <c r="W114" s="221"/>
      <c r="X114" s="221" t="s">
        <v>218</v>
      </c>
      <c r="Y114" s="221" t="s">
        <v>219</v>
      </c>
      <c r="Z114" s="210"/>
      <c r="AA114" s="210"/>
      <c r="AB114" s="210"/>
      <c r="AC114" s="210"/>
      <c r="AD114" s="210"/>
      <c r="AE114" s="210"/>
      <c r="AF114" s="210"/>
      <c r="AG114" s="210" t="s">
        <v>220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2" t="s">
        <v>2757</v>
      </c>
      <c r="D115" s="223"/>
      <c r="E115" s="224">
        <v>1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224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2" t="s">
        <v>2758</v>
      </c>
      <c r="D116" s="223"/>
      <c r="E116" s="224">
        <v>1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224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9">
        <v>42</v>
      </c>
      <c r="B117" s="240" t="s">
        <v>2849</v>
      </c>
      <c r="C117" s="260" t="s">
        <v>2850</v>
      </c>
      <c r="D117" s="241" t="s">
        <v>986</v>
      </c>
      <c r="E117" s="242">
        <v>2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0</v>
      </c>
      <c r="O117" s="242">
        <f>ROUND(E117*N117,2)</f>
        <v>0</v>
      </c>
      <c r="P117" s="242">
        <v>0</v>
      </c>
      <c r="Q117" s="242">
        <f>ROUND(E117*P117,2)</f>
        <v>0</v>
      </c>
      <c r="R117" s="244"/>
      <c r="S117" s="244" t="s">
        <v>438</v>
      </c>
      <c r="T117" s="245" t="s">
        <v>1732</v>
      </c>
      <c r="U117" s="221">
        <v>0</v>
      </c>
      <c r="V117" s="221">
        <f>ROUND(E117*U117,2)</f>
        <v>0</v>
      </c>
      <c r="W117" s="221"/>
      <c r="X117" s="221" t="s">
        <v>218</v>
      </c>
      <c r="Y117" s="221" t="s">
        <v>219</v>
      </c>
      <c r="Z117" s="210"/>
      <c r="AA117" s="210"/>
      <c r="AB117" s="210"/>
      <c r="AC117" s="210"/>
      <c r="AD117" s="210"/>
      <c r="AE117" s="210"/>
      <c r="AF117" s="210"/>
      <c r="AG117" s="210" t="s">
        <v>220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2" t="s">
        <v>2757</v>
      </c>
      <c r="D118" s="223"/>
      <c r="E118" s="224">
        <v>1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224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2" t="s">
        <v>2758</v>
      </c>
      <c r="D119" s="223"/>
      <c r="E119" s="224">
        <v>1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224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9">
        <v>43</v>
      </c>
      <c r="B120" s="240" t="s">
        <v>2851</v>
      </c>
      <c r="C120" s="260" t="s">
        <v>2852</v>
      </c>
      <c r="D120" s="241" t="s">
        <v>986</v>
      </c>
      <c r="E120" s="242">
        <v>4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2">
        <v>0</v>
      </c>
      <c r="O120" s="242">
        <f>ROUND(E120*N120,2)</f>
        <v>0</v>
      </c>
      <c r="P120" s="242">
        <v>0</v>
      </c>
      <c r="Q120" s="242">
        <f>ROUND(E120*P120,2)</f>
        <v>0</v>
      </c>
      <c r="R120" s="244"/>
      <c r="S120" s="244" t="s">
        <v>438</v>
      </c>
      <c r="T120" s="245" t="s">
        <v>1732</v>
      </c>
      <c r="U120" s="221">
        <v>0</v>
      </c>
      <c r="V120" s="221">
        <f>ROUND(E120*U120,2)</f>
        <v>0</v>
      </c>
      <c r="W120" s="221"/>
      <c r="X120" s="221" t="s">
        <v>218</v>
      </c>
      <c r="Y120" s="221" t="s">
        <v>219</v>
      </c>
      <c r="Z120" s="210"/>
      <c r="AA120" s="210"/>
      <c r="AB120" s="210"/>
      <c r="AC120" s="210"/>
      <c r="AD120" s="210"/>
      <c r="AE120" s="210"/>
      <c r="AF120" s="210"/>
      <c r="AG120" s="210" t="s">
        <v>220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2" t="s">
        <v>2827</v>
      </c>
      <c r="D121" s="223"/>
      <c r="E121" s="224">
        <v>2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224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2" t="s">
        <v>2832</v>
      </c>
      <c r="D122" s="223"/>
      <c r="E122" s="224">
        <v>2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224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9">
        <v>44</v>
      </c>
      <c r="B123" s="240" t="s">
        <v>2853</v>
      </c>
      <c r="C123" s="260" t="s">
        <v>2854</v>
      </c>
      <c r="D123" s="241" t="s">
        <v>986</v>
      </c>
      <c r="E123" s="242">
        <v>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2">
        <v>0</v>
      </c>
      <c r="O123" s="242">
        <f>ROUND(E123*N123,2)</f>
        <v>0</v>
      </c>
      <c r="P123" s="242">
        <v>0</v>
      </c>
      <c r="Q123" s="242">
        <f>ROUND(E123*P123,2)</f>
        <v>0</v>
      </c>
      <c r="R123" s="244"/>
      <c r="S123" s="244" t="s">
        <v>438</v>
      </c>
      <c r="T123" s="245" t="s">
        <v>1732</v>
      </c>
      <c r="U123" s="221">
        <v>0</v>
      </c>
      <c r="V123" s="221">
        <f>ROUND(E123*U123,2)</f>
        <v>0</v>
      </c>
      <c r="W123" s="221"/>
      <c r="X123" s="221" t="s">
        <v>218</v>
      </c>
      <c r="Y123" s="221" t="s">
        <v>219</v>
      </c>
      <c r="Z123" s="210"/>
      <c r="AA123" s="210"/>
      <c r="AB123" s="210"/>
      <c r="AC123" s="210"/>
      <c r="AD123" s="210"/>
      <c r="AE123" s="210"/>
      <c r="AF123" s="210"/>
      <c r="AG123" s="210" t="s">
        <v>220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62" t="s">
        <v>2757</v>
      </c>
      <c r="D124" s="223"/>
      <c r="E124" s="224">
        <v>1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224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9">
        <v>45</v>
      </c>
      <c r="B125" s="240" t="s">
        <v>2855</v>
      </c>
      <c r="C125" s="260" t="s">
        <v>2856</v>
      </c>
      <c r="D125" s="241" t="s">
        <v>986</v>
      </c>
      <c r="E125" s="242">
        <v>1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2">
        <v>0</v>
      </c>
      <c r="O125" s="242">
        <f>ROUND(E125*N125,2)</f>
        <v>0</v>
      </c>
      <c r="P125" s="242">
        <v>0</v>
      </c>
      <c r="Q125" s="242">
        <f>ROUND(E125*P125,2)</f>
        <v>0</v>
      </c>
      <c r="R125" s="244"/>
      <c r="S125" s="244" t="s">
        <v>438</v>
      </c>
      <c r="T125" s="245" t="s">
        <v>1732</v>
      </c>
      <c r="U125" s="221">
        <v>0</v>
      </c>
      <c r="V125" s="221">
        <f>ROUND(E125*U125,2)</f>
        <v>0</v>
      </c>
      <c r="W125" s="221"/>
      <c r="X125" s="221" t="s">
        <v>218</v>
      </c>
      <c r="Y125" s="221" t="s">
        <v>219</v>
      </c>
      <c r="Z125" s="210"/>
      <c r="AA125" s="210"/>
      <c r="AB125" s="210"/>
      <c r="AC125" s="210"/>
      <c r="AD125" s="210"/>
      <c r="AE125" s="210"/>
      <c r="AF125" s="210"/>
      <c r="AG125" s="210" t="s">
        <v>220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62" t="s">
        <v>2758</v>
      </c>
      <c r="D126" s="223"/>
      <c r="E126" s="224">
        <v>1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224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9">
        <v>46</v>
      </c>
      <c r="B127" s="240" t="s">
        <v>2857</v>
      </c>
      <c r="C127" s="260" t="s">
        <v>2858</v>
      </c>
      <c r="D127" s="241" t="s">
        <v>986</v>
      </c>
      <c r="E127" s="242">
        <v>2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2">
        <v>0</v>
      </c>
      <c r="O127" s="242">
        <f>ROUND(E127*N127,2)</f>
        <v>0</v>
      </c>
      <c r="P127" s="242">
        <v>0</v>
      </c>
      <c r="Q127" s="242">
        <f>ROUND(E127*P127,2)</f>
        <v>0</v>
      </c>
      <c r="R127" s="244"/>
      <c r="S127" s="244" t="s">
        <v>438</v>
      </c>
      <c r="T127" s="245" t="s">
        <v>1732</v>
      </c>
      <c r="U127" s="221">
        <v>0</v>
      </c>
      <c r="V127" s="221">
        <f>ROUND(E127*U127,2)</f>
        <v>0</v>
      </c>
      <c r="W127" s="221"/>
      <c r="X127" s="221" t="s">
        <v>218</v>
      </c>
      <c r="Y127" s="221" t="s">
        <v>219</v>
      </c>
      <c r="Z127" s="210"/>
      <c r="AA127" s="210"/>
      <c r="AB127" s="210"/>
      <c r="AC127" s="210"/>
      <c r="AD127" s="210"/>
      <c r="AE127" s="210"/>
      <c r="AF127" s="210"/>
      <c r="AG127" s="210" t="s">
        <v>220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2" t="s">
        <v>2757</v>
      </c>
      <c r="D128" s="223"/>
      <c r="E128" s="224">
        <v>1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224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2758</v>
      </c>
      <c r="D129" s="223"/>
      <c r="E129" s="224">
        <v>1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224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32" t="s">
        <v>211</v>
      </c>
      <c r="B130" s="233" t="s">
        <v>90</v>
      </c>
      <c r="C130" s="259" t="s">
        <v>91</v>
      </c>
      <c r="D130" s="234"/>
      <c r="E130" s="235"/>
      <c r="F130" s="236"/>
      <c r="G130" s="236">
        <f>SUMIF(AG131:AG217,"&lt;&gt;NOR",G131:G217)</f>
        <v>0</v>
      </c>
      <c r="H130" s="236"/>
      <c r="I130" s="236">
        <f>SUM(I131:I217)</f>
        <v>0</v>
      </c>
      <c r="J130" s="236"/>
      <c r="K130" s="236">
        <f>SUM(K131:K217)</f>
        <v>0</v>
      </c>
      <c r="L130" s="236"/>
      <c r="M130" s="236">
        <f>SUM(M131:M217)</f>
        <v>0</v>
      </c>
      <c r="N130" s="235"/>
      <c r="O130" s="235">
        <f>SUM(O131:O217)</f>
        <v>0</v>
      </c>
      <c r="P130" s="235"/>
      <c r="Q130" s="235">
        <f>SUM(Q131:Q217)</f>
        <v>0</v>
      </c>
      <c r="R130" s="236"/>
      <c r="S130" s="236"/>
      <c r="T130" s="237"/>
      <c r="U130" s="231"/>
      <c r="V130" s="231">
        <f>SUM(V131:V217)</f>
        <v>0</v>
      </c>
      <c r="W130" s="231"/>
      <c r="X130" s="231"/>
      <c r="Y130" s="231"/>
      <c r="AG130" t="s">
        <v>212</v>
      </c>
    </row>
    <row r="131" spans="1:60" outlineLevel="1" x14ac:dyDescent="0.2">
      <c r="A131" s="239">
        <v>47</v>
      </c>
      <c r="B131" s="240" t="s">
        <v>2859</v>
      </c>
      <c r="C131" s="260" t="s">
        <v>2860</v>
      </c>
      <c r="D131" s="241" t="s">
        <v>986</v>
      </c>
      <c r="E131" s="242">
        <v>2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2">
        <v>0</v>
      </c>
      <c r="O131" s="242">
        <f>ROUND(E131*N131,2)</f>
        <v>0</v>
      </c>
      <c r="P131" s="242">
        <v>0</v>
      </c>
      <c r="Q131" s="242">
        <f>ROUND(E131*P131,2)</f>
        <v>0</v>
      </c>
      <c r="R131" s="244"/>
      <c r="S131" s="244" t="s">
        <v>438</v>
      </c>
      <c r="T131" s="245" t="s">
        <v>1732</v>
      </c>
      <c r="U131" s="221">
        <v>0</v>
      </c>
      <c r="V131" s="221">
        <f>ROUND(E131*U131,2)</f>
        <v>0</v>
      </c>
      <c r="W131" s="221"/>
      <c r="X131" s="221" t="s">
        <v>218</v>
      </c>
      <c r="Y131" s="221" t="s">
        <v>219</v>
      </c>
      <c r="Z131" s="210"/>
      <c r="AA131" s="210"/>
      <c r="AB131" s="210"/>
      <c r="AC131" s="210"/>
      <c r="AD131" s="210"/>
      <c r="AE131" s="210"/>
      <c r="AF131" s="210"/>
      <c r="AG131" s="210" t="s">
        <v>220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62" t="s">
        <v>2757</v>
      </c>
      <c r="D132" s="223"/>
      <c r="E132" s="224">
        <v>1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224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62" t="s">
        <v>2758</v>
      </c>
      <c r="D133" s="223"/>
      <c r="E133" s="224">
        <v>1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224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9">
        <v>48</v>
      </c>
      <c r="B134" s="240" t="s">
        <v>2861</v>
      </c>
      <c r="C134" s="260" t="s">
        <v>2862</v>
      </c>
      <c r="D134" s="241" t="s">
        <v>986</v>
      </c>
      <c r="E134" s="242">
        <v>12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2">
        <v>0</v>
      </c>
      <c r="O134" s="242">
        <f>ROUND(E134*N134,2)</f>
        <v>0</v>
      </c>
      <c r="P134" s="242">
        <v>0</v>
      </c>
      <c r="Q134" s="242">
        <f>ROUND(E134*P134,2)</f>
        <v>0</v>
      </c>
      <c r="R134" s="244"/>
      <c r="S134" s="244" t="s">
        <v>438</v>
      </c>
      <c r="T134" s="245" t="s">
        <v>1732</v>
      </c>
      <c r="U134" s="221">
        <v>0</v>
      </c>
      <c r="V134" s="221">
        <f>ROUND(E134*U134,2)</f>
        <v>0</v>
      </c>
      <c r="W134" s="221"/>
      <c r="X134" s="221" t="s">
        <v>218</v>
      </c>
      <c r="Y134" s="221" t="s">
        <v>219</v>
      </c>
      <c r="Z134" s="210"/>
      <c r="AA134" s="210"/>
      <c r="AB134" s="210"/>
      <c r="AC134" s="210"/>
      <c r="AD134" s="210"/>
      <c r="AE134" s="210"/>
      <c r="AF134" s="210"/>
      <c r="AG134" s="210" t="s">
        <v>220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62" t="s">
        <v>2863</v>
      </c>
      <c r="D135" s="223"/>
      <c r="E135" s="224">
        <v>7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224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2" t="s">
        <v>2764</v>
      </c>
      <c r="D136" s="223"/>
      <c r="E136" s="224">
        <v>5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224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9">
        <v>49</v>
      </c>
      <c r="B137" s="240" t="s">
        <v>2864</v>
      </c>
      <c r="C137" s="260" t="s">
        <v>2865</v>
      </c>
      <c r="D137" s="241" t="s">
        <v>986</v>
      </c>
      <c r="E137" s="242">
        <v>8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2">
        <v>0</v>
      </c>
      <c r="O137" s="242">
        <f>ROUND(E137*N137,2)</f>
        <v>0</v>
      </c>
      <c r="P137" s="242">
        <v>0</v>
      </c>
      <c r="Q137" s="242">
        <f>ROUND(E137*P137,2)</f>
        <v>0</v>
      </c>
      <c r="R137" s="244"/>
      <c r="S137" s="244" t="s">
        <v>438</v>
      </c>
      <c r="T137" s="245" t="s">
        <v>1732</v>
      </c>
      <c r="U137" s="221">
        <v>0</v>
      </c>
      <c r="V137" s="221">
        <f>ROUND(E137*U137,2)</f>
        <v>0</v>
      </c>
      <c r="W137" s="221"/>
      <c r="X137" s="221" t="s">
        <v>218</v>
      </c>
      <c r="Y137" s="221" t="s">
        <v>219</v>
      </c>
      <c r="Z137" s="210"/>
      <c r="AA137" s="210"/>
      <c r="AB137" s="210"/>
      <c r="AC137" s="210"/>
      <c r="AD137" s="210"/>
      <c r="AE137" s="210"/>
      <c r="AF137" s="210"/>
      <c r="AG137" s="210" t="s">
        <v>220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62" t="s">
        <v>2761</v>
      </c>
      <c r="D138" s="223"/>
      <c r="E138" s="224">
        <v>4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224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2" t="s">
        <v>2774</v>
      </c>
      <c r="D139" s="223"/>
      <c r="E139" s="224">
        <v>4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224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39">
        <v>50</v>
      </c>
      <c r="B140" s="240" t="s">
        <v>2866</v>
      </c>
      <c r="C140" s="260" t="s">
        <v>2867</v>
      </c>
      <c r="D140" s="241" t="s">
        <v>986</v>
      </c>
      <c r="E140" s="242">
        <v>2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2">
        <v>0</v>
      </c>
      <c r="O140" s="242">
        <f>ROUND(E140*N140,2)</f>
        <v>0</v>
      </c>
      <c r="P140" s="242">
        <v>0</v>
      </c>
      <c r="Q140" s="242">
        <f>ROUND(E140*P140,2)</f>
        <v>0</v>
      </c>
      <c r="R140" s="244"/>
      <c r="S140" s="244" t="s">
        <v>438</v>
      </c>
      <c r="T140" s="245" t="s">
        <v>1732</v>
      </c>
      <c r="U140" s="221">
        <v>0</v>
      </c>
      <c r="V140" s="221">
        <f>ROUND(E140*U140,2)</f>
        <v>0</v>
      </c>
      <c r="W140" s="221"/>
      <c r="X140" s="221" t="s">
        <v>218</v>
      </c>
      <c r="Y140" s="221" t="s">
        <v>219</v>
      </c>
      <c r="Z140" s="210"/>
      <c r="AA140" s="210"/>
      <c r="AB140" s="210"/>
      <c r="AC140" s="210"/>
      <c r="AD140" s="210"/>
      <c r="AE140" s="210"/>
      <c r="AF140" s="210"/>
      <c r="AG140" s="210" t="s">
        <v>220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62" t="s">
        <v>2757</v>
      </c>
      <c r="D141" s="223"/>
      <c r="E141" s="224">
        <v>1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224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2" t="s">
        <v>2758</v>
      </c>
      <c r="D142" s="223"/>
      <c r="E142" s="224">
        <v>1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224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9">
        <v>51</v>
      </c>
      <c r="B143" s="240" t="s">
        <v>2868</v>
      </c>
      <c r="C143" s="260" t="s">
        <v>2869</v>
      </c>
      <c r="D143" s="241" t="s">
        <v>986</v>
      </c>
      <c r="E143" s="242">
        <v>2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2">
        <v>0</v>
      </c>
      <c r="O143" s="242">
        <f>ROUND(E143*N143,2)</f>
        <v>0</v>
      </c>
      <c r="P143" s="242">
        <v>0</v>
      </c>
      <c r="Q143" s="242">
        <f>ROUND(E143*P143,2)</f>
        <v>0</v>
      </c>
      <c r="R143" s="244"/>
      <c r="S143" s="244" t="s">
        <v>438</v>
      </c>
      <c r="T143" s="245" t="s">
        <v>1732</v>
      </c>
      <c r="U143" s="221">
        <v>0</v>
      </c>
      <c r="V143" s="221">
        <f>ROUND(E143*U143,2)</f>
        <v>0</v>
      </c>
      <c r="W143" s="221"/>
      <c r="X143" s="221" t="s">
        <v>218</v>
      </c>
      <c r="Y143" s="221" t="s">
        <v>219</v>
      </c>
      <c r="Z143" s="210"/>
      <c r="AA143" s="210"/>
      <c r="AB143" s="210"/>
      <c r="AC143" s="210"/>
      <c r="AD143" s="210"/>
      <c r="AE143" s="210"/>
      <c r="AF143" s="210"/>
      <c r="AG143" s="210" t="s">
        <v>220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2" t="s">
        <v>2757</v>
      </c>
      <c r="D144" s="223"/>
      <c r="E144" s="224">
        <v>1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224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62" t="s">
        <v>2758</v>
      </c>
      <c r="D145" s="223"/>
      <c r="E145" s="224">
        <v>1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224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9">
        <v>52</v>
      </c>
      <c r="B146" s="240" t="s">
        <v>2870</v>
      </c>
      <c r="C146" s="260" t="s">
        <v>2871</v>
      </c>
      <c r="D146" s="241" t="s">
        <v>986</v>
      </c>
      <c r="E146" s="242">
        <v>11</v>
      </c>
      <c r="F146" s="243"/>
      <c r="G146" s="244">
        <f>ROUND(E146*F146,2)</f>
        <v>0</v>
      </c>
      <c r="H146" s="243"/>
      <c r="I146" s="244">
        <f>ROUND(E146*H146,2)</f>
        <v>0</v>
      </c>
      <c r="J146" s="243"/>
      <c r="K146" s="244">
        <f>ROUND(E146*J146,2)</f>
        <v>0</v>
      </c>
      <c r="L146" s="244">
        <v>21</v>
      </c>
      <c r="M146" s="244">
        <f>G146*(1+L146/100)</f>
        <v>0</v>
      </c>
      <c r="N146" s="242">
        <v>0</v>
      </c>
      <c r="O146" s="242">
        <f>ROUND(E146*N146,2)</f>
        <v>0</v>
      </c>
      <c r="P146" s="242">
        <v>0</v>
      </c>
      <c r="Q146" s="242">
        <f>ROUND(E146*P146,2)</f>
        <v>0</v>
      </c>
      <c r="R146" s="244"/>
      <c r="S146" s="244" t="s">
        <v>438</v>
      </c>
      <c r="T146" s="245" t="s">
        <v>1732</v>
      </c>
      <c r="U146" s="221">
        <v>0</v>
      </c>
      <c r="V146" s="221">
        <f>ROUND(E146*U146,2)</f>
        <v>0</v>
      </c>
      <c r="W146" s="221"/>
      <c r="X146" s="221" t="s">
        <v>218</v>
      </c>
      <c r="Y146" s="221" t="s">
        <v>219</v>
      </c>
      <c r="Z146" s="210"/>
      <c r="AA146" s="210"/>
      <c r="AB146" s="210"/>
      <c r="AC146" s="210"/>
      <c r="AD146" s="210"/>
      <c r="AE146" s="210"/>
      <c r="AF146" s="210"/>
      <c r="AG146" s="210" t="s">
        <v>220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62" t="s">
        <v>2814</v>
      </c>
      <c r="D147" s="223"/>
      <c r="E147" s="224">
        <v>6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224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2" t="s">
        <v>2764</v>
      </c>
      <c r="D148" s="223"/>
      <c r="E148" s="224">
        <v>5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224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9">
        <v>53</v>
      </c>
      <c r="B149" s="240" t="s">
        <v>2872</v>
      </c>
      <c r="C149" s="260" t="s">
        <v>2873</v>
      </c>
      <c r="D149" s="241" t="s">
        <v>986</v>
      </c>
      <c r="E149" s="242">
        <v>24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2">
        <v>0</v>
      </c>
      <c r="O149" s="242">
        <f>ROUND(E149*N149,2)</f>
        <v>0</v>
      </c>
      <c r="P149" s="242">
        <v>0</v>
      </c>
      <c r="Q149" s="242">
        <f>ROUND(E149*P149,2)</f>
        <v>0</v>
      </c>
      <c r="R149" s="244"/>
      <c r="S149" s="244" t="s">
        <v>438</v>
      </c>
      <c r="T149" s="245" t="s">
        <v>1732</v>
      </c>
      <c r="U149" s="221">
        <v>0</v>
      </c>
      <c r="V149" s="221">
        <f>ROUND(E149*U149,2)</f>
        <v>0</v>
      </c>
      <c r="W149" s="221"/>
      <c r="X149" s="221" t="s">
        <v>218</v>
      </c>
      <c r="Y149" s="221" t="s">
        <v>219</v>
      </c>
      <c r="Z149" s="210"/>
      <c r="AA149" s="210"/>
      <c r="AB149" s="210"/>
      <c r="AC149" s="210"/>
      <c r="AD149" s="210"/>
      <c r="AE149" s="210"/>
      <c r="AF149" s="210"/>
      <c r="AG149" s="210" t="s">
        <v>220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2" t="s">
        <v>2874</v>
      </c>
      <c r="D150" s="223"/>
      <c r="E150" s="224">
        <v>12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224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2" t="s">
        <v>2875</v>
      </c>
      <c r="D151" s="223"/>
      <c r="E151" s="224">
        <v>12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224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9">
        <v>54</v>
      </c>
      <c r="B152" s="240" t="s">
        <v>2876</v>
      </c>
      <c r="C152" s="260" t="s">
        <v>2877</v>
      </c>
      <c r="D152" s="241" t="s">
        <v>2233</v>
      </c>
      <c r="E152" s="242">
        <v>20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2">
        <v>0</v>
      </c>
      <c r="O152" s="242">
        <f>ROUND(E152*N152,2)</f>
        <v>0</v>
      </c>
      <c r="P152" s="242">
        <v>0</v>
      </c>
      <c r="Q152" s="242">
        <f>ROUND(E152*P152,2)</f>
        <v>0</v>
      </c>
      <c r="R152" s="244"/>
      <c r="S152" s="244" t="s">
        <v>438</v>
      </c>
      <c r="T152" s="245" t="s">
        <v>1732</v>
      </c>
      <c r="U152" s="221">
        <v>0</v>
      </c>
      <c r="V152" s="221">
        <f>ROUND(E152*U152,2)</f>
        <v>0</v>
      </c>
      <c r="W152" s="221"/>
      <c r="X152" s="221" t="s">
        <v>218</v>
      </c>
      <c r="Y152" s="221" t="s">
        <v>219</v>
      </c>
      <c r="Z152" s="210"/>
      <c r="AA152" s="210"/>
      <c r="AB152" s="210"/>
      <c r="AC152" s="210"/>
      <c r="AD152" s="210"/>
      <c r="AE152" s="210"/>
      <c r="AF152" s="210"/>
      <c r="AG152" s="210" t="s">
        <v>220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62" t="s">
        <v>2878</v>
      </c>
      <c r="D153" s="223"/>
      <c r="E153" s="224">
        <v>10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224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2" t="s">
        <v>2879</v>
      </c>
      <c r="D154" s="223"/>
      <c r="E154" s="224">
        <v>10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224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9">
        <v>55</v>
      </c>
      <c r="B155" s="240" t="s">
        <v>2880</v>
      </c>
      <c r="C155" s="260" t="s">
        <v>2881</v>
      </c>
      <c r="D155" s="241" t="s">
        <v>2233</v>
      </c>
      <c r="E155" s="242">
        <v>20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2">
        <v>0</v>
      </c>
      <c r="O155" s="242">
        <f>ROUND(E155*N155,2)</f>
        <v>0</v>
      </c>
      <c r="P155" s="242">
        <v>0</v>
      </c>
      <c r="Q155" s="242">
        <f>ROUND(E155*P155,2)</f>
        <v>0</v>
      </c>
      <c r="R155" s="244"/>
      <c r="S155" s="244" t="s">
        <v>438</v>
      </c>
      <c r="T155" s="245" t="s">
        <v>1732</v>
      </c>
      <c r="U155" s="221">
        <v>0</v>
      </c>
      <c r="V155" s="221">
        <f>ROUND(E155*U155,2)</f>
        <v>0</v>
      </c>
      <c r="W155" s="221"/>
      <c r="X155" s="221" t="s">
        <v>218</v>
      </c>
      <c r="Y155" s="221" t="s">
        <v>219</v>
      </c>
      <c r="Z155" s="210"/>
      <c r="AA155" s="210"/>
      <c r="AB155" s="210"/>
      <c r="AC155" s="210"/>
      <c r="AD155" s="210"/>
      <c r="AE155" s="210"/>
      <c r="AF155" s="210"/>
      <c r="AG155" s="210" t="s">
        <v>220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62" t="s">
        <v>2878</v>
      </c>
      <c r="D156" s="223"/>
      <c r="E156" s="224">
        <v>10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224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2" t="s">
        <v>2879</v>
      </c>
      <c r="D157" s="223"/>
      <c r="E157" s="224">
        <v>10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224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9">
        <v>56</v>
      </c>
      <c r="B158" s="240" t="s">
        <v>2882</v>
      </c>
      <c r="C158" s="260" t="s">
        <v>2883</v>
      </c>
      <c r="D158" s="241" t="s">
        <v>2233</v>
      </c>
      <c r="E158" s="242">
        <v>110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2">
        <v>0</v>
      </c>
      <c r="O158" s="242">
        <f>ROUND(E158*N158,2)</f>
        <v>0</v>
      </c>
      <c r="P158" s="242">
        <v>0</v>
      </c>
      <c r="Q158" s="242">
        <f>ROUND(E158*P158,2)</f>
        <v>0</v>
      </c>
      <c r="R158" s="244"/>
      <c r="S158" s="244" t="s">
        <v>438</v>
      </c>
      <c r="T158" s="245" t="s">
        <v>1732</v>
      </c>
      <c r="U158" s="221">
        <v>0</v>
      </c>
      <c r="V158" s="221">
        <f>ROUND(E158*U158,2)</f>
        <v>0</v>
      </c>
      <c r="W158" s="221"/>
      <c r="X158" s="221" t="s">
        <v>218</v>
      </c>
      <c r="Y158" s="221" t="s">
        <v>219</v>
      </c>
      <c r="Z158" s="210"/>
      <c r="AA158" s="210"/>
      <c r="AB158" s="210"/>
      <c r="AC158" s="210"/>
      <c r="AD158" s="210"/>
      <c r="AE158" s="210"/>
      <c r="AF158" s="210"/>
      <c r="AG158" s="210" t="s">
        <v>220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2" t="s">
        <v>2884</v>
      </c>
      <c r="D159" s="223"/>
      <c r="E159" s="224">
        <v>65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224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62" t="s">
        <v>2885</v>
      </c>
      <c r="D160" s="223"/>
      <c r="E160" s="224">
        <v>45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224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9">
        <v>57</v>
      </c>
      <c r="B161" s="240" t="s">
        <v>2886</v>
      </c>
      <c r="C161" s="260" t="s">
        <v>2887</v>
      </c>
      <c r="D161" s="241" t="s">
        <v>2233</v>
      </c>
      <c r="E161" s="242">
        <v>60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2">
        <v>0</v>
      </c>
      <c r="O161" s="242">
        <f>ROUND(E161*N161,2)</f>
        <v>0</v>
      </c>
      <c r="P161" s="242">
        <v>0</v>
      </c>
      <c r="Q161" s="242">
        <f>ROUND(E161*P161,2)</f>
        <v>0</v>
      </c>
      <c r="R161" s="244"/>
      <c r="S161" s="244" t="s">
        <v>438</v>
      </c>
      <c r="T161" s="245" t="s">
        <v>439</v>
      </c>
      <c r="U161" s="221">
        <v>0</v>
      </c>
      <c r="V161" s="221">
        <f>ROUND(E161*U161,2)</f>
        <v>0</v>
      </c>
      <c r="W161" s="221"/>
      <c r="X161" s="221" t="s">
        <v>218</v>
      </c>
      <c r="Y161" s="221" t="s">
        <v>219</v>
      </c>
      <c r="Z161" s="210"/>
      <c r="AA161" s="210"/>
      <c r="AB161" s="210"/>
      <c r="AC161" s="210"/>
      <c r="AD161" s="210"/>
      <c r="AE161" s="210"/>
      <c r="AF161" s="210"/>
      <c r="AG161" s="210" t="s">
        <v>220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62" t="s">
        <v>2888</v>
      </c>
      <c r="D162" s="223"/>
      <c r="E162" s="224">
        <v>35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224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2" t="s">
        <v>2889</v>
      </c>
      <c r="D163" s="223"/>
      <c r="E163" s="224">
        <v>25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224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9">
        <v>58</v>
      </c>
      <c r="B164" s="240" t="s">
        <v>2890</v>
      </c>
      <c r="C164" s="260" t="s">
        <v>2891</v>
      </c>
      <c r="D164" s="241" t="s">
        <v>2233</v>
      </c>
      <c r="E164" s="242">
        <v>90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2">
        <v>0</v>
      </c>
      <c r="O164" s="242">
        <f>ROUND(E164*N164,2)</f>
        <v>0</v>
      </c>
      <c r="P164" s="242">
        <v>0</v>
      </c>
      <c r="Q164" s="242">
        <f>ROUND(E164*P164,2)</f>
        <v>0</v>
      </c>
      <c r="R164" s="244"/>
      <c r="S164" s="244" t="s">
        <v>438</v>
      </c>
      <c r="T164" s="245" t="s">
        <v>1732</v>
      </c>
      <c r="U164" s="221">
        <v>0</v>
      </c>
      <c r="V164" s="221">
        <f>ROUND(E164*U164,2)</f>
        <v>0</v>
      </c>
      <c r="W164" s="221"/>
      <c r="X164" s="221" t="s">
        <v>218</v>
      </c>
      <c r="Y164" s="221" t="s">
        <v>219</v>
      </c>
      <c r="Z164" s="210"/>
      <c r="AA164" s="210"/>
      <c r="AB164" s="210"/>
      <c r="AC164" s="210"/>
      <c r="AD164" s="210"/>
      <c r="AE164" s="210"/>
      <c r="AF164" s="210"/>
      <c r="AG164" s="210" t="s">
        <v>220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62" t="s">
        <v>2892</v>
      </c>
      <c r="D165" s="223"/>
      <c r="E165" s="224">
        <v>50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224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2" t="s">
        <v>2893</v>
      </c>
      <c r="D166" s="223"/>
      <c r="E166" s="224">
        <v>40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224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9">
        <v>59</v>
      </c>
      <c r="B167" s="240" t="s">
        <v>2894</v>
      </c>
      <c r="C167" s="260" t="s">
        <v>2895</v>
      </c>
      <c r="D167" s="241" t="s">
        <v>2233</v>
      </c>
      <c r="E167" s="242">
        <v>30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2">
        <v>0</v>
      </c>
      <c r="O167" s="242">
        <f>ROUND(E167*N167,2)</f>
        <v>0</v>
      </c>
      <c r="P167" s="242">
        <v>0</v>
      </c>
      <c r="Q167" s="242">
        <f>ROUND(E167*P167,2)</f>
        <v>0</v>
      </c>
      <c r="R167" s="244"/>
      <c r="S167" s="244" t="s">
        <v>438</v>
      </c>
      <c r="T167" s="245" t="s">
        <v>1732</v>
      </c>
      <c r="U167" s="221">
        <v>0</v>
      </c>
      <c r="V167" s="221">
        <f>ROUND(E167*U167,2)</f>
        <v>0</v>
      </c>
      <c r="W167" s="221"/>
      <c r="X167" s="221" t="s">
        <v>218</v>
      </c>
      <c r="Y167" s="221" t="s">
        <v>219</v>
      </c>
      <c r="Z167" s="210"/>
      <c r="AA167" s="210"/>
      <c r="AB167" s="210"/>
      <c r="AC167" s="210"/>
      <c r="AD167" s="210"/>
      <c r="AE167" s="210"/>
      <c r="AF167" s="210"/>
      <c r="AG167" s="210" t="s">
        <v>220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62" t="s">
        <v>2896</v>
      </c>
      <c r="D168" s="223"/>
      <c r="E168" s="224">
        <v>15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224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2" t="s">
        <v>2897</v>
      </c>
      <c r="D169" s="223"/>
      <c r="E169" s="224">
        <v>15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224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9">
        <v>60</v>
      </c>
      <c r="B170" s="240" t="s">
        <v>2898</v>
      </c>
      <c r="C170" s="260" t="s">
        <v>2899</v>
      </c>
      <c r="D170" s="241" t="s">
        <v>2233</v>
      </c>
      <c r="E170" s="242">
        <v>20</v>
      </c>
      <c r="F170" s="243"/>
      <c r="G170" s="244">
        <f>ROUND(E170*F170,2)</f>
        <v>0</v>
      </c>
      <c r="H170" s="243"/>
      <c r="I170" s="244">
        <f>ROUND(E170*H170,2)</f>
        <v>0</v>
      </c>
      <c r="J170" s="243"/>
      <c r="K170" s="244">
        <f>ROUND(E170*J170,2)</f>
        <v>0</v>
      </c>
      <c r="L170" s="244">
        <v>21</v>
      </c>
      <c r="M170" s="244">
        <f>G170*(1+L170/100)</f>
        <v>0</v>
      </c>
      <c r="N170" s="242">
        <v>0</v>
      </c>
      <c r="O170" s="242">
        <f>ROUND(E170*N170,2)</f>
        <v>0</v>
      </c>
      <c r="P170" s="242">
        <v>0</v>
      </c>
      <c r="Q170" s="242">
        <f>ROUND(E170*P170,2)</f>
        <v>0</v>
      </c>
      <c r="R170" s="244"/>
      <c r="S170" s="244" t="s">
        <v>438</v>
      </c>
      <c r="T170" s="245" t="s">
        <v>1732</v>
      </c>
      <c r="U170" s="221">
        <v>0</v>
      </c>
      <c r="V170" s="221">
        <f>ROUND(E170*U170,2)</f>
        <v>0</v>
      </c>
      <c r="W170" s="221"/>
      <c r="X170" s="221" t="s">
        <v>218</v>
      </c>
      <c r="Y170" s="221" t="s">
        <v>219</v>
      </c>
      <c r="Z170" s="210"/>
      <c r="AA170" s="210"/>
      <c r="AB170" s="210"/>
      <c r="AC170" s="210"/>
      <c r="AD170" s="210"/>
      <c r="AE170" s="210"/>
      <c r="AF170" s="210"/>
      <c r="AG170" s="210" t="s">
        <v>220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2" t="s">
        <v>2878</v>
      </c>
      <c r="D171" s="223"/>
      <c r="E171" s="224">
        <v>10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224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2" t="s">
        <v>2879</v>
      </c>
      <c r="D172" s="223"/>
      <c r="E172" s="224">
        <v>10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224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9">
        <v>61</v>
      </c>
      <c r="B173" s="240" t="s">
        <v>2900</v>
      </c>
      <c r="C173" s="260" t="s">
        <v>2901</v>
      </c>
      <c r="D173" s="241" t="s">
        <v>2732</v>
      </c>
      <c r="E173" s="242">
        <v>12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2">
        <v>0</v>
      </c>
      <c r="O173" s="242">
        <f>ROUND(E173*N173,2)</f>
        <v>0</v>
      </c>
      <c r="P173" s="242">
        <v>0</v>
      </c>
      <c r="Q173" s="242">
        <f>ROUND(E173*P173,2)</f>
        <v>0</v>
      </c>
      <c r="R173" s="244"/>
      <c r="S173" s="244" t="s">
        <v>438</v>
      </c>
      <c r="T173" s="245" t="s">
        <v>1732</v>
      </c>
      <c r="U173" s="221">
        <v>0</v>
      </c>
      <c r="V173" s="221">
        <f>ROUND(E173*U173,2)</f>
        <v>0</v>
      </c>
      <c r="W173" s="221"/>
      <c r="X173" s="221" t="s">
        <v>218</v>
      </c>
      <c r="Y173" s="221" t="s">
        <v>219</v>
      </c>
      <c r="Z173" s="210"/>
      <c r="AA173" s="210"/>
      <c r="AB173" s="210"/>
      <c r="AC173" s="210"/>
      <c r="AD173" s="210"/>
      <c r="AE173" s="210"/>
      <c r="AF173" s="210"/>
      <c r="AG173" s="210" t="s">
        <v>220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62" t="s">
        <v>2814</v>
      </c>
      <c r="D174" s="223"/>
      <c r="E174" s="224">
        <v>6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224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2" t="s">
        <v>2822</v>
      </c>
      <c r="D175" s="223"/>
      <c r="E175" s="224">
        <v>6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224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9">
        <v>62</v>
      </c>
      <c r="B176" s="240" t="s">
        <v>2902</v>
      </c>
      <c r="C176" s="260" t="s">
        <v>2903</v>
      </c>
      <c r="D176" s="241" t="s">
        <v>1315</v>
      </c>
      <c r="E176" s="242">
        <v>2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2">
        <v>0</v>
      </c>
      <c r="O176" s="242">
        <f>ROUND(E176*N176,2)</f>
        <v>0</v>
      </c>
      <c r="P176" s="242">
        <v>0</v>
      </c>
      <c r="Q176" s="242">
        <f>ROUND(E176*P176,2)</f>
        <v>0</v>
      </c>
      <c r="R176" s="244"/>
      <c r="S176" s="244" t="s">
        <v>438</v>
      </c>
      <c r="T176" s="245" t="s">
        <v>1732</v>
      </c>
      <c r="U176" s="221">
        <v>0</v>
      </c>
      <c r="V176" s="221">
        <f>ROUND(E176*U176,2)</f>
        <v>0</v>
      </c>
      <c r="W176" s="221"/>
      <c r="X176" s="221" t="s">
        <v>218</v>
      </c>
      <c r="Y176" s="221" t="s">
        <v>219</v>
      </c>
      <c r="Z176" s="210"/>
      <c r="AA176" s="210"/>
      <c r="AB176" s="210"/>
      <c r="AC176" s="210"/>
      <c r="AD176" s="210"/>
      <c r="AE176" s="210"/>
      <c r="AF176" s="210"/>
      <c r="AG176" s="210" t="s">
        <v>220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2" t="s">
        <v>2757</v>
      </c>
      <c r="D177" s="223"/>
      <c r="E177" s="224">
        <v>1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224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2" t="s">
        <v>2758</v>
      </c>
      <c r="D178" s="223"/>
      <c r="E178" s="224">
        <v>1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224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9">
        <v>63</v>
      </c>
      <c r="B179" s="240" t="s">
        <v>2904</v>
      </c>
      <c r="C179" s="260" t="s">
        <v>2905</v>
      </c>
      <c r="D179" s="241" t="s">
        <v>1315</v>
      </c>
      <c r="E179" s="242">
        <v>10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2">
        <v>0</v>
      </c>
      <c r="O179" s="242">
        <f>ROUND(E179*N179,2)</f>
        <v>0</v>
      </c>
      <c r="P179" s="242">
        <v>0</v>
      </c>
      <c r="Q179" s="242">
        <f>ROUND(E179*P179,2)</f>
        <v>0</v>
      </c>
      <c r="R179" s="244"/>
      <c r="S179" s="244" t="s">
        <v>438</v>
      </c>
      <c r="T179" s="245" t="s">
        <v>1732</v>
      </c>
      <c r="U179" s="221">
        <v>0</v>
      </c>
      <c r="V179" s="221">
        <f>ROUND(E179*U179,2)</f>
        <v>0</v>
      </c>
      <c r="W179" s="221"/>
      <c r="X179" s="221" t="s">
        <v>218</v>
      </c>
      <c r="Y179" s="221" t="s">
        <v>219</v>
      </c>
      <c r="Z179" s="210"/>
      <c r="AA179" s="210"/>
      <c r="AB179" s="210"/>
      <c r="AC179" s="210"/>
      <c r="AD179" s="210"/>
      <c r="AE179" s="210"/>
      <c r="AF179" s="210"/>
      <c r="AG179" s="210" t="s">
        <v>220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62" t="s">
        <v>2906</v>
      </c>
      <c r="D180" s="223"/>
      <c r="E180" s="224">
        <v>5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224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2" t="s">
        <v>2764</v>
      </c>
      <c r="D181" s="223"/>
      <c r="E181" s="224">
        <v>5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224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9">
        <v>64</v>
      </c>
      <c r="B182" s="240" t="s">
        <v>2907</v>
      </c>
      <c r="C182" s="260" t="s">
        <v>2908</v>
      </c>
      <c r="D182" s="241" t="s">
        <v>986</v>
      </c>
      <c r="E182" s="242">
        <v>4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2">
        <v>0</v>
      </c>
      <c r="O182" s="242">
        <f>ROUND(E182*N182,2)</f>
        <v>0</v>
      </c>
      <c r="P182" s="242">
        <v>0</v>
      </c>
      <c r="Q182" s="242">
        <f>ROUND(E182*P182,2)</f>
        <v>0</v>
      </c>
      <c r="R182" s="244"/>
      <c r="S182" s="244" t="s">
        <v>438</v>
      </c>
      <c r="T182" s="245" t="s">
        <v>1732</v>
      </c>
      <c r="U182" s="221">
        <v>0</v>
      </c>
      <c r="V182" s="221">
        <f>ROUND(E182*U182,2)</f>
        <v>0</v>
      </c>
      <c r="W182" s="221"/>
      <c r="X182" s="221" t="s">
        <v>218</v>
      </c>
      <c r="Y182" s="221" t="s">
        <v>219</v>
      </c>
      <c r="Z182" s="210"/>
      <c r="AA182" s="210"/>
      <c r="AB182" s="210"/>
      <c r="AC182" s="210"/>
      <c r="AD182" s="210"/>
      <c r="AE182" s="210"/>
      <c r="AF182" s="210"/>
      <c r="AG182" s="210" t="s">
        <v>220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62" t="s">
        <v>2827</v>
      </c>
      <c r="D183" s="223"/>
      <c r="E183" s="224">
        <v>2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224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2" t="s">
        <v>2832</v>
      </c>
      <c r="D184" s="223"/>
      <c r="E184" s="224">
        <v>2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224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9">
        <v>65</v>
      </c>
      <c r="B185" s="240" t="s">
        <v>2909</v>
      </c>
      <c r="C185" s="260" t="s">
        <v>2910</v>
      </c>
      <c r="D185" s="241" t="s">
        <v>1315</v>
      </c>
      <c r="E185" s="242">
        <v>2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2">
        <v>0</v>
      </c>
      <c r="O185" s="242">
        <f>ROUND(E185*N185,2)</f>
        <v>0</v>
      </c>
      <c r="P185" s="242">
        <v>0</v>
      </c>
      <c r="Q185" s="242">
        <f>ROUND(E185*P185,2)</f>
        <v>0</v>
      </c>
      <c r="R185" s="244"/>
      <c r="S185" s="244" t="s">
        <v>438</v>
      </c>
      <c r="T185" s="245" t="s">
        <v>1732</v>
      </c>
      <c r="U185" s="221">
        <v>0</v>
      </c>
      <c r="V185" s="221">
        <f>ROUND(E185*U185,2)</f>
        <v>0</v>
      </c>
      <c r="W185" s="221"/>
      <c r="X185" s="221" t="s">
        <v>218</v>
      </c>
      <c r="Y185" s="221" t="s">
        <v>219</v>
      </c>
      <c r="Z185" s="210"/>
      <c r="AA185" s="210"/>
      <c r="AB185" s="210"/>
      <c r="AC185" s="210"/>
      <c r="AD185" s="210"/>
      <c r="AE185" s="210"/>
      <c r="AF185" s="210"/>
      <c r="AG185" s="210" t="s">
        <v>220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62" t="s">
        <v>2757</v>
      </c>
      <c r="D186" s="223"/>
      <c r="E186" s="224">
        <v>1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224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2" t="s">
        <v>2758</v>
      </c>
      <c r="D187" s="223"/>
      <c r="E187" s="224">
        <v>1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224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9">
        <v>66</v>
      </c>
      <c r="B188" s="240" t="s">
        <v>2911</v>
      </c>
      <c r="C188" s="260" t="s">
        <v>2912</v>
      </c>
      <c r="D188" s="241" t="s">
        <v>986</v>
      </c>
      <c r="E188" s="242">
        <v>5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2">
        <v>0</v>
      </c>
      <c r="O188" s="242">
        <f>ROUND(E188*N188,2)</f>
        <v>0</v>
      </c>
      <c r="P188" s="242">
        <v>0</v>
      </c>
      <c r="Q188" s="242">
        <f>ROUND(E188*P188,2)</f>
        <v>0</v>
      </c>
      <c r="R188" s="244"/>
      <c r="S188" s="244" t="s">
        <v>438</v>
      </c>
      <c r="T188" s="245" t="s">
        <v>1732</v>
      </c>
      <c r="U188" s="221">
        <v>0</v>
      </c>
      <c r="V188" s="221">
        <f>ROUND(E188*U188,2)</f>
        <v>0</v>
      </c>
      <c r="W188" s="221"/>
      <c r="X188" s="221" t="s">
        <v>218</v>
      </c>
      <c r="Y188" s="221" t="s">
        <v>219</v>
      </c>
      <c r="Z188" s="210"/>
      <c r="AA188" s="210"/>
      <c r="AB188" s="210"/>
      <c r="AC188" s="210"/>
      <c r="AD188" s="210"/>
      <c r="AE188" s="210"/>
      <c r="AF188" s="210"/>
      <c r="AG188" s="210" t="s">
        <v>220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62" t="s">
        <v>2771</v>
      </c>
      <c r="D189" s="223"/>
      <c r="E189" s="224">
        <v>3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224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2" t="s">
        <v>2832</v>
      </c>
      <c r="D190" s="223"/>
      <c r="E190" s="224">
        <v>2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224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33.75" outlineLevel="1" x14ac:dyDescent="0.2">
      <c r="A191" s="239">
        <v>67</v>
      </c>
      <c r="B191" s="240" t="s">
        <v>2913</v>
      </c>
      <c r="C191" s="260" t="s">
        <v>2914</v>
      </c>
      <c r="D191" s="241" t="s">
        <v>1315</v>
      </c>
      <c r="E191" s="242">
        <v>7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2">
        <v>0</v>
      </c>
      <c r="O191" s="242">
        <f>ROUND(E191*N191,2)</f>
        <v>0</v>
      </c>
      <c r="P191" s="242">
        <v>0</v>
      </c>
      <c r="Q191" s="242">
        <f>ROUND(E191*P191,2)</f>
        <v>0</v>
      </c>
      <c r="R191" s="244"/>
      <c r="S191" s="244" t="s">
        <v>438</v>
      </c>
      <c r="T191" s="245" t="s">
        <v>1732</v>
      </c>
      <c r="U191" s="221">
        <v>0</v>
      </c>
      <c r="V191" s="221">
        <f>ROUND(E191*U191,2)</f>
        <v>0</v>
      </c>
      <c r="W191" s="221"/>
      <c r="X191" s="221" t="s">
        <v>218</v>
      </c>
      <c r="Y191" s="221" t="s">
        <v>219</v>
      </c>
      <c r="Z191" s="210"/>
      <c r="AA191" s="210"/>
      <c r="AB191" s="210"/>
      <c r="AC191" s="210"/>
      <c r="AD191" s="210"/>
      <c r="AE191" s="210"/>
      <c r="AF191" s="210"/>
      <c r="AG191" s="210" t="s">
        <v>220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2" t="s">
        <v>2761</v>
      </c>
      <c r="D192" s="223"/>
      <c r="E192" s="224">
        <v>4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224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62" t="s">
        <v>2811</v>
      </c>
      <c r="D193" s="223"/>
      <c r="E193" s="224">
        <v>3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224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39">
        <v>68</v>
      </c>
      <c r="B194" s="240" t="s">
        <v>2915</v>
      </c>
      <c r="C194" s="260" t="s">
        <v>2916</v>
      </c>
      <c r="D194" s="241" t="s">
        <v>1315</v>
      </c>
      <c r="E194" s="242">
        <v>2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2">
        <v>0</v>
      </c>
      <c r="O194" s="242">
        <f>ROUND(E194*N194,2)</f>
        <v>0</v>
      </c>
      <c r="P194" s="242">
        <v>0</v>
      </c>
      <c r="Q194" s="242">
        <f>ROUND(E194*P194,2)</f>
        <v>0</v>
      </c>
      <c r="R194" s="244"/>
      <c r="S194" s="244" t="s">
        <v>438</v>
      </c>
      <c r="T194" s="245" t="s">
        <v>1732</v>
      </c>
      <c r="U194" s="221">
        <v>0</v>
      </c>
      <c r="V194" s="221">
        <f>ROUND(E194*U194,2)</f>
        <v>0</v>
      </c>
      <c r="W194" s="221"/>
      <c r="X194" s="221" t="s">
        <v>218</v>
      </c>
      <c r="Y194" s="221" t="s">
        <v>219</v>
      </c>
      <c r="Z194" s="210"/>
      <c r="AA194" s="210"/>
      <c r="AB194" s="210"/>
      <c r="AC194" s="210"/>
      <c r="AD194" s="210"/>
      <c r="AE194" s="210"/>
      <c r="AF194" s="210"/>
      <c r="AG194" s="210" t="s">
        <v>220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62" t="s">
        <v>2757</v>
      </c>
      <c r="D195" s="223"/>
      <c r="E195" s="224">
        <v>1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224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62" t="s">
        <v>2758</v>
      </c>
      <c r="D196" s="223"/>
      <c r="E196" s="224">
        <v>1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224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9">
        <v>69</v>
      </c>
      <c r="B197" s="240" t="s">
        <v>2917</v>
      </c>
      <c r="C197" s="260" t="s">
        <v>2918</v>
      </c>
      <c r="D197" s="241" t="s">
        <v>1315</v>
      </c>
      <c r="E197" s="242">
        <v>2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2">
        <v>0</v>
      </c>
      <c r="O197" s="242">
        <f>ROUND(E197*N197,2)</f>
        <v>0</v>
      </c>
      <c r="P197" s="242">
        <v>0</v>
      </c>
      <c r="Q197" s="242">
        <f>ROUND(E197*P197,2)</f>
        <v>0</v>
      </c>
      <c r="R197" s="244"/>
      <c r="S197" s="244" t="s">
        <v>438</v>
      </c>
      <c r="T197" s="245" t="s">
        <v>1732</v>
      </c>
      <c r="U197" s="221">
        <v>0</v>
      </c>
      <c r="V197" s="221">
        <f>ROUND(E197*U197,2)</f>
        <v>0</v>
      </c>
      <c r="W197" s="221"/>
      <c r="X197" s="221" t="s">
        <v>218</v>
      </c>
      <c r="Y197" s="221" t="s">
        <v>219</v>
      </c>
      <c r="Z197" s="210"/>
      <c r="AA197" s="210"/>
      <c r="AB197" s="210"/>
      <c r="AC197" s="210"/>
      <c r="AD197" s="210"/>
      <c r="AE197" s="210"/>
      <c r="AF197" s="210"/>
      <c r="AG197" s="210" t="s">
        <v>220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2" t="s">
        <v>2757</v>
      </c>
      <c r="D198" s="223"/>
      <c r="E198" s="224">
        <v>1</v>
      </c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224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2" t="s">
        <v>2919</v>
      </c>
      <c r="D199" s="223"/>
      <c r="E199" s="224">
        <v>1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224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39">
        <v>70</v>
      </c>
      <c r="B200" s="240" t="s">
        <v>2920</v>
      </c>
      <c r="C200" s="260" t="s">
        <v>2921</v>
      </c>
      <c r="D200" s="241" t="s">
        <v>1315</v>
      </c>
      <c r="E200" s="242">
        <v>2</v>
      </c>
      <c r="F200" s="243"/>
      <c r="G200" s="244">
        <f>ROUND(E200*F200,2)</f>
        <v>0</v>
      </c>
      <c r="H200" s="243"/>
      <c r="I200" s="244">
        <f>ROUND(E200*H200,2)</f>
        <v>0</v>
      </c>
      <c r="J200" s="243"/>
      <c r="K200" s="244">
        <f>ROUND(E200*J200,2)</f>
        <v>0</v>
      </c>
      <c r="L200" s="244">
        <v>21</v>
      </c>
      <c r="M200" s="244">
        <f>G200*(1+L200/100)</f>
        <v>0</v>
      </c>
      <c r="N200" s="242">
        <v>0</v>
      </c>
      <c r="O200" s="242">
        <f>ROUND(E200*N200,2)</f>
        <v>0</v>
      </c>
      <c r="P200" s="242">
        <v>0</v>
      </c>
      <c r="Q200" s="242">
        <f>ROUND(E200*P200,2)</f>
        <v>0</v>
      </c>
      <c r="R200" s="244"/>
      <c r="S200" s="244" t="s">
        <v>438</v>
      </c>
      <c r="T200" s="245" t="s">
        <v>1732</v>
      </c>
      <c r="U200" s="221">
        <v>0</v>
      </c>
      <c r="V200" s="221">
        <f>ROUND(E200*U200,2)</f>
        <v>0</v>
      </c>
      <c r="W200" s="221"/>
      <c r="X200" s="221" t="s">
        <v>218</v>
      </c>
      <c r="Y200" s="221" t="s">
        <v>219</v>
      </c>
      <c r="Z200" s="210"/>
      <c r="AA200" s="210"/>
      <c r="AB200" s="210"/>
      <c r="AC200" s="210"/>
      <c r="AD200" s="210"/>
      <c r="AE200" s="210"/>
      <c r="AF200" s="210"/>
      <c r="AG200" s="210" t="s">
        <v>220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62" t="s">
        <v>2757</v>
      </c>
      <c r="D201" s="223"/>
      <c r="E201" s="224">
        <v>1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224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62" t="s">
        <v>2758</v>
      </c>
      <c r="D202" s="223"/>
      <c r="E202" s="224">
        <v>1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224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9">
        <v>71</v>
      </c>
      <c r="B203" s="240" t="s">
        <v>2922</v>
      </c>
      <c r="C203" s="260" t="s">
        <v>2923</v>
      </c>
      <c r="D203" s="241" t="s">
        <v>1315</v>
      </c>
      <c r="E203" s="242">
        <v>2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2">
        <v>0</v>
      </c>
      <c r="O203" s="242">
        <f>ROUND(E203*N203,2)</f>
        <v>0</v>
      </c>
      <c r="P203" s="242">
        <v>0</v>
      </c>
      <c r="Q203" s="242">
        <f>ROUND(E203*P203,2)</f>
        <v>0</v>
      </c>
      <c r="R203" s="244"/>
      <c r="S203" s="244" t="s">
        <v>438</v>
      </c>
      <c r="T203" s="245" t="s">
        <v>1732</v>
      </c>
      <c r="U203" s="221">
        <v>0</v>
      </c>
      <c r="V203" s="221">
        <f>ROUND(E203*U203,2)</f>
        <v>0</v>
      </c>
      <c r="W203" s="221"/>
      <c r="X203" s="221" t="s">
        <v>218</v>
      </c>
      <c r="Y203" s="221" t="s">
        <v>219</v>
      </c>
      <c r="Z203" s="210"/>
      <c r="AA203" s="210"/>
      <c r="AB203" s="210"/>
      <c r="AC203" s="210"/>
      <c r="AD203" s="210"/>
      <c r="AE203" s="210"/>
      <c r="AF203" s="210"/>
      <c r="AG203" s="210" t="s">
        <v>220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62" t="s">
        <v>2757</v>
      </c>
      <c r="D204" s="223"/>
      <c r="E204" s="224">
        <v>1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224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62" t="s">
        <v>2758</v>
      </c>
      <c r="D205" s="223"/>
      <c r="E205" s="224">
        <v>1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224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9">
        <v>72</v>
      </c>
      <c r="B206" s="240" t="s">
        <v>2924</v>
      </c>
      <c r="C206" s="260" t="s">
        <v>2925</v>
      </c>
      <c r="D206" s="241" t="s">
        <v>1315</v>
      </c>
      <c r="E206" s="242">
        <v>2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4">
        <f>ROUND(E206*J206,2)</f>
        <v>0</v>
      </c>
      <c r="L206" s="244">
        <v>21</v>
      </c>
      <c r="M206" s="244">
        <f>G206*(1+L206/100)</f>
        <v>0</v>
      </c>
      <c r="N206" s="242">
        <v>0</v>
      </c>
      <c r="O206" s="242">
        <f>ROUND(E206*N206,2)</f>
        <v>0</v>
      </c>
      <c r="P206" s="242">
        <v>0</v>
      </c>
      <c r="Q206" s="242">
        <f>ROUND(E206*P206,2)</f>
        <v>0</v>
      </c>
      <c r="R206" s="244"/>
      <c r="S206" s="244" t="s">
        <v>438</v>
      </c>
      <c r="T206" s="245" t="s">
        <v>1732</v>
      </c>
      <c r="U206" s="221">
        <v>0</v>
      </c>
      <c r="V206" s="221">
        <f>ROUND(E206*U206,2)</f>
        <v>0</v>
      </c>
      <c r="W206" s="221"/>
      <c r="X206" s="221" t="s">
        <v>218</v>
      </c>
      <c r="Y206" s="221" t="s">
        <v>219</v>
      </c>
      <c r="Z206" s="210"/>
      <c r="AA206" s="210"/>
      <c r="AB206" s="210"/>
      <c r="AC206" s="210"/>
      <c r="AD206" s="210"/>
      <c r="AE206" s="210"/>
      <c r="AF206" s="210"/>
      <c r="AG206" s="210" t="s">
        <v>220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62" t="s">
        <v>2757</v>
      </c>
      <c r="D207" s="223"/>
      <c r="E207" s="224">
        <v>1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224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62" t="s">
        <v>2758</v>
      </c>
      <c r="D208" s="223"/>
      <c r="E208" s="224">
        <v>1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224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9">
        <v>73</v>
      </c>
      <c r="B209" s="240" t="s">
        <v>2926</v>
      </c>
      <c r="C209" s="260" t="s">
        <v>2927</v>
      </c>
      <c r="D209" s="241" t="s">
        <v>2741</v>
      </c>
      <c r="E209" s="242">
        <v>27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2">
        <v>0</v>
      </c>
      <c r="O209" s="242">
        <f>ROUND(E209*N209,2)</f>
        <v>0</v>
      </c>
      <c r="P209" s="242">
        <v>0</v>
      </c>
      <c r="Q209" s="242">
        <f>ROUND(E209*P209,2)</f>
        <v>0</v>
      </c>
      <c r="R209" s="244"/>
      <c r="S209" s="244" t="s">
        <v>438</v>
      </c>
      <c r="T209" s="245" t="s">
        <v>1732</v>
      </c>
      <c r="U209" s="221">
        <v>0</v>
      </c>
      <c r="V209" s="221">
        <f>ROUND(E209*U209,2)</f>
        <v>0</v>
      </c>
      <c r="W209" s="221"/>
      <c r="X209" s="221" t="s">
        <v>218</v>
      </c>
      <c r="Y209" s="221" t="s">
        <v>219</v>
      </c>
      <c r="Z209" s="210"/>
      <c r="AA209" s="210"/>
      <c r="AB209" s="210"/>
      <c r="AC209" s="210"/>
      <c r="AD209" s="210"/>
      <c r="AE209" s="210"/>
      <c r="AF209" s="210"/>
      <c r="AG209" s="210" t="s">
        <v>220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2" t="s">
        <v>2896</v>
      </c>
      <c r="D210" s="223"/>
      <c r="E210" s="224">
        <v>15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224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2" t="s">
        <v>2875</v>
      </c>
      <c r="D211" s="223"/>
      <c r="E211" s="224">
        <v>12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224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9">
        <v>74</v>
      </c>
      <c r="B212" s="240" t="s">
        <v>2928</v>
      </c>
      <c r="C212" s="260" t="s">
        <v>2929</v>
      </c>
      <c r="D212" s="241" t="s">
        <v>2741</v>
      </c>
      <c r="E212" s="242">
        <v>6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4">
        <f>ROUND(E212*J212,2)</f>
        <v>0</v>
      </c>
      <c r="L212" s="244">
        <v>21</v>
      </c>
      <c r="M212" s="244">
        <f>G212*(1+L212/100)</f>
        <v>0</v>
      </c>
      <c r="N212" s="242">
        <v>0</v>
      </c>
      <c r="O212" s="242">
        <f>ROUND(E212*N212,2)</f>
        <v>0</v>
      </c>
      <c r="P212" s="242">
        <v>0</v>
      </c>
      <c r="Q212" s="242">
        <f>ROUND(E212*P212,2)</f>
        <v>0</v>
      </c>
      <c r="R212" s="244"/>
      <c r="S212" s="244" t="s">
        <v>438</v>
      </c>
      <c r="T212" s="245" t="s">
        <v>1732</v>
      </c>
      <c r="U212" s="221">
        <v>0</v>
      </c>
      <c r="V212" s="221">
        <f>ROUND(E212*U212,2)</f>
        <v>0</v>
      </c>
      <c r="W212" s="221"/>
      <c r="X212" s="221" t="s">
        <v>218</v>
      </c>
      <c r="Y212" s="221" t="s">
        <v>219</v>
      </c>
      <c r="Z212" s="210"/>
      <c r="AA212" s="210"/>
      <c r="AB212" s="210"/>
      <c r="AC212" s="210"/>
      <c r="AD212" s="210"/>
      <c r="AE212" s="210"/>
      <c r="AF212" s="210"/>
      <c r="AG212" s="210" t="s">
        <v>220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62" t="s">
        <v>2771</v>
      </c>
      <c r="D213" s="223"/>
      <c r="E213" s="224">
        <v>3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224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2" t="s">
        <v>2811</v>
      </c>
      <c r="D214" s="223"/>
      <c r="E214" s="224">
        <v>3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224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9">
        <v>75</v>
      </c>
      <c r="B215" s="240" t="s">
        <v>2930</v>
      </c>
      <c r="C215" s="260" t="s">
        <v>2931</v>
      </c>
      <c r="D215" s="241" t="s">
        <v>2741</v>
      </c>
      <c r="E215" s="242">
        <v>6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2">
        <v>0</v>
      </c>
      <c r="O215" s="242">
        <f>ROUND(E215*N215,2)</f>
        <v>0</v>
      </c>
      <c r="P215" s="242">
        <v>0</v>
      </c>
      <c r="Q215" s="242">
        <f>ROUND(E215*P215,2)</f>
        <v>0</v>
      </c>
      <c r="R215" s="244"/>
      <c r="S215" s="244" t="s">
        <v>438</v>
      </c>
      <c r="T215" s="245" t="s">
        <v>1732</v>
      </c>
      <c r="U215" s="221">
        <v>0</v>
      </c>
      <c r="V215" s="221">
        <f>ROUND(E215*U215,2)</f>
        <v>0</v>
      </c>
      <c r="W215" s="221"/>
      <c r="X215" s="221" t="s">
        <v>218</v>
      </c>
      <c r="Y215" s="221" t="s">
        <v>219</v>
      </c>
      <c r="Z215" s="210"/>
      <c r="AA215" s="210"/>
      <c r="AB215" s="210"/>
      <c r="AC215" s="210"/>
      <c r="AD215" s="210"/>
      <c r="AE215" s="210"/>
      <c r="AF215" s="210"/>
      <c r="AG215" s="210" t="s">
        <v>220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62" t="s">
        <v>2771</v>
      </c>
      <c r="D216" s="223"/>
      <c r="E216" s="224">
        <v>3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224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62" t="s">
        <v>2811</v>
      </c>
      <c r="D217" s="223"/>
      <c r="E217" s="224">
        <v>3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224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">
      <c r="A218" s="232" t="s">
        <v>211</v>
      </c>
      <c r="B218" s="233" t="s">
        <v>92</v>
      </c>
      <c r="C218" s="259" t="s">
        <v>94</v>
      </c>
      <c r="D218" s="234"/>
      <c r="E218" s="235"/>
      <c r="F218" s="236"/>
      <c r="G218" s="236">
        <f>SUMIF(AG219:AG281,"&lt;&gt;NOR",G219:G281)</f>
        <v>0</v>
      </c>
      <c r="H218" s="236"/>
      <c r="I218" s="236">
        <f>SUM(I219:I281)</f>
        <v>0</v>
      </c>
      <c r="J218" s="236"/>
      <c r="K218" s="236">
        <f>SUM(K219:K281)</f>
        <v>0</v>
      </c>
      <c r="L218" s="236"/>
      <c r="M218" s="236">
        <f>SUM(M219:M281)</f>
        <v>0</v>
      </c>
      <c r="N218" s="235"/>
      <c r="O218" s="235">
        <f>SUM(O219:O281)</f>
        <v>0</v>
      </c>
      <c r="P218" s="235"/>
      <c r="Q218" s="235">
        <f>SUM(Q219:Q281)</f>
        <v>0</v>
      </c>
      <c r="R218" s="236"/>
      <c r="S218" s="236"/>
      <c r="T218" s="237"/>
      <c r="U218" s="231"/>
      <c r="V218" s="231">
        <f>SUM(V219:V281)</f>
        <v>0</v>
      </c>
      <c r="W218" s="231"/>
      <c r="X218" s="231"/>
      <c r="Y218" s="231"/>
      <c r="AG218" t="s">
        <v>212</v>
      </c>
    </row>
    <row r="219" spans="1:60" outlineLevel="1" x14ac:dyDescent="0.2">
      <c r="A219" s="239">
        <v>76</v>
      </c>
      <c r="B219" s="240" t="s">
        <v>2932</v>
      </c>
      <c r="C219" s="260" t="s">
        <v>2933</v>
      </c>
      <c r="D219" s="241" t="s">
        <v>450</v>
      </c>
      <c r="E219" s="242">
        <v>90</v>
      </c>
      <c r="F219" s="243"/>
      <c r="G219" s="244">
        <f>ROUND(E219*F219,2)</f>
        <v>0</v>
      </c>
      <c r="H219" s="243"/>
      <c r="I219" s="244">
        <f>ROUND(E219*H219,2)</f>
        <v>0</v>
      </c>
      <c r="J219" s="243"/>
      <c r="K219" s="244">
        <f>ROUND(E219*J219,2)</f>
        <v>0</v>
      </c>
      <c r="L219" s="244">
        <v>21</v>
      </c>
      <c r="M219" s="244">
        <f>G219*(1+L219/100)</f>
        <v>0</v>
      </c>
      <c r="N219" s="242">
        <v>0</v>
      </c>
      <c r="O219" s="242">
        <f>ROUND(E219*N219,2)</f>
        <v>0</v>
      </c>
      <c r="P219" s="242">
        <v>0</v>
      </c>
      <c r="Q219" s="242">
        <f>ROUND(E219*P219,2)</f>
        <v>0</v>
      </c>
      <c r="R219" s="244"/>
      <c r="S219" s="244" t="s">
        <v>438</v>
      </c>
      <c r="T219" s="245" t="s">
        <v>1732</v>
      </c>
      <c r="U219" s="221">
        <v>0</v>
      </c>
      <c r="V219" s="221">
        <f>ROUND(E219*U219,2)</f>
        <v>0</v>
      </c>
      <c r="W219" s="221"/>
      <c r="X219" s="221" t="s">
        <v>218</v>
      </c>
      <c r="Y219" s="221" t="s">
        <v>219</v>
      </c>
      <c r="Z219" s="210"/>
      <c r="AA219" s="210"/>
      <c r="AB219" s="210"/>
      <c r="AC219" s="210"/>
      <c r="AD219" s="210"/>
      <c r="AE219" s="210"/>
      <c r="AF219" s="210"/>
      <c r="AG219" s="210" t="s">
        <v>220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">
      <c r="A220" s="217"/>
      <c r="B220" s="218"/>
      <c r="C220" s="262" t="s">
        <v>2934</v>
      </c>
      <c r="D220" s="223"/>
      <c r="E220" s="224">
        <v>45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224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2" t="s">
        <v>2885</v>
      </c>
      <c r="D221" s="223"/>
      <c r="E221" s="224">
        <v>45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224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9">
        <v>77</v>
      </c>
      <c r="B222" s="240" t="s">
        <v>2935</v>
      </c>
      <c r="C222" s="260" t="s">
        <v>2936</v>
      </c>
      <c r="D222" s="241" t="s">
        <v>450</v>
      </c>
      <c r="E222" s="242">
        <v>500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2">
        <v>0</v>
      </c>
      <c r="O222" s="242">
        <f>ROUND(E222*N222,2)</f>
        <v>0</v>
      </c>
      <c r="P222" s="242">
        <v>0</v>
      </c>
      <c r="Q222" s="242">
        <f>ROUND(E222*P222,2)</f>
        <v>0</v>
      </c>
      <c r="R222" s="244"/>
      <c r="S222" s="244" t="s">
        <v>438</v>
      </c>
      <c r="T222" s="245" t="s">
        <v>1732</v>
      </c>
      <c r="U222" s="221">
        <v>0</v>
      </c>
      <c r="V222" s="221">
        <f>ROUND(E222*U222,2)</f>
        <v>0</v>
      </c>
      <c r="W222" s="221"/>
      <c r="X222" s="221" t="s">
        <v>218</v>
      </c>
      <c r="Y222" s="221" t="s">
        <v>219</v>
      </c>
      <c r="Z222" s="210"/>
      <c r="AA222" s="210"/>
      <c r="AB222" s="210"/>
      <c r="AC222" s="210"/>
      <c r="AD222" s="210"/>
      <c r="AE222" s="210"/>
      <c r="AF222" s="210"/>
      <c r="AG222" s="210" t="s">
        <v>220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62" t="s">
        <v>2937</v>
      </c>
      <c r="D223" s="223"/>
      <c r="E223" s="224">
        <v>350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224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2" t="s">
        <v>2938</v>
      </c>
      <c r="D224" s="223"/>
      <c r="E224" s="224">
        <v>150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224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9">
        <v>78</v>
      </c>
      <c r="B225" s="240" t="s">
        <v>2939</v>
      </c>
      <c r="C225" s="260" t="s">
        <v>2940</v>
      </c>
      <c r="D225" s="241" t="s">
        <v>450</v>
      </c>
      <c r="E225" s="242">
        <v>75</v>
      </c>
      <c r="F225" s="243"/>
      <c r="G225" s="244">
        <f>ROUND(E225*F225,2)</f>
        <v>0</v>
      </c>
      <c r="H225" s="243"/>
      <c r="I225" s="244">
        <f>ROUND(E225*H225,2)</f>
        <v>0</v>
      </c>
      <c r="J225" s="243"/>
      <c r="K225" s="244">
        <f>ROUND(E225*J225,2)</f>
        <v>0</v>
      </c>
      <c r="L225" s="244">
        <v>21</v>
      </c>
      <c r="M225" s="244">
        <f>G225*(1+L225/100)</f>
        <v>0</v>
      </c>
      <c r="N225" s="242">
        <v>0</v>
      </c>
      <c r="O225" s="242">
        <f>ROUND(E225*N225,2)</f>
        <v>0</v>
      </c>
      <c r="P225" s="242">
        <v>0</v>
      </c>
      <c r="Q225" s="242">
        <f>ROUND(E225*P225,2)</f>
        <v>0</v>
      </c>
      <c r="R225" s="244"/>
      <c r="S225" s="244" t="s">
        <v>438</v>
      </c>
      <c r="T225" s="245" t="s">
        <v>1732</v>
      </c>
      <c r="U225" s="221">
        <v>0</v>
      </c>
      <c r="V225" s="221">
        <f>ROUND(E225*U225,2)</f>
        <v>0</v>
      </c>
      <c r="W225" s="221"/>
      <c r="X225" s="221" t="s">
        <v>218</v>
      </c>
      <c r="Y225" s="221" t="s">
        <v>219</v>
      </c>
      <c r="Z225" s="210"/>
      <c r="AA225" s="210"/>
      <c r="AB225" s="210"/>
      <c r="AC225" s="210"/>
      <c r="AD225" s="210"/>
      <c r="AE225" s="210"/>
      <c r="AF225" s="210"/>
      <c r="AG225" s="210" t="s">
        <v>220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62" t="s">
        <v>2941</v>
      </c>
      <c r="D226" s="223"/>
      <c r="E226" s="224">
        <v>20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224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2" t="s">
        <v>2942</v>
      </c>
      <c r="D227" s="223"/>
      <c r="E227" s="224">
        <v>55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224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9">
        <v>79</v>
      </c>
      <c r="B228" s="240" t="s">
        <v>2943</v>
      </c>
      <c r="C228" s="260" t="s">
        <v>2944</v>
      </c>
      <c r="D228" s="241" t="s">
        <v>450</v>
      </c>
      <c r="E228" s="242">
        <v>95</v>
      </c>
      <c r="F228" s="243"/>
      <c r="G228" s="244">
        <f>ROUND(E228*F228,2)</f>
        <v>0</v>
      </c>
      <c r="H228" s="243"/>
      <c r="I228" s="244">
        <f>ROUND(E228*H228,2)</f>
        <v>0</v>
      </c>
      <c r="J228" s="243"/>
      <c r="K228" s="244">
        <f>ROUND(E228*J228,2)</f>
        <v>0</v>
      </c>
      <c r="L228" s="244">
        <v>21</v>
      </c>
      <c r="M228" s="244">
        <f>G228*(1+L228/100)</f>
        <v>0</v>
      </c>
      <c r="N228" s="242">
        <v>0</v>
      </c>
      <c r="O228" s="242">
        <f>ROUND(E228*N228,2)</f>
        <v>0</v>
      </c>
      <c r="P228" s="242">
        <v>0</v>
      </c>
      <c r="Q228" s="242">
        <f>ROUND(E228*P228,2)</f>
        <v>0</v>
      </c>
      <c r="R228" s="244"/>
      <c r="S228" s="244" t="s">
        <v>438</v>
      </c>
      <c r="T228" s="245" t="s">
        <v>1732</v>
      </c>
      <c r="U228" s="221">
        <v>0</v>
      </c>
      <c r="V228" s="221">
        <f>ROUND(E228*U228,2)</f>
        <v>0</v>
      </c>
      <c r="W228" s="221"/>
      <c r="X228" s="221" t="s">
        <v>218</v>
      </c>
      <c r="Y228" s="221" t="s">
        <v>219</v>
      </c>
      <c r="Z228" s="210"/>
      <c r="AA228" s="210"/>
      <c r="AB228" s="210"/>
      <c r="AC228" s="210"/>
      <c r="AD228" s="210"/>
      <c r="AE228" s="210"/>
      <c r="AF228" s="210"/>
      <c r="AG228" s="210" t="s">
        <v>220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2" t="s">
        <v>2945</v>
      </c>
      <c r="D229" s="223"/>
      <c r="E229" s="224">
        <v>95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224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9">
        <v>80</v>
      </c>
      <c r="B230" s="240" t="s">
        <v>2946</v>
      </c>
      <c r="C230" s="260" t="s">
        <v>2947</v>
      </c>
      <c r="D230" s="241" t="s">
        <v>450</v>
      </c>
      <c r="E230" s="242">
        <v>40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2">
        <v>0</v>
      </c>
      <c r="O230" s="242">
        <f>ROUND(E230*N230,2)</f>
        <v>0</v>
      </c>
      <c r="P230" s="242">
        <v>0</v>
      </c>
      <c r="Q230" s="242">
        <f>ROUND(E230*P230,2)</f>
        <v>0</v>
      </c>
      <c r="R230" s="244"/>
      <c r="S230" s="244" t="s">
        <v>438</v>
      </c>
      <c r="T230" s="245" t="s">
        <v>1732</v>
      </c>
      <c r="U230" s="221">
        <v>0</v>
      </c>
      <c r="V230" s="221">
        <f>ROUND(E230*U230,2)</f>
        <v>0</v>
      </c>
      <c r="W230" s="221"/>
      <c r="X230" s="221" t="s">
        <v>218</v>
      </c>
      <c r="Y230" s="221" t="s">
        <v>219</v>
      </c>
      <c r="Z230" s="210"/>
      <c r="AA230" s="210"/>
      <c r="AB230" s="210"/>
      <c r="AC230" s="210"/>
      <c r="AD230" s="210"/>
      <c r="AE230" s="210"/>
      <c r="AF230" s="210"/>
      <c r="AG230" s="210" t="s">
        <v>220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2" t="s">
        <v>2948</v>
      </c>
      <c r="D231" s="223"/>
      <c r="E231" s="224">
        <v>40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224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9">
        <v>81</v>
      </c>
      <c r="B232" s="240" t="s">
        <v>2949</v>
      </c>
      <c r="C232" s="260" t="s">
        <v>2950</v>
      </c>
      <c r="D232" s="241" t="s">
        <v>450</v>
      </c>
      <c r="E232" s="242">
        <v>80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2">
        <v>0</v>
      </c>
      <c r="O232" s="242">
        <f>ROUND(E232*N232,2)</f>
        <v>0</v>
      </c>
      <c r="P232" s="242">
        <v>0</v>
      </c>
      <c r="Q232" s="242">
        <f>ROUND(E232*P232,2)</f>
        <v>0</v>
      </c>
      <c r="R232" s="244"/>
      <c r="S232" s="244" t="s">
        <v>438</v>
      </c>
      <c r="T232" s="245" t="s">
        <v>1732</v>
      </c>
      <c r="U232" s="221">
        <v>0</v>
      </c>
      <c r="V232" s="221">
        <f>ROUND(E232*U232,2)</f>
        <v>0</v>
      </c>
      <c r="W232" s="221"/>
      <c r="X232" s="221" t="s">
        <v>218</v>
      </c>
      <c r="Y232" s="221" t="s">
        <v>219</v>
      </c>
      <c r="Z232" s="210"/>
      <c r="AA232" s="210"/>
      <c r="AB232" s="210"/>
      <c r="AC232" s="210"/>
      <c r="AD232" s="210"/>
      <c r="AE232" s="210"/>
      <c r="AF232" s="210"/>
      <c r="AG232" s="210" t="s">
        <v>220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2" t="s">
        <v>2951</v>
      </c>
      <c r="D233" s="223"/>
      <c r="E233" s="224">
        <v>25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224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2" t="s">
        <v>2942</v>
      </c>
      <c r="D234" s="223"/>
      <c r="E234" s="224">
        <v>55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224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39">
        <v>82</v>
      </c>
      <c r="B235" s="240" t="s">
        <v>2952</v>
      </c>
      <c r="C235" s="260" t="s">
        <v>2953</v>
      </c>
      <c r="D235" s="241" t="s">
        <v>450</v>
      </c>
      <c r="E235" s="242">
        <v>520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2">
        <v>0</v>
      </c>
      <c r="O235" s="242">
        <f>ROUND(E235*N235,2)</f>
        <v>0</v>
      </c>
      <c r="P235" s="242">
        <v>0</v>
      </c>
      <c r="Q235" s="242">
        <f>ROUND(E235*P235,2)</f>
        <v>0</v>
      </c>
      <c r="R235" s="244"/>
      <c r="S235" s="244" t="s">
        <v>438</v>
      </c>
      <c r="T235" s="245" t="s">
        <v>1732</v>
      </c>
      <c r="U235" s="221">
        <v>0</v>
      </c>
      <c r="V235" s="221">
        <f>ROUND(E235*U235,2)</f>
        <v>0</v>
      </c>
      <c r="W235" s="221"/>
      <c r="X235" s="221" t="s">
        <v>218</v>
      </c>
      <c r="Y235" s="221" t="s">
        <v>219</v>
      </c>
      <c r="Z235" s="210"/>
      <c r="AA235" s="210"/>
      <c r="AB235" s="210"/>
      <c r="AC235" s="210"/>
      <c r="AD235" s="210"/>
      <c r="AE235" s="210"/>
      <c r="AF235" s="210"/>
      <c r="AG235" s="210" t="s">
        <v>220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62" t="s">
        <v>2954</v>
      </c>
      <c r="D236" s="223"/>
      <c r="E236" s="224">
        <v>280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224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62" t="s">
        <v>2955</v>
      </c>
      <c r="D237" s="223"/>
      <c r="E237" s="224">
        <v>240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224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39">
        <v>83</v>
      </c>
      <c r="B238" s="240" t="s">
        <v>2956</v>
      </c>
      <c r="C238" s="260" t="s">
        <v>2957</v>
      </c>
      <c r="D238" s="241" t="s">
        <v>450</v>
      </c>
      <c r="E238" s="242">
        <v>225</v>
      </c>
      <c r="F238" s="243"/>
      <c r="G238" s="244">
        <f>ROUND(E238*F238,2)</f>
        <v>0</v>
      </c>
      <c r="H238" s="243"/>
      <c r="I238" s="244">
        <f>ROUND(E238*H238,2)</f>
        <v>0</v>
      </c>
      <c r="J238" s="243"/>
      <c r="K238" s="244">
        <f>ROUND(E238*J238,2)</f>
        <v>0</v>
      </c>
      <c r="L238" s="244">
        <v>21</v>
      </c>
      <c r="M238" s="244">
        <f>G238*(1+L238/100)</f>
        <v>0</v>
      </c>
      <c r="N238" s="242">
        <v>0</v>
      </c>
      <c r="O238" s="242">
        <f>ROUND(E238*N238,2)</f>
        <v>0</v>
      </c>
      <c r="P238" s="242">
        <v>0</v>
      </c>
      <c r="Q238" s="242">
        <f>ROUND(E238*P238,2)</f>
        <v>0</v>
      </c>
      <c r="R238" s="244"/>
      <c r="S238" s="244" t="s">
        <v>438</v>
      </c>
      <c r="T238" s="245" t="s">
        <v>1732</v>
      </c>
      <c r="U238" s="221">
        <v>0</v>
      </c>
      <c r="V238" s="221">
        <f>ROUND(E238*U238,2)</f>
        <v>0</v>
      </c>
      <c r="W238" s="221"/>
      <c r="X238" s="221" t="s">
        <v>218</v>
      </c>
      <c r="Y238" s="221" t="s">
        <v>219</v>
      </c>
      <c r="Z238" s="210"/>
      <c r="AA238" s="210"/>
      <c r="AB238" s="210"/>
      <c r="AC238" s="210"/>
      <c r="AD238" s="210"/>
      <c r="AE238" s="210"/>
      <c r="AF238" s="210"/>
      <c r="AG238" s="210" t="s">
        <v>220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62" t="s">
        <v>2958</v>
      </c>
      <c r="D239" s="223"/>
      <c r="E239" s="224">
        <v>90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224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2" t="s">
        <v>2959</v>
      </c>
      <c r="D240" s="223"/>
      <c r="E240" s="224">
        <v>135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224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39">
        <v>84</v>
      </c>
      <c r="B241" s="240" t="s">
        <v>2960</v>
      </c>
      <c r="C241" s="260" t="s">
        <v>2961</v>
      </c>
      <c r="D241" s="241" t="s">
        <v>1315</v>
      </c>
      <c r="E241" s="242">
        <v>265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2">
        <v>0</v>
      </c>
      <c r="O241" s="242">
        <f>ROUND(E241*N241,2)</f>
        <v>0</v>
      </c>
      <c r="P241" s="242">
        <v>0</v>
      </c>
      <c r="Q241" s="242">
        <f>ROUND(E241*P241,2)</f>
        <v>0</v>
      </c>
      <c r="R241" s="244"/>
      <c r="S241" s="244" t="s">
        <v>438</v>
      </c>
      <c r="T241" s="245" t="s">
        <v>1732</v>
      </c>
      <c r="U241" s="221">
        <v>0</v>
      </c>
      <c r="V241" s="221">
        <f>ROUND(E241*U241,2)</f>
        <v>0</v>
      </c>
      <c r="W241" s="221"/>
      <c r="X241" s="221" t="s">
        <v>218</v>
      </c>
      <c r="Y241" s="221" t="s">
        <v>219</v>
      </c>
      <c r="Z241" s="210"/>
      <c r="AA241" s="210"/>
      <c r="AB241" s="210"/>
      <c r="AC241" s="210"/>
      <c r="AD241" s="210"/>
      <c r="AE241" s="210"/>
      <c r="AF241" s="210"/>
      <c r="AG241" s="210" t="s">
        <v>220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62" t="s">
        <v>2962</v>
      </c>
      <c r="D242" s="223"/>
      <c r="E242" s="224">
        <v>130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224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62" t="s">
        <v>2959</v>
      </c>
      <c r="D243" s="223"/>
      <c r="E243" s="224">
        <v>135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224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9">
        <v>85</v>
      </c>
      <c r="B244" s="240" t="s">
        <v>2963</v>
      </c>
      <c r="C244" s="260" t="s">
        <v>2964</v>
      </c>
      <c r="D244" s="241" t="s">
        <v>450</v>
      </c>
      <c r="E244" s="242">
        <v>55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2">
        <v>0</v>
      </c>
      <c r="O244" s="242">
        <f>ROUND(E244*N244,2)</f>
        <v>0</v>
      </c>
      <c r="P244" s="242">
        <v>0</v>
      </c>
      <c r="Q244" s="242">
        <f>ROUND(E244*P244,2)</f>
        <v>0</v>
      </c>
      <c r="R244" s="244"/>
      <c r="S244" s="244" t="s">
        <v>438</v>
      </c>
      <c r="T244" s="245" t="s">
        <v>1732</v>
      </c>
      <c r="U244" s="221">
        <v>0</v>
      </c>
      <c r="V244" s="221">
        <f>ROUND(E244*U244,2)</f>
        <v>0</v>
      </c>
      <c r="W244" s="221"/>
      <c r="X244" s="221" t="s">
        <v>218</v>
      </c>
      <c r="Y244" s="221" t="s">
        <v>219</v>
      </c>
      <c r="Z244" s="210"/>
      <c r="AA244" s="210"/>
      <c r="AB244" s="210"/>
      <c r="AC244" s="210"/>
      <c r="AD244" s="210"/>
      <c r="AE244" s="210"/>
      <c r="AF244" s="210"/>
      <c r="AG244" s="210" t="s">
        <v>220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62" t="s">
        <v>2965</v>
      </c>
      <c r="D245" s="223"/>
      <c r="E245" s="224">
        <v>24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224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62" t="s">
        <v>2966</v>
      </c>
      <c r="D246" s="223"/>
      <c r="E246" s="224">
        <v>31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224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9">
        <v>86</v>
      </c>
      <c r="B247" s="240" t="s">
        <v>2967</v>
      </c>
      <c r="C247" s="260" t="s">
        <v>2968</v>
      </c>
      <c r="D247" s="241" t="s">
        <v>1315</v>
      </c>
      <c r="E247" s="242">
        <v>204</v>
      </c>
      <c r="F247" s="243"/>
      <c r="G247" s="244">
        <f>ROUND(E247*F247,2)</f>
        <v>0</v>
      </c>
      <c r="H247" s="243"/>
      <c r="I247" s="244">
        <f>ROUND(E247*H247,2)</f>
        <v>0</v>
      </c>
      <c r="J247" s="243"/>
      <c r="K247" s="244">
        <f>ROUND(E247*J247,2)</f>
        <v>0</v>
      </c>
      <c r="L247" s="244">
        <v>21</v>
      </c>
      <c r="M247" s="244">
        <f>G247*(1+L247/100)</f>
        <v>0</v>
      </c>
      <c r="N247" s="242">
        <v>0</v>
      </c>
      <c r="O247" s="242">
        <f>ROUND(E247*N247,2)</f>
        <v>0</v>
      </c>
      <c r="P247" s="242">
        <v>0</v>
      </c>
      <c r="Q247" s="242">
        <f>ROUND(E247*P247,2)</f>
        <v>0</v>
      </c>
      <c r="R247" s="244"/>
      <c r="S247" s="244" t="s">
        <v>438</v>
      </c>
      <c r="T247" s="245" t="s">
        <v>1732</v>
      </c>
      <c r="U247" s="221">
        <v>0</v>
      </c>
      <c r="V247" s="221">
        <f>ROUND(E247*U247,2)</f>
        <v>0</v>
      </c>
      <c r="W247" s="221"/>
      <c r="X247" s="221" t="s">
        <v>218</v>
      </c>
      <c r="Y247" s="221" t="s">
        <v>219</v>
      </c>
      <c r="Z247" s="210"/>
      <c r="AA247" s="210"/>
      <c r="AB247" s="210"/>
      <c r="AC247" s="210"/>
      <c r="AD247" s="210"/>
      <c r="AE247" s="210"/>
      <c r="AF247" s="210"/>
      <c r="AG247" s="210" t="s">
        <v>220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62" t="s">
        <v>2969</v>
      </c>
      <c r="D248" s="223"/>
      <c r="E248" s="224">
        <v>104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224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2" t="s">
        <v>2970</v>
      </c>
      <c r="D249" s="223"/>
      <c r="E249" s="224">
        <v>100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224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39">
        <v>87</v>
      </c>
      <c r="B250" s="240" t="s">
        <v>2971</v>
      </c>
      <c r="C250" s="260" t="s">
        <v>2972</v>
      </c>
      <c r="D250" s="241" t="s">
        <v>1315</v>
      </c>
      <c r="E250" s="242">
        <v>45</v>
      </c>
      <c r="F250" s="243"/>
      <c r="G250" s="244">
        <f>ROUND(E250*F250,2)</f>
        <v>0</v>
      </c>
      <c r="H250" s="243"/>
      <c r="I250" s="244">
        <f>ROUND(E250*H250,2)</f>
        <v>0</v>
      </c>
      <c r="J250" s="243"/>
      <c r="K250" s="244">
        <f>ROUND(E250*J250,2)</f>
        <v>0</v>
      </c>
      <c r="L250" s="244">
        <v>21</v>
      </c>
      <c r="M250" s="244">
        <f>G250*(1+L250/100)</f>
        <v>0</v>
      </c>
      <c r="N250" s="242">
        <v>0</v>
      </c>
      <c r="O250" s="242">
        <f>ROUND(E250*N250,2)</f>
        <v>0</v>
      </c>
      <c r="P250" s="242">
        <v>0</v>
      </c>
      <c r="Q250" s="242">
        <f>ROUND(E250*P250,2)</f>
        <v>0</v>
      </c>
      <c r="R250" s="244"/>
      <c r="S250" s="244" t="s">
        <v>438</v>
      </c>
      <c r="T250" s="245" t="s">
        <v>1732</v>
      </c>
      <c r="U250" s="221">
        <v>0</v>
      </c>
      <c r="V250" s="221">
        <f>ROUND(E250*U250,2)</f>
        <v>0</v>
      </c>
      <c r="W250" s="221"/>
      <c r="X250" s="221" t="s">
        <v>218</v>
      </c>
      <c r="Y250" s="221" t="s">
        <v>219</v>
      </c>
      <c r="Z250" s="210"/>
      <c r="AA250" s="210"/>
      <c r="AB250" s="210"/>
      <c r="AC250" s="210"/>
      <c r="AD250" s="210"/>
      <c r="AE250" s="210"/>
      <c r="AF250" s="210"/>
      <c r="AG250" s="210" t="s">
        <v>220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62" t="s">
        <v>2941</v>
      </c>
      <c r="D251" s="223"/>
      <c r="E251" s="224">
        <v>20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224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62" t="s">
        <v>2889</v>
      </c>
      <c r="D252" s="223"/>
      <c r="E252" s="224">
        <v>25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224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9">
        <v>88</v>
      </c>
      <c r="B253" s="240" t="s">
        <v>2973</v>
      </c>
      <c r="C253" s="260" t="s">
        <v>2974</v>
      </c>
      <c r="D253" s="241" t="s">
        <v>1315</v>
      </c>
      <c r="E253" s="242">
        <v>31</v>
      </c>
      <c r="F253" s="243"/>
      <c r="G253" s="244">
        <f>ROUND(E253*F253,2)</f>
        <v>0</v>
      </c>
      <c r="H253" s="243"/>
      <c r="I253" s="244">
        <f>ROUND(E253*H253,2)</f>
        <v>0</v>
      </c>
      <c r="J253" s="243"/>
      <c r="K253" s="244">
        <f>ROUND(E253*J253,2)</f>
        <v>0</v>
      </c>
      <c r="L253" s="244">
        <v>21</v>
      </c>
      <c r="M253" s="244">
        <f>G253*(1+L253/100)</f>
        <v>0</v>
      </c>
      <c r="N253" s="242">
        <v>0</v>
      </c>
      <c r="O253" s="242">
        <f>ROUND(E253*N253,2)</f>
        <v>0</v>
      </c>
      <c r="P253" s="242">
        <v>0</v>
      </c>
      <c r="Q253" s="242">
        <f>ROUND(E253*P253,2)</f>
        <v>0</v>
      </c>
      <c r="R253" s="244"/>
      <c r="S253" s="244" t="s">
        <v>438</v>
      </c>
      <c r="T253" s="245" t="s">
        <v>1732</v>
      </c>
      <c r="U253" s="221">
        <v>0</v>
      </c>
      <c r="V253" s="221">
        <f>ROUND(E253*U253,2)</f>
        <v>0</v>
      </c>
      <c r="W253" s="221"/>
      <c r="X253" s="221" t="s">
        <v>218</v>
      </c>
      <c r="Y253" s="221" t="s">
        <v>219</v>
      </c>
      <c r="Z253" s="210"/>
      <c r="AA253" s="210"/>
      <c r="AB253" s="210"/>
      <c r="AC253" s="210"/>
      <c r="AD253" s="210"/>
      <c r="AE253" s="210"/>
      <c r="AF253" s="210"/>
      <c r="AG253" s="210" t="s">
        <v>220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62" t="s">
        <v>2975</v>
      </c>
      <c r="D254" s="223"/>
      <c r="E254" s="224">
        <v>16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224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2" t="s">
        <v>2897</v>
      </c>
      <c r="D255" s="223"/>
      <c r="E255" s="224">
        <v>15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224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9">
        <v>89</v>
      </c>
      <c r="B256" s="240" t="s">
        <v>2976</v>
      </c>
      <c r="C256" s="260" t="s">
        <v>2977</v>
      </c>
      <c r="D256" s="241" t="s">
        <v>1315</v>
      </c>
      <c r="E256" s="242">
        <v>18</v>
      </c>
      <c r="F256" s="243"/>
      <c r="G256" s="244">
        <f>ROUND(E256*F256,2)</f>
        <v>0</v>
      </c>
      <c r="H256" s="243"/>
      <c r="I256" s="244">
        <f>ROUND(E256*H256,2)</f>
        <v>0</v>
      </c>
      <c r="J256" s="243"/>
      <c r="K256" s="244">
        <f>ROUND(E256*J256,2)</f>
        <v>0</v>
      </c>
      <c r="L256" s="244">
        <v>21</v>
      </c>
      <c r="M256" s="244">
        <f>G256*(1+L256/100)</f>
        <v>0</v>
      </c>
      <c r="N256" s="242">
        <v>0</v>
      </c>
      <c r="O256" s="242">
        <f>ROUND(E256*N256,2)</f>
        <v>0</v>
      </c>
      <c r="P256" s="242">
        <v>0</v>
      </c>
      <c r="Q256" s="242">
        <f>ROUND(E256*P256,2)</f>
        <v>0</v>
      </c>
      <c r="R256" s="244"/>
      <c r="S256" s="244" t="s">
        <v>438</v>
      </c>
      <c r="T256" s="245" t="s">
        <v>1732</v>
      </c>
      <c r="U256" s="221">
        <v>0</v>
      </c>
      <c r="V256" s="221">
        <f>ROUND(E256*U256,2)</f>
        <v>0</v>
      </c>
      <c r="W256" s="221"/>
      <c r="X256" s="221" t="s">
        <v>218</v>
      </c>
      <c r="Y256" s="221" t="s">
        <v>219</v>
      </c>
      <c r="Z256" s="210"/>
      <c r="AA256" s="210"/>
      <c r="AB256" s="210"/>
      <c r="AC256" s="210"/>
      <c r="AD256" s="210"/>
      <c r="AE256" s="210"/>
      <c r="AF256" s="210"/>
      <c r="AG256" s="210" t="s">
        <v>220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62" t="s">
        <v>2978</v>
      </c>
      <c r="D257" s="223"/>
      <c r="E257" s="224">
        <v>8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224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62" t="s">
        <v>2879</v>
      </c>
      <c r="D258" s="223"/>
      <c r="E258" s="224">
        <v>10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224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9">
        <v>90</v>
      </c>
      <c r="B259" s="240" t="s">
        <v>2979</v>
      </c>
      <c r="C259" s="260" t="s">
        <v>2980</v>
      </c>
      <c r="D259" s="241" t="s">
        <v>1315</v>
      </c>
      <c r="E259" s="242">
        <v>3</v>
      </c>
      <c r="F259" s="243"/>
      <c r="G259" s="244">
        <f>ROUND(E259*F259,2)</f>
        <v>0</v>
      </c>
      <c r="H259" s="243"/>
      <c r="I259" s="244">
        <f>ROUND(E259*H259,2)</f>
        <v>0</v>
      </c>
      <c r="J259" s="243"/>
      <c r="K259" s="244">
        <f>ROUND(E259*J259,2)</f>
        <v>0</v>
      </c>
      <c r="L259" s="244">
        <v>21</v>
      </c>
      <c r="M259" s="244">
        <f>G259*(1+L259/100)</f>
        <v>0</v>
      </c>
      <c r="N259" s="242">
        <v>0</v>
      </c>
      <c r="O259" s="242">
        <f>ROUND(E259*N259,2)</f>
        <v>0</v>
      </c>
      <c r="P259" s="242">
        <v>0</v>
      </c>
      <c r="Q259" s="242">
        <f>ROUND(E259*P259,2)</f>
        <v>0</v>
      </c>
      <c r="R259" s="244"/>
      <c r="S259" s="244" t="s">
        <v>438</v>
      </c>
      <c r="T259" s="245" t="s">
        <v>1732</v>
      </c>
      <c r="U259" s="221">
        <v>0</v>
      </c>
      <c r="V259" s="221">
        <f>ROUND(E259*U259,2)</f>
        <v>0</v>
      </c>
      <c r="W259" s="221"/>
      <c r="X259" s="221" t="s">
        <v>218</v>
      </c>
      <c r="Y259" s="221" t="s">
        <v>219</v>
      </c>
      <c r="Z259" s="210"/>
      <c r="AA259" s="210"/>
      <c r="AB259" s="210"/>
      <c r="AC259" s="210"/>
      <c r="AD259" s="210"/>
      <c r="AE259" s="210"/>
      <c r="AF259" s="210"/>
      <c r="AG259" s="210" t="s">
        <v>220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62" t="s">
        <v>2771</v>
      </c>
      <c r="D260" s="223"/>
      <c r="E260" s="224">
        <v>3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224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9">
        <v>91</v>
      </c>
      <c r="B261" s="240" t="s">
        <v>2981</v>
      </c>
      <c r="C261" s="260" t="s">
        <v>2968</v>
      </c>
      <c r="D261" s="241" t="s">
        <v>1315</v>
      </c>
      <c r="E261" s="242">
        <v>144</v>
      </c>
      <c r="F261" s="243"/>
      <c r="G261" s="244">
        <f>ROUND(E261*F261,2)</f>
        <v>0</v>
      </c>
      <c r="H261" s="243"/>
      <c r="I261" s="244">
        <f>ROUND(E261*H261,2)</f>
        <v>0</v>
      </c>
      <c r="J261" s="243"/>
      <c r="K261" s="244">
        <f>ROUND(E261*J261,2)</f>
        <v>0</v>
      </c>
      <c r="L261" s="244">
        <v>21</v>
      </c>
      <c r="M261" s="244">
        <f>G261*(1+L261/100)</f>
        <v>0</v>
      </c>
      <c r="N261" s="242">
        <v>0</v>
      </c>
      <c r="O261" s="242">
        <f>ROUND(E261*N261,2)</f>
        <v>0</v>
      </c>
      <c r="P261" s="242">
        <v>0</v>
      </c>
      <c r="Q261" s="242">
        <f>ROUND(E261*P261,2)</f>
        <v>0</v>
      </c>
      <c r="R261" s="244"/>
      <c r="S261" s="244" t="s">
        <v>438</v>
      </c>
      <c r="T261" s="245" t="s">
        <v>1732</v>
      </c>
      <c r="U261" s="221">
        <v>0</v>
      </c>
      <c r="V261" s="221">
        <f>ROUND(E261*U261,2)</f>
        <v>0</v>
      </c>
      <c r="W261" s="221"/>
      <c r="X261" s="221" t="s">
        <v>218</v>
      </c>
      <c r="Y261" s="221" t="s">
        <v>219</v>
      </c>
      <c r="Z261" s="210"/>
      <c r="AA261" s="210"/>
      <c r="AB261" s="210"/>
      <c r="AC261" s="210"/>
      <c r="AD261" s="210"/>
      <c r="AE261" s="210"/>
      <c r="AF261" s="210"/>
      <c r="AG261" s="210" t="s">
        <v>220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62" t="s">
        <v>2982</v>
      </c>
      <c r="D262" s="223"/>
      <c r="E262" s="224">
        <v>72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224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62" t="s">
        <v>2983</v>
      </c>
      <c r="D263" s="223"/>
      <c r="E263" s="224">
        <v>72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224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9">
        <v>92</v>
      </c>
      <c r="B264" s="240" t="s">
        <v>2984</v>
      </c>
      <c r="C264" s="260" t="s">
        <v>2985</v>
      </c>
      <c r="D264" s="241" t="s">
        <v>1315</v>
      </c>
      <c r="E264" s="242">
        <v>2</v>
      </c>
      <c r="F264" s="243"/>
      <c r="G264" s="244">
        <f>ROUND(E264*F264,2)</f>
        <v>0</v>
      </c>
      <c r="H264" s="243"/>
      <c r="I264" s="244">
        <f>ROUND(E264*H264,2)</f>
        <v>0</v>
      </c>
      <c r="J264" s="243"/>
      <c r="K264" s="244">
        <f>ROUND(E264*J264,2)</f>
        <v>0</v>
      </c>
      <c r="L264" s="244">
        <v>21</v>
      </c>
      <c r="M264" s="244">
        <f>G264*(1+L264/100)</f>
        <v>0</v>
      </c>
      <c r="N264" s="242">
        <v>0</v>
      </c>
      <c r="O264" s="242">
        <f>ROUND(E264*N264,2)</f>
        <v>0</v>
      </c>
      <c r="P264" s="242">
        <v>0</v>
      </c>
      <c r="Q264" s="242">
        <f>ROUND(E264*P264,2)</f>
        <v>0</v>
      </c>
      <c r="R264" s="244"/>
      <c r="S264" s="244" t="s">
        <v>438</v>
      </c>
      <c r="T264" s="245" t="s">
        <v>1732</v>
      </c>
      <c r="U264" s="221">
        <v>0</v>
      </c>
      <c r="V264" s="221">
        <f>ROUND(E264*U264,2)</f>
        <v>0</v>
      </c>
      <c r="W264" s="221"/>
      <c r="X264" s="221" t="s">
        <v>218</v>
      </c>
      <c r="Y264" s="221" t="s">
        <v>219</v>
      </c>
      <c r="Z264" s="210"/>
      <c r="AA264" s="210"/>
      <c r="AB264" s="210"/>
      <c r="AC264" s="210"/>
      <c r="AD264" s="210"/>
      <c r="AE264" s="210"/>
      <c r="AF264" s="210"/>
      <c r="AG264" s="210" t="s">
        <v>220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62" t="s">
        <v>2757</v>
      </c>
      <c r="D265" s="223"/>
      <c r="E265" s="224">
        <v>1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224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62" t="s">
        <v>2758</v>
      </c>
      <c r="D266" s="223"/>
      <c r="E266" s="224">
        <v>1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224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39">
        <v>93</v>
      </c>
      <c r="B267" s="240" t="s">
        <v>2986</v>
      </c>
      <c r="C267" s="260" t="s">
        <v>2987</v>
      </c>
      <c r="D267" s="241" t="s">
        <v>1315</v>
      </c>
      <c r="E267" s="242">
        <v>3</v>
      </c>
      <c r="F267" s="243"/>
      <c r="G267" s="244">
        <f>ROUND(E267*F267,2)</f>
        <v>0</v>
      </c>
      <c r="H267" s="243"/>
      <c r="I267" s="244">
        <f>ROUND(E267*H267,2)</f>
        <v>0</v>
      </c>
      <c r="J267" s="243"/>
      <c r="K267" s="244">
        <f>ROUND(E267*J267,2)</f>
        <v>0</v>
      </c>
      <c r="L267" s="244">
        <v>21</v>
      </c>
      <c r="M267" s="244">
        <f>G267*(1+L267/100)</f>
        <v>0</v>
      </c>
      <c r="N267" s="242">
        <v>0</v>
      </c>
      <c r="O267" s="242">
        <f>ROUND(E267*N267,2)</f>
        <v>0</v>
      </c>
      <c r="P267" s="242">
        <v>0</v>
      </c>
      <c r="Q267" s="242">
        <f>ROUND(E267*P267,2)</f>
        <v>0</v>
      </c>
      <c r="R267" s="244"/>
      <c r="S267" s="244" t="s">
        <v>438</v>
      </c>
      <c r="T267" s="245" t="s">
        <v>1732</v>
      </c>
      <c r="U267" s="221">
        <v>0</v>
      </c>
      <c r="V267" s="221">
        <f>ROUND(E267*U267,2)</f>
        <v>0</v>
      </c>
      <c r="W267" s="221"/>
      <c r="X267" s="221" t="s">
        <v>218</v>
      </c>
      <c r="Y267" s="221" t="s">
        <v>219</v>
      </c>
      <c r="Z267" s="210"/>
      <c r="AA267" s="210"/>
      <c r="AB267" s="210"/>
      <c r="AC267" s="210"/>
      <c r="AD267" s="210"/>
      <c r="AE267" s="210"/>
      <c r="AF267" s="210"/>
      <c r="AG267" s="210" t="s">
        <v>220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62" t="s">
        <v>2757</v>
      </c>
      <c r="D268" s="223"/>
      <c r="E268" s="224">
        <v>1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224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62" t="s">
        <v>2832</v>
      </c>
      <c r="D269" s="223"/>
      <c r="E269" s="224">
        <v>2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224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9">
        <v>94</v>
      </c>
      <c r="B270" s="240" t="s">
        <v>2988</v>
      </c>
      <c r="C270" s="260" t="s">
        <v>2989</v>
      </c>
      <c r="D270" s="241" t="s">
        <v>1315</v>
      </c>
      <c r="E270" s="242">
        <v>6</v>
      </c>
      <c r="F270" s="243"/>
      <c r="G270" s="244">
        <f>ROUND(E270*F270,2)</f>
        <v>0</v>
      </c>
      <c r="H270" s="243"/>
      <c r="I270" s="244">
        <f>ROUND(E270*H270,2)</f>
        <v>0</v>
      </c>
      <c r="J270" s="243"/>
      <c r="K270" s="244">
        <f>ROUND(E270*J270,2)</f>
        <v>0</v>
      </c>
      <c r="L270" s="244">
        <v>21</v>
      </c>
      <c r="M270" s="244">
        <f>G270*(1+L270/100)</f>
        <v>0</v>
      </c>
      <c r="N270" s="242">
        <v>0</v>
      </c>
      <c r="O270" s="242">
        <f>ROUND(E270*N270,2)</f>
        <v>0</v>
      </c>
      <c r="P270" s="242">
        <v>0</v>
      </c>
      <c r="Q270" s="242">
        <f>ROUND(E270*P270,2)</f>
        <v>0</v>
      </c>
      <c r="R270" s="244"/>
      <c r="S270" s="244" t="s">
        <v>438</v>
      </c>
      <c r="T270" s="245" t="s">
        <v>1732</v>
      </c>
      <c r="U270" s="221">
        <v>0</v>
      </c>
      <c r="V270" s="221">
        <f>ROUND(E270*U270,2)</f>
        <v>0</v>
      </c>
      <c r="W270" s="221"/>
      <c r="X270" s="221" t="s">
        <v>218</v>
      </c>
      <c r="Y270" s="221" t="s">
        <v>219</v>
      </c>
      <c r="Z270" s="210"/>
      <c r="AA270" s="210"/>
      <c r="AB270" s="210"/>
      <c r="AC270" s="210"/>
      <c r="AD270" s="210"/>
      <c r="AE270" s="210"/>
      <c r="AF270" s="210"/>
      <c r="AG270" s="210" t="s">
        <v>220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62" t="s">
        <v>2771</v>
      </c>
      <c r="D271" s="223"/>
      <c r="E271" s="224">
        <v>3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224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62" t="s">
        <v>2811</v>
      </c>
      <c r="D272" s="223"/>
      <c r="E272" s="224">
        <v>3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224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39">
        <v>95</v>
      </c>
      <c r="B273" s="240" t="s">
        <v>2990</v>
      </c>
      <c r="C273" s="260" t="s">
        <v>2991</v>
      </c>
      <c r="D273" s="241" t="s">
        <v>215</v>
      </c>
      <c r="E273" s="242">
        <v>0.1</v>
      </c>
      <c r="F273" s="243"/>
      <c r="G273" s="244">
        <f>ROUND(E273*F273,2)</f>
        <v>0</v>
      </c>
      <c r="H273" s="243"/>
      <c r="I273" s="244">
        <f>ROUND(E273*H273,2)</f>
        <v>0</v>
      </c>
      <c r="J273" s="243"/>
      <c r="K273" s="244">
        <f>ROUND(E273*J273,2)</f>
        <v>0</v>
      </c>
      <c r="L273" s="244">
        <v>21</v>
      </c>
      <c r="M273" s="244">
        <f>G273*(1+L273/100)</f>
        <v>0</v>
      </c>
      <c r="N273" s="242">
        <v>0</v>
      </c>
      <c r="O273" s="242">
        <f>ROUND(E273*N273,2)</f>
        <v>0</v>
      </c>
      <c r="P273" s="242">
        <v>0</v>
      </c>
      <c r="Q273" s="242">
        <f>ROUND(E273*P273,2)</f>
        <v>0</v>
      </c>
      <c r="R273" s="244"/>
      <c r="S273" s="244" t="s">
        <v>438</v>
      </c>
      <c r="T273" s="245" t="s">
        <v>1732</v>
      </c>
      <c r="U273" s="221">
        <v>0</v>
      </c>
      <c r="V273" s="221">
        <f>ROUND(E273*U273,2)</f>
        <v>0</v>
      </c>
      <c r="W273" s="221"/>
      <c r="X273" s="221" t="s">
        <v>218</v>
      </c>
      <c r="Y273" s="221" t="s">
        <v>219</v>
      </c>
      <c r="Z273" s="210"/>
      <c r="AA273" s="210"/>
      <c r="AB273" s="210"/>
      <c r="AC273" s="210"/>
      <c r="AD273" s="210"/>
      <c r="AE273" s="210"/>
      <c r="AF273" s="210"/>
      <c r="AG273" s="210" t="s">
        <v>220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62" t="s">
        <v>2992</v>
      </c>
      <c r="D274" s="223"/>
      <c r="E274" s="224">
        <v>0.05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21"/>
      <c r="Z274" s="210"/>
      <c r="AA274" s="210"/>
      <c r="AB274" s="210"/>
      <c r="AC274" s="210"/>
      <c r="AD274" s="210"/>
      <c r="AE274" s="210"/>
      <c r="AF274" s="210"/>
      <c r="AG274" s="210" t="s">
        <v>224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62" t="s">
        <v>2993</v>
      </c>
      <c r="D275" s="223"/>
      <c r="E275" s="224">
        <v>0.05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224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9">
        <v>96</v>
      </c>
      <c r="B276" s="240" t="s">
        <v>2994</v>
      </c>
      <c r="C276" s="260" t="s">
        <v>2995</v>
      </c>
      <c r="D276" s="241" t="s">
        <v>215</v>
      </c>
      <c r="E276" s="242">
        <v>0.1</v>
      </c>
      <c r="F276" s="243"/>
      <c r="G276" s="244">
        <f>ROUND(E276*F276,2)</f>
        <v>0</v>
      </c>
      <c r="H276" s="243"/>
      <c r="I276" s="244">
        <f>ROUND(E276*H276,2)</f>
        <v>0</v>
      </c>
      <c r="J276" s="243"/>
      <c r="K276" s="244">
        <f>ROUND(E276*J276,2)</f>
        <v>0</v>
      </c>
      <c r="L276" s="244">
        <v>21</v>
      </c>
      <c r="M276" s="244">
        <f>G276*(1+L276/100)</f>
        <v>0</v>
      </c>
      <c r="N276" s="242">
        <v>0</v>
      </c>
      <c r="O276" s="242">
        <f>ROUND(E276*N276,2)</f>
        <v>0</v>
      </c>
      <c r="P276" s="242">
        <v>0</v>
      </c>
      <c r="Q276" s="242">
        <f>ROUND(E276*P276,2)</f>
        <v>0</v>
      </c>
      <c r="R276" s="244"/>
      <c r="S276" s="244" t="s">
        <v>438</v>
      </c>
      <c r="T276" s="245" t="s">
        <v>1732</v>
      </c>
      <c r="U276" s="221">
        <v>0</v>
      </c>
      <c r="V276" s="221">
        <f>ROUND(E276*U276,2)</f>
        <v>0</v>
      </c>
      <c r="W276" s="221"/>
      <c r="X276" s="221" t="s">
        <v>218</v>
      </c>
      <c r="Y276" s="221" t="s">
        <v>219</v>
      </c>
      <c r="Z276" s="210"/>
      <c r="AA276" s="210"/>
      <c r="AB276" s="210"/>
      <c r="AC276" s="210"/>
      <c r="AD276" s="210"/>
      <c r="AE276" s="210"/>
      <c r="AF276" s="210"/>
      <c r="AG276" s="210" t="s">
        <v>220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62" t="s">
        <v>2992</v>
      </c>
      <c r="D277" s="223"/>
      <c r="E277" s="224">
        <v>0.05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224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62" t="s">
        <v>2993</v>
      </c>
      <c r="D278" s="223"/>
      <c r="E278" s="224">
        <v>0.05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224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9">
        <v>97</v>
      </c>
      <c r="B279" s="240" t="s">
        <v>2996</v>
      </c>
      <c r="C279" s="260" t="s">
        <v>2997</v>
      </c>
      <c r="D279" s="241" t="s">
        <v>450</v>
      </c>
      <c r="E279" s="242">
        <v>6</v>
      </c>
      <c r="F279" s="243"/>
      <c r="G279" s="244">
        <f>ROUND(E279*F279,2)</f>
        <v>0</v>
      </c>
      <c r="H279" s="243"/>
      <c r="I279" s="244">
        <f>ROUND(E279*H279,2)</f>
        <v>0</v>
      </c>
      <c r="J279" s="243"/>
      <c r="K279" s="244">
        <f>ROUND(E279*J279,2)</f>
        <v>0</v>
      </c>
      <c r="L279" s="244">
        <v>21</v>
      </c>
      <c r="M279" s="244">
        <f>G279*(1+L279/100)</f>
        <v>0</v>
      </c>
      <c r="N279" s="242">
        <v>0</v>
      </c>
      <c r="O279" s="242">
        <f>ROUND(E279*N279,2)</f>
        <v>0</v>
      </c>
      <c r="P279" s="242">
        <v>0</v>
      </c>
      <c r="Q279" s="242">
        <f>ROUND(E279*P279,2)</f>
        <v>0</v>
      </c>
      <c r="R279" s="244"/>
      <c r="S279" s="244" t="s">
        <v>438</v>
      </c>
      <c r="T279" s="245" t="s">
        <v>1732</v>
      </c>
      <c r="U279" s="221">
        <v>0</v>
      </c>
      <c r="V279" s="221">
        <f>ROUND(E279*U279,2)</f>
        <v>0</v>
      </c>
      <c r="W279" s="221"/>
      <c r="X279" s="221" t="s">
        <v>218</v>
      </c>
      <c r="Y279" s="221" t="s">
        <v>219</v>
      </c>
      <c r="Z279" s="210"/>
      <c r="AA279" s="210"/>
      <c r="AB279" s="210"/>
      <c r="AC279" s="210"/>
      <c r="AD279" s="210"/>
      <c r="AE279" s="210"/>
      <c r="AF279" s="210"/>
      <c r="AG279" s="210" t="s">
        <v>220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2" t="s">
        <v>2771</v>
      </c>
      <c r="D280" s="223"/>
      <c r="E280" s="224">
        <v>3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224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62" t="s">
        <v>2811</v>
      </c>
      <c r="D281" s="223"/>
      <c r="E281" s="224">
        <v>3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224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x14ac:dyDescent="0.2">
      <c r="A282" s="232" t="s">
        <v>211</v>
      </c>
      <c r="B282" s="233" t="s">
        <v>95</v>
      </c>
      <c r="C282" s="259" t="s">
        <v>96</v>
      </c>
      <c r="D282" s="234"/>
      <c r="E282" s="235"/>
      <c r="F282" s="236"/>
      <c r="G282" s="236">
        <f>SUMIF(AG283:AG328,"&lt;&gt;NOR",G283:G328)</f>
        <v>0</v>
      </c>
      <c r="H282" s="236"/>
      <c r="I282" s="236">
        <f>SUM(I283:I328)</f>
        <v>0</v>
      </c>
      <c r="J282" s="236"/>
      <c r="K282" s="236">
        <f>SUM(K283:K328)</f>
        <v>0</v>
      </c>
      <c r="L282" s="236"/>
      <c r="M282" s="236">
        <f>SUM(M283:M328)</f>
        <v>0</v>
      </c>
      <c r="N282" s="235"/>
      <c r="O282" s="235">
        <f>SUM(O283:O328)</f>
        <v>0</v>
      </c>
      <c r="P282" s="235"/>
      <c r="Q282" s="235">
        <f>SUM(Q283:Q328)</f>
        <v>0</v>
      </c>
      <c r="R282" s="236"/>
      <c r="S282" s="236"/>
      <c r="T282" s="237"/>
      <c r="U282" s="231"/>
      <c r="V282" s="231">
        <f>SUM(V283:V328)</f>
        <v>0</v>
      </c>
      <c r="W282" s="231"/>
      <c r="X282" s="231"/>
      <c r="Y282" s="231"/>
      <c r="AG282" t="s">
        <v>212</v>
      </c>
    </row>
    <row r="283" spans="1:60" outlineLevel="1" x14ac:dyDescent="0.2">
      <c r="A283" s="239">
        <v>98</v>
      </c>
      <c r="B283" s="240" t="s">
        <v>2998</v>
      </c>
      <c r="C283" s="260" t="s">
        <v>2860</v>
      </c>
      <c r="D283" s="241" t="s">
        <v>1315</v>
      </c>
      <c r="E283" s="242">
        <v>2</v>
      </c>
      <c r="F283" s="243"/>
      <c r="G283" s="244">
        <f>ROUND(E283*F283,2)</f>
        <v>0</v>
      </c>
      <c r="H283" s="243"/>
      <c r="I283" s="244">
        <f>ROUND(E283*H283,2)</f>
        <v>0</v>
      </c>
      <c r="J283" s="243"/>
      <c r="K283" s="244">
        <f>ROUND(E283*J283,2)</f>
        <v>0</v>
      </c>
      <c r="L283" s="244">
        <v>21</v>
      </c>
      <c r="M283" s="244">
        <f>G283*(1+L283/100)</f>
        <v>0</v>
      </c>
      <c r="N283" s="242">
        <v>0</v>
      </c>
      <c r="O283" s="242">
        <f>ROUND(E283*N283,2)</f>
        <v>0</v>
      </c>
      <c r="P283" s="242">
        <v>0</v>
      </c>
      <c r="Q283" s="242">
        <f>ROUND(E283*P283,2)</f>
        <v>0</v>
      </c>
      <c r="R283" s="244"/>
      <c r="S283" s="244" t="s">
        <v>438</v>
      </c>
      <c r="T283" s="245" t="s">
        <v>1732</v>
      </c>
      <c r="U283" s="221">
        <v>0</v>
      </c>
      <c r="V283" s="221">
        <f>ROUND(E283*U283,2)</f>
        <v>0</v>
      </c>
      <c r="W283" s="221"/>
      <c r="X283" s="221" t="s">
        <v>218</v>
      </c>
      <c r="Y283" s="221" t="s">
        <v>219</v>
      </c>
      <c r="Z283" s="210"/>
      <c r="AA283" s="210"/>
      <c r="AB283" s="210"/>
      <c r="AC283" s="210"/>
      <c r="AD283" s="210"/>
      <c r="AE283" s="210"/>
      <c r="AF283" s="210"/>
      <c r="AG283" s="210" t="s">
        <v>220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62" t="s">
        <v>2757</v>
      </c>
      <c r="D284" s="223"/>
      <c r="E284" s="224">
        <v>1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224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2" t="s">
        <v>2758</v>
      </c>
      <c r="D285" s="223"/>
      <c r="E285" s="224">
        <v>1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224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39">
        <v>99</v>
      </c>
      <c r="B286" s="240" t="s">
        <v>2999</v>
      </c>
      <c r="C286" s="260" t="s">
        <v>3000</v>
      </c>
      <c r="D286" s="241" t="s">
        <v>450</v>
      </c>
      <c r="E286" s="242">
        <v>9</v>
      </c>
      <c r="F286" s="243"/>
      <c r="G286" s="244">
        <f>ROUND(E286*F286,2)</f>
        <v>0</v>
      </c>
      <c r="H286" s="243"/>
      <c r="I286" s="244">
        <f>ROUND(E286*H286,2)</f>
        <v>0</v>
      </c>
      <c r="J286" s="243"/>
      <c r="K286" s="244">
        <f>ROUND(E286*J286,2)</f>
        <v>0</v>
      </c>
      <c r="L286" s="244">
        <v>21</v>
      </c>
      <c r="M286" s="244">
        <f>G286*(1+L286/100)</f>
        <v>0</v>
      </c>
      <c r="N286" s="242">
        <v>0</v>
      </c>
      <c r="O286" s="242">
        <f>ROUND(E286*N286,2)</f>
        <v>0</v>
      </c>
      <c r="P286" s="242">
        <v>0</v>
      </c>
      <c r="Q286" s="242">
        <f>ROUND(E286*P286,2)</f>
        <v>0</v>
      </c>
      <c r="R286" s="244"/>
      <c r="S286" s="244" t="s">
        <v>438</v>
      </c>
      <c r="T286" s="245" t="s">
        <v>1732</v>
      </c>
      <c r="U286" s="221">
        <v>0</v>
      </c>
      <c r="V286" s="221">
        <f>ROUND(E286*U286,2)</f>
        <v>0</v>
      </c>
      <c r="W286" s="221"/>
      <c r="X286" s="221" t="s">
        <v>218</v>
      </c>
      <c r="Y286" s="221" t="s">
        <v>219</v>
      </c>
      <c r="Z286" s="210"/>
      <c r="AA286" s="210"/>
      <c r="AB286" s="210"/>
      <c r="AC286" s="210"/>
      <c r="AD286" s="210"/>
      <c r="AE286" s="210"/>
      <c r="AF286" s="210"/>
      <c r="AG286" s="210" t="s">
        <v>220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62" t="s">
        <v>3001</v>
      </c>
      <c r="D287" s="223"/>
      <c r="E287" s="224">
        <v>9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224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2.5" outlineLevel="1" x14ac:dyDescent="0.2">
      <c r="A288" s="239">
        <v>100</v>
      </c>
      <c r="B288" s="240" t="s">
        <v>3002</v>
      </c>
      <c r="C288" s="260" t="s">
        <v>3003</v>
      </c>
      <c r="D288" s="241" t="s">
        <v>450</v>
      </c>
      <c r="E288" s="242">
        <v>6</v>
      </c>
      <c r="F288" s="243"/>
      <c r="G288" s="244">
        <f>ROUND(E288*F288,2)</f>
        <v>0</v>
      </c>
      <c r="H288" s="243"/>
      <c r="I288" s="244">
        <f>ROUND(E288*H288,2)</f>
        <v>0</v>
      </c>
      <c r="J288" s="243"/>
      <c r="K288" s="244">
        <f>ROUND(E288*J288,2)</f>
        <v>0</v>
      </c>
      <c r="L288" s="244">
        <v>21</v>
      </c>
      <c r="M288" s="244">
        <f>G288*(1+L288/100)</f>
        <v>0</v>
      </c>
      <c r="N288" s="242">
        <v>0</v>
      </c>
      <c r="O288" s="242">
        <f>ROUND(E288*N288,2)</f>
        <v>0</v>
      </c>
      <c r="P288" s="242">
        <v>0</v>
      </c>
      <c r="Q288" s="242">
        <f>ROUND(E288*P288,2)</f>
        <v>0</v>
      </c>
      <c r="R288" s="244"/>
      <c r="S288" s="244" t="s">
        <v>438</v>
      </c>
      <c r="T288" s="245" t="s">
        <v>1732</v>
      </c>
      <c r="U288" s="221">
        <v>0</v>
      </c>
      <c r="V288" s="221">
        <f>ROUND(E288*U288,2)</f>
        <v>0</v>
      </c>
      <c r="W288" s="221"/>
      <c r="X288" s="221" t="s">
        <v>218</v>
      </c>
      <c r="Y288" s="221" t="s">
        <v>219</v>
      </c>
      <c r="Z288" s="210"/>
      <c r="AA288" s="210"/>
      <c r="AB288" s="210"/>
      <c r="AC288" s="210"/>
      <c r="AD288" s="210"/>
      <c r="AE288" s="210"/>
      <c r="AF288" s="210"/>
      <c r="AG288" s="210" t="s">
        <v>220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62" t="s">
        <v>2822</v>
      </c>
      <c r="D289" s="223"/>
      <c r="E289" s="224">
        <v>6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224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39">
        <v>101</v>
      </c>
      <c r="B290" s="240" t="s">
        <v>3004</v>
      </c>
      <c r="C290" s="260" t="s">
        <v>3005</v>
      </c>
      <c r="D290" s="241" t="s">
        <v>450</v>
      </c>
      <c r="E290" s="242">
        <v>9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2">
        <v>0</v>
      </c>
      <c r="O290" s="242">
        <f>ROUND(E290*N290,2)</f>
        <v>0</v>
      </c>
      <c r="P290" s="242">
        <v>0</v>
      </c>
      <c r="Q290" s="242">
        <f>ROUND(E290*P290,2)</f>
        <v>0</v>
      </c>
      <c r="R290" s="244"/>
      <c r="S290" s="244" t="s">
        <v>438</v>
      </c>
      <c r="T290" s="245" t="s">
        <v>1732</v>
      </c>
      <c r="U290" s="221">
        <v>0</v>
      </c>
      <c r="V290" s="221">
        <f>ROUND(E290*U290,2)</f>
        <v>0</v>
      </c>
      <c r="W290" s="221"/>
      <c r="X290" s="221" t="s">
        <v>218</v>
      </c>
      <c r="Y290" s="221" t="s">
        <v>219</v>
      </c>
      <c r="Z290" s="210"/>
      <c r="AA290" s="210"/>
      <c r="AB290" s="210"/>
      <c r="AC290" s="210"/>
      <c r="AD290" s="210"/>
      <c r="AE290" s="210"/>
      <c r="AF290" s="210"/>
      <c r="AG290" s="210" t="s">
        <v>220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62" t="s">
        <v>3006</v>
      </c>
      <c r="D291" s="223"/>
      <c r="E291" s="224">
        <v>9</v>
      </c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224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9">
        <v>102</v>
      </c>
      <c r="B292" s="240" t="s">
        <v>3007</v>
      </c>
      <c r="C292" s="260" t="s">
        <v>3000</v>
      </c>
      <c r="D292" s="241" t="s">
        <v>450</v>
      </c>
      <c r="E292" s="242">
        <v>15</v>
      </c>
      <c r="F292" s="243"/>
      <c r="G292" s="244">
        <f>ROUND(E292*F292,2)</f>
        <v>0</v>
      </c>
      <c r="H292" s="243"/>
      <c r="I292" s="244">
        <f>ROUND(E292*H292,2)</f>
        <v>0</v>
      </c>
      <c r="J292" s="243"/>
      <c r="K292" s="244">
        <f>ROUND(E292*J292,2)</f>
        <v>0</v>
      </c>
      <c r="L292" s="244">
        <v>21</v>
      </c>
      <c r="M292" s="244">
        <f>G292*(1+L292/100)</f>
        <v>0</v>
      </c>
      <c r="N292" s="242">
        <v>0</v>
      </c>
      <c r="O292" s="242">
        <f>ROUND(E292*N292,2)</f>
        <v>0</v>
      </c>
      <c r="P292" s="242">
        <v>0</v>
      </c>
      <c r="Q292" s="242">
        <f>ROUND(E292*P292,2)</f>
        <v>0</v>
      </c>
      <c r="R292" s="244"/>
      <c r="S292" s="244" t="s">
        <v>438</v>
      </c>
      <c r="T292" s="245" t="s">
        <v>1732</v>
      </c>
      <c r="U292" s="221">
        <v>0</v>
      </c>
      <c r="V292" s="221">
        <f>ROUND(E292*U292,2)</f>
        <v>0</v>
      </c>
      <c r="W292" s="221"/>
      <c r="X292" s="221" t="s">
        <v>218</v>
      </c>
      <c r="Y292" s="221" t="s">
        <v>219</v>
      </c>
      <c r="Z292" s="210"/>
      <c r="AA292" s="210"/>
      <c r="AB292" s="210"/>
      <c r="AC292" s="210"/>
      <c r="AD292" s="210"/>
      <c r="AE292" s="210"/>
      <c r="AF292" s="210"/>
      <c r="AG292" s="210" t="s">
        <v>220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62" t="s">
        <v>2897</v>
      </c>
      <c r="D293" s="223"/>
      <c r="E293" s="224">
        <v>15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224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39">
        <v>103</v>
      </c>
      <c r="B294" s="240" t="s">
        <v>3008</v>
      </c>
      <c r="C294" s="260" t="s">
        <v>3009</v>
      </c>
      <c r="D294" s="241" t="s">
        <v>450</v>
      </c>
      <c r="E294" s="242">
        <v>6</v>
      </c>
      <c r="F294" s="243"/>
      <c r="G294" s="244">
        <f>ROUND(E294*F294,2)</f>
        <v>0</v>
      </c>
      <c r="H294" s="243"/>
      <c r="I294" s="244">
        <f>ROUND(E294*H294,2)</f>
        <v>0</v>
      </c>
      <c r="J294" s="243"/>
      <c r="K294" s="244">
        <f>ROUND(E294*J294,2)</f>
        <v>0</v>
      </c>
      <c r="L294" s="244">
        <v>21</v>
      </c>
      <c r="M294" s="244">
        <f>G294*(1+L294/100)</f>
        <v>0</v>
      </c>
      <c r="N294" s="242">
        <v>0</v>
      </c>
      <c r="O294" s="242">
        <f>ROUND(E294*N294,2)</f>
        <v>0</v>
      </c>
      <c r="P294" s="242">
        <v>0</v>
      </c>
      <c r="Q294" s="242">
        <f>ROUND(E294*P294,2)</f>
        <v>0</v>
      </c>
      <c r="R294" s="244"/>
      <c r="S294" s="244" t="s">
        <v>438</v>
      </c>
      <c r="T294" s="245" t="s">
        <v>1732</v>
      </c>
      <c r="U294" s="221">
        <v>0</v>
      </c>
      <c r="V294" s="221">
        <f>ROUND(E294*U294,2)</f>
        <v>0</v>
      </c>
      <c r="W294" s="221"/>
      <c r="X294" s="221" t="s">
        <v>218</v>
      </c>
      <c r="Y294" s="221" t="s">
        <v>219</v>
      </c>
      <c r="Z294" s="210"/>
      <c r="AA294" s="210"/>
      <c r="AB294" s="210"/>
      <c r="AC294" s="210"/>
      <c r="AD294" s="210"/>
      <c r="AE294" s="210"/>
      <c r="AF294" s="210"/>
      <c r="AG294" s="210" t="s">
        <v>220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62" t="s">
        <v>2814</v>
      </c>
      <c r="D295" s="223"/>
      <c r="E295" s="224">
        <v>6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224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9">
        <v>104</v>
      </c>
      <c r="B296" s="240" t="s">
        <v>3010</v>
      </c>
      <c r="C296" s="260" t="s">
        <v>3011</v>
      </c>
      <c r="D296" s="241" t="s">
        <v>1315</v>
      </c>
      <c r="E296" s="242">
        <v>102</v>
      </c>
      <c r="F296" s="243"/>
      <c r="G296" s="244">
        <f>ROUND(E296*F296,2)</f>
        <v>0</v>
      </c>
      <c r="H296" s="243"/>
      <c r="I296" s="244">
        <f>ROUND(E296*H296,2)</f>
        <v>0</v>
      </c>
      <c r="J296" s="243"/>
      <c r="K296" s="244">
        <f>ROUND(E296*J296,2)</f>
        <v>0</v>
      </c>
      <c r="L296" s="244">
        <v>21</v>
      </c>
      <c r="M296" s="244">
        <f>G296*(1+L296/100)</f>
        <v>0</v>
      </c>
      <c r="N296" s="242">
        <v>0</v>
      </c>
      <c r="O296" s="242">
        <f>ROUND(E296*N296,2)</f>
        <v>0</v>
      </c>
      <c r="P296" s="242">
        <v>0</v>
      </c>
      <c r="Q296" s="242">
        <f>ROUND(E296*P296,2)</f>
        <v>0</v>
      </c>
      <c r="R296" s="244"/>
      <c r="S296" s="244" t="s">
        <v>438</v>
      </c>
      <c r="T296" s="245" t="s">
        <v>1732</v>
      </c>
      <c r="U296" s="221">
        <v>0</v>
      </c>
      <c r="V296" s="221">
        <f>ROUND(E296*U296,2)</f>
        <v>0</v>
      </c>
      <c r="W296" s="221"/>
      <c r="X296" s="221" t="s">
        <v>218</v>
      </c>
      <c r="Y296" s="221" t="s">
        <v>219</v>
      </c>
      <c r="Z296" s="210"/>
      <c r="AA296" s="210"/>
      <c r="AB296" s="210"/>
      <c r="AC296" s="210"/>
      <c r="AD296" s="210"/>
      <c r="AE296" s="210"/>
      <c r="AF296" s="210"/>
      <c r="AG296" s="210" t="s">
        <v>220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2" t="s">
        <v>3012</v>
      </c>
      <c r="D297" s="223"/>
      <c r="E297" s="224">
        <v>27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224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2" t="s">
        <v>3013</v>
      </c>
      <c r="D298" s="223"/>
      <c r="E298" s="224">
        <v>75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224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39">
        <v>105</v>
      </c>
      <c r="B299" s="240" t="s">
        <v>3014</v>
      </c>
      <c r="C299" s="260" t="s">
        <v>3015</v>
      </c>
      <c r="D299" s="241" t="s">
        <v>1315</v>
      </c>
      <c r="E299" s="242">
        <v>18</v>
      </c>
      <c r="F299" s="243"/>
      <c r="G299" s="244">
        <f>ROUND(E299*F299,2)</f>
        <v>0</v>
      </c>
      <c r="H299" s="243"/>
      <c r="I299" s="244">
        <f>ROUND(E299*H299,2)</f>
        <v>0</v>
      </c>
      <c r="J299" s="243"/>
      <c r="K299" s="244">
        <f>ROUND(E299*J299,2)</f>
        <v>0</v>
      </c>
      <c r="L299" s="244">
        <v>21</v>
      </c>
      <c r="M299" s="244">
        <f>G299*(1+L299/100)</f>
        <v>0</v>
      </c>
      <c r="N299" s="242">
        <v>0</v>
      </c>
      <c r="O299" s="242">
        <f>ROUND(E299*N299,2)</f>
        <v>0</v>
      </c>
      <c r="P299" s="242">
        <v>0</v>
      </c>
      <c r="Q299" s="242">
        <f>ROUND(E299*P299,2)</f>
        <v>0</v>
      </c>
      <c r="R299" s="244"/>
      <c r="S299" s="244" t="s">
        <v>438</v>
      </c>
      <c r="T299" s="245" t="s">
        <v>1732</v>
      </c>
      <c r="U299" s="221">
        <v>0</v>
      </c>
      <c r="V299" s="221">
        <f>ROUND(E299*U299,2)</f>
        <v>0</v>
      </c>
      <c r="W299" s="221"/>
      <c r="X299" s="221" t="s">
        <v>218</v>
      </c>
      <c r="Y299" s="221" t="s">
        <v>219</v>
      </c>
      <c r="Z299" s="210"/>
      <c r="AA299" s="210"/>
      <c r="AB299" s="210"/>
      <c r="AC299" s="210"/>
      <c r="AD299" s="210"/>
      <c r="AE299" s="210"/>
      <c r="AF299" s="210"/>
      <c r="AG299" s="210" t="s">
        <v>220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62" t="s">
        <v>3016</v>
      </c>
      <c r="D300" s="223"/>
      <c r="E300" s="224">
        <v>18</v>
      </c>
      <c r="F300" s="221"/>
      <c r="G300" s="221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224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9">
        <v>106</v>
      </c>
      <c r="B301" s="240" t="s">
        <v>3017</v>
      </c>
      <c r="C301" s="260" t="s">
        <v>3018</v>
      </c>
      <c r="D301" s="241" t="s">
        <v>1315</v>
      </c>
      <c r="E301" s="242">
        <v>18</v>
      </c>
      <c r="F301" s="243"/>
      <c r="G301" s="244">
        <f>ROUND(E301*F301,2)</f>
        <v>0</v>
      </c>
      <c r="H301" s="243"/>
      <c r="I301" s="244">
        <f>ROUND(E301*H301,2)</f>
        <v>0</v>
      </c>
      <c r="J301" s="243"/>
      <c r="K301" s="244">
        <f>ROUND(E301*J301,2)</f>
        <v>0</v>
      </c>
      <c r="L301" s="244">
        <v>21</v>
      </c>
      <c r="M301" s="244">
        <f>G301*(1+L301/100)</f>
        <v>0</v>
      </c>
      <c r="N301" s="242">
        <v>0</v>
      </c>
      <c r="O301" s="242">
        <f>ROUND(E301*N301,2)</f>
        <v>0</v>
      </c>
      <c r="P301" s="242">
        <v>0</v>
      </c>
      <c r="Q301" s="242">
        <f>ROUND(E301*P301,2)</f>
        <v>0</v>
      </c>
      <c r="R301" s="244"/>
      <c r="S301" s="244" t="s">
        <v>438</v>
      </c>
      <c r="T301" s="245" t="s">
        <v>1732</v>
      </c>
      <c r="U301" s="221">
        <v>0</v>
      </c>
      <c r="V301" s="221">
        <f>ROUND(E301*U301,2)</f>
        <v>0</v>
      </c>
      <c r="W301" s="221"/>
      <c r="X301" s="221" t="s">
        <v>218</v>
      </c>
      <c r="Y301" s="221" t="s">
        <v>219</v>
      </c>
      <c r="Z301" s="210"/>
      <c r="AA301" s="210"/>
      <c r="AB301" s="210"/>
      <c r="AC301" s="210"/>
      <c r="AD301" s="210"/>
      <c r="AE301" s="210"/>
      <c r="AF301" s="210"/>
      <c r="AG301" s="210" t="s">
        <v>220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62" t="s">
        <v>3019</v>
      </c>
      <c r="D302" s="223"/>
      <c r="E302" s="224">
        <v>18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224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39">
        <v>107</v>
      </c>
      <c r="B303" s="240" t="s">
        <v>3020</v>
      </c>
      <c r="C303" s="260" t="s">
        <v>3021</v>
      </c>
      <c r="D303" s="241" t="s">
        <v>1315</v>
      </c>
      <c r="E303" s="242">
        <v>16</v>
      </c>
      <c r="F303" s="243"/>
      <c r="G303" s="244">
        <f>ROUND(E303*F303,2)</f>
        <v>0</v>
      </c>
      <c r="H303" s="243"/>
      <c r="I303" s="244">
        <f>ROUND(E303*H303,2)</f>
        <v>0</v>
      </c>
      <c r="J303" s="243"/>
      <c r="K303" s="244">
        <f>ROUND(E303*J303,2)</f>
        <v>0</v>
      </c>
      <c r="L303" s="244">
        <v>21</v>
      </c>
      <c r="M303" s="244">
        <f>G303*(1+L303/100)</f>
        <v>0</v>
      </c>
      <c r="N303" s="242">
        <v>0</v>
      </c>
      <c r="O303" s="242">
        <f>ROUND(E303*N303,2)</f>
        <v>0</v>
      </c>
      <c r="P303" s="242">
        <v>0</v>
      </c>
      <c r="Q303" s="242">
        <f>ROUND(E303*P303,2)</f>
        <v>0</v>
      </c>
      <c r="R303" s="244"/>
      <c r="S303" s="244" t="s">
        <v>438</v>
      </c>
      <c r="T303" s="245" t="s">
        <v>1732</v>
      </c>
      <c r="U303" s="221">
        <v>0</v>
      </c>
      <c r="V303" s="221">
        <f>ROUND(E303*U303,2)</f>
        <v>0</v>
      </c>
      <c r="W303" s="221"/>
      <c r="X303" s="221" t="s">
        <v>218</v>
      </c>
      <c r="Y303" s="221" t="s">
        <v>219</v>
      </c>
      <c r="Z303" s="210"/>
      <c r="AA303" s="210"/>
      <c r="AB303" s="210"/>
      <c r="AC303" s="210"/>
      <c r="AD303" s="210"/>
      <c r="AE303" s="210"/>
      <c r="AF303" s="210"/>
      <c r="AG303" s="210" t="s">
        <v>220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62" t="s">
        <v>2978</v>
      </c>
      <c r="D304" s="223"/>
      <c r="E304" s="224">
        <v>8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224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62" t="s">
        <v>2817</v>
      </c>
      <c r="D305" s="223"/>
      <c r="E305" s="224">
        <v>8</v>
      </c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224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9">
        <v>108</v>
      </c>
      <c r="B306" s="240" t="s">
        <v>3022</v>
      </c>
      <c r="C306" s="260" t="s">
        <v>3023</v>
      </c>
      <c r="D306" s="241" t="s">
        <v>1315</v>
      </c>
      <c r="E306" s="242">
        <v>8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2">
        <v>0</v>
      </c>
      <c r="O306" s="242">
        <f>ROUND(E306*N306,2)</f>
        <v>0</v>
      </c>
      <c r="P306" s="242">
        <v>0</v>
      </c>
      <c r="Q306" s="242">
        <f>ROUND(E306*P306,2)</f>
        <v>0</v>
      </c>
      <c r="R306" s="244"/>
      <c r="S306" s="244" t="s">
        <v>438</v>
      </c>
      <c r="T306" s="245" t="s">
        <v>1732</v>
      </c>
      <c r="U306" s="221">
        <v>0</v>
      </c>
      <c r="V306" s="221">
        <f>ROUND(E306*U306,2)</f>
        <v>0</v>
      </c>
      <c r="W306" s="221"/>
      <c r="X306" s="221" t="s">
        <v>218</v>
      </c>
      <c r="Y306" s="221" t="s">
        <v>219</v>
      </c>
      <c r="Z306" s="210"/>
      <c r="AA306" s="210"/>
      <c r="AB306" s="210"/>
      <c r="AC306" s="210"/>
      <c r="AD306" s="210"/>
      <c r="AE306" s="210"/>
      <c r="AF306" s="210"/>
      <c r="AG306" s="210" t="s">
        <v>220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62" t="s">
        <v>2817</v>
      </c>
      <c r="D307" s="223"/>
      <c r="E307" s="224">
        <v>8</v>
      </c>
      <c r="F307" s="221"/>
      <c r="G307" s="221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224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39">
        <v>109</v>
      </c>
      <c r="B308" s="240" t="s">
        <v>3024</v>
      </c>
      <c r="C308" s="260" t="s">
        <v>3025</v>
      </c>
      <c r="D308" s="241" t="s">
        <v>450</v>
      </c>
      <c r="E308" s="242">
        <v>18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2">
        <v>0</v>
      </c>
      <c r="O308" s="242">
        <f>ROUND(E308*N308,2)</f>
        <v>0</v>
      </c>
      <c r="P308" s="242">
        <v>0</v>
      </c>
      <c r="Q308" s="242">
        <f>ROUND(E308*P308,2)</f>
        <v>0</v>
      </c>
      <c r="R308" s="244"/>
      <c r="S308" s="244" t="s">
        <v>438</v>
      </c>
      <c r="T308" s="245" t="s">
        <v>1732</v>
      </c>
      <c r="U308" s="221">
        <v>0</v>
      </c>
      <c r="V308" s="221">
        <f>ROUND(E308*U308,2)</f>
        <v>0</v>
      </c>
      <c r="W308" s="221"/>
      <c r="X308" s="221" t="s">
        <v>218</v>
      </c>
      <c r="Y308" s="221" t="s">
        <v>219</v>
      </c>
      <c r="Z308" s="210"/>
      <c r="AA308" s="210"/>
      <c r="AB308" s="210"/>
      <c r="AC308" s="210"/>
      <c r="AD308" s="210"/>
      <c r="AE308" s="210"/>
      <c r="AF308" s="210"/>
      <c r="AG308" s="210" t="s">
        <v>220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62" t="s">
        <v>3001</v>
      </c>
      <c r="D309" s="223"/>
      <c r="E309" s="224">
        <v>9</v>
      </c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224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62" t="s">
        <v>3006</v>
      </c>
      <c r="D310" s="223"/>
      <c r="E310" s="224">
        <v>9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224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9">
        <v>110</v>
      </c>
      <c r="B311" s="240" t="s">
        <v>3026</v>
      </c>
      <c r="C311" s="260" t="s">
        <v>3027</v>
      </c>
      <c r="D311" s="241" t="s">
        <v>450</v>
      </c>
      <c r="E311" s="242">
        <v>45</v>
      </c>
      <c r="F311" s="243"/>
      <c r="G311" s="244">
        <f>ROUND(E311*F311,2)</f>
        <v>0</v>
      </c>
      <c r="H311" s="243"/>
      <c r="I311" s="244">
        <f>ROUND(E311*H311,2)</f>
        <v>0</v>
      </c>
      <c r="J311" s="243"/>
      <c r="K311" s="244">
        <f>ROUND(E311*J311,2)</f>
        <v>0</v>
      </c>
      <c r="L311" s="244">
        <v>21</v>
      </c>
      <c r="M311" s="244">
        <f>G311*(1+L311/100)</f>
        <v>0</v>
      </c>
      <c r="N311" s="242">
        <v>0</v>
      </c>
      <c r="O311" s="242">
        <f>ROUND(E311*N311,2)</f>
        <v>0</v>
      </c>
      <c r="P311" s="242">
        <v>0</v>
      </c>
      <c r="Q311" s="242">
        <f>ROUND(E311*P311,2)</f>
        <v>0</v>
      </c>
      <c r="R311" s="244"/>
      <c r="S311" s="244" t="s">
        <v>438</v>
      </c>
      <c r="T311" s="245" t="s">
        <v>1732</v>
      </c>
      <c r="U311" s="221">
        <v>0</v>
      </c>
      <c r="V311" s="221">
        <f>ROUND(E311*U311,2)</f>
        <v>0</v>
      </c>
      <c r="W311" s="221"/>
      <c r="X311" s="221" t="s">
        <v>218</v>
      </c>
      <c r="Y311" s="221" t="s">
        <v>219</v>
      </c>
      <c r="Z311" s="210"/>
      <c r="AA311" s="210"/>
      <c r="AB311" s="210"/>
      <c r="AC311" s="210"/>
      <c r="AD311" s="210"/>
      <c r="AE311" s="210"/>
      <c r="AF311" s="210"/>
      <c r="AG311" s="210" t="s">
        <v>220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62" t="s">
        <v>2951</v>
      </c>
      <c r="D312" s="223"/>
      <c r="E312" s="224">
        <v>25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224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62" t="s">
        <v>3028</v>
      </c>
      <c r="D313" s="223"/>
      <c r="E313" s="224">
        <v>20</v>
      </c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224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39">
        <v>111</v>
      </c>
      <c r="B314" s="240" t="s">
        <v>3029</v>
      </c>
      <c r="C314" s="260" t="s">
        <v>3030</v>
      </c>
      <c r="D314" s="241" t="s">
        <v>450</v>
      </c>
      <c r="E314" s="242">
        <v>55</v>
      </c>
      <c r="F314" s="243"/>
      <c r="G314" s="244">
        <f>ROUND(E314*F314,2)</f>
        <v>0</v>
      </c>
      <c r="H314" s="243"/>
      <c r="I314" s="244">
        <f>ROUND(E314*H314,2)</f>
        <v>0</v>
      </c>
      <c r="J314" s="243"/>
      <c r="K314" s="244">
        <f>ROUND(E314*J314,2)</f>
        <v>0</v>
      </c>
      <c r="L314" s="244">
        <v>21</v>
      </c>
      <c r="M314" s="244">
        <f>G314*(1+L314/100)</f>
        <v>0</v>
      </c>
      <c r="N314" s="242">
        <v>0</v>
      </c>
      <c r="O314" s="242">
        <f>ROUND(E314*N314,2)</f>
        <v>0</v>
      </c>
      <c r="P314" s="242">
        <v>0</v>
      </c>
      <c r="Q314" s="242">
        <f>ROUND(E314*P314,2)</f>
        <v>0</v>
      </c>
      <c r="R314" s="244"/>
      <c r="S314" s="244" t="s">
        <v>438</v>
      </c>
      <c r="T314" s="245" t="s">
        <v>1732</v>
      </c>
      <c r="U314" s="221">
        <v>0</v>
      </c>
      <c r="V314" s="221">
        <f>ROUND(E314*U314,2)</f>
        <v>0</v>
      </c>
      <c r="W314" s="221"/>
      <c r="X314" s="221" t="s">
        <v>218</v>
      </c>
      <c r="Y314" s="221" t="s">
        <v>219</v>
      </c>
      <c r="Z314" s="210"/>
      <c r="AA314" s="210"/>
      <c r="AB314" s="210"/>
      <c r="AC314" s="210"/>
      <c r="AD314" s="210"/>
      <c r="AE314" s="210"/>
      <c r="AF314" s="210"/>
      <c r="AG314" s="210" t="s">
        <v>220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62" t="s">
        <v>3031</v>
      </c>
      <c r="D315" s="223"/>
      <c r="E315" s="224">
        <v>30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224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2" t="s">
        <v>2889</v>
      </c>
      <c r="D316" s="223"/>
      <c r="E316" s="224">
        <v>25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224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9">
        <v>112</v>
      </c>
      <c r="B317" s="240" t="s">
        <v>3032</v>
      </c>
      <c r="C317" s="260" t="s">
        <v>3033</v>
      </c>
      <c r="D317" s="241" t="s">
        <v>450</v>
      </c>
      <c r="E317" s="242">
        <v>20</v>
      </c>
      <c r="F317" s="243"/>
      <c r="G317" s="244">
        <f>ROUND(E317*F317,2)</f>
        <v>0</v>
      </c>
      <c r="H317" s="243"/>
      <c r="I317" s="244">
        <f>ROUND(E317*H317,2)</f>
        <v>0</v>
      </c>
      <c r="J317" s="243"/>
      <c r="K317" s="244">
        <f>ROUND(E317*J317,2)</f>
        <v>0</v>
      </c>
      <c r="L317" s="244">
        <v>21</v>
      </c>
      <c r="M317" s="244">
        <f>G317*(1+L317/100)</f>
        <v>0</v>
      </c>
      <c r="N317" s="242">
        <v>0</v>
      </c>
      <c r="O317" s="242">
        <f>ROUND(E317*N317,2)</f>
        <v>0</v>
      </c>
      <c r="P317" s="242">
        <v>0</v>
      </c>
      <c r="Q317" s="242">
        <f>ROUND(E317*P317,2)</f>
        <v>0</v>
      </c>
      <c r="R317" s="244"/>
      <c r="S317" s="244" t="s">
        <v>438</v>
      </c>
      <c r="T317" s="245" t="s">
        <v>1732</v>
      </c>
      <c r="U317" s="221">
        <v>0</v>
      </c>
      <c r="V317" s="221">
        <f>ROUND(E317*U317,2)</f>
        <v>0</v>
      </c>
      <c r="W317" s="221"/>
      <c r="X317" s="221" t="s">
        <v>218</v>
      </c>
      <c r="Y317" s="221" t="s">
        <v>219</v>
      </c>
      <c r="Z317" s="210"/>
      <c r="AA317" s="210"/>
      <c r="AB317" s="210"/>
      <c r="AC317" s="210"/>
      <c r="AD317" s="210"/>
      <c r="AE317" s="210"/>
      <c r="AF317" s="210"/>
      <c r="AG317" s="210" t="s">
        <v>220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2" t="s">
        <v>2878</v>
      </c>
      <c r="D318" s="223"/>
      <c r="E318" s="224">
        <v>10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224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62" t="s">
        <v>2879</v>
      </c>
      <c r="D319" s="223"/>
      <c r="E319" s="224">
        <v>10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224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9">
        <v>113</v>
      </c>
      <c r="B320" s="240" t="s">
        <v>3034</v>
      </c>
      <c r="C320" s="260" t="s">
        <v>3035</v>
      </c>
      <c r="D320" s="241" t="s">
        <v>1315</v>
      </c>
      <c r="E320" s="242">
        <v>10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2">
        <v>0</v>
      </c>
      <c r="O320" s="242">
        <f>ROUND(E320*N320,2)</f>
        <v>0</v>
      </c>
      <c r="P320" s="242">
        <v>0</v>
      </c>
      <c r="Q320" s="242">
        <f>ROUND(E320*P320,2)</f>
        <v>0</v>
      </c>
      <c r="R320" s="244"/>
      <c r="S320" s="244" t="s">
        <v>438</v>
      </c>
      <c r="T320" s="245" t="s">
        <v>1732</v>
      </c>
      <c r="U320" s="221">
        <v>0</v>
      </c>
      <c r="V320" s="221">
        <f>ROUND(E320*U320,2)</f>
        <v>0</v>
      </c>
      <c r="W320" s="221"/>
      <c r="X320" s="221" t="s">
        <v>218</v>
      </c>
      <c r="Y320" s="221" t="s">
        <v>219</v>
      </c>
      <c r="Z320" s="210"/>
      <c r="AA320" s="210"/>
      <c r="AB320" s="210"/>
      <c r="AC320" s="210"/>
      <c r="AD320" s="210"/>
      <c r="AE320" s="210"/>
      <c r="AF320" s="210"/>
      <c r="AG320" s="210" t="s">
        <v>220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62" t="s">
        <v>2906</v>
      </c>
      <c r="D321" s="223"/>
      <c r="E321" s="224">
        <v>5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21"/>
      <c r="Z321" s="210"/>
      <c r="AA321" s="210"/>
      <c r="AB321" s="210"/>
      <c r="AC321" s="210"/>
      <c r="AD321" s="210"/>
      <c r="AE321" s="210"/>
      <c r="AF321" s="210"/>
      <c r="AG321" s="210" t="s">
        <v>224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62" t="s">
        <v>2764</v>
      </c>
      <c r="D322" s="223"/>
      <c r="E322" s="224">
        <v>5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224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39">
        <v>114</v>
      </c>
      <c r="B323" s="240" t="s">
        <v>3036</v>
      </c>
      <c r="C323" s="260" t="s">
        <v>3037</v>
      </c>
      <c r="D323" s="241" t="s">
        <v>1315</v>
      </c>
      <c r="E323" s="242">
        <v>3</v>
      </c>
      <c r="F323" s="243"/>
      <c r="G323" s="244">
        <f>ROUND(E323*F323,2)</f>
        <v>0</v>
      </c>
      <c r="H323" s="243"/>
      <c r="I323" s="244">
        <f>ROUND(E323*H323,2)</f>
        <v>0</v>
      </c>
      <c r="J323" s="243"/>
      <c r="K323" s="244">
        <f>ROUND(E323*J323,2)</f>
        <v>0</v>
      </c>
      <c r="L323" s="244">
        <v>21</v>
      </c>
      <c r="M323" s="244">
        <f>G323*(1+L323/100)</f>
        <v>0</v>
      </c>
      <c r="N323" s="242">
        <v>0</v>
      </c>
      <c r="O323" s="242">
        <f>ROUND(E323*N323,2)</f>
        <v>0</v>
      </c>
      <c r="P323" s="242">
        <v>0</v>
      </c>
      <c r="Q323" s="242">
        <f>ROUND(E323*P323,2)</f>
        <v>0</v>
      </c>
      <c r="R323" s="244"/>
      <c r="S323" s="244" t="s">
        <v>438</v>
      </c>
      <c r="T323" s="245" t="s">
        <v>1732</v>
      </c>
      <c r="U323" s="221">
        <v>0</v>
      </c>
      <c r="V323" s="221">
        <f>ROUND(E323*U323,2)</f>
        <v>0</v>
      </c>
      <c r="W323" s="221"/>
      <c r="X323" s="221" t="s">
        <v>218</v>
      </c>
      <c r="Y323" s="221" t="s">
        <v>219</v>
      </c>
      <c r="Z323" s="210"/>
      <c r="AA323" s="210"/>
      <c r="AB323" s="210"/>
      <c r="AC323" s="210"/>
      <c r="AD323" s="210"/>
      <c r="AE323" s="210"/>
      <c r="AF323" s="210"/>
      <c r="AG323" s="210" t="s">
        <v>220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62" t="s">
        <v>2827</v>
      </c>
      <c r="D324" s="223"/>
      <c r="E324" s="224">
        <v>2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224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2" t="s">
        <v>2758</v>
      </c>
      <c r="D325" s="223"/>
      <c r="E325" s="224">
        <v>1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224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39">
        <v>115</v>
      </c>
      <c r="B326" s="240" t="s">
        <v>3038</v>
      </c>
      <c r="C326" s="260" t="s">
        <v>3039</v>
      </c>
      <c r="D326" s="241" t="s">
        <v>1315</v>
      </c>
      <c r="E326" s="242">
        <v>2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4">
        <f>ROUND(E326*J326,2)</f>
        <v>0</v>
      </c>
      <c r="L326" s="244">
        <v>21</v>
      </c>
      <c r="M326" s="244">
        <f>G326*(1+L326/100)</f>
        <v>0</v>
      </c>
      <c r="N326" s="242">
        <v>0</v>
      </c>
      <c r="O326" s="242">
        <f>ROUND(E326*N326,2)</f>
        <v>0</v>
      </c>
      <c r="P326" s="242">
        <v>0</v>
      </c>
      <c r="Q326" s="242">
        <f>ROUND(E326*P326,2)</f>
        <v>0</v>
      </c>
      <c r="R326" s="244"/>
      <c r="S326" s="244" t="s">
        <v>438</v>
      </c>
      <c r="T326" s="245" t="s">
        <v>1732</v>
      </c>
      <c r="U326" s="221">
        <v>0</v>
      </c>
      <c r="V326" s="221">
        <f>ROUND(E326*U326,2)</f>
        <v>0</v>
      </c>
      <c r="W326" s="221"/>
      <c r="X326" s="221" t="s">
        <v>218</v>
      </c>
      <c r="Y326" s="221" t="s">
        <v>219</v>
      </c>
      <c r="Z326" s="210"/>
      <c r="AA326" s="210"/>
      <c r="AB326" s="210"/>
      <c r="AC326" s="210"/>
      <c r="AD326" s="210"/>
      <c r="AE326" s="210"/>
      <c r="AF326" s="210"/>
      <c r="AG326" s="210" t="s">
        <v>220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17"/>
      <c r="B327" s="218"/>
      <c r="C327" s="262" t="s">
        <v>2757</v>
      </c>
      <c r="D327" s="223"/>
      <c r="E327" s="224">
        <v>1</v>
      </c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224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2" t="s">
        <v>2758</v>
      </c>
      <c r="D328" s="223"/>
      <c r="E328" s="224">
        <v>1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224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x14ac:dyDescent="0.2">
      <c r="A329" s="232" t="s">
        <v>211</v>
      </c>
      <c r="B329" s="233" t="s">
        <v>98</v>
      </c>
      <c r="C329" s="259" t="s">
        <v>100</v>
      </c>
      <c r="D329" s="234"/>
      <c r="E329" s="235"/>
      <c r="F329" s="236"/>
      <c r="G329" s="236">
        <f>SUMIF(AG330:AG356,"&lt;&gt;NOR",G330:G356)</f>
        <v>0</v>
      </c>
      <c r="H329" s="236"/>
      <c r="I329" s="236">
        <f>SUM(I330:I356)</f>
        <v>0</v>
      </c>
      <c r="J329" s="236"/>
      <c r="K329" s="236">
        <f>SUM(K330:K356)</f>
        <v>0</v>
      </c>
      <c r="L329" s="236"/>
      <c r="M329" s="236">
        <f>SUM(M330:M356)</f>
        <v>0</v>
      </c>
      <c r="N329" s="235"/>
      <c r="O329" s="235">
        <f>SUM(O330:O356)</f>
        <v>0</v>
      </c>
      <c r="P329" s="235"/>
      <c r="Q329" s="235">
        <f>SUM(Q330:Q356)</f>
        <v>0</v>
      </c>
      <c r="R329" s="236"/>
      <c r="S329" s="236"/>
      <c r="T329" s="237"/>
      <c r="U329" s="231"/>
      <c r="V329" s="231">
        <f>SUM(V330:V356)</f>
        <v>0</v>
      </c>
      <c r="W329" s="231"/>
      <c r="X329" s="231"/>
      <c r="Y329" s="231"/>
      <c r="AG329" t="s">
        <v>212</v>
      </c>
    </row>
    <row r="330" spans="1:60" outlineLevel="1" x14ac:dyDescent="0.2">
      <c r="A330" s="239">
        <v>116</v>
      </c>
      <c r="B330" s="240" t="s">
        <v>3040</v>
      </c>
      <c r="C330" s="260" t="s">
        <v>3041</v>
      </c>
      <c r="D330" s="241" t="s">
        <v>450</v>
      </c>
      <c r="E330" s="242">
        <v>70</v>
      </c>
      <c r="F330" s="243"/>
      <c r="G330" s="244">
        <f>ROUND(E330*F330,2)</f>
        <v>0</v>
      </c>
      <c r="H330" s="243"/>
      <c r="I330" s="244">
        <f>ROUND(E330*H330,2)</f>
        <v>0</v>
      </c>
      <c r="J330" s="243"/>
      <c r="K330" s="244">
        <f>ROUND(E330*J330,2)</f>
        <v>0</v>
      </c>
      <c r="L330" s="244">
        <v>21</v>
      </c>
      <c r="M330" s="244">
        <f>G330*(1+L330/100)</f>
        <v>0</v>
      </c>
      <c r="N330" s="242">
        <v>0</v>
      </c>
      <c r="O330" s="242">
        <f>ROUND(E330*N330,2)</f>
        <v>0</v>
      </c>
      <c r="P330" s="242">
        <v>0</v>
      </c>
      <c r="Q330" s="242">
        <f>ROUND(E330*P330,2)</f>
        <v>0</v>
      </c>
      <c r="R330" s="244"/>
      <c r="S330" s="244" t="s">
        <v>438</v>
      </c>
      <c r="T330" s="245" t="s">
        <v>1732</v>
      </c>
      <c r="U330" s="221">
        <v>0</v>
      </c>
      <c r="V330" s="221">
        <f>ROUND(E330*U330,2)</f>
        <v>0</v>
      </c>
      <c r="W330" s="221"/>
      <c r="X330" s="221" t="s">
        <v>218</v>
      </c>
      <c r="Y330" s="221" t="s">
        <v>219</v>
      </c>
      <c r="Z330" s="210"/>
      <c r="AA330" s="210"/>
      <c r="AB330" s="210"/>
      <c r="AC330" s="210"/>
      <c r="AD330" s="210"/>
      <c r="AE330" s="210"/>
      <c r="AF330" s="210"/>
      <c r="AG330" s="210" t="s">
        <v>220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62" t="s">
        <v>2888</v>
      </c>
      <c r="D331" s="223"/>
      <c r="E331" s="224">
        <v>35</v>
      </c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224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2" t="s">
        <v>3042</v>
      </c>
      <c r="D332" s="223"/>
      <c r="E332" s="224">
        <v>35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224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39">
        <v>117</v>
      </c>
      <c r="B333" s="240" t="s">
        <v>3043</v>
      </c>
      <c r="C333" s="260" t="s">
        <v>3044</v>
      </c>
      <c r="D333" s="241" t="s">
        <v>450</v>
      </c>
      <c r="E333" s="242">
        <v>50</v>
      </c>
      <c r="F333" s="243"/>
      <c r="G333" s="244">
        <f>ROUND(E333*F333,2)</f>
        <v>0</v>
      </c>
      <c r="H333" s="243"/>
      <c r="I333" s="244">
        <f>ROUND(E333*H333,2)</f>
        <v>0</v>
      </c>
      <c r="J333" s="243"/>
      <c r="K333" s="244">
        <f>ROUND(E333*J333,2)</f>
        <v>0</v>
      </c>
      <c r="L333" s="244">
        <v>21</v>
      </c>
      <c r="M333" s="244">
        <f>G333*(1+L333/100)</f>
        <v>0</v>
      </c>
      <c r="N333" s="242">
        <v>0</v>
      </c>
      <c r="O333" s="242">
        <f>ROUND(E333*N333,2)</f>
        <v>0</v>
      </c>
      <c r="P333" s="242">
        <v>0</v>
      </c>
      <c r="Q333" s="242">
        <f>ROUND(E333*P333,2)</f>
        <v>0</v>
      </c>
      <c r="R333" s="244"/>
      <c r="S333" s="244" t="s">
        <v>438</v>
      </c>
      <c r="T333" s="245" t="s">
        <v>1732</v>
      </c>
      <c r="U333" s="221">
        <v>0</v>
      </c>
      <c r="V333" s="221">
        <f>ROUND(E333*U333,2)</f>
        <v>0</v>
      </c>
      <c r="W333" s="221"/>
      <c r="X333" s="221" t="s">
        <v>218</v>
      </c>
      <c r="Y333" s="221" t="s">
        <v>219</v>
      </c>
      <c r="Z333" s="210"/>
      <c r="AA333" s="210"/>
      <c r="AB333" s="210"/>
      <c r="AC333" s="210"/>
      <c r="AD333" s="210"/>
      <c r="AE333" s="210"/>
      <c r="AF333" s="210"/>
      <c r="AG333" s="210" t="s">
        <v>220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62" t="s">
        <v>2951</v>
      </c>
      <c r="D334" s="223"/>
      <c r="E334" s="224">
        <v>25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224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62" t="s">
        <v>2889</v>
      </c>
      <c r="D335" s="223"/>
      <c r="E335" s="224">
        <v>25</v>
      </c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224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2.5" outlineLevel="1" x14ac:dyDescent="0.2">
      <c r="A336" s="239">
        <v>118</v>
      </c>
      <c r="B336" s="240" t="s">
        <v>3045</v>
      </c>
      <c r="C336" s="260" t="s">
        <v>3046</v>
      </c>
      <c r="D336" s="241" t="s">
        <v>450</v>
      </c>
      <c r="E336" s="242">
        <v>13</v>
      </c>
      <c r="F336" s="243"/>
      <c r="G336" s="244">
        <f>ROUND(E336*F336,2)</f>
        <v>0</v>
      </c>
      <c r="H336" s="243"/>
      <c r="I336" s="244">
        <f>ROUND(E336*H336,2)</f>
        <v>0</v>
      </c>
      <c r="J336" s="243"/>
      <c r="K336" s="244">
        <f>ROUND(E336*J336,2)</f>
        <v>0</v>
      </c>
      <c r="L336" s="244">
        <v>21</v>
      </c>
      <c r="M336" s="244">
        <f>G336*(1+L336/100)</f>
        <v>0</v>
      </c>
      <c r="N336" s="242">
        <v>0</v>
      </c>
      <c r="O336" s="242">
        <f>ROUND(E336*N336,2)</f>
        <v>0</v>
      </c>
      <c r="P336" s="242">
        <v>0</v>
      </c>
      <c r="Q336" s="242">
        <f>ROUND(E336*P336,2)</f>
        <v>0</v>
      </c>
      <c r="R336" s="244"/>
      <c r="S336" s="244" t="s">
        <v>438</v>
      </c>
      <c r="T336" s="245" t="s">
        <v>1732</v>
      </c>
      <c r="U336" s="221">
        <v>0</v>
      </c>
      <c r="V336" s="221">
        <f>ROUND(E336*U336,2)</f>
        <v>0</v>
      </c>
      <c r="W336" s="221"/>
      <c r="X336" s="221" t="s">
        <v>218</v>
      </c>
      <c r="Y336" s="221" t="s">
        <v>219</v>
      </c>
      <c r="Z336" s="210"/>
      <c r="AA336" s="210"/>
      <c r="AB336" s="210"/>
      <c r="AC336" s="210"/>
      <c r="AD336" s="210"/>
      <c r="AE336" s="210"/>
      <c r="AF336" s="210"/>
      <c r="AG336" s="210" t="s">
        <v>220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17"/>
      <c r="B337" s="218"/>
      <c r="C337" s="262" t="s">
        <v>2906</v>
      </c>
      <c r="D337" s="223"/>
      <c r="E337" s="224">
        <v>5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224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2" t="s">
        <v>2817</v>
      </c>
      <c r="D338" s="223"/>
      <c r="E338" s="224">
        <v>8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224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39">
        <v>119</v>
      </c>
      <c r="B339" s="240" t="s">
        <v>3047</v>
      </c>
      <c r="C339" s="260" t="s">
        <v>3048</v>
      </c>
      <c r="D339" s="241" t="s">
        <v>1315</v>
      </c>
      <c r="E339" s="242">
        <v>5</v>
      </c>
      <c r="F339" s="243"/>
      <c r="G339" s="244">
        <f>ROUND(E339*F339,2)</f>
        <v>0</v>
      </c>
      <c r="H339" s="243"/>
      <c r="I339" s="244">
        <f>ROUND(E339*H339,2)</f>
        <v>0</v>
      </c>
      <c r="J339" s="243"/>
      <c r="K339" s="244">
        <f>ROUND(E339*J339,2)</f>
        <v>0</v>
      </c>
      <c r="L339" s="244">
        <v>21</v>
      </c>
      <c r="M339" s="244">
        <f>G339*(1+L339/100)</f>
        <v>0</v>
      </c>
      <c r="N339" s="242">
        <v>0</v>
      </c>
      <c r="O339" s="242">
        <f>ROUND(E339*N339,2)</f>
        <v>0</v>
      </c>
      <c r="P339" s="242">
        <v>0</v>
      </c>
      <c r="Q339" s="242">
        <f>ROUND(E339*P339,2)</f>
        <v>0</v>
      </c>
      <c r="R339" s="244"/>
      <c r="S339" s="244" t="s">
        <v>438</v>
      </c>
      <c r="T339" s="245" t="s">
        <v>1732</v>
      </c>
      <c r="U339" s="221">
        <v>0</v>
      </c>
      <c r="V339" s="221">
        <f>ROUND(E339*U339,2)</f>
        <v>0</v>
      </c>
      <c r="W339" s="221"/>
      <c r="X339" s="221" t="s">
        <v>218</v>
      </c>
      <c r="Y339" s="221" t="s">
        <v>219</v>
      </c>
      <c r="Z339" s="210"/>
      <c r="AA339" s="210"/>
      <c r="AB339" s="210"/>
      <c r="AC339" s="210"/>
      <c r="AD339" s="210"/>
      <c r="AE339" s="210"/>
      <c r="AF339" s="210"/>
      <c r="AG339" s="210" t="s">
        <v>220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2" x14ac:dyDescent="0.2">
      <c r="A340" s="217"/>
      <c r="B340" s="218"/>
      <c r="C340" s="262" t="s">
        <v>2827</v>
      </c>
      <c r="D340" s="223"/>
      <c r="E340" s="224">
        <v>2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224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2" t="s">
        <v>2811</v>
      </c>
      <c r="D341" s="223"/>
      <c r="E341" s="224">
        <v>3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224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9">
        <v>120</v>
      </c>
      <c r="B342" s="240" t="s">
        <v>3049</v>
      </c>
      <c r="C342" s="260" t="s">
        <v>3050</v>
      </c>
      <c r="D342" s="241" t="s">
        <v>1315</v>
      </c>
      <c r="E342" s="242">
        <v>5</v>
      </c>
      <c r="F342" s="243"/>
      <c r="G342" s="244">
        <f>ROUND(E342*F342,2)</f>
        <v>0</v>
      </c>
      <c r="H342" s="243"/>
      <c r="I342" s="244">
        <f>ROUND(E342*H342,2)</f>
        <v>0</v>
      </c>
      <c r="J342" s="243"/>
      <c r="K342" s="244">
        <f>ROUND(E342*J342,2)</f>
        <v>0</v>
      </c>
      <c r="L342" s="244">
        <v>21</v>
      </c>
      <c r="M342" s="244">
        <f>G342*(1+L342/100)</f>
        <v>0</v>
      </c>
      <c r="N342" s="242">
        <v>0</v>
      </c>
      <c r="O342" s="242">
        <f>ROUND(E342*N342,2)</f>
        <v>0</v>
      </c>
      <c r="P342" s="242">
        <v>0</v>
      </c>
      <c r="Q342" s="242">
        <f>ROUND(E342*P342,2)</f>
        <v>0</v>
      </c>
      <c r="R342" s="244"/>
      <c r="S342" s="244" t="s">
        <v>438</v>
      </c>
      <c r="T342" s="245" t="s">
        <v>1732</v>
      </c>
      <c r="U342" s="221">
        <v>0</v>
      </c>
      <c r="V342" s="221">
        <f>ROUND(E342*U342,2)</f>
        <v>0</v>
      </c>
      <c r="W342" s="221"/>
      <c r="X342" s="221" t="s">
        <v>218</v>
      </c>
      <c r="Y342" s="221" t="s">
        <v>219</v>
      </c>
      <c r="Z342" s="210"/>
      <c r="AA342" s="210"/>
      <c r="AB342" s="210"/>
      <c r="AC342" s="210"/>
      <c r="AD342" s="210"/>
      <c r="AE342" s="210"/>
      <c r="AF342" s="210"/>
      <c r="AG342" s="210" t="s">
        <v>220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62" t="s">
        <v>2827</v>
      </c>
      <c r="D343" s="223"/>
      <c r="E343" s="224">
        <v>2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224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2" t="s">
        <v>2811</v>
      </c>
      <c r="D344" s="223"/>
      <c r="E344" s="224">
        <v>3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224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39">
        <v>121</v>
      </c>
      <c r="B345" s="240" t="s">
        <v>3051</v>
      </c>
      <c r="C345" s="260" t="s">
        <v>3052</v>
      </c>
      <c r="D345" s="241" t="s">
        <v>1315</v>
      </c>
      <c r="E345" s="242">
        <v>5</v>
      </c>
      <c r="F345" s="243"/>
      <c r="G345" s="244">
        <f>ROUND(E345*F345,2)</f>
        <v>0</v>
      </c>
      <c r="H345" s="243"/>
      <c r="I345" s="244">
        <f>ROUND(E345*H345,2)</f>
        <v>0</v>
      </c>
      <c r="J345" s="243"/>
      <c r="K345" s="244">
        <f>ROUND(E345*J345,2)</f>
        <v>0</v>
      </c>
      <c r="L345" s="244">
        <v>21</v>
      </c>
      <c r="M345" s="244">
        <f>G345*(1+L345/100)</f>
        <v>0</v>
      </c>
      <c r="N345" s="242">
        <v>0</v>
      </c>
      <c r="O345" s="242">
        <f>ROUND(E345*N345,2)</f>
        <v>0</v>
      </c>
      <c r="P345" s="242">
        <v>0</v>
      </c>
      <c r="Q345" s="242">
        <f>ROUND(E345*P345,2)</f>
        <v>0</v>
      </c>
      <c r="R345" s="244"/>
      <c r="S345" s="244" t="s">
        <v>438</v>
      </c>
      <c r="T345" s="245" t="s">
        <v>1732</v>
      </c>
      <c r="U345" s="221">
        <v>0</v>
      </c>
      <c r="V345" s="221">
        <f>ROUND(E345*U345,2)</f>
        <v>0</v>
      </c>
      <c r="W345" s="221"/>
      <c r="X345" s="221" t="s">
        <v>218</v>
      </c>
      <c r="Y345" s="221" t="s">
        <v>219</v>
      </c>
      <c r="Z345" s="210"/>
      <c r="AA345" s="210"/>
      <c r="AB345" s="210"/>
      <c r="AC345" s="210"/>
      <c r="AD345" s="210"/>
      <c r="AE345" s="210"/>
      <c r="AF345" s="210"/>
      <c r="AG345" s="210" t="s">
        <v>220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62" t="s">
        <v>2827</v>
      </c>
      <c r="D346" s="223"/>
      <c r="E346" s="224">
        <v>2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224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2811</v>
      </c>
      <c r="D347" s="223"/>
      <c r="E347" s="224">
        <v>3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224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39">
        <v>122</v>
      </c>
      <c r="B348" s="240" t="s">
        <v>3053</v>
      </c>
      <c r="C348" s="260" t="s">
        <v>3054</v>
      </c>
      <c r="D348" s="241" t="s">
        <v>1315</v>
      </c>
      <c r="E348" s="242">
        <v>40</v>
      </c>
      <c r="F348" s="243"/>
      <c r="G348" s="244">
        <f>ROUND(E348*F348,2)</f>
        <v>0</v>
      </c>
      <c r="H348" s="243"/>
      <c r="I348" s="244">
        <f>ROUND(E348*H348,2)</f>
        <v>0</v>
      </c>
      <c r="J348" s="243"/>
      <c r="K348" s="244">
        <f>ROUND(E348*J348,2)</f>
        <v>0</v>
      </c>
      <c r="L348" s="244">
        <v>21</v>
      </c>
      <c r="M348" s="244">
        <f>G348*(1+L348/100)</f>
        <v>0</v>
      </c>
      <c r="N348" s="242">
        <v>0</v>
      </c>
      <c r="O348" s="242">
        <f>ROUND(E348*N348,2)</f>
        <v>0</v>
      </c>
      <c r="P348" s="242">
        <v>0</v>
      </c>
      <c r="Q348" s="242">
        <f>ROUND(E348*P348,2)</f>
        <v>0</v>
      </c>
      <c r="R348" s="244"/>
      <c r="S348" s="244" t="s">
        <v>438</v>
      </c>
      <c r="T348" s="245" t="s">
        <v>1732</v>
      </c>
      <c r="U348" s="221">
        <v>0</v>
      </c>
      <c r="V348" s="221">
        <f>ROUND(E348*U348,2)</f>
        <v>0</v>
      </c>
      <c r="W348" s="221"/>
      <c r="X348" s="221" t="s">
        <v>218</v>
      </c>
      <c r="Y348" s="221" t="s">
        <v>219</v>
      </c>
      <c r="Z348" s="210"/>
      <c r="AA348" s="210"/>
      <c r="AB348" s="210"/>
      <c r="AC348" s="210"/>
      <c r="AD348" s="210"/>
      <c r="AE348" s="210"/>
      <c r="AF348" s="210"/>
      <c r="AG348" s="210" t="s">
        <v>220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17"/>
      <c r="B349" s="218"/>
      <c r="C349" s="262" t="s">
        <v>2941</v>
      </c>
      <c r="D349" s="223"/>
      <c r="E349" s="224">
        <v>20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224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2" t="s">
        <v>3028</v>
      </c>
      <c r="D350" s="223"/>
      <c r="E350" s="224">
        <v>20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224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39">
        <v>123</v>
      </c>
      <c r="B351" s="240" t="s">
        <v>3055</v>
      </c>
      <c r="C351" s="260" t="s">
        <v>3056</v>
      </c>
      <c r="D351" s="241" t="s">
        <v>1315</v>
      </c>
      <c r="E351" s="242">
        <v>20</v>
      </c>
      <c r="F351" s="243"/>
      <c r="G351" s="244">
        <f>ROUND(E351*F351,2)</f>
        <v>0</v>
      </c>
      <c r="H351" s="243"/>
      <c r="I351" s="244">
        <f>ROUND(E351*H351,2)</f>
        <v>0</v>
      </c>
      <c r="J351" s="243"/>
      <c r="K351" s="244">
        <f>ROUND(E351*J351,2)</f>
        <v>0</v>
      </c>
      <c r="L351" s="244">
        <v>21</v>
      </c>
      <c r="M351" s="244">
        <f>G351*(1+L351/100)</f>
        <v>0</v>
      </c>
      <c r="N351" s="242">
        <v>0</v>
      </c>
      <c r="O351" s="242">
        <f>ROUND(E351*N351,2)</f>
        <v>0</v>
      </c>
      <c r="P351" s="242">
        <v>0</v>
      </c>
      <c r="Q351" s="242">
        <f>ROUND(E351*P351,2)</f>
        <v>0</v>
      </c>
      <c r="R351" s="244"/>
      <c r="S351" s="244" t="s">
        <v>438</v>
      </c>
      <c r="T351" s="245" t="s">
        <v>1732</v>
      </c>
      <c r="U351" s="221">
        <v>0</v>
      </c>
      <c r="V351" s="221">
        <f>ROUND(E351*U351,2)</f>
        <v>0</v>
      </c>
      <c r="W351" s="221"/>
      <c r="X351" s="221" t="s">
        <v>218</v>
      </c>
      <c r="Y351" s="221" t="s">
        <v>219</v>
      </c>
      <c r="Z351" s="210"/>
      <c r="AA351" s="210"/>
      <c r="AB351" s="210"/>
      <c r="AC351" s="210"/>
      <c r="AD351" s="210"/>
      <c r="AE351" s="210"/>
      <c r="AF351" s="210"/>
      <c r="AG351" s="210" t="s">
        <v>220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62" t="s">
        <v>2878</v>
      </c>
      <c r="D352" s="223"/>
      <c r="E352" s="224">
        <v>10</v>
      </c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224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62" t="s">
        <v>2879</v>
      </c>
      <c r="D353" s="223"/>
      <c r="E353" s="224">
        <v>10</v>
      </c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224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2.5" outlineLevel="1" x14ac:dyDescent="0.2">
      <c r="A354" s="239">
        <v>124</v>
      </c>
      <c r="B354" s="240" t="s">
        <v>3057</v>
      </c>
      <c r="C354" s="260" t="s">
        <v>3058</v>
      </c>
      <c r="D354" s="241" t="s">
        <v>2741</v>
      </c>
      <c r="E354" s="242">
        <v>12</v>
      </c>
      <c r="F354" s="243"/>
      <c r="G354" s="244">
        <f>ROUND(E354*F354,2)</f>
        <v>0</v>
      </c>
      <c r="H354" s="243"/>
      <c r="I354" s="244">
        <f>ROUND(E354*H354,2)</f>
        <v>0</v>
      </c>
      <c r="J354" s="243"/>
      <c r="K354" s="244">
        <f>ROUND(E354*J354,2)</f>
        <v>0</v>
      </c>
      <c r="L354" s="244">
        <v>21</v>
      </c>
      <c r="M354" s="244">
        <f>G354*(1+L354/100)</f>
        <v>0</v>
      </c>
      <c r="N354" s="242">
        <v>0</v>
      </c>
      <c r="O354" s="242">
        <f>ROUND(E354*N354,2)</f>
        <v>0</v>
      </c>
      <c r="P354" s="242">
        <v>0</v>
      </c>
      <c r="Q354" s="242">
        <f>ROUND(E354*P354,2)</f>
        <v>0</v>
      </c>
      <c r="R354" s="244"/>
      <c r="S354" s="244" t="s">
        <v>438</v>
      </c>
      <c r="T354" s="245" t="s">
        <v>1732</v>
      </c>
      <c r="U354" s="221">
        <v>0</v>
      </c>
      <c r="V354" s="221">
        <f>ROUND(E354*U354,2)</f>
        <v>0</v>
      </c>
      <c r="W354" s="221"/>
      <c r="X354" s="221" t="s">
        <v>218</v>
      </c>
      <c r="Y354" s="221" t="s">
        <v>219</v>
      </c>
      <c r="Z354" s="210"/>
      <c r="AA354" s="210"/>
      <c r="AB354" s="210"/>
      <c r="AC354" s="210"/>
      <c r="AD354" s="210"/>
      <c r="AE354" s="210"/>
      <c r="AF354" s="210"/>
      <c r="AG354" s="210" t="s">
        <v>220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">
      <c r="A355" s="217"/>
      <c r="B355" s="218"/>
      <c r="C355" s="262" t="s">
        <v>2906</v>
      </c>
      <c r="D355" s="223"/>
      <c r="E355" s="224">
        <v>5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224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62" t="s">
        <v>3059</v>
      </c>
      <c r="D356" s="223"/>
      <c r="E356" s="224">
        <v>7</v>
      </c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224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x14ac:dyDescent="0.2">
      <c r="A357" s="232" t="s">
        <v>211</v>
      </c>
      <c r="B357" s="233" t="s">
        <v>101</v>
      </c>
      <c r="C357" s="259" t="s">
        <v>103</v>
      </c>
      <c r="D357" s="234"/>
      <c r="E357" s="235"/>
      <c r="F357" s="236"/>
      <c r="G357" s="236">
        <f>SUMIF(AG358:AG374,"&lt;&gt;NOR",G358:G374)</f>
        <v>0</v>
      </c>
      <c r="H357" s="236"/>
      <c r="I357" s="236">
        <f>SUM(I358:I374)</f>
        <v>0</v>
      </c>
      <c r="J357" s="236"/>
      <c r="K357" s="236">
        <f>SUM(K358:K374)</f>
        <v>0</v>
      </c>
      <c r="L357" s="236"/>
      <c r="M357" s="236">
        <f>SUM(M358:M374)</f>
        <v>0</v>
      </c>
      <c r="N357" s="235"/>
      <c r="O357" s="235">
        <f>SUM(O358:O374)</f>
        <v>0</v>
      </c>
      <c r="P357" s="235"/>
      <c r="Q357" s="235">
        <f>SUM(Q358:Q374)</f>
        <v>0</v>
      </c>
      <c r="R357" s="236"/>
      <c r="S357" s="236"/>
      <c r="T357" s="237"/>
      <c r="U357" s="231"/>
      <c r="V357" s="231">
        <f>SUM(V358:V374)</f>
        <v>0</v>
      </c>
      <c r="W357" s="231"/>
      <c r="X357" s="231"/>
      <c r="Y357" s="231"/>
      <c r="AG357" t="s">
        <v>212</v>
      </c>
    </row>
    <row r="358" spans="1:60" outlineLevel="1" x14ac:dyDescent="0.2">
      <c r="A358" s="239">
        <v>125</v>
      </c>
      <c r="B358" s="240" t="s">
        <v>3060</v>
      </c>
      <c r="C358" s="260" t="s">
        <v>3061</v>
      </c>
      <c r="D358" s="241" t="s">
        <v>1315</v>
      </c>
      <c r="E358" s="242">
        <v>52</v>
      </c>
      <c r="F358" s="243"/>
      <c r="G358" s="244">
        <f>ROUND(E358*F358,2)</f>
        <v>0</v>
      </c>
      <c r="H358" s="243"/>
      <c r="I358" s="244">
        <f>ROUND(E358*H358,2)</f>
        <v>0</v>
      </c>
      <c r="J358" s="243"/>
      <c r="K358" s="244">
        <f>ROUND(E358*J358,2)</f>
        <v>0</v>
      </c>
      <c r="L358" s="244">
        <v>21</v>
      </c>
      <c r="M358" s="244">
        <f>G358*(1+L358/100)</f>
        <v>0</v>
      </c>
      <c r="N358" s="242">
        <v>0</v>
      </c>
      <c r="O358" s="242">
        <f>ROUND(E358*N358,2)</f>
        <v>0</v>
      </c>
      <c r="P358" s="242">
        <v>0</v>
      </c>
      <c r="Q358" s="242">
        <f>ROUND(E358*P358,2)</f>
        <v>0</v>
      </c>
      <c r="R358" s="244"/>
      <c r="S358" s="244" t="s">
        <v>438</v>
      </c>
      <c r="T358" s="245" t="s">
        <v>1732</v>
      </c>
      <c r="U358" s="221">
        <v>0</v>
      </c>
      <c r="V358" s="221">
        <f>ROUND(E358*U358,2)</f>
        <v>0</v>
      </c>
      <c r="W358" s="221"/>
      <c r="X358" s="221" t="s">
        <v>218</v>
      </c>
      <c r="Y358" s="221" t="s">
        <v>219</v>
      </c>
      <c r="Z358" s="210"/>
      <c r="AA358" s="210"/>
      <c r="AB358" s="210"/>
      <c r="AC358" s="210"/>
      <c r="AD358" s="210"/>
      <c r="AE358" s="210"/>
      <c r="AF358" s="210"/>
      <c r="AG358" s="210" t="s">
        <v>220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62" t="s">
        <v>3062</v>
      </c>
      <c r="D359" s="223"/>
      <c r="E359" s="224">
        <v>52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224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39">
        <v>126</v>
      </c>
      <c r="B360" s="240" t="s">
        <v>3063</v>
      </c>
      <c r="C360" s="260" t="s">
        <v>3064</v>
      </c>
      <c r="D360" s="241" t="s">
        <v>1315</v>
      </c>
      <c r="E360" s="242">
        <v>52</v>
      </c>
      <c r="F360" s="243"/>
      <c r="G360" s="244">
        <f>ROUND(E360*F360,2)</f>
        <v>0</v>
      </c>
      <c r="H360" s="243"/>
      <c r="I360" s="244">
        <f>ROUND(E360*H360,2)</f>
        <v>0</v>
      </c>
      <c r="J360" s="243"/>
      <c r="K360" s="244">
        <f>ROUND(E360*J360,2)</f>
        <v>0</v>
      </c>
      <c r="L360" s="244">
        <v>21</v>
      </c>
      <c r="M360" s="244">
        <f>G360*(1+L360/100)</f>
        <v>0</v>
      </c>
      <c r="N360" s="242">
        <v>0</v>
      </c>
      <c r="O360" s="242">
        <f>ROUND(E360*N360,2)</f>
        <v>0</v>
      </c>
      <c r="P360" s="242">
        <v>0</v>
      </c>
      <c r="Q360" s="242">
        <f>ROUND(E360*P360,2)</f>
        <v>0</v>
      </c>
      <c r="R360" s="244"/>
      <c r="S360" s="244" t="s">
        <v>438</v>
      </c>
      <c r="T360" s="245" t="s">
        <v>1732</v>
      </c>
      <c r="U360" s="221">
        <v>0</v>
      </c>
      <c r="V360" s="221">
        <f>ROUND(E360*U360,2)</f>
        <v>0</v>
      </c>
      <c r="W360" s="221"/>
      <c r="X360" s="221" t="s">
        <v>218</v>
      </c>
      <c r="Y360" s="221" t="s">
        <v>219</v>
      </c>
      <c r="Z360" s="210"/>
      <c r="AA360" s="210"/>
      <c r="AB360" s="210"/>
      <c r="AC360" s="210"/>
      <c r="AD360" s="210"/>
      <c r="AE360" s="210"/>
      <c r="AF360" s="210"/>
      <c r="AG360" s="210" t="s">
        <v>220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62" t="s">
        <v>3065</v>
      </c>
      <c r="D361" s="223"/>
      <c r="E361" s="224">
        <v>52</v>
      </c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224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9">
        <v>127</v>
      </c>
      <c r="B362" s="240" t="s">
        <v>3066</v>
      </c>
      <c r="C362" s="260" t="s">
        <v>3067</v>
      </c>
      <c r="D362" s="241" t="s">
        <v>1315</v>
      </c>
      <c r="E362" s="242">
        <v>2</v>
      </c>
      <c r="F362" s="243"/>
      <c r="G362" s="244">
        <f>ROUND(E362*F362,2)</f>
        <v>0</v>
      </c>
      <c r="H362" s="243"/>
      <c r="I362" s="244">
        <f>ROUND(E362*H362,2)</f>
        <v>0</v>
      </c>
      <c r="J362" s="243"/>
      <c r="K362" s="244">
        <f>ROUND(E362*J362,2)</f>
        <v>0</v>
      </c>
      <c r="L362" s="244">
        <v>21</v>
      </c>
      <c r="M362" s="244">
        <f>G362*(1+L362/100)</f>
        <v>0</v>
      </c>
      <c r="N362" s="242">
        <v>0</v>
      </c>
      <c r="O362" s="242">
        <f>ROUND(E362*N362,2)</f>
        <v>0</v>
      </c>
      <c r="P362" s="242">
        <v>0</v>
      </c>
      <c r="Q362" s="242">
        <f>ROUND(E362*P362,2)</f>
        <v>0</v>
      </c>
      <c r="R362" s="244"/>
      <c r="S362" s="244" t="s">
        <v>438</v>
      </c>
      <c r="T362" s="245" t="s">
        <v>1732</v>
      </c>
      <c r="U362" s="221">
        <v>0</v>
      </c>
      <c r="V362" s="221">
        <f>ROUND(E362*U362,2)</f>
        <v>0</v>
      </c>
      <c r="W362" s="221"/>
      <c r="X362" s="221" t="s">
        <v>218</v>
      </c>
      <c r="Y362" s="221" t="s">
        <v>219</v>
      </c>
      <c r="Z362" s="210"/>
      <c r="AA362" s="210"/>
      <c r="AB362" s="210"/>
      <c r="AC362" s="210"/>
      <c r="AD362" s="210"/>
      <c r="AE362" s="210"/>
      <c r="AF362" s="210"/>
      <c r="AG362" s="210" t="s">
        <v>220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">
      <c r="A363" s="217"/>
      <c r="B363" s="218"/>
      <c r="C363" s="262" t="s">
        <v>2757</v>
      </c>
      <c r="D363" s="223"/>
      <c r="E363" s="224">
        <v>1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224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2" t="s">
        <v>2758</v>
      </c>
      <c r="D364" s="223"/>
      <c r="E364" s="224">
        <v>1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224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9">
        <v>128</v>
      </c>
      <c r="B365" s="240" t="s">
        <v>3068</v>
      </c>
      <c r="C365" s="260" t="s">
        <v>3069</v>
      </c>
      <c r="D365" s="241" t="s">
        <v>1315</v>
      </c>
      <c r="E365" s="242">
        <v>2</v>
      </c>
      <c r="F365" s="243"/>
      <c r="G365" s="244">
        <f>ROUND(E365*F365,2)</f>
        <v>0</v>
      </c>
      <c r="H365" s="243"/>
      <c r="I365" s="244">
        <f>ROUND(E365*H365,2)</f>
        <v>0</v>
      </c>
      <c r="J365" s="243"/>
      <c r="K365" s="244">
        <f>ROUND(E365*J365,2)</f>
        <v>0</v>
      </c>
      <c r="L365" s="244">
        <v>21</v>
      </c>
      <c r="M365" s="244">
        <f>G365*(1+L365/100)</f>
        <v>0</v>
      </c>
      <c r="N365" s="242">
        <v>0</v>
      </c>
      <c r="O365" s="242">
        <f>ROUND(E365*N365,2)</f>
        <v>0</v>
      </c>
      <c r="P365" s="242">
        <v>0</v>
      </c>
      <c r="Q365" s="242">
        <f>ROUND(E365*P365,2)</f>
        <v>0</v>
      </c>
      <c r="R365" s="244"/>
      <c r="S365" s="244" t="s">
        <v>438</v>
      </c>
      <c r="T365" s="245" t="s">
        <v>1732</v>
      </c>
      <c r="U365" s="221">
        <v>0</v>
      </c>
      <c r="V365" s="221">
        <f>ROUND(E365*U365,2)</f>
        <v>0</v>
      </c>
      <c r="W365" s="221"/>
      <c r="X365" s="221" t="s">
        <v>218</v>
      </c>
      <c r="Y365" s="221" t="s">
        <v>219</v>
      </c>
      <c r="Z365" s="210"/>
      <c r="AA365" s="210"/>
      <c r="AB365" s="210"/>
      <c r="AC365" s="210"/>
      <c r="AD365" s="210"/>
      <c r="AE365" s="210"/>
      <c r="AF365" s="210"/>
      <c r="AG365" s="210" t="s">
        <v>220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62" t="s">
        <v>2757</v>
      </c>
      <c r="D366" s="223"/>
      <c r="E366" s="224">
        <v>1</v>
      </c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224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62" t="s">
        <v>2758</v>
      </c>
      <c r="D367" s="223"/>
      <c r="E367" s="224">
        <v>1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224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39">
        <v>129</v>
      </c>
      <c r="B368" s="240" t="s">
        <v>3070</v>
      </c>
      <c r="C368" s="260" t="s">
        <v>3071</v>
      </c>
      <c r="D368" s="241" t="s">
        <v>1315</v>
      </c>
      <c r="E368" s="242">
        <v>2</v>
      </c>
      <c r="F368" s="243"/>
      <c r="G368" s="244">
        <f>ROUND(E368*F368,2)</f>
        <v>0</v>
      </c>
      <c r="H368" s="243"/>
      <c r="I368" s="244">
        <f>ROUND(E368*H368,2)</f>
        <v>0</v>
      </c>
      <c r="J368" s="243"/>
      <c r="K368" s="244">
        <f>ROUND(E368*J368,2)</f>
        <v>0</v>
      </c>
      <c r="L368" s="244">
        <v>21</v>
      </c>
      <c r="M368" s="244">
        <f>G368*(1+L368/100)</f>
        <v>0</v>
      </c>
      <c r="N368" s="242">
        <v>0</v>
      </c>
      <c r="O368" s="242">
        <f>ROUND(E368*N368,2)</f>
        <v>0</v>
      </c>
      <c r="P368" s="242">
        <v>0</v>
      </c>
      <c r="Q368" s="242">
        <f>ROUND(E368*P368,2)</f>
        <v>0</v>
      </c>
      <c r="R368" s="244"/>
      <c r="S368" s="244" t="s">
        <v>438</v>
      </c>
      <c r="T368" s="245" t="s">
        <v>1732</v>
      </c>
      <c r="U368" s="221">
        <v>0</v>
      </c>
      <c r="V368" s="221">
        <f>ROUND(E368*U368,2)</f>
        <v>0</v>
      </c>
      <c r="W368" s="221"/>
      <c r="X368" s="221" t="s">
        <v>218</v>
      </c>
      <c r="Y368" s="221" t="s">
        <v>219</v>
      </c>
      <c r="Z368" s="210"/>
      <c r="AA368" s="210"/>
      <c r="AB368" s="210"/>
      <c r="AC368" s="210"/>
      <c r="AD368" s="210"/>
      <c r="AE368" s="210"/>
      <c r="AF368" s="210"/>
      <c r="AG368" s="210" t="s">
        <v>220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62" t="s">
        <v>2757</v>
      </c>
      <c r="D369" s="223"/>
      <c r="E369" s="224">
        <v>1</v>
      </c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224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2" t="s">
        <v>2758</v>
      </c>
      <c r="D370" s="223"/>
      <c r="E370" s="224">
        <v>1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224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9">
        <v>130</v>
      </c>
      <c r="B371" s="240" t="s">
        <v>3072</v>
      </c>
      <c r="C371" s="260" t="s">
        <v>3073</v>
      </c>
      <c r="D371" s="241" t="s">
        <v>1315</v>
      </c>
      <c r="E371" s="242">
        <v>1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2">
        <v>0</v>
      </c>
      <c r="O371" s="242">
        <f>ROUND(E371*N371,2)</f>
        <v>0</v>
      </c>
      <c r="P371" s="242">
        <v>0</v>
      </c>
      <c r="Q371" s="242">
        <f>ROUND(E371*P371,2)</f>
        <v>0</v>
      </c>
      <c r="R371" s="244"/>
      <c r="S371" s="244" t="s">
        <v>438</v>
      </c>
      <c r="T371" s="245" t="s">
        <v>1732</v>
      </c>
      <c r="U371" s="221">
        <v>0</v>
      </c>
      <c r="V371" s="221">
        <f>ROUND(E371*U371,2)</f>
        <v>0</v>
      </c>
      <c r="W371" s="221"/>
      <c r="X371" s="221" t="s">
        <v>218</v>
      </c>
      <c r="Y371" s="221" t="s">
        <v>219</v>
      </c>
      <c r="Z371" s="210"/>
      <c r="AA371" s="210"/>
      <c r="AB371" s="210"/>
      <c r="AC371" s="210"/>
      <c r="AD371" s="210"/>
      <c r="AE371" s="210"/>
      <c r="AF371" s="210"/>
      <c r="AG371" s="210" t="s">
        <v>220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62" t="s">
        <v>2757</v>
      </c>
      <c r="D372" s="223"/>
      <c r="E372" s="224">
        <v>1</v>
      </c>
      <c r="F372" s="221"/>
      <c r="G372" s="221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224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39">
        <v>131</v>
      </c>
      <c r="B373" s="240" t="s">
        <v>3074</v>
      </c>
      <c r="C373" s="260" t="s">
        <v>3073</v>
      </c>
      <c r="D373" s="241" t="s">
        <v>1315</v>
      </c>
      <c r="E373" s="242">
        <v>1</v>
      </c>
      <c r="F373" s="243"/>
      <c r="G373" s="244">
        <f>ROUND(E373*F373,2)</f>
        <v>0</v>
      </c>
      <c r="H373" s="243"/>
      <c r="I373" s="244">
        <f>ROUND(E373*H373,2)</f>
        <v>0</v>
      </c>
      <c r="J373" s="243"/>
      <c r="K373" s="244">
        <f>ROUND(E373*J373,2)</f>
        <v>0</v>
      </c>
      <c r="L373" s="244">
        <v>21</v>
      </c>
      <c r="M373" s="244">
        <f>G373*(1+L373/100)</f>
        <v>0</v>
      </c>
      <c r="N373" s="242">
        <v>0</v>
      </c>
      <c r="O373" s="242">
        <f>ROUND(E373*N373,2)</f>
        <v>0</v>
      </c>
      <c r="P373" s="242">
        <v>0</v>
      </c>
      <c r="Q373" s="242">
        <f>ROUND(E373*P373,2)</f>
        <v>0</v>
      </c>
      <c r="R373" s="244"/>
      <c r="S373" s="244" t="s">
        <v>438</v>
      </c>
      <c r="T373" s="245" t="s">
        <v>439</v>
      </c>
      <c r="U373" s="221">
        <v>0</v>
      </c>
      <c r="V373" s="221">
        <f>ROUND(E373*U373,2)</f>
        <v>0</v>
      </c>
      <c r="W373" s="221"/>
      <c r="X373" s="221" t="s">
        <v>218</v>
      </c>
      <c r="Y373" s="221" t="s">
        <v>219</v>
      </c>
      <c r="Z373" s="210"/>
      <c r="AA373" s="210"/>
      <c r="AB373" s="210"/>
      <c r="AC373" s="210"/>
      <c r="AD373" s="210"/>
      <c r="AE373" s="210"/>
      <c r="AF373" s="210"/>
      <c r="AG373" s="210" t="s">
        <v>220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17"/>
      <c r="B374" s="218"/>
      <c r="C374" s="262" t="s">
        <v>2758</v>
      </c>
      <c r="D374" s="223"/>
      <c r="E374" s="224">
        <v>1</v>
      </c>
      <c r="F374" s="221"/>
      <c r="G374" s="221"/>
      <c r="H374" s="221"/>
      <c r="I374" s="221"/>
      <c r="J374" s="221"/>
      <c r="K374" s="221"/>
      <c r="L374" s="221"/>
      <c r="M374" s="221"/>
      <c r="N374" s="220"/>
      <c r="O374" s="220"/>
      <c r="P374" s="220"/>
      <c r="Q374" s="220"/>
      <c r="R374" s="221"/>
      <c r="S374" s="221"/>
      <c r="T374" s="221"/>
      <c r="U374" s="221"/>
      <c r="V374" s="221"/>
      <c r="W374" s="221"/>
      <c r="X374" s="221"/>
      <c r="Y374" s="221"/>
      <c r="Z374" s="210"/>
      <c r="AA374" s="210"/>
      <c r="AB374" s="210"/>
      <c r="AC374" s="210"/>
      <c r="AD374" s="210"/>
      <c r="AE374" s="210"/>
      <c r="AF374" s="210"/>
      <c r="AG374" s="210" t="s">
        <v>224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x14ac:dyDescent="0.2">
      <c r="A375" s="232" t="s">
        <v>211</v>
      </c>
      <c r="B375" s="233" t="s">
        <v>104</v>
      </c>
      <c r="C375" s="259" t="s">
        <v>106</v>
      </c>
      <c r="D375" s="234"/>
      <c r="E375" s="235"/>
      <c r="F375" s="236"/>
      <c r="G375" s="236">
        <f>SUMIF(AG376:AG417,"&lt;&gt;NOR",G376:G417)</f>
        <v>0</v>
      </c>
      <c r="H375" s="236"/>
      <c r="I375" s="236">
        <f>SUM(I376:I417)</f>
        <v>0</v>
      </c>
      <c r="J375" s="236"/>
      <c r="K375" s="236">
        <f>SUM(K376:K417)</f>
        <v>0</v>
      </c>
      <c r="L375" s="236"/>
      <c r="M375" s="236">
        <f>SUM(M376:M417)</f>
        <v>0</v>
      </c>
      <c r="N375" s="235"/>
      <c r="O375" s="235">
        <f>SUM(O376:O417)</f>
        <v>0</v>
      </c>
      <c r="P375" s="235"/>
      <c r="Q375" s="235">
        <f>SUM(Q376:Q417)</f>
        <v>0</v>
      </c>
      <c r="R375" s="236"/>
      <c r="S375" s="236"/>
      <c r="T375" s="237"/>
      <c r="U375" s="231"/>
      <c r="V375" s="231">
        <f>SUM(V376:V417)</f>
        <v>0</v>
      </c>
      <c r="W375" s="231"/>
      <c r="X375" s="231"/>
      <c r="Y375" s="231"/>
      <c r="AG375" t="s">
        <v>212</v>
      </c>
    </row>
    <row r="376" spans="1:60" outlineLevel="1" x14ac:dyDescent="0.2">
      <c r="A376" s="239">
        <v>132</v>
      </c>
      <c r="B376" s="240" t="s">
        <v>3075</v>
      </c>
      <c r="C376" s="260" t="s">
        <v>3076</v>
      </c>
      <c r="D376" s="241" t="s">
        <v>2741</v>
      </c>
      <c r="E376" s="242">
        <v>20</v>
      </c>
      <c r="F376" s="243"/>
      <c r="G376" s="244">
        <f>ROUND(E376*F376,2)</f>
        <v>0</v>
      </c>
      <c r="H376" s="243"/>
      <c r="I376" s="244">
        <f>ROUND(E376*H376,2)</f>
        <v>0</v>
      </c>
      <c r="J376" s="243"/>
      <c r="K376" s="244">
        <f>ROUND(E376*J376,2)</f>
        <v>0</v>
      </c>
      <c r="L376" s="244">
        <v>21</v>
      </c>
      <c r="M376" s="244">
        <f>G376*(1+L376/100)</f>
        <v>0</v>
      </c>
      <c r="N376" s="242">
        <v>0</v>
      </c>
      <c r="O376" s="242">
        <f>ROUND(E376*N376,2)</f>
        <v>0</v>
      </c>
      <c r="P376" s="242">
        <v>0</v>
      </c>
      <c r="Q376" s="242">
        <f>ROUND(E376*P376,2)</f>
        <v>0</v>
      </c>
      <c r="R376" s="244"/>
      <c r="S376" s="244" t="s">
        <v>438</v>
      </c>
      <c r="T376" s="245" t="s">
        <v>1732</v>
      </c>
      <c r="U376" s="221">
        <v>0</v>
      </c>
      <c r="V376" s="221">
        <f>ROUND(E376*U376,2)</f>
        <v>0</v>
      </c>
      <c r="W376" s="221"/>
      <c r="X376" s="221" t="s">
        <v>218</v>
      </c>
      <c r="Y376" s="221" t="s">
        <v>219</v>
      </c>
      <c r="Z376" s="210"/>
      <c r="AA376" s="210"/>
      <c r="AB376" s="210"/>
      <c r="AC376" s="210"/>
      <c r="AD376" s="210"/>
      <c r="AE376" s="210"/>
      <c r="AF376" s="210"/>
      <c r="AG376" s="210" t="s">
        <v>220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17"/>
      <c r="B377" s="218"/>
      <c r="C377" s="262" t="s">
        <v>2978</v>
      </c>
      <c r="D377" s="223"/>
      <c r="E377" s="224">
        <v>8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224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62" t="s">
        <v>2875</v>
      </c>
      <c r="D378" s="223"/>
      <c r="E378" s="224">
        <v>12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0"/>
      <c r="AA378" s="210"/>
      <c r="AB378" s="210"/>
      <c r="AC378" s="210"/>
      <c r="AD378" s="210"/>
      <c r="AE378" s="210"/>
      <c r="AF378" s="210"/>
      <c r="AG378" s="210" t="s">
        <v>224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39">
        <v>133</v>
      </c>
      <c r="B379" s="240" t="s">
        <v>3077</v>
      </c>
      <c r="C379" s="260" t="s">
        <v>3078</v>
      </c>
      <c r="D379" s="241" t="s">
        <v>2741</v>
      </c>
      <c r="E379" s="242">
        <v>2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2">
        <v>0</v>
      </c>
      <c r="O379" s="242">
        <f>ROUND(E379*N379,2)</f>
        <v>0</v>
      </c>
      <c r="P379" s="242">
        <v>0</v>
      </c>
      <c r="Q379" s="242">
        <f>ROUND(E379*P379,2)</f>
        <v>0</v>
      </c>
      <c r="R379" s="244"/>
      <c r="S379" s="244" t="s">
        <v>438</v>
      </c>
      <c r="T379" s="245" t="s">
        <v>1732</v>
      </c>
      <c r="U379" s="221">
        <v>0</v>
      </c>
      <c r="V379" s="221">
        <f>ROUND(E379*U379,2)</f>
        <v>0</v>
      </c>
      <c r="W379" s="221"/>
      <c r="X379" s="221" t="s">
        <v>218</v>
      </c>
      <c r="Y379" s="221" t="s">
        <v>219</v>
      </c>
      <c r="Z379" s="210"/>
      <c r="AA379" s="210"/>
      <c r="AB379" s="210"/>
      <c r="AC379" s="210"/>
      <c r="AD379" s="210"/>
      <c r="AE379" s="210"/>
      <c r="AF379" s="210"/>
      <c r="AG379" s="210" t="s">
        <v>220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62" t="s">
        <v>2757</v>
      </c>
      <c r="D380" s="223"/>
      <c r="E380" s="224">
        <v>1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224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17"/>
      <c r="B381" s="218"/>
      <c r="C381" s="262" t="s">
        <v>2758</v>
      </c>
      <c r="D381" s="223"/>
      <c r="E381" s="224">
        <v>1</v>
      </c>
      <c r="F381" s="221"/>
      <c r="G381" s="221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0"/>
      <c r="AA381" s="210"/>
      <c r="AB381" s="210"/>
      <c r="AC381" s="210"/>
      <c r="AD381" s="210"/>
      <c r="AE381" s="210"/>
      <c r="AF381" s="210"/>
      <c r="AG381" s="210" t="s">
        <v>224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39">
        <v>134</v>
      </c>
      <c r="B382" s="240" t="s">
        <v>3079</v>
      </c>
      <c r="C382" s="260" t="s">
        <v>3080</v>
      </c>
      <c r="D382" s="241" t="s">
        <v>2741</v>
      </c>
      <c r="E382" s="242">
        <v>4</v>
      </c>
      <c r="F382" s="243"/>
      <c r="G382" s="244">
        <f>ROUND(E382*F382,2)</f>
        <v>0</v>
      </c>
      <c r="H382" s="243"/>
      <c r="I382" s="244">
        <f>ROUND(E382*H382,2)</f>
        <v>0</v>
      </c>
      <c r="J382" s="243"/>
      <c r="K382" s="244">
        <f>ROUND(E382*J382,2)</f>
        <v>0</v>
      </c>
      <c r="L382" s="244">
        <v>21</v>
      </c>
      <c r="M382" s="244">
        <f>G382*(1+L382/100)</f>
        <v>0</v>
      </c>
      <c r="N382" s="242">
        <v>0</v>
      </c>
      <c r="O382" s="242">
        <f>ROUND(E382*N382,2)</f>
        <v>0</v>
      </c>
      <c r="P382" s="242">
        <v>0</v>
      </c>
      <c r="Q382" s="242">
        <f>ROUND(E382*P382,2)</f>
        <v>0</v>
      </c>
      <c r="R382" s="244"/>
      <c r="S382" s="244" t="s">
        <v>438</v>
      </c>
      <c r="T382" s="245" t="s">
        <v>1732</v>
      </c>
      <c r="U382" s="221">
        <v>0</v>
      </c>
      <c r="V382" s="221">
        <f>ROUND(E382*U382,2)</f>
        <v>0</v>
      </c>
      <c r="W382" s="221"/>
      <c r="X382" s="221" t="s">
        <v>218</v>
      </c>
      <c r="Y382" s="221" t="s">
        <v>219</v>
      </c>
      <c r="Z382" s="210"/>
      <c r="AA382" s="210"/>
      <c r="AB382" s="210"/>
      <c r="AC382" s="210"/>
      <c r="AD382" s="210"/>
      <c r="AE382" s="210"/>
      <c r="AF382" s="210"/>
      <c r="AG382" s="210" t="s">
        <v>220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62" t="s">
        <v>2827</v>
      </c>
      <c r="D383" s="223"/>
      <c r="E383" s="224">
        <v>2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224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">
      <c r="A384" s="217"/>
      <c r="B384" s="218"/>
      <c r="C384" s="262" t="s">
        <v>2832</v>
      </c>
      <c r="D384" s="223"/>
      <c r="E384" s="224">
        <v>2</v>
      </c>
      <c r="F384" s="221"/>
      <c r="G384" s="221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224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39">
        <v>135</v>
      </c>
      <c r="B385" s="240" t="s">
        <v>3081</v>
      </c>
      <c r="C385" s="260" t="s">
        <v>3082</v>
      </c>
      <c r="D385" s="241" t="s">
        <v>2741</v>
      </c>
      <c r="E385" s="242">
        <v>12</v>
      </c>
      <c r="F385" s="243"/>
      <c r="G385" s="244">
        <f>ROUND(E385*F385,2)</f>
        <v>0</v>
      </c>
      <c r="H385" s="243"/>
      <c r="I385" s="244">
        <f>ROUND(E385*H385,2)</f>
        <v>0</v>
      </c>
      <c r="J385" s="243"/>
      <c r="K385" s="244">
        <f>ROUND(E385*J385,2)</f>
        <v>0</v>
      </c>
      <c r="L385" s="244">
        <v>21</v>
      </c>
      <c r="M385" s="244">
        <f>G385*(1+L385/100)</f>
        <v>0</v>
      </c>
      <c r="N385" s="242">
        <v>0</v>
      </c>
      <c r="O385" s="242">
        <f>ROUND(E385*N385,2)</f>
        <v>0</v>
      </c>
      <c r="P385" s="242">
        <v>0</v>
      </c>
      <c r="Q385" s="242">
        <f>ROUND(E385*P385,2)</f>
        <v>0</v>
      </c>
      <c r="R385" s="244"/>
      <c r="S385" s="244" t="s">
        <v>438</v>
      </c>
      <c r="T385" s="245" t="s">
        <v>1732</v>
      </c>
      <c r="U385" s="221">
        <v>0</v>
      </c>
      <c r="V385" s="221">
        <f>ROUND(E385*U385,2)</f>
        <v>0</v>
      </c>
      <c r="W385" s="221"/>
      <c r="X385" s="221" t="s">
        <v>218</v>
      </c>
      <c r="Y385" s="221" t="s">
        <v>219</v>
      </c>
      <c r="Z385" s="210"/>
      <c r="AA385" s="210"/>
      <c r="AB385" s="210"/>
      <c r="AC385" s="210"/>
      <c r="AD385" s="210"/>
      <c r="AE385" s="210"/>
      <c r="AF385" s="210"/>
      <c r="AG385" s="210" t="s">
        <v>220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17"/>
      <c r="B386" s="218"/>
      <c r="C386" s="262" t="s">
        <v>2814</v>
      </c>
      <c r="D386" s="223"/>
      <c r="E386" s="224">
        <v>6</v>
      </c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224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2" t="s">
        <v>2822</v>
      </c>
      <c r="D387" s="223"/>
      <c r="E387" s="224">
        <v>6</v>
      </c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224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9">
        <v>136</v>
      </c>
      <c r="B388" s="240" t="s">
        <v>3083</v>
      </c>
      <c r="C388" s="260" t="s">
        <v>3084</v>
      </c>
      <c r="D388" s="241" t="s">
        <v>2741</v>
      </c>
      <c r="E388" s="242">
        <v>28</v>
      </c>
      <c r="F388" s="243"/>
      <c r="G388" s="244">
        <f>ROUND(E388*F388,2)</f>
        <v>0</v>
      </c>
      <c r="H388" s="243"/>
      <c r="I388" s="244">
        <f>ROUND(E388*H388,2)</f>
        <v>0</v>
      </c>
      <c r="J388" s="243"/>
      <c r="K388" s="244">
        <f>ROUND(E388*J388,2)</f>
        <v>0</v>
      </c>
      <c r="L388" s="244">
        <v>21</v>
      </c>
      <c r="M388" s="244">
        <f>G388*(1+L388/100)</f>
        <v>0</v>
      </c>
      <c r="N388" s="242">
        <v>0</v>
      </c>
      <c r="O388" s="242">
        <f>ROUND(E388*N388,2)</f>
        <v>0</v>
      </c>
      <c r="P388" s="242">
        <v>0</v>
      </c>
      <c r="Q388" s="242">
        <f>ROUND(E388*P388,2)</f>
        <v>0</v>
      </c>
      <c r="R388" s="244"/>
      <c r="S388" s="244" t="s">
        <v>438</v>
      </c>
      <c r="T388" s="245" t="s">
        <v>1732</v>
      </c>
      <c r="U388" s="221">
        <v>0</v>
      </c>
      <c r="V388" s="221">
        <f>ROUND(E388*U388,2)</f>
        <v>0</v>
      </c>
      <c r="W388" s="221"/>
      <c r="X388" s="221" t="s">
        <v>218</v>
      </c>
      <c r="Y388" s="221" t="s">
        <v>219</v>
      </c>
      <c r="Z388" s="210"/>
      <c r="AA388" s="210"/>
      <c r="AB388" s="210"/>
      <c r="AC388" s="210"/>
      <c r="AD388" s="210"/>
      <c r="AE388" s="210"/>
      <c r="AF388" s="210"/>
      <c r="AG388" s="210" t="s">
        <v>220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17"/>
      <c r="B389" s="218"/>
      <c r="C389" s="262" t="s">
        <v>3085</v>
      </c>
      <c r="D389" s="223"/>
      <c r="E389" s="224">
        <v>14</v>
      </c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224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62" t="s">
        <v>3086</v>
      </c>
      <c r="D390" s="223"/>
      <c r="E390" s="224">
        <v>14</v>
      </c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224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39">
        <v>137</v>
      </c>
      <c r="B391" s="240" t="s">
        <v>3087</v>
      </c>
      <c r="C391" s="260" t="s">
        <v>3088</v>
      </c>
      <c r="D391" s="241" t="s">
        <v>2741</v>
      </c>
      <c r="E391" s="242">
        <v>10</v>
      </c>
      <c r="F391" s="243"/>
      <c r="G391" s="244">
        <f>ROUND(E391*F391,2)</f>
        <v>0</v>
      </c>
      <c r="H391" s="243"/>
      <c r="I391" s="244">
        <f>ROUND(E391*H391,2)</f>
        <v>0</v>
      </c>
      <c r="J391" s="243"/>
      <c r="K391" s="244">
        <f>ROUND(E391*J391,2)</f>
        <v>0</v>
      </c>
      <c r="L391" s="244">
        <v>21</v>
      </c>
      <c r="M391" s="244">
        <f>G391*(1+L391/100)</f>
        <v>0</v>
      </c>
      <c r="N391" s="242">
        <v>0</v>
      </c>
      <c r="O391" s="242">
        <f>ROUND(E391*N391,2)</f>
        <v>0</v>
      </c>
      <c r="P391" s="242">
        <v>0</v>
      </c>
      <c r="Q391" s="242">
        <f>ROUND(E391*P391,2)</f>
        <v>0</v>
      </c>
      <c r="R391" s="244"/>
      <c r="S391" s="244" t="s">
        <v>438</v>
      </c>
      <c r="T391" s="245" t="s">
        <v>1732</v>
      </c>
      <c r="U391" s="221">
        <v>0</v>
      </c>
      <c r="V391" s="221">
        <f>ROUND(E391*U391,2)</f>
        <v>0</v>
      </c>
      <c r="W391" s="221"/>
      <c r="X391" s="221" t="s">
        <v>218</v>
      </c>
      <c r="Y391" s="221" t="s">
        <v>219</v>
      </c>
      <c r="Z391" s="210"/>
      <c r="AA391" s="210"/>
      <c r="AB391" s="210"/>
      <c r="AC391" s="210"/>
      <c r="AD391" s="210"/>
      <c r="AE391" s="210"/>
      <c r="AF391" s="210"/>
      <c r="AG391" s="210" t="s">
        <v>220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2" x14ac:dyDescent="0.2">
      <c r="A392" s="217"/>
      <c r="B392" s="218"/>
      <c r="C392" s="262" t="s">
        <v>2906</v>
      </c>
      <c r="D392" s="223"/>
      <c r="E392" s="224">
        <v>5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224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62" t="s">
        <v>2764</v>
      </c>
      <c r="D393" s="223"/>
      <c r="E393" s="224">
        <v>5</v>
      </c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224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39">
        <v>138</v>
      </c>
      <c r="B394" s="240" t="s">
        <v>3089</v>
      </c>
      <c r="C394" s="260" t="s">
        <v>3090</v>
      </c>
      <c r="D394" s="241" t="s">
        <v>2741</v>
      </c>
      <c r="E394" s="242">
        <v>6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4">
        <f>ROUND(E394*J394,2)</f>
        <v>0</v>
      </c>
      <c r="L394" s="244">
        <v>21</v>
      </c>
      <c r="M394" s="244">
        <f>G394*(1+L394/100)</f>
        <v>0</v>
      </c>
      <c r="N394" s="242">
        <v>0</v>
      </c>
      <c r="O394" s="242">
        <f>ROUND(E394*N394,2)</f>
        <v>0</v>
      </c>
      <c r="P394" s="242">
        <v>0</v>
      </c>
      <c r="Q394" s="242">
        <f>ROUND(E394*P394,2)</f>
        <v>0</v>
      </c>
      <c r="R394" s="244"/>
      <c r="S394" s="244" t="s">
        <v>438</v>
      </c>
      <c r="T394" s="245" t="s">
        <v>1732</v>
      </c>
      <c r="U394" s="221">
        <v>0</v>
      </c>
      <c r="V394" s="221">
        <f>ROUND(E394*U394,2)</f>
        <v>0</v>
      </c>
      <c r="W394" s="221"/>
      <c r="X394" s="221" t="s">
        <v>218</v>
      </c>
      <c r="Y394" s="221" t="s">
        <v>219</v>
      </c>
      <c r="Z394" s="210"/>
      <c r="AA394" s="210"/>
      <c r="AB394" s="210"/>
      <c r="AC394" s="210"/>
      <c r="AD394" s="210"/>
      <c r="AE394" s="210"/>
      <c r="AF394" s="210"/>
      <c r="AG394" s="210" t="s">
        <v>220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62" t="s">
        <v>2771</v>
      </c>
      <c r="D395" s="223"/>
      <c r="E395" s="224">
        <v>3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224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62" t="s">
        <v>2811</v>
      </c>
      <c r="D396" s="223"/>
      <c r="E396" s="224">
        <v>3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224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39">
        <v>139</v>
      </c>
      <c r="B397" s="240" t="s">
        <v>3091</v>
      </c>
      <c r="C397" s="260" t="s">
        <v>3092</v>
      </c>
      <c r="D397" s="241" t="s">
        <v>2741</v>
      </c>
      <c r="E397" s="242">
        <v>22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2">
        <v>0</v>
      </c>
      <c r="O397" s="242">
        <f>ROUND(E397*N397,2)</f>
        <v>0</v>
      </c>
      <c r="P397" s="242">
        <v>0</v>
      </c>
      <c r="Q397" s="242">
        <f>ROUND(E397*P397,2)</f>
        <v>0</v>
      </c>
      <c r="R397" s="244"/>
      <c r="S397" s="244" t="s">
        <v>438</v>
      </c>
      <c r="T397" s="245" t="s">
        <v>1732</v>
      </c>
      <c r="U397" s="221">
        <v>0</v>
      </c>
      <c r="V397" s="221">
        <f>ROUND(E397*U397,2)</f>
        <v>0</v>
      </c>
      <c r="W397" s="221"/>
      <c r="X397" s="221" t="s">
        <v>218</v>
      </c>
      <c r="Y397" s="221" t="s">
        <v>219</v>
      </c>
      <c r="Z397" s="210"/>
      <c r="AA397" s="210"/>
      <c r="AB397" s="210"/>
      <c r="AC397" s="210"/>
      <c r="AD397" s="210"/>
      <c r="AE397" s="210"/>
      <c r="AF397" s="210"/>
      <c r="AG397" s="210" t="s">
        <v>220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62" t="s">
        <v>2878</v>
      </c>
      <c r="D398" s="223"/>
      <c r="E398" s="224">
        <v>10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224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62" t="s">
        <v>2875</v>
      </c>
      <c r="D399" s="223"/>
      <c r="E399" s="224">
        <v>12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224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39">
        <v>140</v>
      </c>
      <c r="B400" s="240" t="s">
        <v>3093</v>
      </c>
      <c r="C400" s="260" t="s">
        <v>3094</v>
      </c>
      <c r="D400" s="241" t="s">
        <v>2741</v>
      </c>
      <c r="E400" s="242">
        <v>8</v>
      </c>
      <c r="F400" s="243"/>
      <c r="G400" s="244">
        <f>ROUND(E400*F400,2)</f>
        <v>0</v>
      </c>
      <c r="H400" s="243"/>
      <c r="I400" s="244">
        <f>ROUND(E400*H400,2)</f>
        <v>0</v>
      </c>
      <c r="J400" s="243"/>
      <c r="K400" s="244">
        <f>ROUND(E400*J400,2)</f>
        <v>0</v>
      </c>
      <c r="L400" s="244">
        <v>21</v>
      </c>
      <c r="M400" s="244">
        <f>G400*(1+L400/100)</f>
        <v>0</v>
      </c>
      <c r="N400" s="242">
        <v>0</v>
      </c>
      <c r="O400" s="242">
        <f>ROUND(E400*N400,2)</f>
        <v>0</v>
      </c>
      <c r="P400" s="242">
        <v>0</v>
      </c>
      <c r="Q400" s="242">
        <f>ROUND(E400*P400,2)</f>
        <v>0</v>
      </c>
      <c r="R400" s="244"/>
      <c r="S400" s="244" t="s">
        <v>438</v>
      </c>
      <c r="T400" s="245" t="s">
        <v>1732</v>
      </c>
      <c r="U400" s="221">
        <v>0</v>
      </c>
      <c r="V400" s="221">
        <f>ROUND(E400*U400,2)</f>
        <v>0</v>
      </c>
      <c r="W400" s="221"/>
      <c r="X400" s="221" t="s">
        <v>218</v>
      </c>
      <c r="Y400" s="221" t="s">
        <v>219</v>
      </c>
      <c r="Z400" s="210"/>
      <c r="AA400" s="210"/>
      <c r="AB400" s="210"/>
      <c r="AC400" s="210"/>
      <c r="AD400" s="210"/>
      <c r="AE400" s="210"/>
      <c r="AF400" s="210"/>
      <c r="AG400" s="210" t="s">
        <v>220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17"/>
      <c r="B401" s="218"/>
      <c r="C401" s="262" t="s">
        <v>2761</v>
      </c>
      <c r="D401" s="223"/>
      <c r="E401" s="224">
        <v>4</v>
      </c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224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2" t="s">
        <v>2774</v>
      </c>
      <c r="D402" s="223"/>
      <c r="E402" s="224">
        <v>4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224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9">
        <v>141</v>
      </c>
      <c r="B403" s="240" t="s">
        <v>3095</v>
      </c>
      <c r="C403" s="260" t="s">
        <v>2901</v>
      </c>
      <c r="D403" s="241" t="s">
        <v>2741</v>
      </c>
      <c r="E403" s="242">
        <v>10</v>
      </c>
      <c r="F403" s="243"/>
      <c r="G403" s="244">
        <f>ROUND(E403*F403,2)</f>
        <v>0</v>
      </c>
      <c r="H403" s="243"/>
      <c r="I403" s="244">
        <f>ROUND(E403*H403,2)</f>
        <v>0</v>
      </c>
      <c r="J403" s="243"/>
      <c r="K403" s="244">
        <f>ROUND(E403*J403,2)</f>
        <v>0</v>
      </c>
      <c r="L403" s="244">
        <v>21</v>
      </c>
      <c r="M403" s="244">
        <f>G403*(1+L403/100)</f>
        <v>0</v>
      </c>
      <c r="N403" s="242">
        <v>0</v>
      </c>
      <c r="O403" s="242">
        <f>ROUND(E403*N403,2)</f>
        <v>0</v>
      </c>
      <c r="P403" s="242">
        <v>0</v>
      </c>
      <c r="Q403" s="242">
        <f>ROUND(E403*P403,2)</f>
        <v>0</v>
      </c>
      <c r="R403" s="244"/>
      <c r="S403" s="244" t="s">
        <v>438</v>
      </c>
      <c r="T403" s="245" t="s">
        <v>1732</v>
      </c>
      <c r="U403" s="221">
        <v>0</v>
      </c>
      <c r="V403" s="221">
        <f>ROUND(E403*U403,2)</f>
        <v>0</v>
      </c>
      <c r="W403" s="221"/>
      <c r="X403" s="221" t="s">
        <v>218</v>
      </c>
      <c r="Y403" s="221" t="s">
        <v>219</v>
      </c>
      <c r="Z403" s="210"/>
      <c r="AA403" s="210"/>
      <c r="AB403" s="210"/>
      <c r="AC403" s="210"/>
      <c r="AD403" s="210"/>
      <c r="AE403" s="210"/>
      <c r="AF403" s="210"/>
      <c r="AG403" s="210" t="s">
        <v>220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62" t="s">
        <v>2906</v>
      </c>
      <c r="D404" s="223"/>
      <c r="E404" s="224">
        <v>5</v>
      </c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224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62" t="s">
        <v>2764</v>
      </c>
      <c r="D405" s="223"/>
      <c r="E405" s="224">
        <v>5</v>
      </c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224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39">
        <v>142</v>
      </c>
      <c r="B406" s="240" t="s">
        <v>3096</v>
      </c>
      <c r="C406" s="260" t="s">
        <v>3097</v>
      </c>
      <c r="D406" s="241" t="s">
        <v>2741</v>
      </c>
      <c r="E406" s="242">
        <v>32</v>
      </c>
      <c r="F406" s="243"/>
      <c r="G406" s="244">
        <f>ROUND(E406*F406,2)</f>
        <v>0</v>
      </c>
      <c r="H406" s="243"/>
      <c r="I406" s="244">
        <f>ROUND(E406*H406,2)</f>
        <v>0</v>
      </c>
      <c r="J406" s="243"/>
      <c r="K406" s="244">
        <f>ROUND(E406*J406,2)</f>
        <v>0</v>
      </c>
      <c r="L406" s="244">
        <v>21</v>
      </c>
      <c r="M406" s="244">
        <f>G406*(1+L406/100)</f>
        <v>0</v>
      </c>
      <c r="N406" s="242">
        <v>0</v>
      </c>
      <c r="O406" s="242">
        <f>ROUND(E406*N406,2)</f>
        <v>0</v>
      </c>
      <c r="P406" s="242">
        <v>0</v>
      </c>
      <c r="Q406" s="242">
        <f>ROUND(E406*P406,2)</f>
        <v>0</v>
      </c>
      <c r="R406" s="244"/>
      <c r="S406" s="244" t="s">
        <v>438</v>
      </c>
      <c r="T406" s="245" t="s">
        <v>1732</v>
      </c>
      <c r="U406" s="221">
        <v>0</v>
      </c>
      <c r="V406" s="221">
        <f>ROUND(E406*U406,2)</f>
        <v>0</v>
      </c>
      <c r="W406" s="221"/>
      <c r="X406" s="221" t="s">
        <v>218</v>
      </c>
      <c r="Y406" s="221" t="s">
        <v>219</v>
      </c>
      <c r="Z406" s="210"/>
      <c r="AA406" s="210"/>
      <c r="AB406" s="210"/>
      <c r="AC406" s="210"/>
      <c r="AD406" s="210"/>
      <c r="AE406" s="210"/>
      <c r="AF406" s="210"/>
      <c r="AG406" s="210" t="s">
        <v>220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2" x14ac:dyDescent="0.2">
      <c r="A407" s="217"/>
      <c r="B407" s="218"/>
      <c r="C407" s="262" t="s">
        <v>2975</v>
      </c>
      <c r="D407" s="223"/>
      <c r="E407" s="224">
        <v>16</v>
      </c>
      <c r="F407" s="221"/>
      <c r="G407" s="221"/>
      <c r="H407" s="221"/>
      <c r="I407" s="221"/>
      <c r="J407" s="221"/>
      <c r="K407" s="221"/>
      <c r="L407" s="221"/>
      <c r="M407" s="221"/>
      <c r="N407" s="220"/>
      <c r="O407" s="220"/>
      <c r="P407" s="220"/>
      <c r="Q407" s="220"/>
      <c r="R407" s="221"/>
      <c r="S407" s="221"/>
      <c r="T407" s="221"/>
      <c r="U407" s="221"/>
      <c r="V407" s="221"/>
      <c r="W407" s="221"/>
      <c r="X407" s="221"/>
      <c r="Y407" s="221"/>
      <c r="Z407" s="210"/>
      <c r="AA407" s="210"/>
      <c r="AB407" s="210"/>
      <c r="AC407" s="210"/>
      <c r="AD407" s="210"/>
      <c r="AE407" s="210"/>
      <c r="AF407" s="210"/>
      <c r="AG407" s="210" t="s">
        <v>224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62" t="s">
        <v>3098</v>
      </c>
      <c r="D408" s="223"/>
      <c r="E408" s="224">
        <v>16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224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39">
        <v>143</v>
      </c>
      <c r="B409" s="240" t="s">
        <v>3099</v>
      </c>
      <c r="C409" s="260" t="s">
        <v>3100</v>
      </c>
      <c r="D409" s="241" t="s">
        <v>2741</v>
      </c>
      <c r="E409" s="242">
        <v>6</v>
      </c>
      <c r="F409" s="243"/>
      <c r="G409" s="244">
        <f>ROUND(E409*F409,2)</f>
        <v>0</v>
      </c>
      <c r="H409" s="243"/>
      <c r="I409" s="244">
        <f>ROUND(E409*H409,2)</f>
        <v>0</v>
      </c>
      <c r="J409" s="243"/>
      <c r="K409" s="244">
        <f>ROUND(E409*J409,2)</f>
        <v>0</v>
      </c>
      <c r="L409" s="244">
        <v>21</v>
      </c>
      <c r="M409" s="244">
        <f>G409*(1+L409/100)</f>
        <v>0</v>
      </c>
      <c r="N409" s="242">
        <v>0</v>
      </c>
      <c r="O409" s="242">
        <f>ROUND(E409*N409,2)</f>
        <v>0</v>
      </c>
      <c r="P409" s="242">
        <v>0</v>
      </c>
      <c r="Q409" s="242">
        <f>ROUND(E409*P409,2)</f>
        <v>0</v>
      </c>
      <c r="R409" s="244"/>
      <c r="S409" s="244" t="s">
        <v>438</v>
      </c>
      <c r="T409" s="245" t="s">
        <v>1732</v>
      </c>
      <c r="U409" s="221">
        <v>0</v>
      </c>
      <c r="V409" s="221">
        <f>ROUND(E409*U409,2)</f>
        <v>0</v>
      </c>
      <c r="W409" s="221"/>
      <c r="X409" s="221" t="s">
        <v>218</v>
      </c>
      <c r="Y409" s="221" t="s">
        <v>219</v>
      </c>
      <c r="Z409" s="210"/>
      <c r="AA409" s="210"/>
      <c r="AB409" s="210"/>
      <c r="AC409" s="210"/>
      <c r="AD409" s="210"/>
      <c r="AE409" s="210"/>
      <c r="AF409" s="210"/>
      <c r="AG409" s="210" t="s">
        <v>220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2" x14ac:dyDescent="0.2">
      <c r="A410" s="217"/>
      <c r="B410" s="218"/>
      <c r="C410" s="262" t="s">
        <v>2771</v>
      </c>
      <c r="D410" s="223"/>
      <c r="E410" s="224">
        <v>3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224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62" t="s">
        <v>2811</v>
      </c>
      <c r="D411" s="223"/>
      <c r="E411" s="224">
        <v>3</v>
      </c>
      <c r="F411" s="221"/>
      <c r="G411" s="221"/>
      <c r="H411" s="221"/>
      <c r="I411" s="221"/>
      <c r="J411" s="221"/>
      <c r="K411" s="221"/>
      <c r="L411" s="221"/>
      <c r="M411" s="221"/>
      <c r="N411" s="220"/>
      <c r="O411" s="220"/>
      <c r="P411" s="220"/>
      <c r="Q411" s="220"/>
      <c r="R411" s="221"/>
      <c r="S411" s="221"/>
      <c r="T411" s="221"/>
      <c r="U411" s="221"/>
      <c r="V411" s="221"/>
      <c r="W411" s="221"/>
      <c r="X411" s="221"/>
      <c r="Y411" s="221"/>
      <c r="Z411" s="210"/>
      <c r="AA411" s="210"/>
      <c r="AB411" s="210"/>
      <c r="AC411" s="210"/>
      <c r="AD411" s="210"/>
      <c r="AE411" s="210"/>
      <c r="AF411" s="210"/>
      <c r="AG411" s="210" t="s">
        <v>224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39">
        <v>144</v>
      </c>
      <c r="B412" s="240" t="s">
        <v>3101</v>
      </c>
      <c r="C412" s="260" t="s">
        <v>3102</v>
      </c>
      <c r="D412" s="241" t="s">
        <v>1315</v>
      </c>
      <c r="E412" s="242">
        <v>1</v>
      </c>
      <c r="F412" s="243"/>
      <c r="G412" s="244">
        <f>ROUND(E412*F412,2)</f>
        <v>0</v>
      </c>
      <c r="H412" s="243"/>
      <c r="I412" s="244">
        <f>ROUND(E412*H412,2)</f>
        <v>0</v>
      </c>
      <c r="J412" s="243"/>
      <c r="K412" s="244">
        <f>ROUND(E412*J412,2)</f>
        <v>0</v>
      </c>
      <c r="L412" s="244">
        <v>21</v>
      </c>
      <c r="M412" s="244">
        <f>G412*(1+L412/100)</f>
        <v>0</v>
      </c>
      <c r="N412" s="242">
        <v>0</v>
      </c>
      <c r="O412" s="242">
        <f>ROUND(E412*N412,2)</f>
        <v>0</v>
      </c>
      <c r="P412" s="242">
        <v>0</v>
      </c>
      <c r="Q412" s="242">
        <f>ROUND(E412*P412,2)</f>
        <v>0</v>
      </c>
      <c r="R412" s="244"/>
      <c r="S412" s="244" t="s">
        <v>438</v>
      </c>
      <c r="T412" s="245" t="s">
        <v>1732</v>
      </c>
      <c r="U412" s="221">
        <v>0</v>
      </c>
      <c r="V412" s="221">
        <f>ROUND(E412*U412,2)</f>
        <v>0</v>
      </c>
      <c r="W412" s="221"/>
      <c r="X412" s="221" t="s">
        <v>218</v>
      </c>
      <c r="Y412" s="221" t="s">
        <v>219</v>
      </c>
      <c r="Z412" s="210"/>
      <c r="AA412" s="210"/>
      <c r="AB412" s="210"/>
      <c r="AC412" s="210"/>
      <c r="AD412" s="210"/>
      <c r="AE412" s="210"/>
      <c r="AF412" s="210"/>
      <c r="AG412" s="210" t="s">
        <v>220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">
      <c r="A413" s="217"/>
      <c r="B413" s="218"/>
      <c r="C413" s="262" t="s">
        <v>76</v>
      </c>
      <c r="D413" s="223"/>
      <c r="E413" s="224">
        <v>1</v>
      </c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224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39">
        <v>145</v>
      </c>
      <c r="B414" s="240" t="s">
        <v>3103</v>
      </c>
      <c r="C414" s="260" t="s">
        <v>3104</v>
      </c>
      <c r="D414" s="241" t="s">
        <v>1315</v>
      </c>
      <c r="E414" s="242">
        <v>1</v>
      </c>
      <c r="F414" s="243"/>
      <c r="G414" s="244">
        <f>ROUND(E414*F414,2)</f>
        <v>0</v>
      </c>
      <c r="H414" s="243"/>
      <c r="I414" s="244">
        <f>ROUND(E414*H414,2)</f>
        <v>0</v>
      </c>
      <c r="J414" s="243"/>
      <c r="K414" s="244">
        <f>ROUND(E414*J414,2)</f>
        <v>0</v>
      </c>
      <c r="L414" s="244">
        <v>21</v>
      </c>
      <c r="M414" s="244">
        <f>G414*(1+L414/100)</f>
        <v>0</v>
      </c>
      <c r="N414" s="242">
        <v>0</v>
      </c>
      <c r="O414" s="242">
        <f>ROUND(E414*N414,2)</f>
        <v>0</v>
      </c>
      <c r="P414" s="242">
        <v>0</v>
      </c>
      <c r="Q414" s="242">
        <f>ROUND(E414*P414,2)</f>
        <v>0</v>
      </c>
      <c r="R414" s="244"/>
      <c r="S414" s="244" t="s">
        <v>438</v>
      </c>
      <c r="T414" s="245" t="s">
        <v>1732</v>
      </c>
      <c r="U414" s="221">
        <v>0</v>
      </c>
      <c r="V414" s="221">
        <f>ROUND(E414*U414,2)</f>
        <v>0</v>
      </c>
      <c r="W414" s="221"/>
      <c r="X414" s="221" t="s">
        <v>218</v>
      </c>
      <c r="Y414" s="221" t="s">
        <v>219</v>
      </c>
      <c r="Z414" s="210"/>
      <c r="AA414" s="210"/>
      <c r="AB414" s="210"/>
      <c r="AC414" s="210"/>
      <c r="AD414" s="210"/>
      <c r="AE414" s="210"/>
      <c r="AF414" s="210"/>
      <c r="AG414" s="210" t="s">
        <v>220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17"/>
      <c r="B415" s="218"/>
      <c r="C415" s="262" t="s">
        <v>76</v>
      </c>
      <c r="D415" s="223"/>
      <c r="E415" s="224">
        <v>1</v>
      </c>
      <c r="F415" s="221"/>
      <c r="G415" s="221"/>
      <c r="H415" s="221"/>
      <c r="I415" s="221"/>
      <c r="J415" s="221"/>
      <c r="K415" s="221"/>
      <c r="L415" s="221"/>
      <c r="M415" s="221"/>
      <c r="N415" s="220"/>
      <c r="O415" s="220"/>
      <c r="P415" s="220"/>
      <c r="Q415" s="220"/>
      <c r="R415" s="221"/>
      <c r="S415" s="221"/>
      <c r="T415" s="221"/>
      <c r="U415" s="221"/>
      <c r="V415" s="221"/>
      <c r="W415" s="221"/>
      <c r="X415" s="221"/>
      <c r="Y415" s="221"/>
      <c r="Z415" s="210"/>
      <c r="AA415" s="210"/>
      <c r="AB415" s="210"/>
      <c r="AC415" s="210"/>
      <c r="AD415" s="210"/>
      <c r="AE415" s="210"/>
      <c r="AF415" s="210"/>
      <c r="AG415" s="210" t="s">
        <v>224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39">
        <v>146</v>
      </c>
      <c r="B416" s="240" t="s">
        <v>3105</v>
      </c>
      <c r="C416" s="260" t="s">
        <v>3106</v>
      </c>
      <c r="D416" s="241" t="s">
        <v>1315</v>
      </c>
      <c r="E416" s="242">
        <v>1</v>
      </c>
      <c r="F416" s="243"/>
      <c r="G416" s="244">
        <f>ROUND(E416*F416,2)</f>
        <v>0</v>
      </c>
      <c r="H416" s="243"/>
      <c r="I416" s="244">
        <f>ROUND(E416*H416,2)</f>
        <v>0</v>
      </c>
      <c r="J416" s="243"/>
      <c r="K416" s="244">
        <f>ROUND(E416*J416,2)</f>
        <v>0</v>
      </c>
      <c r="L416" s="244">
        <v>21</v>
      </c>
      <c r="M416" s="244">
        <f>G416*(1+L416/100)</f>
        <v>0</v>
      </c>
      <c r="N416" s="242">
        <v>0</v>
      </c>
      <c r="O416" s="242">
        <f>ROUND(E416*N416,2)</f>
        <v>0</v>
      </c>
      <c r="P416" s="242">
        <v>0</v>
      </c>
      <c r="Q416" s="242">
        <f>ROUND(E416*P416,2)</f>
        <v>0</v>
      </c>
      <c r="R416" s="244"/>
      <c r="S416" s="244" t="s">
        <v>438</v>
      </c>
      <c r="T416" s="245" t="s">
        <v>1732</v>
      </c>
      <c r="U416" s="221">
        <v>0</v>
      </c>
      <c r="V416" s="221">
        <f>ROUND(E416*U416,2)</f>
        <v>0</v>
      </c>
      <c r="W416" s="221"/>
      <c r="X416" s="221" t="s">
        <v>218</v>
      </c>
      <c r="Y416" s="221" t="s">
        <v>219</v>
      </c>
      <c r="Z416" s="210"/>
      <c r="AA416" s="210"/>
      <c r="AB416" s="210"/>
      <c r="AC416" s="210"/>
      <c r="AD416" s="210"/>
      <c r="AE416" s="210"/>
      <c r="AF416" s="210"/>
      <c r="AG416" s="210" t="s">
        <v>220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">
      <c r="A417" s="217"/>
      <c r="B417" s="218"/>
      <c r="C417" s="262" t="s">
        <v>76</v>
      </c>
      <c r="D417" s="223"/>
      <c r="E417" s="224">
        <v>1</v>
      </c>
      <c r="F417" s="221"/>
      <c r="G417" s="221"/>
      <c r="H417" s="221"/>
      <c r="I417" s="221"/>
      <c r="J417" s="221"/>
      <c r="K417" s="221"/>
      <c r="L417" s="221"/>
      <c r="M417" s="221"/>
      <c r="N417" s="220"/>
      <c r="O417" s="220"/>
      <c r="P417" s="220"/>
      <c r="Q417" s="220"/>
      <c r="R417" s="221"/>
      <c r="S417" s="221"/>
      <c r="T417" s="221"/>
      <c r="U417" s="221"/>
      <c r="V417" s="221"/>
      <c r="W417" s="221"/>
      <c r="X417" s="221"/>
      <c r="Y417" s="221"/>
      <c r="Z417" s="210"/>
      <c r="AA417" s="210"/>
      <c r="AB417" s="210"/>
      <c r="AC417" s="210"/>
      <c r="AD417" s="210"/>
      <c r="AE417" s="210"/>
      <c r="AF417" s="210"/>
      <c r="AG417" s="210" t="s">
        <v>224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x14ac:dyDescent="0.2">
      <c r="A418" s="232" t="s">
        <v>211</v>
      </c>
      <c r="B418" s="233" t="s">
        <v>183</v>
      </c>
      <c r="C418" s="259" t="s">
        <v>28</v>
      </c>
      <c r="D418" s="234"/>
      <c r="E418" s="235"/>
      <c r="F418" s="236"/>
      <c r="G418" s="236">
        <f>SUMIF(AG419:AG424,"&lt;&gt;NOR",G419:G424)</f>
        <v>0</v>
      </c>
      <c r="H418" s="236"/>
      <c r="I418" s="236">
        <f>SUM(I419:I424)</f>
        <v>0</v>
      </c>
      <c r="J418" s="236"/>
      <c r="K418" s="236">
        <f>SUM(K419:K424)</f>
        <v>0</v>
      </c>
      <c r="L418" s="236"/>
      <c r="M418" s="236">
        <f>SUM(M419:M424)</f>
        <v>0</v>
      </c>
      <c r="N418" s="235"/>
      <c r="O418" s="235">
        <f>SUM(O419:O424)</f>
        <v>0</v>
      </c>
      <c r="P418" s="235"/>
      <c r="Q418" s="235">
        <f>SUM(Q419:Q424)</f>
        <v>0</v>
      </c>
      <c r="R418" s="236"/>
      <c r="S418" s="236"/>
      <c r="T418" s="237"/>
      <c r="U418" s="231"/>
      <c r="V418" s="231">
        <f>SUM(V419:V424)</f>
        <v>0</v>
      </c>
      <c r="W418" s="231"/>
      <c r="X418" s="231"/>
      <c r="Y418" s="231"/>
      <c r="AG418" t="s">
        <v>212</v>
      </c>
    </row>
    <row r="419" spans="1:60" outlineLevel="1" x14ac:dyDescent="0.2">
      <c r="A419" s="239">
        <v>147</v>
      </c>
      <c r="B419" s="240" t="s">
        <v>3107</v>
      </c>
      <c r="C419" s="260" t="s">
        <v>3108</v>
      </c>
      <c r="D419" s="241" t="s">
        <v>2156</v>
      </c>
      <c r="E419" s="242">
        <v>1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2">
        <v>0</v>
      </c>
      <c r="O419" s="242">
        <f>ROUND(E419*N419,2)</f>
        <v>0</v>
      </c>
      <c r="P419" s="242">
        <v>0</v>
      </c>
      <c r="Q419" s="242">
        <f>ROUND(E419*P419,2)</f>
        <v>0</v>
      </c>
      <c r="R419" s="244"/>
      <c r="S419" s="244" t="s">
        <v>438</v>
      </c>
      <c r="T419" s="245" t="s">
        <v>1732</v>
      </c>
      <c r="U419" s="221">
        <v>0</v>
      </c>
      <c r="V419" s="221">
        <f>ROUND(E419*U419,2)</f>
        <v>0</v>
      </c>
      <c r="W419" s="221"/>
      <c r="X419" s="221" t="s">
        <v>1733</v>
      </c>
      <c r="Y419" s="221" t="s">
        <v>219</v>
      </c>
      <c r="Z419" s="210"/>
      <c r="AA419" s="210"/>
      <c r="AB419" s="210"/>
      <c r="AC419" s="210"/>
      <c r="AD419" s="210"/>
      <c r="AE419" s="210"/>
      <c r="AF419" s="210"/>
      <c r="AG419" s="210" t="s">
        <v>1754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">
      <c r="A420" s="217"/>
      <c r="B420" s="218"/>
      <c r="C420" s="262" t="s">
        <v>76</v>
      </c>
      <c r="D420" s="223"/>
      <c r="E420" s="224">
        <v>1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224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39">
        <v>148</v>
      </c>
      <c r="B421" s="240" t="s">
        <v>3109</v>
      </c>
      <c r="C421" s="260" t="s">
        <v>3110</v>
      </c>
      <c r="D421" s="241" t="s">
        <v>2156</v>
      </c>
      <c r="E421" s="242">
        <v>1</v>
      </c>
      <c r="F421" s="243"/>
      <c r="G421" s="244">
        <f>ROUND(E421*F421,2)</f>
        <v>0</v>
      </c>
      <c r="H421" s="243"/>
      <c r="I421" s="244">
        <f>ROUND(E421*H421,2)</f>
        <v>0</v>
      </c>
      <c r="J421" s="243"/>
      <c r="K421" s="244">
        <f>ROUND(E421*J421,2)</f>
        <v>0</v>
      </c>
      <c r="L421" s="244">
        <v>21</v>
      </c>
      <c r="M421" s="244">
        <f>G421*(1+L421/100)</f>
        <v>0</v>
      </c>
      <c r="N421" s="242">
        <v>0</v>
      </c>
      <c r="O421" s="242">
        <f>ROUND(E421*N421,2)</f>
        <v>0</v>
      </c>
      <c r="P421" s="242">
        <v>0</v>
      </c>
      <c r="Q421" s="242">
        <f>ROUND(E421*P421,2)</f>
        <v>0</v>
      </c>
      <c r="R421" s="244"/>
      <c r="S421" s="244" t="s">
        <v>438</v>
      </c>
      <c r="T421" s="245" t="s">
        <v>1732</v>
      </c>
      <c r="U421" s="221">
        <v>0</v>
      </c>
      <c r="V421" s="221">
        <f>ROUND(E421*U421,2)</f>
        <v>0</v>
      </c>
      <c r="W421" s="221"/>
      <c r="X421" s="221" t="s">
        <v>1733</v>
      </c>
      <c r="Y421" s="221" t="s">
        <v>219</v>
      </c>
      <c r="Z421" s="210"/>
      <c r="AA421" s="210"/>
      <c r="AB421" s="210"/>
      <c r="AC421" s="210"/>
      <c r="AD421" s="210"/>
      <c r="AE421" s="210"/>
      <c r="AF421" s="210"/>
      <c r="AG421" s="210" t="s">
        <v>1754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">
      <c r="A422" s="217"/>
      <c r="B422" s="218"/>
      <c r="C422" s="262" t="s">
        <v>76</v>
      </c>
      <c r="D422" s="223"/>
      <c r="E422" s="224">
        <v>1</v>
      </c>
      <c r="F422" s="221"/>
      <c r="G422" s="221"/>
      <c r="H422" s="221"/>
      <c r="I422" s="221"/>
      <c r="J422" s="221"/>
      <c r="K422" s="221"/>
      <c r="L422" s="221"/>
      <c r="M422" s="221"/>
      <c r="N422" s="220"/>
      <c r="O422" s="220"/>
      <c r="P422" s="220"/>
      <c r="Q422" s="220"/>
      <c r="R422" s="221"/>
      <c r="S422" s="221"/>
      <c r="T422" s="221"/>
      <c r="U422" s="221"/>
      <c r="V422" s="221"/>
      <c r="W422" s="221"/>
      <c r="X422" s="221"/>
      <c r="Y422" s="221"/>
      <c r="Z422" s="210"/>
      <c r="AA422" s="210"/>
      <c r="AB422" s="210"/>
      <c r="AC422" s="210"/>
      <c r="AD422" s="210"/>
      <c r="AE422" s="210"/>
      <c r="AF422" s="210"/>
      <c r="AG422" s="210" t="s">
        <v>224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39">
        <v>149</v>
      </c>
      <c r="B423" s="240" t="s">
        <v>3109</v>
      </c>
      <c r="C423" s="260" t="s">
        <v>3110</v>
      </c>
      <c r="D423" s="241" t="s">
        <v>2156</v>
      </c>
      <c r="E423" s="242">
        <v>1</v>
      </c>
      <c r="F423" s="243"/>
      <c r="G423" s="244">
        <f>ROUND(E423*F423,2)</f>
        <v>0</v>
      </c>
      <c r="H423" s="243"/>
      <c r="I423" s="244">
        <f>ROUND(E423*H423,2)</f>
        <v>0</v>
      </c>
      <c r="J423" s="243"/>
      <c r="K423" s="244">
        <f>ROUND(E423*J423,2)</f>
        <v>0</v>
      </c>
      <c r="L423" s="244">
        <v>21</v>
      </c>
      <c r="M423" s="244">
        <f>G423*(1+L423/100)</f>
        <v>0</v>
      </c>
      <c r="N423" s="242">
        <v>0</v>
      </c>
      <c r="O423" s="242">
        <f>ROUND(E423*N423,2)</f>
        <v>0</v>
      </c>
      <c r="P423" s="242">
        <v>0</v>
      </c>
      <c r="Q423" s="242">
        <f>ROUND(E423*P423,2)</f>
        <v>0</v>
      </c>
      <c r="R423" s="244"/>
      <c r="S423" s="244" t="s">
        <v>438</v>
      </c>
      <c r="T423" s="245" t="s">
        <v>1732</v>
      </c>
      <c r="U423" s="221">
        <v>0</v>
      </c>
      <c r="V423" s="221">
        <f>ROUND(E423*U423,2)</f>
        <v>0</v>
      </c>
      <c r="W423" s="221"/>
      <c r="X423" s="221" t="s">
        <v>1733</v>
      </c>
      <c r="Y423" s="221" t="s">
        <v>219</v>
      </c>
      <c r="Z423" s="210"/>
      <c r="AA423" s="210"/>
      <c r="AB423" s="210"/>
      <c r="AC423" s="210"/>
      <c r="AD423" s="210"/>
      <c r="AE423" s="210"/>
      <c r="AF423" s="210"/>
      <c r="AG423" s="210" t="s">
        <v>1754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62" t="s">
        <v>3111</v>
      </c>
      <c r="D424" s="223"/>
      <c r="E424" s="224">
        <v>1</v>
      </c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0"/>
      <c r="AA424" s="210"/>
      <c r="AB424" s="210"/>
      <c r="AC424" s="210"/>
      <c r="AD424" s="210"/>
      <c r="AE424" s="210"/>
      <c r="AF424" s="210"/>
      <c r="AG424" s="210" t="s">
        <v>224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">
      <c r="A425" s="3"/>
      <c r="B425" s="4"/>
      <c r="C425" s="272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AE425">
        <v>15</v>
      </c>
      <c r="AF425">
        <v>21</v>
      </c>
      <c r="AG425" t="s">
        <v>197</v>
      </c>
    </row>
    <row r="426" spans="1:60" x14ac:dyDescent="0.2">
      <c r="A426" s="213"/>
      <c r="B426" s="214" t="s">
        <v>29</v>
      </c>
      <c r="C426" s="273"/>
      <c r="D426" s="215"/>
      <c r="E426" s="216"/>
      <c r="F426" s="216"/>
      <c r="G426" s="238">
        <f>G8+G45+G74+G130+G218+G282+G329+G357+G375+G418</f>
        <v>0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AE426">
        <f>SUMIF(L7:L424,AE425,G7:G424)</f>
        <v>0</v>
      </c>
      <c r="AF426">
        <f>SUMIF(L7:L424,AF425,G7:G424)</f>
        <v>0</v>
      </c>
      <c r="AG426" t="s">
        <v>1772</v>
      </c>
    </row>
    <row r="427" spans="1:60" x14ac:dyDescent="0.2">
      <c r="C427" s="274"/>
      <c r="D427" s="10"/>
      <c r="AG427" t="s">
        <v>1775</v>
      </c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AIOcX0evplmXYsRkvugTScOXLnZZsQz4QJ4FDYJ1n39/fq6KDgWn94vDAq4QEeTdkLncM/bz0WmUhfi395m1A==" saltValue="Q9zLQGL8pPsiCtywKULZq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0F48-948D-4FEE-9D18-551FC798F6D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184</v>
      </c>
      <c r="B1" s="195"/>
      <c r="C1" s="195"/>
      <c r="D1" s="195"/>
      <c r="E1" s="195"/>
      <c r="F1" s="195"/>
      <c r="G1" s="195"/>
      <c r="AG1" t="s">
        <v>185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186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186</v>
      </c>
      <c r="AG3" t="s">
        <v>187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188</v>
      </c>
    </row>
    <row r="5" spans="1:60" x14ac:dyDescent="0.2">
      <c r="D5" s="10"/>
    </row>
    <row r="6" spans="1:60" ht="38.25" x14ac:dyDescent="0.2">
      <c r="A6" s="206" t="s">
        <v>189</v>
      </c>
      <c r="B6" s="208" t="s">
        <v>190</v>
      </c>
      <c r="C6" s="208" t="s">
        <v>191</v>
      </c>
      <c r="D6" s="207" t="s">
        <v>192</v>
      </c>
      <c r="E6" s="206" t="s">
        <v>193</v>
      </c>
      <c r="F6" s="205" t="s">
        <v>194</v>
      </c>
      <c r="G6" s="206" t="s">
        <v>29</v>
      </c>
      <c r="H6" s="209" t="s">
        <v>30</v>
      </c>
      <c r="I6" s="209" t="s">
        <v>195</v>
      </c>
      <c r="J6" s="209" t="s">
        <v>31</v>
      </c>
      <c r="K6" s="209" t="s">
        <v>196</v>
      </c>
      <c r="L6" s="209" t="s">
        <v>197</v>
      </c>
      <c r="M6" s="209" t="s">
        <v>198</v>
      </c>
      <c r="N6" s="209" t="s">
        <v>199</v>
      </c>
      <c r="O6" s="209" t="s">
        <v>200</v>
      </c>
      <c r="P6" s="209" t="s">
        <v>201</v>
      </c>
      <c r="Q6" s="209" t="s">
        <v>202</v>
      </c>
      <c r="R6" s="209" t="s">
        <v>203</v>
      </c>
      <c r="S6" s="209" t="s">
        <v>204</v>
      </c>
      <c r="T6" s="209" t="s">
        <v>205</v>
      </c>
      <c r="U6" s="209" t="s">
        <v>206</v>
      </c>
      <c r="V6" s="209" t="s">
        <v>207</v>
      </c>
      <c r="W6" s="209" t="s">
        <v>208</v>
      </c>
      <c r="X6" s="209" t="s">
        <v>209</v>
      </c>
      <c r="Y6" s="209" t="s">
        <v>210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211</v>
      </c>
      <c r="B8" s="233" t="s">
        <v>84</v>
      </c>
      <c r="C8" s="259" t="s">
        <v>85</v>
      </c>
      <c r="D8" s="234"/>
      <c r="E8" s="235"/>
      <c r="F8" s="236"/>
      <c r="G8" s="236">
        <f>SUMIF(AG9:AG36,"&lt;&gt;NOR",G9:G36)</f>
        <v>0</v>
      </c>
      <c r="H8" s="236"/>
      <c r="I8" s="236">
        <f>SUM(I9:I36)</f>
        <v>0</v>
      </c>
      <c r="J8" s="236"/>
      <c r="K8" s="236">
        <f>SUM(K9:K36)</f>
        <v>0</v>
      </c>
      <c r="L8" s="236"/>
      <c r="M8" s="236">
        <f>SUM(M9:M36)</f>
        <v>0</v>
      </c>
      <c r="N8" s="235"/>
      <c r="O8" s="235">
        <f>SUM(O9:O36)</f>
        <v>0</v>
      </c>
      <c r="P8" s="235"/>
      <c r="Q8" s="235">
        <f>SUM(Q9:Q36)</f>
        <v>0</v>
      </c>
      <c r="R8" s="236"/>
      <c r="S8" s="236"/>
      <c r="T8" s="237"/>
      <c r="U8" s="231"/>
      <c r="V8" s="231">
        <f>SUM(V9:V36)</f>
        <v>0</v>
      </c>
      <c r="W8" s="231"/>
      <c r="X8" s="231"/>
      <c r="Y8" s="231"/>
      <c r="AG8" t="s">
        <v>212</v>
      </c>
    </row>
    <row r="9" spans="1:60" outlineLevel="1" x14ac:dyDescent="0.2">
      <c r="A9" s="239">
        <v>1</v>
      </c>
      <c r="B9" s="240" t="s">
        <v>3107</v>
      </c>
      <c r="C9" s="260" t="s">
        <v>3112</v>
      </c>
      <c r="D9" s="241" t="s">
        <v>1315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438</v>
      </c>
      <c r="T9" s="245" t="s">
        <v>439</v>
      </c>
      <c r="U9" s="221">
        <v>0</v>
      </c>
      <c r="V9" s="221">
        <f>ROUND(E9*U9,2)</f>
        <v>0</v>
      </c>
      <c r="W9" s="221"/>
      <c r="X9" s="221" t="s">
        <v>218</v>
      </c>
      <c r="Y9" s="221" t="s">
        <v>219</v>
      </c>
      <c r="Z9" s="210"/>
      <c r="AA9" s="210"/>
      <c r="AB9" s="210"/>
      <c r="AC9" s="210"/>
      <c r="AD9" s="210"/>
      <c r="AE9" s="210"/>
      <c r="AF9" s="210"/>
      <c r="AG9" s="210" t="s">
        <v>220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2" t="s">
        <v>76</v>
      </c>
      <c r="D10" s="223"/>
      <c r="E10" s="224">
        <v>1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224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2</v>
      </c>
      <c r="B11" s="240" t="s">
        <v>3109</v>
      </c>
      <c r="C11" s="260" t="s">
        <v>3113</v>
      </c>
      <c r="D11" s="241" t="s">
        <v>1315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438</v>
      </c>
      <c r="T11" s="245" t="s">
        <v>439</v>
      </c>
      <c r="U11" s="221">
        <v>0</v>
      </c>
      <c r="V11" s="221">
        <f>ROUND(E11*U11,2)</f>
        <v>0</v>
      </c>
      <c r="W11" s="221"/>
      <c r="X11" s="221" t="s">
        <v>218</v>
      </c>
      <c r="Y11" s="221" t="s">
        <v>219</v>
      </c>
      <c r="Z11" s="210"/>
      <c r="AA11" s="210"/>
      <c r="AB11" s="210"/>
      <c r="AC11" s="210"/>
      <c r="AD11" s="210"/>
      <c r="AE11" s="210"/>
      <c r="AF11" s="210"/>
      <c r="AG11" s="210" t="s">
        <v>220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62" t="s">
        <v>76</v>
      </c>
      <c r="D12" s="223"/>
      <c r="E12" s="224">
        <v>1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224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3</v>
      </c>
      <c r="B13" s="240" t="s">
        <v>3114</v>
      </c>
      <c r="C13" s="260" t="s">
        <v>3115</v>
      </c>
      <c r="D13" s="241" t="s">
        <v>986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438</v>
      </c>
      <c r="T13" s="245" t="s">
        <v>439</v>
      </c>
      <c r="U13" s="221">
        <v>0</v>
      </c>
      <c r="V13" s="221">
        <f>ROUND(E13*U13,2)</f>
        <v>0</v>
      </c>
      <c r="W13" s="221"/>
      <c r="X13" s="221" t="s">
        <v>218</v>
      </c>
      <c r="Y13" s="221" t="s">
        <v>219</v>
      </c>
      <c r="Z13" s="210"/>
      <c r="AA13" s="210"/>
      <c r="AB13" s="210"/>
      <c r="AC13" s="210"/>
      <c r="AD13" s="210"/>
      <c r="AE13" s="210"/>
      <c r="AF13" s="210"/>
      <c r="AG13" s="210" t="s">
        <v>220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2" t="s">
        <v>76</v>
      </c>
      <c r="D14" s="223"/>
      <c r="E14" s="224">
        <v>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224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4</v>
      </c>
      <c r="B15" s="240" t="s">
        <v>3116</v>
      </c>
      <c r="C15" s="260" t="s">
        <v>3117</v>
      </c>
      <c r="D15" s="241" t="s">
        <v>1315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438</v>
      </c>
      <c r="T15" s="245" t="s">
        <v>439</v>
      </c>
      <c r="U15" s="221">
        <v>0</v>
      </c>
      <c r="V15" s="221">
        <f>ROUND(E15*U15,2)</f>
        <v>0</v>
      </c>
      <c r="W15" s="221"/>
      <c r="X15" s="221" t="s">
        <v>218</v>
      </c>
      <c r="Y15" s="221" t="s">
        <v>219</v>
      </c>
      <c r="Z15" s="210"/>
      <c r="AA15" s="210"/>
      <c r="AB15" s="210"/>
      <c r="AC15" s="210"/>
      <c r="AD15" s="210"/>
      <c r="AE15" s="210"/>
      <c r="AF15" s="210"/>
      <c r="AG15" s="210" t="s">
        <v>220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76</v>
      </c>
      <c r="D16" s="223"/>
      <c r="E16" s="224">
        <v>1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224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5</v>
      </c>
      <c r="B17" s="240" t="s">
        <v>3118</v>
      </c>
      <c r="C17" s="260" t="s">
        <v>3119</v>
      </c>
      <c r="D17" s="241" t="s">
        <v>1315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/>
      <c r="S17" s="244" t="s">
        <v>438</v>
      </c>
      <c r="T17" s="245" t="s">
        <v>439</v>
      </c>
      <c r="U17" s="221">
        <v>0</v>
      </c>
      <c r="V17" s="221">
        <f>ROUND(E17*U17,2)</f>
        <v>0</v>
      </c>
      <c r="W17" s="221"/>
      <c r="X17" s="221" t="s">
        <v>218</v>
      </c>
      <c r="Y17" s="221" t="s">
        <v>219</v>
      </c>
      <c r="Z17" s="210"/>
      <c r="AA17" s="210"/>
      <c r="AB17" s="210"/>
      <c r="AC17" s="210"/>
      <c r="AD17" s="210"/>
      <c r="AE17" s="210"/>
      <c r="AF17" s="210"/>
      <c r="AG17" s="210" t="s">
        <v>220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2" t="s">
        <v>76</v>
      </c>
      <c r="D18" s="223"/>
      <c r="E18" s="224">
        <v>1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224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6</v>
      </c>
      <c r="B19" s="240" t="s">
        <v>3120</v>
      </c>
      <c r="C19" s="260" t="s">
        <v>3121</v>
      </c>
      <c r="D19" s="241" t="s">
        <v>1315</v>
      </c>
      <c r="E19" s="242">
        <v>1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/>
      <c r="S19" s="244" t="s">
        <v>438</v>
      </c>
      <c r="T19" s="245" t="s">
        <v>439</v>
      </c>
      <c r="U19" s="221">
        <v>0</v>
      </c>
      <c r="V19" s="221">
        <f>ROUND(E19*U19,2)</f>
        <v>0</v>
      </c>
      <c r="W19" s="221"/>
      <c r="X19" s="221" t="s">
        <v>218</v>
      </c>
      <c r="Y19" s="221" t="s">
        <v>219</v>
      </c>
      <c r="Z19" s="210"/>
      <c r="AA19" s="210"/>
      <c r="AB19" s="210"/>
      <c r="AC19" s="210"/>
      <c r="AD19" s="210"/>
      <c r="AE19" s="210"/>
      <c r="AF19" s="210"/>
      <c r="AG19" s="210" t="s">
        <v>220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2" t="s">
        <v>76</v>
      </c>
      <c r="D20" s="223"/>
      <c r="E20" s="224">
        <v>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224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9">
        <v>7</v>
      </c>
      <c r="B21" s="240" t="s">
        <v>3122</v>
      </c>
      <c r="C21" s="260" t="s">
        <v>3123</v>
      </c>
      <c r="D21" s="241" t="s">
        <v>1315</v>
      </c>
      <c r="E21" s="242">
        <v>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/>
      <c r="S21" s="244" t="s">
        <v>438</v>
      </c>
      <c r="T21" s="245" t="s">
        <v>439</v>
      </c>
      <c r="U21" s="221">
        <v>0</v>
      </c>
      <c r="V21" s="221">
        <f>ROUND(E21*U21,2)</f>
        <v>0</v>
      </c>
      <c r="W21" s="221"/>
      <c r="X21" s="221" t="s">
        <v>218</v>
      </c>
      <c r="Y21" s="221" t="s">
        <v>219</v>
      </c>
      <c r="Z21" s="210"/>
      <c r="AA21" s="210"/>
      <c r="AB21" s="210"/>
      <c r="AC21" s="210"/>
      <c r="AD21" s="210"/>
      <c r="AE21" s="210"/>
      <c r="AF21" s="210"/>
      <c r="AG21" s="210" t="s">
        <v>220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2" t="s">
        <v>76</v>
      </c>
      <c r="D22" s="223"/>
      <c r="E22" s="224">
        <v>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224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9">
        <v>8</v>
      </c>
      <c r="B23" s="240" t="s">
        <v>3124</v>
      </c>
      <c r="C23" s="260" t="s">
        <v>3125</v>
      </c>
      <c r="D23" s="241" t="s">
        <v>1315</v>
      </c>
      <c r="E23" s="242">
        <v>1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4"/>
      <c r="S23" s="244" t="s">
        <v>438</v>
      </c>
      <c r="T23" s="245" t="s">
        <v>439</v>
      </c>
      <c r="U23" s="221">
        <v>0</v>
      </c>
      <c r="V23" s="221">
        <f>ROUND(E23*U23,2)</f>
        <v>0</v>
      </c>
      <c r="W23" s="221"/>
      <c r="X23" s="221" t="s">
        <v>218</v>
      </c>
      <c r="Y23" s="221" t="s">
        <v>219</v>
      </c>
      <c r="Z23" s="210"/>
      <c r="AA23" s="210"/>
      <c r="AB23" s="210"/>
      <c r="AC23" s="210"/>
      <c r="AD23" s="210"/>
      <c r="AE23" s="210"/>
      <c r="AF23" s="210"/>
      <c r="AG23" s="210" t="s">
        <v>220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2" t="s">
        <v>76</v>
      </c>
      <c r="D24" s="223"/>
      <c r="E24" s="224">
        <v>1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224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9">
        <v>9</v>
      </c>
      <c r="B25" s="240" t="s">
        <v>3126</v>
      </c>
      <c r="C25" s="260" t="s">
        <v>3127</v>
      </c>
      <c r="D25" s="241" t="s">
        <v>1315</v>
      </c>
      <c r="E25" s="242">
        <v>1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4"/>
      <c r="S25" s="244" t="s">
        <v>438</v>
      </c>
      <c r="T25" s="245" t="s">
        <v>439</v>
      </c>
      <c r="U25" s="221">
        <v>0</v>
      </c>
      <c r="V25" s="221">
        <f>ROUND(E25*U25,2)</f>
        <v>0</v>
      </c>
      <c r="W25" s="221"/>
      <c r="X25" s="221" t="s">
        <v>218</v>
      </c>
      <c r="Y25" s="221" t="s">
        <v>219</v>
      </c>
      <c r="Z25" s="210"/>
      <c r="AA25" s="210"/>
      <c r="AB25" s="210"/>
      <c r="AC25" s="210"/>
      <c r="AD25" s="210"/>
      <c r="AE25" s="210"/>
      <c r="AF25" s="210"/>
      <c r="AG25" s="210" t="s">
        <v>220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2" t="s">
        <v>76</v>
      </c>
      <c r="D26" s="223"/>
      <c r="E26" s="224">
        <v>1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224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10</v>
      </c>
      <c r="B27" s="240" t="s">
        <v>3128</v>
      </c>
      <c r="C27" s="260" t="s">
        <v>3129</v>
      </c>
      <c r="D27" s="241" t="s">
        <v>1315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/>
      <c r="S27" s="244" t="s">
        <v>438</v>
      </c>
      <c r="T27" s="245" t="s">
        <v>439</v>
      </c>
      <c r="U27" s="221">
        <v>0</v>
      </c>
      <c r="V27" s="221">
        <f>ROUND(E27*U27,2)</f>
        <v>0</v>
      </c>
      <c r="W27" s="221"/>
      <c r="X27" s="221" t="s">
        <v>218</v>
      </c>
      <c r="Y27" s="221" t="s">
        <v>219</v>
      </c>
      <c r="Z27" s="210"/>
      <c r="AA27" s="210"/>
      <c r="AB27" s="210"/>
      <c r="AC27" s="210"/>
      <c r="AD27" s="210"/>
      <c r="AE27" s="210"/>
      <c r="AF27" s="210"/>
      <c r="AG27" s="210" t="s">
        <v>220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2" t="s">
        <v>76</v>
      </c>
      <c r="D28" s="223"/>
      <c r="E28" s="224">
        <v>1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224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9">
        <v>11</v>
      </c>
      <c r="B29" s="240" t="s">
        <v>3130</v>
      </c>
      <c r="C29" s="260" t="s">
        <v>3131</v>
      </c>
      <c r="D29" s="241" t="s">
        <v>1315</v>
      </c>
      <c r="E29" s="242">
        <v>1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4"/>
      <c r="S29" s="244" t="s">
        <v>438</v>
      </c>
      <c r="T29" s="245" t="s">
        <v>439</v>
      </c>
      <c r="U29" s="221">
        <v>0</v>
      </c>
      <c r="V29" s="221">
        <f>ROUND(E29*U29,2)</f>
        <v>0</v>
      </c>
      <c r="W29" s="221"/>
      <c r="X29" s="221" t="s">
        <v>218</v>
      </c>
      <c r="Y29" s="221" t="s">
        <v>219</v>
      </c>
      <c r="Z29" s="210"/>
      <c r="AA29" s="210"/>
      <c r="AB29" s="210"/>
      <c r="AC29" s="210"/>
      <c r="AD29" s="210"/>
      <c r="AE29" s="210"/>
      <c r="AF29" s="210"/>
      <c r="AG29" s="210" t="s">
        <v>220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62" t="s">
        <v>76</v>
      </c>
      <c r="D30" s="223"/>
      <c r="E30" s="224">
        <v>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224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9">
        <v>12</v>
      </c>
      <c r="B31" s="240" t="s">
        <v>3132</v>
      </c>
      <c r="C31" s="260" t="s">
        <v>3133</v>
      </c>
      <c r="D31" s="241" t="s">
        <v>1315</v>
      </c>
      <c r="E31" s="242">
        <v>12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4"/>
      <c r="S31" s="244" t="s">
        <v>438</v>
      </c>
      <c r="T31" s="245" t="s">
        <v>439</v>
      </c>
      <c r="U31" s="221">
        <v>0</v>
      </c>
      <c r="V31" s="221">
        <f>ROUND(E31*U31,2)</f>
        <v>0</v>
      </c>
      <c r="W31" s="221"/>
      <c r="X31" s="221" t="s">
        <v>218</v>
      </c>
      <c r="Y31" s="221" t="s">
        <v>219</v>
      </c>
      <c r="Z31" s="210"/>
      <c r="AA31" s="210"/>
      <c r="AB31" s="210"/>
      <c r="AC31" s="210"/>
      <c r="AD31" s="210"/>
      <c r="AE31" s="210"/>
      <c r="AF31" s="210"/>
      <c r="AG31" s="210" t="s">
        <v>220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2" t="s">
        <v>3134</v>
      </c>
      <c r="D32" s="223"/>
      <c r="E32" s="224">
        <v>12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224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9">
        <v>13</v>
      </c>
      <c r="B33" s="240" t="s">
        <v>3135</v>
      </c>
      <c r="C33" s="260" t="s">
        <v>3136</v>
      </c>
      <c r="D33" s="241" t="s">
        <v>1315</v>
      </c>
      <c r="E33" s="242">
        <v>3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/>
      <c r="S33" s="244" t="s">
        <v>438</v>
      </c>
      <c r="T33" s="245" t="s">
        <v>439</v>
      </c>
      <c r="U33" s="221">
        <v>0</v>
      </c>
      <c r="V33" s="221">
        <f>ROUND(E33*U33,2)</f>
        <v>0</v>
      </c>
      <c r="W33" s="221"/>
      <c r="X33" s="221" t="s">
        <v>218</v>
      </c>
      <c r="Y33" s="221" t="s">
        <v>219</v>
      </c>
      <c r="Z33" s="210"/>
      <c r="AA33" s="210"/>
      <c r="AB33" s="210"/>
      <c r="AC33" s="210"/>
      <c r="AD33" s="210"/>
      <c r="AE33" s="210"/>
      <c r="AF33" s="210"/>
      <c r="AG33" s="210" t="s">
        <v>220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2" t="s">
        <v>88</v>
      </c>
      <c r="D34" s="223"/>
      <c r="E34" s="224">
        <v>3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224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9">
        <v>14</v>
      </c>
      <c r="B35" s="240" t="s">
        <v>3137</v>
      </c>
      <c r="C35" s="260" t="s">
        <v>3138</v>
      </c>
      <c r="D35" s="241" t="s">
        <v>1315</v>
      </c>
      <c r="E35" s="242">
        <v>51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4"/>
      <c r="S35" s="244" t="s">
        <v>438</v>
      </c>
      <c r="T35" s="245" t="s">
        <v>439</v>
      </c>
      <c r="U35" s="221">
        <v>0</v>
      </c>
      <c r="V35" s="221">
        <f>ROUND(E35*U35,2)</f>
        <v>0</v>
      </c>
      <c r="W35" s="221"/>
      <c r="X35" s="221" t="s">
        <v>218</v>
      </c>
      <c r="Y35" s="221" t="s">
        <v>219</v>
      </c>
      <c r="Z35" s="210"/>
      <c r="AA35" s="210"/>
      <c r="AB35" s="210"/>
      <c r="AC35" s="210"/>
      <c r="AD35" s="210"/>
      <c r="AE35" s="210"/>
      <c r="AF35" s="210"/>
      <c r="AG35" s="210" t="s">
        <v>220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2" t="s">
        <v>3139</v>
      </c>
      <c r="D36" s="223"/>
      <c r="E36" s="224">
        <v>51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224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2" t="s">
        <v>211</v>
      </c>
      <c r="B37" s="233" t="s">
        <v>92</v>
      </c>
      <c r="C37" s="259" t="s">
        <v>93</v>
      </c>
      <c r="D37" s="234"/>
      <c r="E37" s="235"/>
      <c r="F37" s="236"/>
      <c r="G37" s="236">
        <f>SUMIF(AG38:AG45,"&lt;&gt;NOR",G38:G45)</f>
        <v>0</v>
      </c>
      <c r="H37" s="236"/>
      <c r="I37" s="236">
        <f>SUM(I38:I45)</f>
        <v>0</v>
      </c>
      <c r="J37" s="236"/>
      <c r="K37" s="236">
        <f>SUM(K38:K45)</f>
        <v>0</v>
      </c>
      <c r="L37" s="236"/>
      <c r="M37" s="236">
        <f>SUM(M38:M45)</f>
        <v>0</v>
      </c>
      <c r="N37" s="235"/>
      <c r="O37" s="235">
        <f>SUM(O38:O45)</f>
        <v>0</v>
      </c>
      <c r="P37" s="235"/>
      <c r="Q37" s="235">
        <f>SUM(Q38:Q45)</f>
        <v>0</v>
      </c>
      <c r="R37" s="236"/>
      <c r="S37" s="236"/>
      <c r="T37" s="237"/>
      <c r="U37" s="231"/>
      <c r="V37" s="231">
        <f>SUM(V38:V45)</f>
        <v>0</v>
      </c>
      <c r="W37" s="231"/>
      <c r="X37" s="231"/>
      <c r="Y37" s="231"/>
      <c r="AG37" t="s">
        <v>212</v>
      </c>
    </row>
    <row r="38" spans="1:60" ht="22.5" outlineLevel="1" x14ac:dyDescent="0.2">
      <c r="A38" s="239">
        <v>15</v>
      </c>
      <c r="B38" s="240" t="s">
        <v>2932</v>
      </c>
      <c r="C38" s="260" t="s">
        <v>3140</v>
      </c>
      <c r="D38" s="241" t="s">
        <v>1315</v>
      </c>
      <c r="E38" s="242">
        <v>29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4"/>
      <c r="S38" s="244" t="s">
        <v>438</v>
      </c>
      <c r="T38" s="245" t="s">
        <v>439</v>
      </c>
      <c r="U38" s="221">
        <v>0</v>
      </c>
      <c r="V38" s="221">
        <f>ROUND(E38*U38,2)</f>
        <v>0</v>
      </c>
      <c r="W38" s="221"/>
      <c r="X38" s="221" t="s">
        <v>218</v>
      </c>
      <c r="Y38" s="221" t="s">
        <v>219</v>
      </c>
      <c r="Z38" s="210"/>
      <c r="AA38" s="210"/>
      <c r="AB38" s="210"/>
      <c r="AC38" s="210"/>
      <c r="AD38" s="210"/>
      <c r="AE38" s="210"/>
      <c r="AF38" s="210"/>
      <c r="AG38" s="210" t="s">
        <v>220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2" t="s">
        <v>3141</v>
      </c>
      <c r="D39" s="223"/>
      <c r="E39" s="224">
        <v>29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224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9">
        <v>16</v>
      </c>
      <c r="B40" s="240" t="s">
        <v>2935</v>
      </c>
      <c r="C40" s="260" t="s">
        <v>3142</v>
      </c>
      <c r="D40" s="241" t="s">
        <v>1315</v>
      </c>
      <c r="E40" s="242">
        <v>29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4"/>
      <c r="S40" s="244" t="s">
        <v>438</v>
      </c>
      <c r="T40" s="245" t="s">
        <v>439</v>
      </c>
      <c r="U40" s="221">
        <v>0</v>
      </c>
      <c r="V40" s="221">
        <f>ROUND(E40*U40,2)</f>
        <v>0</v>
      </c>
      <c r="W40" s="221"/>
      <c r="X40" s="221" t="s">
        <v>218</v>
      </c>
      <c r="Y40" s="221" t="s">
        <v>219</v>
      </c>
      <c r="Z40" s="210"/>
      <c r="AA40" s="210"/>
      <c r="AB40" s="210"/>
      <c r="AC40" s="210"/>
      <c r="AD40" s="210"/>
      <c r="AE40" s="210"/>
      <c r="AF40" s="210"/>
      <c r="AG40" s="210" t="s">
        <v>220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2" t="s">
        <v>3141</v>
      </c>
      <c r="D41" s="223"/>
      <c r="E41" s="224">
        <v>29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224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9">
        <v>17</v>
      </c>
      <c r="B42" s="240" t="s">
        <v>2939</v>
      </c>
      <c r="C42" s="260" t="s">
        <v>3143</v>
      </c>
      <c r="D42" s="241" t="s">
        <v>1315</v>
      </c>
      <c r="E42" s="242">
        <v>29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4"/>
      <c r="S42" s="244" t="s">
        <v>438</v>
      </c>
      <c r="T42" s="245" t="s">
        <v>439</v>
      </c>
      <c r="U42" s="221">
        <v>0</v>
      </c>
      <c r="V42" s="221">
        <f>ROUND(E42*U42,2)</f>
        <v>0</v>
      </c>
      <c r="W42" s="221"/>
      <c r="X42" s="221" t="s">
        <v>218</v>
      </c>
      <c r="Y42" s="221" t="s">
        <v>219</v>
      </c>
      <c r="Z42" s="210"/>
      <c r="AA42" s="210"/>
      <c r="AB42" s="210"/>
      <c r="AC42" s="210"/>
      <c r="AD42" s="210"/>
      <c r="AE42" s="210"/>
      <c r="AF42" s="210"/>
      <c r="AG42" s="210" t="s">
        <v>220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2" t="s">
        <v>3141</v>
      </c>
      <c r="D43" s="223"/>
      <c r="E43" s="224">
        <v>29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224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9">
        <v>18</v>
      </c>
      <c r="B44" s="240" t="s">
        <v>2943</v>
      </c>
      <c r="C44" s="260" t="s">
        <v>3144</v>
      </c>
      <c r="D44" s="241" t="s">
        <v>1315</v>
      </c>
      <c r="E44" s="242">
        <v>17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4"/>
      <c r="S44" s="244" t="s">
        <v>438</v>
      </c>
      <c r="T44" s="245" t="s">
        <v>439</v>
      </c>
      <c r="U44" s="221">
        <v>0</v>
      </c>
      <c r="V44" s="221">
        <f>ROUND(E44*U44,2)</f>
        <v>0</v>
      </c>
      <c r="W44" s="221"/>
      <c r="X44" s="221" t="s">
        <v>218</v>
      </c>
      <c r="Y44" s="221" t="s">
        <v>219</v>
      </c>
      <c r="Z44" s="210"/>
      <c r="AA44" s="210"/>
      <c r="AB44" s="210"/>
      <c r="AC44" s="210"/>
      <c r="AD44" s="210"/>
      <c r="AE44" s="210"/>
      <c r="AF44" s="210"/>
      <c r="AG44" s="210" t="s">
        <v>220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2" t="s">
        <v>3145</v>
      </c>
      <c r="D45" s="223"/>
      <c r="E45" s="224">
        <v>17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224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2" t="s">
        <v>211</v>
      </c>
      <c r="B46" s="233" t="s">
        <v>95</v>
      </c>
      <c r="C46" s="259" t="s">
        <v>97</v>
      </c>
      <c r="D46" s="234"/>
      <c r="E46" s="235"/>
      <c r="F46" s="236"/>
      <c r="G46" s="236">
        <f>SUMIF(AG47:AG82,"&lt;&gt;NOR",G47:G82)</f>
        <v>0</v>
      </c>
      <c r="H46" s="236"/>
      <c r="I46" s="236">
        <f>SUM(I47:I82)</f>
        <v>0</v>
      </c>
      <c r="J46" s="236"/>
      <c r="K46" s="236">
        <f>SUM(K47:K82)</f>
        <v>0</v>
      </c>
      <c r="L46" s="236"/>
      <c r="M46" s="236">
        <f>SUM(M47:M82)</f>
        <v>0</v>
      </c>
      <c r="N46" s="235"/>
      <c r="O46" s="235">
        <f>SUM(O47:O82)</f>
        <v>0</v>
      </c>
      <c r="P46" s="235"/>
      <c r="Q46" s="235">
        <f>SUM(Q47:Q82)</f>
        <v>0</v>
      </c>
      <c r="R46" s="236"/>
      <c r="S46" s="236"/>
      <c r="T46" s="237"/>
      <c r="U46" s="231"/>
      <c r="V46" s="231">
        <f>SUM(V47:V82)</f>
        <v>0</v>
      </c>
      <c r="W46" s="231"/>
      <c r="X46" s="231"/>
      <c r="Y46" s="231"/>
      <c r="AG46" t="s">
        <v>212</v>
      </c>
    </row>
    <row r="47" spans="1:60" outlineLevel="1" x14ac:dyDescent="0.2">
      <c r="A47" s="239">
        <v>19</v>
      </c>
      <c r="B47" s="240" t="s">
        <v>2998</v>
      </c>
      <c r="C47" s="260" t="s">
        <v>3146</v>
      </c>
      <c r="D47" s="241" t="s">
        <v>450</v>
      </c>
      <c r="E47" s="242">
        <v>255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2">
        <v>0</v>
      </c>
      <c r="O47" s="242">
        <f>ROUND(E47*N47,2)</f>
        <v>0</v>
      </c>
      <c r="P47" s="242">
        <v>0</v>
      </c>
      <c r="Q47" s="242">
        <f>ROUND(E47*P47,2)</f>
        <v>0</v>
      </c>
      <c r="R47" s="244"/>
      <c r="S47" s="244" t="s">
        <v>438</v>
      </c>
      <c r="T47" s="245" t="s">
        <v>439</v>
      </c>
      <c r="U47" s="221">
        <v>0</v>
      </c>
      <c r="V47" s="221">
        <f>ROUND(E47*U47,2)</f>
        <v>0</v>
      </c>
      <c r="W47" s="221"/>
      <c r="X47" s="221" t="s">
        <v>218</v>
      </c>
      <c r="Y47" s="221" t="s">
        <v>219</v>
      </c>
      <c r="Z47" s="210"/>
      <c r="AA47" s="210"/>
      <c r="AB47" s="210"/>
      <c r="AC47" s="210"/>
      <c r="AD47" s="210"/>
      <c r="AE47" s="210"/>
      <c r="AF47" s="210"/>
      <c r="AG47" s="210" t="s">
        <v>220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2" t="s">
        <v>3147</v>
      </c>
      <c r="D48" s="223"/>
      <c r="E48" s="224">
        <v>255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224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9">
        <v>20</v>
      </c>
      <c r="B49" s="240" t="s">
        <v>2999</v>
      </c>
      <c r="C49" s="260" t="s">
        <v>2940</v>
      </c>
      <c r="D49" s="241" t="s">
        <v>450</v>
      </c>
      <c r="E49" s="242">
        <v>240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</v>
      </c>
      <c r="Q49" s="242">
        <f>ROUND(E49*P49,2)</f>
        <v>0</v>
      </c>
      <c r="R49" s="244"/>
      <c r="S49" s="244" t="s">
        <v>438</v>
      </c>
      <c r="T49" s="245" t="s">
        <v>439</v>
      </c>
      <c r="U49" s="221">
        <v>0</v>
      </c>
      <c r="V49" s="221">
        <f>ROUND(E49*U49,2)</f>
        <v>0</v>
      </c>
      <c r="W49" s="221"/>
      <c r="X49" s="221" t="s">
        <v>218</v>
      </c>
      <c r="Y49" s="221" t="s">
        <v>219</v>
      </c>
      <c r="Z49" s="210"/>
      <c r="AA49" s="210"/>
      <c r="AB49" s="210"/>
      <c r="AC49" s="210"/>
      <c r="AD49" s="210"/>
      <c r="AE49" s="210"/>
      <c r="AF49" s="210"/>
      <c r="AG49" s="210" t="s">
        <v>220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2" t="s">
        <v>3148</v>
      </c>
      <c r="D50" s="223"/>
      <c r="E50" s="224">
        <v>240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224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21</v>
      </c>
      <c r="B51" s="240" t="s">
        <v>3002</v>
      </c>
      <c r="C51" s="260" t="s">
        <v>2940</v>
      </c>
      <c r="D51" s="241">
        <v>1</v>
      </c>
      <c r="E51" s="242">
        <v>1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4"/>
      <c r="S51" s="244" t="s">
        <v>438</v>
      </c>
      <c r="T51" s="245" t="s">
        <v>439</v>
      </c>
      <c r="U51" s="221">
        <v>0</v>
      </c>
      <c r="V51" s="221">
        <f>ROUND(E51*U51,2)</f>
        <v>0</v>
      </c>
      <c r="W51" s="221"/>
      <c r="X51" s="221" t="s">
        <v>218</v>
      </c>
      <c r="Y51" s="221" t="s">
        <v>219</v>
      </c>
      <c r="Z51" s="210"/>
      <c r="AA51" s="210"/>
      <c r="AB51" s="210"/>
      <c r="AC51" s="210"/>
      <c r="AD51" s="210"/>
      <c r="AE51" s="210"/>
      <c r="AF51" s="210"/>
      <c r="AG51" s="210" t="s">
        <v>220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2" t="s">
        <v>76</v>
      </c>
      <c r="D52" s="223"/>
      <c r="E52" s="224">
        <v>1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224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9">
        <v>22</v>
      </c>
      <c r="B53" s="240" t="s">
        <v>3004</v>
      </c>
      <c r="C53" s="260" t="s">
        <v>2950</v>
      </c>
      <c r="D53" s="241" t="s">
        <v>450</v>
      </c>
      <c r="E53" s="242">
        <v>250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2">
        <v>0</v>
      </c>
      <c r="O53" s="242">
        <f>ROUND(E53*N53,2)</f>
        <v>0</v>
      </c>
      <c r="P53" s="242">
        <v>0</v>
      </c>
      <c r="Q53" s="242">
        <f>ROUND(E53*P53,2)</f>
        <v>0</v>
      </c>
      <c r="R53" s="244"/>
      <c r="S53" s="244" t="s">
        <v>438</v>
      </c>
      <c r="T53" s="245" t="s">
        <v>439</v>
      </c>
      <c r="U53" s="221">
        <v>0</v>
      </c>
      <c r="V53" s="221">
        <f>ROUND(E53*U53,2)</f>
        <v>0</v>
      </c>
      <c r="W53" s="221"/>
      <c r="X53" s="221" t="s">
        <v>218</v>
      </c>
      <c r="Y53" s="221" t="s">
        <v>219</v>
      </c>
      <c r="Z53" s="210"/>
      <c r="AA53" s="210"/>
      <c r="AB53" s="210"/>
      <c r="AC53" s="210"/>
      <c r="AD53" s="210"/>
      <c r="AE53" s="210"/>
      <c r="AF53" s="210"/>
      <c r="AG53" s="210" t="s">
        <v>220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2" t="s">
        <v>3149</v>
      </c>
      <c r="D54" s="223"/>
      <c r="E54" s="224">
        <v>250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224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9">
        <v>23</v>
      </c>
      <c r="B55" s="240" t="s">
        <v>3007</v>
      </c>
      <c r="C55" s="260" t="s">
        <v>3150</v>
      </c>
      <c r="D55" s="241" t="s">
        <v>450</v>
      </c>
      <c r="E55" s="242">
        <v>500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2">
        <v>0</v>
      </c>
      <c r="O55" s="242">
        <f>ROUND(E55*N55,2)</f>
        <v>0</v>
      </c>
      <c r="P55" s="242">
        <v>0</v>
      </c>
      <c r="Q55" s="242">
        <f>ROUND(E55*P55,2)</f>
        <v>0</v>
      </c>
      <c r="R55" s="244"/>
      <c r="S55" s="244" t="s">
        <v>438</v>
      </c>
      <c r="T55" s="245" t="s">
        <v>439</v>
      </c>
      <c r="U55" s="221">
        <v>0</v>
      </c>
      <c r="V55" s="221">
        <f>ROUND(E55*U55,2)</f>
        <v>0</v>
      </c>
      <c r="W55" s="221"/>
      <c r="X55" s="221" t="s">
        <v>218</v>
      </c>
      <c r="Y55" s="221" t="s">
        <v>219</v>
      </c>
      <c r="Z55" s="210"/>
      <c r="AA55" s="210"/>
      <c r="AB55" s="210"/>
      <c r="AC55" s="210"/>
      <c r="AD55" s="210"/>
      <c r="AE55" s="210"/>
      <c r="AF55" s="210"/>
      <c r="AG55" s="210" t="s">
        <v>220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2" t="s">
        <v>3151</v>
      </c>
      <c r="D56" s="223"/>
      <c r="E56" s="224">
        <v>500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224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9">
        <v>24</v>
      </c>
      <c r="B57" s="240" t="s">
        <v>3008</v>
      </c>
      <c r="C57" s="260" t="s">
        <v>3152</v>
      </c>
      <c r="D57" s="241" t="s">
        <v>1315</v>
      </c>
      <c r="E57" s="242">
        <v>390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2">
        <v>0</v>
      </c>
      <c r="O57" s="242">
        <f>ROUND(E57*N57,2)</f>
        <v>0</v>
      </c>
      <c r="P57" s="242">
        <v>0</v>
      </c>
      <c r="Q57" s="242">
        <f>ROUND(E57*P57,2)</f>
        <v>0</v>
      </c>
      <c r="R57" s="244"/>
      <c r="S57" s="244" t="s">
        <v>438</v>
      </c>
      <c r="T57" s="245" t="s">
        <v>439</v>
      </c>
      <c r="U57" s="221">
        <v>0</v>
      </c>
      <c r="V57" s="221">
        <f>ROUND(E57*U57,2)</f>
        <v>0</v>
      </c>
      <c r="W57" s="221"/>
      <c r="X57" s="221" t="s">
        <v>218</v>
      </c>
      <c r="Y57" s="221" t="s">
        <v>219</v>
      </c>
      <c r="Z57" s="210"/>
      <c r="AA57" s="210"/>
      <c r="AB57" s="210"/>
      <c r="AC57" s="210"/>
      <c r="AD57" s="210"/>
      <c r="AE57" s="210"/>
      <c r="AF57" s="210"/>
      <c r="AG57" s="210" t="s">
        <v>220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2" t="s">
        <v>3153</v>
      </c>
      <c r="D58" s="223"/>
      <c r="E58" s="224">
        <v>390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224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9">
        <v>25</v>
      </c>
      <c r="B59" s="240" t="s">
        <v>3010</v>
      </c>
      <c r="C59" s="260" t="s">
        <v>2974</v>
      </c>
      <c r="D59" s="241" t="s">
        <v>1315</v>
      </c>
      <c r="E59" s="242">
        <v>11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4"/>
      <c r="S59" s="244" t="s">
        <v>438</v>
      </c>
      <c r="T59" s="245" t="s">
        <v>439</v>
      </c>
      <c r="U59" s="221">
        <v>0</v>
      </c>
      <c r="V59" s="221">
        <f>ROUND(E59*U59,2)</f>
        <v>0</v>
      </c>
      <c r="W59" s="221"/>
      <c r="X59" s="221" t="s">
        <v>218</v>
      </c>
      <c r="Y59" s="221" t="s">
        <v>219</v>
      </c>
      <c r="Z59" s="210"/>
      <c r="AA59" s="210"/>
      <c r="AB59" s="210"/>
      <c r="AC59" s="210"/>
      <c r="AD59" s="210"/>
      <c r="AE59" s="210"/>
      <c r="AF59" s="210"/>
      <c r="AG59" s="210" t="s">
        <v>220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2" t="s">
        <v>78</v>
      </c>
      <c r="D60" s="223"/>
      <c r="E60" s="224">
        <v>11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224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9">
        <v>26</v>
      </c>
      <c r="B61" s="240" t="s">
        <v>3014</v>
      </c>
      <c r="C61" s="260" t="s">
        <v>3154</v>
      </c>
      <c r="D61" s="241" t="s">
        <v>1315</v>
      </c>
      <c r="E61" s="242">
        <v>88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4"/>
      <c r="S61" s="244" t="s">
        <v>438</v>
      </c>
      <c r="T61" s="245" t="s">
        <v>439</v>
      </c>
      <c r="U61" s="221">
        <v>0</v>
      </c>
      <c r="V61" s="221">
        <f>ROUND(E61*U61,2)</f>
        <v>0</v>
      </c>
      <c r="W61" s="221"/>
      <c r="X61" s="221" t="s">
        <v>218</v>
      </c>
      <c r="Y61" s="221" t="s">
        <v>219</v>
      </c>
      <c r="Z61" s="210"/>
      <c r="AA61" s="210"/>
      <c r="AB61" s="210"/>
      <c r="AC61" s="210"/>
      <c r="AD61" s="210"/>
      <c r="AE61" s="210"/>
      <c r="AF61" s="210"/>
      <c r="AG61" s="210" t="s">
        <v>220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2" t="s">
        <v>3155</v>
      </c>
      <c r="D62" s="223"/>
      <c r="E62" s="224">
        <v>88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224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9">
        <v>27</v>
      </c>
      <c r="B63" s="240" t="s">
        <v>3017</v>
      </c>
      <c r="C63" s="260" t="s">
        <v>2964</v>
      </c>
      <c r="D63" s="241" t="s">
        <v>1315</v>
      </c>
      <c r="E63" s="242">
        <v>37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4"/>
      <c r="S63" s="244" t="s">
        <v>438</v>
      </c>
      <c r="T63" s="245" t="s">
        <v>439</v>
      </c>
      <c r="U63" s="221">
        <v>0</v>
      </c>
      <c r="V63" s="221">
        <f>ROUND(E63*U63,2)</f>
        <v>0</v>
      </c>
      <c r="W63" s="221"/>
      <c r="X63" s="221" t="s">
        <v>218</v>
      </c>
      <c r="Y63" s="221" t="s">
        <v>219</v>
      </c>
      <c r="Z63" s="210"/>
      <c r="AA63" s="210"/>
      <c r="AB63" s="210"/>
      <c r="AC63" s="210"/>
      <c r="AD63" s="210"/>
      <c r="AE63" s="210"/>
      <c r="AF63" s="210"/>
      <c r="AG63" s="210" t="s">
        <v>220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2" t="s">
        <v>3156</v>
      </c>
      <c r="D64" s="223"/>
      <c r="E64" s="224">
        <v>37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224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9">
        <v>28</v>
      </c>
      <c r="B65" s="240" t="s">
        <v>3020</v>
      </c>
      <c r="C65" s="260" t="s">
        <v>3157</v>
      </c>
      <c r="D65" s="241" t="s">
        <v>1315</v>
      </c>
      <c r="E65" s="242">
        <v>220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2">
        <v>0</v>
      </c>
      <c r="O65" s="242">
        <f>ROUND(E65*N65,2)</f>
        <v>0</v>
      </c>
      <c r="P65" s="242">
        <v>0</v>
      </c>
      <c r="Q65" s="242">
        <f>ROUND(E65*P65,2)</f>
        <v>0</v>
      </c>
      <c r="R65" s="244"/>
      <c r="S65" s="244" t="s">
        <v>438</v>
      </c>
      <c r="T65" s="245" t="s">
        <v>439</v>
      </c>
      <c r="U65" s="221">
        <v>0</v>
      </c>
      <c r="V65" s="221">
        <f>ROUND(E65*U65,2)</f>
        <v>0</v>
      </c>
      <c r="W65" s="221"/>
      <c r="X65" s="221" t="s">
        <v>218</v>
      </c>
      <c r="Y65" s="221" t="s">
        <v>219</v>
      </c>
      <c r="Z65" s="210"/>
      <c r="AA65" s="210"/>
      <c r="AB65" s="210"/>
      <c r="AC65" s="210"/>
      <c r="AD65" s="210"/>
      <c r="AE65" s="210"/>
      <c r="AF65" s="210"/>
      <c r="AG65" s="210" t="s">
        <v>220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2" t="s">
        <v>3158</v>
      </c>
      <c r="D66" s="223"/>
      <c r="E66" s="224">
        <v>220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224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9">
        <v>29</v>
      </c>
      <c r="B67" s="240" t="s">
        <v>3022</v>
      </c>
      <c r="C67" s="260" t="s">
        <v>3159</v>
      </c>
      <c r="D67" s="241" t="s">
        <v>1315</v>
      </c>
      <c r="E67" s="242">
        <v>5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4"/>
      <c r="S67" s="244" t="s">
        <v>438</v>
      </c>
      <c r="T67" s="245" t="s">
        <v>439</v>
      </c>
      <c r="U67" s="221">
        <v>0</v>
      </c>
      <c r="V67" s="221">
        <f>ROUND(E67*U67,2)</f>
        <v>0</v>
      </c>
      <c r="W67" s="221"/>
      <c r="X67" s="221" t="s">
        <v>218</v>
      </c>
      <c r="Y67" s="221" t="s">
        <v>219</v>
      </c>
      <c r="Z67" s="210"/>
      <c r="AA67" s="210"/>
      <c r="AB67" s="210"/>
      <c r="AC67" s="210"/>
      <c r="AD67" s="210"/>
      <c r="AE67" s="210"/>
      <c r="AF67" s="210"/>
      <c r="AG67" s="210" t="s">
        <v>220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2" t="s">
        <v>109</v>
      </c>
      <c r="D68" s="223"/>
      <c r="E68" s="224">
        <v>5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224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9">
        <v>30</v>
      </c>
      <c r="B69" s="240" t="s">
        <v>3024</v>
      </c>
      <c r="C69" s="260" t="s">
        <v>2985</v>
      </c>
      <c r="D69" s="241" t="s">
        <v>1315</v>
      </c>
      <c r="E69" s="242">
        <v>4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2">
        <v>0</v>
      </c>
      <c r="O69" s="242">
        <f>ROUND(E69*N69,2)</f>
        <v>0</v>
      </c>
      <c r="P69" s="242">
        <v>0</v>
      </c>
      <c r="Q69" s="242">
        <f>ROUND(E69*P69,2)</f>
        <v>0</v>
      </c>
      <c r="R69" s="244"/>
      <c r="S69" s="244" t="s">
        <v>438</v>
      </c>
      <c r="T69" s="245" t="s">
        <v>439</v>
      </c>
      <c r="U69" s="221">
        <v>0</v>
      </c>
      <c r="V69" s="221">
        <f>ROUND(E69*U69,2)</f>
        <v>0</v>
      </c>
      <c r="W69" s="221"/>
      <c r="X69" s="221" t="s">
        <v>218</v>
      </c>
      <c r="Y69" s="221" t="s">
        <v>219</v>
      </c>
      <c r="Z69" s="210"/>
      <c r="AA69" s="210"/>
      <c r="AB69" s="210"/>
      <c r="AC69" s="210"/>
      <c r="AD69" s="210"/>
      <c r="AE69" s="210"/>
      <c r="AF69" s="210"/>
      <c r="AG69" s="210" t="s">
        <v>220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2" t="s">
        <v>3160</v>
      </c>
      <c r="D70" s="223"/>
      <c r="E70" s="224">
        <v>4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224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9">
        <v>31</v>
      </c>
      <c r="B71" s="240" t="s">
        <v>3026</v>
      </c>
      <c r="C71" s="260" t="s">
        <v>2987</v>
      </c>
      <c r="D71" s="241" t="s">
        <v>1315</v>
      </c>
      <c r="E71" s="242">
        <v>3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2">
        <v>0</v>
      </c>
      <c r="O71" s="242">
        <f>ROUND(E71*N71,2)</f>
        <v>0</v>
      </c>
      <c r="P71" s="242">
        <v>0</v>
      </c>
      <c r="Q71" s="242">
        <f>ROUND(E71*P71,2)</f>
        <v>0</v>
      </c>
      <c r="R71" s="244"/>
      <c r="S71" s="244" t="s">
        <v>438</v>
      </c>
      <c r="T71" s="245" t="s">
        <v>439</v>
      </c>
      <c r="U71" s="221">
        <v>0</v>
      </c>
      <c r="V71" s="221">
        <f>ROUND(E71*U71,2)</f>
        <v>0</v>
      </c>
      <c r="W71" s="221"/>
      <c r="X71" s="221" t="s">
        <v>218</v>
      </c>
      <c r="Y71" s="221" t="s">
        <v>219</v>
      </c>
      <c r="Z71" s="210"/>
      <c r="AA71" s="210"/>
      <c r="AB71" s="210"/>
      <c r="AC71" s="210"/>
      <c r="AD71" s="210"/>
      <c r="AE71" s="210"/>
      <c r="AF71" s="210"/>
      <c r="AG71" s="210" t="s">
        <v>220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2" t="s">
        <v>88</v>
      </c>
      <c r="D72" s="223"/>
      <c r="E72" s="224">
        <v>3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224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9">
        <v>32</v>
      </c>
      <c r="B73" s="240" t="s">
        <v>3029</v>
      </c>
      <c r="C73" s="260" t="s">
        <v>3161</v>
      </c>
      <c r="D73" s="241" t="s">
        <v>1315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2">
        <v>0</v>
      </c>
      <c r="O73" s="242">
        <f>ROUND(E73*N73,2)</f>
        <v>0</v>
      </c>
      <c r="P73" s="242">
        <v>0</v>
      </c>
      <c r="Q73" s="242">
        <f>ROUND(E73*P73,2)</f>
        <v>0</v>
      </c>
      <c r="R73" s="244"/>
      <c r="S73" s="244" t="s">
        <v>438</v>
      </c>
      <c r="T73" s="245" t="s">
        <v>439</v>
      </c>
      <c r="U73" s="221">
        <v>0</v>
      </c>
      <c r="V73" s="221">
        <f>ROUND(E73*U73,2)</f>
        <v>0</v>
      </c>
      <c r="W73" s="221"/>
      <c r="X73" s="221" t="s">
        <v>218</v>
      </c>
      <c r="Y73" s="221" t="s">
        <v>219</v>
      </c>
      <c r="Z73" s="210"/>
      <c r="AA73" s="210"/>
      <c r="AB73" s="210"/>
      <c r="AC73" s="210"/>
      <c r="AD73" s="210"/>
      <c r="AE73" s="210"/>
      <c r="AF73" s="210"/>
      <c r="AG73" s="210" t="s">
        <v>220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2" t="s">
        <v>76</v>
      </c>
      <c r="D74" s="223"/>
      <c r="E74" s="224">
        <v>1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224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9">
        <v>33</v>
      </c>
      <c r="B75" s="240" t="s">
        <v>3032</v>
      </c>
      <c r="C75" s="260" t="s">
        <v>3162</v>
      </c>
      <c r="D75" s="241" t="s">
        <v>215</v>
      </c>
      <c r="E75" s="242">
        <v>0.02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2">
        <v>0</v>
      </c>
      <c r="O75" s="242">
        <f>ROUND(E75*N75,2)</f>
        <v>0</v>
      </c>
      <c r="P75" s="242">
        <v>0</v>
      </c>
      <c r="Q75" s="242">
        <f>ROUND(E75*P75,2)</f>
        <v>0</v>
      </c>
      <c r="R75" s="244"/>
      <c r="S75" s="244" t="s">
        <v>438</v>
      </c>
      <c r="T75" s="245" t="s">
        <v>439</v>
      </c>
      <c r="U75" s="221">
        <v>0</v>
      </c>
      <c r="V75" s="221">
        <f>ROUND(E75*U75,2)</f>
        <v>0</v>
      </c>
      <c r="W75" s="221"/>
      <c r="X75" s="221" t="s">
        <v>218</v>
      </c>
      <c r="Y75" s="221" t="s">
        <v>219</v>
      </c>
      <c r="Z75" s="210"/>
      <c r="AA75" s="210"/>
      <c r="AB75" s="210"/>
      <c r="AC75" s="210"/>
      <c r="AD75" s="210"/>
      <c r="AE75" s="210"/>
      <c r="AF75" s="210"/>
      <c r="AG75" s="210" t="s">
        <v>220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2" t="s">
        <v>3163</v>
      </c>
      <c r="D76" s="223"/>
      <c r="E76" s="224">
        <v>0.02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224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9">
        <v>34</v>
      </c>
      <c r="B77" s="240" t="s">
        <v>3034</v>
      </c>
      <c r="C77" s="260" t="s">
        <v>3164</v>
      </c>
      <c r="D77" s="241" t="s">
        <v>215</v>
      </c>
      <c r="E77" s="242">
        <v>0.04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2">
        <v>0</v>
      </c>
      <c r="O77" s="242">
        <f>ROUND(E77*N77,2)</f>
        <v>0</v>
      </c>
      <c r="P77" s="242">
        <v>0</v>
      </c>
      <c r="Q77" s="242">
        <f>ROUND(E77*P77,2)</f>
        <v>0</v>
      </c>
      <c r="R77" s="244"/>
      <c r="S77" s="244" t="s">
        <v>438</v>
      </c>
      <c r="T77" s="245" t="s">
        <v>439</v>
      </c>
      <c r="U77" s="221">
        <v>0</v>
      </c>
      <c r="V77" s="221">
        <f>ROUND(E77*U77,2)</f>
        <v>0</v>
      </c>
      <c r="W77" s="221"/>
      <c r="X77" s="221" t="s">
        <v>218</v>
      </c>
      <c r="Y77" s="221" t="s">
        <v>219</v>
      </c>
      <c r="Z77" s="210"/>
      <c r="AA77" s="210"/>
      <c r="AB77" s="210"/>
      <c r="AC77" s="210"/>
      <c r="AD77" s="210"/>
      <c r="AE77" s="210"/>
      <c r="AF77" s="210"/>
      <c r="AG77" s="210" t="s">
        <v>220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2" t="s">
        <v>3165</v>
      </c>
      <c r="D78" s="223"/>
      <c r="E78" s="224">
        <v>0.04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224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9">
        <v>35</v>
      </c>
      <c r="B79" s="240" t="s">
        <v>3036</v>
      </c>
      <c r="C79" s="260" t="s">
        <v>2995</v>
      </c>
      <c r="D79" s="241" t="s">
        <v>215</v>
      </c>
      <c r="E79" s="242">
        <v>0.02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2">
        <v>0</v>
      </c>
      <c r="O79" s="242">
        <f>ROUND(E79*N79,2)</f>
        <v>0</v>
      </c>
      <c r="P79" s="242">
        <v>0</v>
      </c>
      <c r="Q79" s="242">
        <f>ROUND(E79*P79,2)</f>
        <v>0</v>
      </c>
      <c r="R79" s="244"/>
      <c r="S79" s="244" t="s">
        <v>438</v>
      </c>
      <c r="T79" s="245" t="s">
        <v>439</v>
      </c>
      <c r="U79" s="221">
        <v>0</v>
      </c>
      <c r="V79" s="221">
        <f>ROUND(E79*U79,2)</f>
        <v>0</v>
      </c>
      <c r="W79" s="221"/>
      <c r="X79" s="221" t="s">
        <v>218</v>
      </c>
      <c r="Y79" s="221" t="s">
        <v>219</v>
      </c>
      <c r="Z79" s="210"/>
      <c r="AA79" s="210"/>
      <c r="AB79" s="210"/>
      <c r="AC79" s="210"/>
      <c r="AD79" s="210"/>
      <c r="AE79" s="210"/>
      <c r="AF79" s="210"/>
      <c r="AG79" s="210" t="s">
        <v>220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2" t="s">
        <v>3163</v>
      </c>
      <c r="D80" s="223"/>
      <c r="E80" s="224">
        <v>0.02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224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9">
        <v>36</v>
      </c>
      <c r="B81" s="240" t="s">
        <v>3038</v>
      </c>
      <c r="C81" s="260" t="s">
        <v>3166</v>
      </c>
      <c r="D81" s="241" t="s">
        <v>450</v>
      </c>
      <c r="E81" s="242">
        <v>15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2">
        <v>0</v>
      </c>
      <c r="O81" s="242">
        <f>ROUND(E81*N81,2)</f>
        <v>0</v>
      </c>
      <c r="P81" s="242">
        <v>0</v>
      </c>
      <c r="Q81" s="242">
        <f>ROUND(E81*P81,2)</f>
        <v>0</v>
      </c>
      <c r="R81" s="244"/>
      <c r="S81" s="244" t="s">
        <v>438</v>
      </c>
      <c r="T81" s="245" t="s">
        <v>439</v>
      </c>
      <c r="U81" s="221">
        <v>0</v>
      </c>
      <c r="V81" s="221">
        <f>ROUND(E81*U81,2)</f>
        <v>0</v>
      </c>
      <c r="W81" s="221"/>
      <c r="X81" s="221" t="s">
        <v>218</v>
      </c>
      <c r="Y81" s="221" t="s">
        <v>219</v>
      </c>
      <c r="Z81" s="210"/>
      <c r="AA81" s="210"/>
      <c r="AB81" s="210"/>
      <c r="AC81" s="210"/>
      <c r="AD81" s="210"/>
      <c r="AE81" s="210"/>
      <c r="AF81" s="210"/>
      <c r="AG81" s="210" t="s">
        <v>220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2" t="s">
        <v>3167</v>
      </c>
      <c r="D82" s="223"/>
      <c r="E82" s="224">
        <v>15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224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2" t="s">
        <v>211</v>
      </c>
      <c r="B83" s="233" t="s">
        <v>98</v>
      </c>
      <c r="C83" s="259" t="s">
        <v>99</v>
      </c>
      <c r="D83" s="234"/>
      <c r="E83" s="235"/>
      <c r="F83" s="236"/>
      <c r="G83" s="236">
        <f>SUMIF(AG84:AG99,"&lt;&gt;NOR",G84:G99)</f>
        <v>0</v>
      </c>
      <c r="H83" s="236"/>
      <c r="I83" s="236">
        <f>SUM(I84:I99)</f>
        <v>0</v>
      </c>
      <c r="J83" s="236"/>
      <c r="K83" s="236">
        <f>SUM(K84:K99)</f>
        <v>0</v>
      </c>
      <c r="L83" s="236"/>
      <c r="M83" s="236">
        <f>SUM(M84:M99)</f>
        <v>0</v>
      </c>
      <c r="N83" s="235"/>
      <c r="O83" s="235">
        <f>SUM(O84:O99)</f>
        <v>0</v>
      </c>
      <c r="P83" s="235"/>
      <c r="Q83" s="235">
        <f>SUM(Q84:Q99)</f>
        <v>0</v>
      </c>
      <c r="R83" s="236"/>
      <c r="S83" s="236"/>
      <c r="T83" s="237"/>
      <c r="U83" s="231"/>
      <c r="V83" s="231">
        <f>SUM(V84:V99)</f>
        <v>0</v>
      </c>
      <c r="W83" s="231"/>
      <c r="X83" s="231"/>
      <c r="Y83" s="231"/>
      <c r="AG83" t="s">
        <v>212</v>
      </c>
    </row>
    <row r="84" spans="1:60" outlineLevel="1" x14ac:dyDescent="0.2">
      <c r="A84" s="239">
        <v>37</v>
      </c>
      <c r="B84" s="240" t="s">
        <v>3040</v>
      </c>
      <c r="C84" s="260" t="s">
        <v>3168</v>
      </c>
      <c r="D84" s="241" t="s">
        <v>450</v>
      </c>
      <c r="E84" s="242">
        <v>10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2">
        <v>0</v>
      </c>
      <c r="O84" s="242">
        <f>ROUND(E84*N84,2)</f>
        <v>0</v>
      </c>
      <c r="P84" s="242">
        <v>0</v>
      </c>
      <c r="Q84" s="242">
        <f>ROUND(E84*P84,2)</f>
        <v>0</v>
      </c>
      <c r="R84" s="244"/>
      <c r="S84" s="244" t="s">
        <v>438</v>
      </c>
      <c r="T84" s="245" t="s">
        <v>439</v>
      </c>
      <c r="U84" s="221">
        <v>0</v>
      </c>
      <c r="V84" s="221">
        <f>ROUND(E84*U84,2)</f>
        <v>0</v>
      </c>
      <c r="W84" s="221"/>
      <c r="X84" s="221" t="s">
        <v>218</v>
      </c>
      <c r="Y84" s="221" t="s">
        <v>219</v>
      </c>
      <c r="Z84" s="210"/>
      <c r="AA84" s="210"/>
      <c r="AB84" s="210"/>
      <c r="AC84" s="210"/>
      <c r="AD84" s="210"/>
      <c r="AE84" s="210"/>
      <c r="AF84" s="210"/>
      <c r="AG84" s="210" t="s">
        <v>220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2" t="s">
        <v>3169</v>
      </c>
      <c r="D85" s="223"/>
      <c r="E85" s="224">
        <v>10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224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9">
        <v>38</v>
      </c>
      <c r="B86" s="240" t="s">
        <v>3043</v>
      </c>
      <c r="C86" s="260" t="s">
        <v>3170</v>
      </c>
      <c r="D86" s="241" t="s">
        <v>1315</v>
      </c>
      <c r="E86" s="242">
        <v>30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2">
        <v>0</v>
      </c>
      <c r="O86" s="242">
        <f>ROUND(E86*N86,2)</f>
        <v>0</v>
      </c>
      <c r="P86" s="242">
        <v>0</v>
      </c>
      <c r="Q86" s="242">
        <f>ROUND(E86*P86,2)</f>
        <v>0</v>
      </c>
      <c r="R86" s="244"/>
      <c r="S86" s="244" t="s">
        <v>438</v>
      </c>
      <c r="T86" s="245" t="s">
        <v>439</v>
      </c>
      <c r="U86" s="221">
        <v>0</v>
      </c>
      <c r="V86" s="221">
        <f>ROUND(E86*U86,2)</f>
        <v>0</v>
      </c>
      <c r="W86" s="221"/>
      <c r="X86" s="221" t="s">
        <v>218</v>
      </c>
      <c r="Y86" s="221" t="s">
        <v>219</v>
      </c>
      <c r="Z86" s="210"/>
      <c r="AA86" s="210"/>
      <c r="AB86" s="210"/>
      <c r="AC86" s="210"/>
      <c r="AD86" s="210"/>
      <c r="AE86" s="210"/>
      <c r="AF86" s="210"/>
      <c r="AG86" s="210" t="s">
        <v>220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62" t="s">
        <v>3171</v>
      </c>
      <c r="D87" s="223"/>
      <c r="E87" s="224">
        <v>30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224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9">
        <v>39</v>
      </c>
      <c r="B88" s="240" t="s">
        <v>3045</v>
      </c>
      <c r="C88" s="260" t="s">
        <v>3172</v>
      </c>
      <c r="D88" s="241" t="s">
        <v>450</v>
      </c>
      <c r="E88" s="242">
        <v>10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2">
        <v>0</v>
      </c>
      <c r="O88" s="242">
        <f>ROUND(E88*N88,2)</f>
        <v>0</v>
      </c>
      <c r="P88" s="242">
        <v>0</v>
      </c>
      <c r="Q88" s="242">
        <f>ROUND(E88*P88,2)</f>
        <v>0</v>
      </c>
      <c r="R88" s="244"/>
      <c r="S88" s="244" t="s">
        <v>438</v>
      </c>
      <c r="T88" s="245" t="s">
        <v>439</v>
      </c>
      <c r="U88" s="221">
        <v>0</v>
      </c>
      <c r="V88" s="221">
        <f>ROUND(E88*U88,2)</f>
        <v>0</v>
      </c>
      <c r="W88" s="221"/>
      <c r="X88" s="221" t="s">
        <v>218</v>
      </c>
      <c r="Y88" s="221" t="s">
        <v>219</v>
      </c>
      <c r="Z88" s="210"/>
      <c r="AA88" s="210"/>
      <c r="AB88" s="210"/>
      <c r="AC88" s="210"/>
      <c r="AD88" s="210"/>
      <c r="AE88" s="210"/>
      <c r="AF88" s="210"/>
      <c r="AG88" s="210" t="s">
        <v>220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62" t="s">
        <v>3169</v>
      </c>
      <c r="D89" s="223"/>
      <c r="E89" s="224">
        <v>10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224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9">
        <v>40</v>
      </c>
      <c r="B90" s="240" t="s">
        <v>3047</v>
      </c>
      <c r="C90" s="260" t="s">
        <v>3173</v>
      </c>
      <c r="D90" s="241" t="s">
        <v>450</v>
      </c>
      <c r="E90" s="242">
        <v>5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0</v>
      </c>
      <c r="O90" s="242">
        <f>ROUND(E90*N90,2)</f>
        <v>0</v>
      </c>
      <c r="P90" s="242">
        <v>0</v>
      </c>
      <c r="Q90" s="242">
        <f>ROUND(E90*P90,2)</f>
        <v>0</v>
      </c>
      <c r="R90" s="244"/>
      <c r="S90" s="244" t="s">
        <v>438</v>
      </c>
      <c r="T90" s="245" t="s">
        <v>439</v>
      </c>
      <c r="U90" s="221">
        <v>0</v>
      </c>
      <c r="V90" s="221">
        <f>ROUND(E90*U90,2)</f>
        <v>0</v>
      </c>
      <c r="W90" s="221"/>
      <c r="X90" s="221" t="s">
        <v>218</v>
      </c>
      <c r="Y90" s="221" t="s">
        <v>219</v>
      </c>
      <c r="Z90" s="210"/>
      <c r="AA90" s="210"/>
      <c r="AB90" s="210"/>
      <c r="AC90" s="210"/>
      <c r="AD90" s="210"/>
      <c r="AE90" s="210"/>
      <c r="AF90" s="210"/>
      <c r="AG90" s="210" t="s">
        <v>220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2" t="s">
        <v>109</v>
      </c>
      <c r="D91" s="223"/>
      <c r="E91" s="224">
        <v>5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224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9">
        <v>41</v>
      </c>
      <c r="B92" s="240" t="s">
        <v>3049</v>
      </c>
      <c r="C92" s="260" t="s">
        <v>3174</v>
      </c>
      <c r="D92" s="241" t="s">
        <v>450</v>
      </c>
      <c r="E92" s="242">
        <v>5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2">
        <v>0</v>
      </c>
      <c r="O92" s="242">
        <f>ROUND(E92*N92,2)</f>
        <v>0</v>
      </c>
      <c r="P92" s="242">
        <v>0</v>
      </c>
      <c r="Q92" s="242">
        <f>ROUND(E92*P92,2)</f>
        <v>0</v>
      </c>
      <c r="R92" s="244"/>
      <c r="S92" s="244" t="s">
        <v>438</v>
      </c>
      <c r="T92" s="245" t="s">
        <v>439</v>
      </c>
      <c r="U92" s="221">
        <v>0</v>
      </c>
      <c r="V92" s="221">
        <f>ROUND(E92*U92,2)</f>
        <v>0</v>
      </c>
      <c r="W92" s="221"/>
      <c r="X92" s="221" t="s">
        <v>218</v>
      </c>
      <c r="Y92" s="221" t="s">
        <v>219</v>
      </c>
      <c r="Z92" s="210"/>
      <c r="AA92" s="210"/>
      <c r="AB92" s="210"/>
      <c r="AC92" s="210"/>
      <c r="AD92" s="210"/>
      <c r="AE92" s="210"/>
      <c r="AF92" s="210"/>
      <c r="AG92" s="210" t="s">
        <v>220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62" t="s">
        <v>109</v>
      </c>
      <c r="D93" s="223"/>
      <c r="E93" s="224">
        <v>5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224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9">
        <v>42</v>
      </c>
      <c r="B94" s="240" t="s">
        <v>3051</v>
      </c>
      <c r="C94" s="260" t="s">
        <v>3175</v>
      </c>
      <c r="D94" s="241" t="s">
        <v>1315</v>
      </c>
      <c r="E94" s="242">
        <v>10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2">
        <v>0</v>
      </c>
      <c r="O94" s="242">
        <f>ROUND(E94*N94,2)</f>
        <v>0</v>
      </c>
      <c r="P94" s="242">
        <v>0</v>
      </c>
      <c r="Q94" s="242">
        <f>ROUND(E94*P94,2)</f>
        <v>0</v>
      </c>
      <c r="R94" s="244"/>
      <c r="S94" s="244" t="s">
        <v>438</v>
      </c>
      <c r="T94" s="245" t="s">
        <v>439</v>
      </c>
      <c r="U94" s="221">
        <v>0</v>
      </c>
      <c r="V94" s="221">
        <f>ROUND(E94*U94,2)</f>
        <v>0</v>
      </c>
      <c r="W94" s="221"/>
      <c r="X94" s="221" t="s">
        <v>218</v>
      </c>
      <c r="Y94" s="221" t="s">
        <v>219</v>
      </c>
      <c r="Z94" s="210"/>
      <c r="AA94" s="210"/>
      <c r="AB94" s="210"/>
      <c r="AC94" s="210"/>
      <c r="AD94" s="210"/>
      <c r="AE94" s="210"/>
      <c r="AF94" s="210"/>
      <c r="AG94" s="210" t="s">
        <v>220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3169</v>
      </c>
      <c r="D95" s="223"/>
      <c r="E95" s="224">
        <v>10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224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9">
        <v>43</v>
      </c>
      <c r="B96" s="240" t="s">
        <v>3053</v>
      </c>
      <c r="C96" s="260" t="s">
        <v>3176</v>
      </c>
      <c r="D96" s="241" t="s">
        <v>1315</v>
      </c>
      <c r="E96" s="242">
        <v>2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0</v>
      </c>
      <c r="O96" s="242">
        <f>ROUND(E96*N96,2)</f>
        <v>0</v>
      </c>
      <c r="P96" s="242">
        <v>0</v>
      </c>
      <c r="Q96" s="242">
        <f>ROUND(E96*P96,2)</f>
        <v>0</v>
      </c>
      <c r="R96" s="244"/>
      <c r="S96" s="244" t="s">
        <v>438</v>
      </c>
      <c r="T96" s="245" t="s">
        <v>439</v>
      </c>
      <c r="U96" s="221">
        <v>0</v>
      </c>
      <c r="V96" s="221">
        <f>ROUND(E96*U96,2)</f>
        <v>0</v>
      </c>
      <c r="W96" s="221"/>
      <c r="X96" s="221" t="s">
        <v>218</v>
      </c>
      <c r="Y96" s="221" t="s">
        <v>219</v>
      </c>
      <c r="Z96" s="210"/>
      <c r="AA96" s="210"/>
      <c r="AB96" s="210"/>
      <c r="AC96" s="210"/>
      <c r="AD96" s="210"/>
      <c r="AE96" s="210"/>
      <c r="AF96" s="210"/>
      <c r="AG96" s="210" t="s">
        <v>220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2" t="s">
        <v>82</v>
      </c>
      <c r="D97" s="223"/>
      <c r="E97" s="224">
        <v>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224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9">
        <v>44</v>
      </c>
      <c r="B98" s="240" t="s">
        <v>3055</v>
      </c>
      <c r="C98" s="260" t="s">
        <v>3177</v>
      </c>
      <c r="D98" s="241" t="s">
        <v>1315</v>
      </c>
      <c r="E98" s="242">
        <v>1</v>
      </c>
      <c r="F98" s="243"/>
      <c r="G98" s="244">
        <f>ROUND(E98*F98,2)</f>
        <v>0</v>
      </c>
      <c r="H98" s="243"/>
      <c r="I98" s="244">
        <f>ROUND(E98*H98,2)</f>
        <v>0</v>
      </c>
      <c r="J98" s="243"/>
      <c r="K98" s="244">
        <f>ROUND(E98*J98,2)</f>
        <v>0</v>
      </c>
      <c r="L98" s="244">
        <v>21</v>
      </c>
      <c r="M98" s="244">
        <f>G98*(1+L98/100)</f>
        <v>0</v>
      </c>
      <c r="N98" s="242">
        <v>0</v>
      </c>
      <c r="O98" s="242">
        <f>ROUND(E98*N98,2)</f>
        <v>0</v>
      </c>
      <c r="P98" s="242">
        <v>0</v>
      </c>
      <c r="Q98" s="242">
        <f>ROUND(E98*P98,2)</f>
        <v>0</v>
      </c>
      <c r="R98" s="244"/>
      <c r="S98" s="244" t="s">
        <v>438</v>
      </c>
      <c r="T98" s="245" t="s">
        <v>439</v>
      </c>
      <c r="U98" s="221">
        <v>0</v>
      </c>
      <c r="V98" s="221">
        <f>ROUND(E98*U98,2)</f>
        <v>0</v>
      </c>
      <c r="W98" s="221"/>
      <c r="X98" s="221" t="s">
        <v>218</v>
      </c>
      <c r="Y98" s="221" t="s">
        <v>219</v>
      </c>
      <c r="Z98" s="210"/>
      <c r="AA98" s="210"/>
      <c r="AB98" s="210"/>
      <c r="AC98" s="210"/>
      <c r="AD98" s="210"/>
      <c r="AE98" s="210"/>
      <c r="AF98" s="210"/>
      <c r="AG98" s="210" t="s">
        <v>220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62" t="s">
        <v>76</v>
      </c>
      <c r="D99" s="223"/>
      <c r="E99" s="224">
        <v>1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224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32" t="s">
        <v>211</v>
      </c>
      <c r="B100" s="233" t="s">
        <v>101</v>
      </c>
      <c r="C100" s="259" t="s">
        <v>102</v>
      </c>
      <c r="D100" s="234"/>
      <c r="E100" s="235"/>
      <c r="F100" s="236"/>
      <c r="G100" s="236">
        <f>SUMIF(AG101:AG122,"&lt;&gt;NOR",G101:G122)</f>
        <v>0</v>
      </c>
      <c r="H100" s="236"/>
      <c r="I100" s="236">
        <f>SUM(I101:I122)</f>
        <v>0</v>
      </c>
      <c r="J100" s="236"/>
      <c r="K100" s="236">
        <f>SUM(K101:K122)</f>
        <v>0</v>
      </c>
      <c r="L100" s="236"/>
      <c r="M100" s="236">
        <f>SUM(M101:M122)</f>
        <v>0</v>
      </c>
      <c r="N100" s="235"/>
      <c r="O100" s="235">
        <f>SUM(O101:O122)</f>
        <v>0</v>
      </c>
      <c r="P100" s="235"/>
      <c r="Q100" s="235">
        <f>SUM(Q101:Q122)</f>
        <v>0</v>
      </c>
      <c r="R100" s="236"/>
      <c r="S100" s="236"/>
      <c r="T100" s="237"/>
      <c r="U100" s="231"/>
      <c r="V100" s="231">
        <f>SUM(V101:V122)</f>
        <v>0</v>
      </c>
      <c r="W100" s="231"/>
      <c r="X100" s="231"/>
      <c r="Y100" s="231"/>
      <c r="AG100" t="s">
        <v>212</v>
      </c>
    </row>
    <row r="101" spans="1:60" outlineLevel="1" x14ac:dyDescent="0.2">
      <c r="A101" s="239">
        <v>45</v>
      </c>
      <c r="B101" s="240" t="s">
        <v>3060</v>
      </c>
      <c r="C101" s="260" t="s">
        <v>3078</v>
      </c>
      <c r="D101" s="241" t="s">
        <v>2741</v>
      </c>
      <c r="E101" s="242">
        <v>4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2">
        <v>0</v>
      </c>
      <c r="O101" s="242">
        <f>ROUND(E101*N101,2)</f>
        <v>0</v>
      </c>
      <c r="P101" s="242">
        <v>0</v>
      </c>
      <c r="Q101" s="242">
        <f>ROUND(E101*P101,2)</f>
        <v>0</v>
      </c>
      <c r="R101" s="244"/>
      <c r="S101" s="244" t="s">
        <v>438</v>
      </c>
      <c r="T101" s="245" t="s">
        <v>439</v>
      </c>
      <c r="U101" s="221">
        <v>0</v>
      </c>
      <c r="V101" s="221">
        <f>ROUND(E101*U101,2)</f>
        <v>0</v>
      </c>
      <c r="W101" s="221"/>
      <c r="X101" s="221" t="s">
        <v>218</v>
      </c>
      <c r="Y101" s="221" t="s">
        <v>219</v>
      </c>
      <c r="Z101" s="210"/>
      <c r="AA101" s="210"/>
      <c r="AB101" s="210"/>
      <c r="AC101" s="210"/>
      <c r="AD101" s="210"/>
      <c r="AE101" s="210"/>
      <c r="AF101" s="210"/>
      <c r="AG101" s="210" t="s">
        <v>220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2" t="s">
        <v>3160</v>
      </c>
      <c r="D102" s="223"/>
      <c r="E102" s="224">
        <v>4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224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9">
        <v>46</v>
      </c>
      <c r="B103" s="240" t="s">
        <v>3063</v>
      </c>
      <c r="C103" s="260" t="s">
        <v>3080</v>
      </c>
      <c r="D103" s="241" t="s">
        <v>2741</v>
      </c>
      <c r="E103" s="242">
        <v>4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2">
        <v>0</v>
      </c>
      <c r="O103" s="242">
        <f>ROUND(E103*N103,2)</f>
        <v>0</v>
      </c>
      <c r="P103" s="242">
        <v>0</v>
      </c>
      <c r="Q103" s="242">
        <f>ROUND(E103*P103,2)</f>
        <v>0</v>
      </c>
      <c r="R103" s="244"/>
      <c r="S103" s="244" t="s">
        <v>438</v>
      </c>
      <c r="T103" s="245" t="s">
        <v>439</v>
      </c>
      <c r="U103" s="221">
        <v>0</v>
      </c>
      <c r="V103" s="221">
        <f>ROUND(E103*U103,2)</f>
        <v>0</v>
      </c>
      <c r="W103" s="221"/>
      <c r="X103" s="221" t="s">
        <v>218</v>
      </c>
      <c r="Y103" s="221" t="s">
        <v>219</v>
      </c>
      <c r="Z103" s="210"/>
      <c r="AA103" s="210"/>
      <c r="AB103" s="210"/>
      <c r="AC103" s="210"/>
      <c r="AD103" s="210"/>
      <c r="AE103" s="210"/>
      <c r="AF103" s="210"/>
      <c r="AG103" s="210" t="s">
        <v>220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62" t="s">
        <v>3160</v>
      </c>
      <c r="D104" s="223"/>
      <c r="E104" s="224">
        <v>4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224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9">
        <v>47</v>
      </c>
      <c r="B105" s="240" t="s">
        <v>3066</v>
      </c>
      <c r="C105" s="260" t="s">
        <v>3082</v>
      </c>
      <c r="D105" s="241" t="s">
        <v>2741</v>
      </c>
      <c r="E105" s="242">
        <v>10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2">
        <v>0</v>
      </c>
      <c r="O105" s="242">
        <f>ROUND(E105*N105,2)</f>
        <v>0</v>
      </c>
      <c r="P105" s="242">
        <v>0</v>
      </c>
      <c r="Q105" s="242">
        <f>ROUND(E105*P105,2)</f>
        <v>0</v>
      </c>
      <c r="R105" s="244"/>
      <c r="S105" s="244" t="s">
        <v>438</v>
      </c>
      <c r="T105" s="245" t="s">
        <v>439</v>
      </c>
      <c r="U105" s="221">
        <v>0</v>
      </c>
      <c r="V105" s="221">
        <f>ROUND(E105*U105,2)</f>
        <v>0</v>
      </c>
      <c r="W105" s="221"/>
      <c r="X105" s="221" t="s">
        <v>218</v>
      </c>
      <c r="Y105" s="221" t="s">
        <v>219</v>
      </c>
      <c r="Z105" s="210"/>
      <c r="AA105" s="210"/>
      <c r="AB105" s="210"/>
      <c r="AC105" s="210"/>
      <c r="AD105" s="210"/>
      <c r="AE105" s="210"/>
      <c r="AF105" s="210"/>
      <c r="AG105" s="210" t="s">
        <v>220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62" t="s">
        <v>3169</v>
      </c>
      <c r="D106" s="223"/>
      <c r="E106" s="224">
        <v>10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224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9">
        <v>48</v>
      </c>
      <c r="B107" s="240" t="s">
        <v>3068</v>
      </c>
      <c r="C107" s="260" t="s">
        <v>3084</v>
      </c>
      <c r="D107" s="241" t="s">
        <v>2741</v>
      </c>
      <c r="E107" s="242">
        <v>6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2">
        <v>0</v>
      </c>
      <c r="O107" s="242">
        <f>ROUND(E107*N107,2)</f>
        <v>0</v>
      </c>
      <c r="P107" s="242">
        <v>0</v>
      </c>
      <c r="Q107" s="242">
        <f>ROUND(E107*P107,2)</f>
        <v>0</v>
      </c>
      <c r="R107" s="244"/>
      <c r="S107" s="244" t="s">
        <v>438</v>
      </c>
      <c r="T107" s="245" t="s">
        <v>439</v>
      </c>
      <c r="U107" s="221">
        <v>0</v>
      </c>
      <c r="V107" s="221">
        <f>ROUND(E107*U107,2)</f>
        <v>0</v>
      </c>
      <c r="W107" s="221"/>
      <c r="X107" s="221" t="s">
        <v>218</v>
      </c>
      <c r="Y107" s="221" t="s">
        <v>219</v>
      </c>
      <c r="Z107" s="210"/>
      <c r="AA107" s="210"/>
      <c r="AB107" s="210"/>
      <c r="AC107" s="210"/>
      <c r="AD107" s="210"/>
      <c r="AE107" s="210"/>
      <c r="AF107" s="210"/>
      <c r="AG107" s="210" t="s">
        <v>220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62" t="s">
        <v>3178</v>
      </c>
      <c r="D108" s="223"/>
      <c r="E108" s="224">
        <v>6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224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9">
        <v>49</v>
      </c>
      <c r="B109" s="240" t="s">
        <v>3070</v>
      </c>
      <c r="C109" s="260" t="s">
        <v>3088</v>
      </c>
      <c r="D109" s="241" t="s">
        <v>2741</v>
      </c>
      <c r="E109" s="242">
        <v>5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2">
        <v>0</v>
      </c>
      <c r="O109" s="242">
        <f>ROUND(E109*N109,2)</f>
        <v>0</v>
      </c>
      <c r="P109" s="242">
        <v>0</v>
      </c>
      <c r="Q109" s="242">
        <f>ROUND(E109*P109,2)</f>
        <v>0</v>
      </c>
      <c r="R109" s="244"/>
      <c r="S109" s="244" t="s">
        <v>438</v>
      </c>
      <c r="T109" s="245" t="s">
        <v>439</v>
      </c>
      <c r="U109" s="221">
        <v>0</v>
      </c>
      <c r="V109" s="221">
        <f>ROUND(E109*U109,2)</f>
        <v>0</v>
      </c>
      <c r="W109" s="221"/>
      <c r="X109" s="221" t="s">
        <v>218</v>
      </c>
      <c r="Y109" s="221" t="s">
        <v>219</v>
      </c>
      <c r="Z109" s="210"/>
      <c r="AA109" s="210"/>
      <c r="AB109" s="210"/>
      <c r="AC109" s="210"/>
      <c r="AD109" s="210"/>
      <c r="AE109" s="210"/>
      <c r="AF109" s="210"/>
      <c r="AG109" s="210" t="s">
        <v>220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2" t="s">
        <v>109</v>
      </c>
      <c r="D110" s="223"/>
      <c r="E110" s="224">
        <v>5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224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9">
        <v>50</v>
      </c>
      <c r="B111" s="240" t="s">
        <v>3072</v>
      </c>
      <c r="C111" s="260" t="s">
        <v>3090</v>
      </c>
      <c r="D111" s="241" t="s">
        <v>2741</v>
      </c>
      <c r="E111" s="242">
        <v>2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0</v>
      </c>
      <c r="O111" s="242">
        <f>ROUND(E111*N111,2)</f>
        <v>0</v>
      </c>
      <c r="P111" s="242">
        <v>0</v>
      </c>
      <c r="Q111" s="242">
        <f>ROUND(E111*P111,2)</f>
        <v>0</v>
      </c>
      <c r="R111" s="244"/>
      <c r="S111" s="244" t="s">
        <v>438</v>
      </c>
      <c r="T111" s="245" t="s">
        <v>439</v>
      </c>
      <c r="U111" s="221">
        <v>0</v>
      </c>
      <c r="V111" s="221">
        <f>ROUND(E111*U111,2)</f>
        <v>0</v>
      </c>
      <c r="W111" s="221"/>
      <c r="X111" s="221" t="s">
        <v>218</v>
      </c>
      <c r="Y111" s="221" t="s">
        <v>219</v>
      </c>
      <c r="Z111" s="210"/>
      <c r="AA111" s="210"/>
      <c r="AB111" s="210"/>
      <c r="AC111" s="210"/>
      <c r="AD111" s="210"/>
      <c r="AE111" s="210"/>
      <c r="AF111" s="210"/>
      <c r="AG111" s="210" t="s">
        <v>220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2" t="s">
        <v>82</v>
      </c>
      <c r="D112" s="223"/>
      <c r="E112" s="224">
        <v>2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224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9">
        <v>51</v>
      </c>
      <c r="B113" s="240" t="s">
        <v>3074</v>
      </c>
      <c r="C113" s="260" t="s">
        <v>3179</v>
      </c>
      <c r="D113" s="241" t="s">
        <v>2741</v>
      </c>
      <c r="E113" s="242">
        <v>25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2">
        <v>0</v>
      </c>
      <c r="O113" s="242">
        <f>ROUND(E113*N113,2)</f>
        <v>0</v>
      </c>
      <c r="P113" s="242">
        <v>0</v>
      </c>
      <c r="Q113" s="242">
        <f>ROUND(E113*P113,2)</f>
        <v>0</v>
      </c>
      <c r="R113" s="244"/>
      <c r="S113" s="244" t="s">
        <v>438</v>
      </c>
      <c r="T113" s="245" t="s">
        <v>439</v>
      </c>
      <c r="U113" s="221">
        <v>0</v>
      </c>
      <c r="V113" s="221">
        <f>ROUND(E113*U113,2)</f>
        <v>0</v>
      </c>
      <c r="W113" s="221"/>
      <c r="X113" s="221" t="s">
        <v>218</v>
      </c>
      <c r="Y113" s="221" t="s">
        <v>219</v>
      </c>
      <c r="Z113" s="210"/>
      <c r="AA113" s="210"/>
      <c r="AB113" s="210"/>
      <c r="AC113" s="210"/>
      <c r="AD113" s="210"/>
      <c r="AE113" s="210"/>
      <c r="AF113" s="210"/>
      <c r="AG113" s="210" t="s">
        <v>220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62" t="s">
        <v>3180</v>
      </c>
      <c r="D114" s="223"/>
      <c r="E114" s="224">
        <v>25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224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9">
        <v>52</v>
      </c>
      <c r="B115" s="240" t="s">
        <v>3181</v>
      </c>
      <c r="C115" s="260" t="s">
        <v>3182</v>
      </c>
      <c r="D115" s="241" t="s">
        <v>2741</v>
      </c>
      <c r="E115" s="242">
        <v>8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0</v>
      </c>
      <c r="O115" s="242">
        <f>ROUND(E115*N115,2)</f>
        <v>0</v>
      </c>
      <c r="P115" s="242">
        <v>0</v>
      </c>
      <c r="Q115" s="242">
        <f>ROUND(E115*P115,2)</f>
        <v>0</v>
      </c>
      <c r="R115" s="244"/>
      <c r="S115" s="244" t="s">
        <v>438</v>
      </c>
      <c r="T115" s="245" t="s">
        <v>439</v>
      </c>
      <c r="U115" s="221">
        <v>0</v>
      </c>
      <c r="V115" s="221">
        <f>ROUND(E115*U115,2)</f>
        <v>0</v>
      </c>
      <c r="W115" s="221"/>
      <c r="X115" s="221" t="s">
        <v>218</v>
      </c>
      <c r="Y115" s="221" t="s">
        <v>219</v>
      </c>
      <c r="Z115" s="210"/>
      <c r="AA115" s="210"/>
      <c r="AB115" s="210"/>
      <c r="AC115" s="210"/>
      <c r="AD115" s="210"/>
      <c r="AE115" s="210"/>
      <c r="AF115" s="210"/>
      <c r="AG115" s="210" t="s">
        <v>220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2" t="s">
        <v>3183</v>
      </c>
      <c r="D116" s="223"/>
      <c r="E116" s="224">
        <v>8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224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9">
        <v>53</v>
      </c>
      <c r="B117" s="240" t="s">
        <v>3184</v>
      </c>
      <c r="C117" s="260" t="s">
        <v>2901</v>
      </c>
      <c r="D117" s="241" t="s">
        <v>2741</v>
      </c>
      <c r="E117" s="242">
        <v>5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0</v>
      </c>
      <c r="O117" s="242">
        <f>ROUND(E117*N117,2)</f>
        <v>0</v>
      </c>
      <c r="P117" s="242">
        <v>0</v>
      </c>
      <c r="Q117" s="242">
        <f>ROUND(E117*P117,2)</f>
        <v>0</v>
      </c>
      <c r="R117" s="244"/>
      <c r="S117" s="244" t="s">
        <v>438</v>
      </c>
      <c r="T117" s="245" t="s">
        <v>439</v>
      </c>
      <c r="U117" s="221">
        <v>0</v>
      </c>
      <c r="V117" s="221">
        <f>ROUND(E117*U117,2)</f>
        <v>0</v>
      </c>
      <c r="W117" s="221"/>
      <c r="X117" s="221" t="s">
        <v>218</v>
      </c>
      <c r="Y117" s="221" t="s">
        <v>219</v>
      </c>
      <c r="Z117" s="210"/>
      <c r="AA117" s="210"/>
      <c r="AB117" s="210"/>
      <c r="AC117" s="210"/>
      <c r="AD117" s="210"/>
      <c r="AE117" s="210"/>
      <c r="AF117" s="210"/>
      <c r="AG117" s="210" t="s">
        <v>220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2" t="s">
        <v>109</v>
      </c>
      <c r="D118" s="223"/>
      <c r="E118" s="224">
        <v>5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224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9">
        <v>54</v>
      </c>
      <c r="B119" s="240" t="s">
        <v>3185</v>
      </c>
      <c r="C119" s="260" t="s">
        <v>3186</v>
      </c>
      <c r="D119" s="241" t="s">
        <v>2741</v>
      </c>
      <c r="E119" s="242">
        <v>2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2">
        <v>0</v>
      </c>
      <c r="O119" s="242">
        <f>ROUND(E119*N119,2)</f>
        <v>0</v>
      </c>
      <c r="P119" s="242">
        <v>0</v>
      </c>
      <c r="Q119" s="242">
        <f>ROUND(E119*P119,2)</f>
        <v>0</v>
      </c>
      <c r="R119" s="244"/>
      <c r="S119" s="244" t="s">
        <v>438</v>
      </c>
      <c r="T119" s="245" t="s">
        <v>439</v>
      </c>
      <c r="U119" s="221">
        <v>0</v>
      </c>
      <c r="V119" s="221">
        <f>ROUND(E119*U119,2)</f>
        <v>0</v>
      </c>
      <c r="W119" s="221"/>
      <c r="X119" s="221" t="s">
        <v>218</v>
      </c>
      <c r="Y119" s="221" t="s">
        <v>219</v>
      </c>
      <c r="Z119" s="210"/>
      <c r="AA119" s="210"/>
      <c r="AB119" s="210"/>
      <c r="AC119" s="210"/>
      <c r="AD119" s="210"/>
      <c r="AE119" s="210"/>
      <c r="AF119" s="210"/>
      <c r="AG119" s="210" t="s">
        <v>220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2" t="s">
        <v>82</v>
      </c>
      <c r="D120" s="223"/>
      <c r="E120" s="224">
        <v>2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224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9">
        <v>55</v>
      </c>
      <c r="B121" s="240" t="s">
        <v>3187</v>
      </c>
      <c r="C121" s="260" t="s">
        <v>3188</v>
      </c>
      <c r="D121" s="241" t="s">
        <v>2741</v>
      </c>
      <c r="E121" s="242">
        <v>8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2">
        <v>0</v>
      </c>
      <c r="O121" s="242">
        <f>ROUND(E121*N121,2)</f>
        <v>0</v>
      </c>
      <c r="P121" s="242">
        <v>0</v>
      </c>
      <c r="Q121" s="242">
        <f>ROUND(E121*P121,2)</f>
        <v>0</v>
      </c>
      <c r="R121" s="244"/>
      <c r="S121" s="244" t="s">
        <v>438</v>
      </c>
      <c r="T121" s="245" t="s">
        <v>439</v>
      </c>
      <c r="U121" s="221">
        <v>0</v>
      </c>
      <c r="V121" s="221">
        <f>ROUND(E121*U121,2)</f>
        <v>0</v>
      </c>
      <c r="W121" s="221"/>
      <c r="X121" s="221" t="s">
        <v>218</v>
      </c>
      <c r="Y121" s="221" t="s">
        <v>219</v>
      </c>
      <c r="Z121" s="210"/>
      <c r="AA121" s="210"/>
      <c r="AB121" s="210"/>
      <c r="AC121" s="210"/>
      <c r="AD121" s="210"/>
      <c r="AE121" s="210"/>
      <c r="AF121" s="210"/>
      <c r="AG121" s="210" t="s">
        <v>220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62" t="s">
        <v>3183</v>
      </c>
      <c r="D122" s="223"/>
      <c r="E122" s="224">
        <v>8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224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32" t="s">
        <v>211</v>
      </c>
      <c r="B123" s="233" t="s">
        <v>104</v>
      </c>
      <c r="C123" s="259" t="s">
        <v>105</v>
      </c>
      <c r="D123" s="234"/>
      <c r="E123" s="235"/>
      <c r="F123" s="236"/>
      <c r="G123" s="236">
        <f>SUMIF(AG124:AG129,"&lt;&gt;NOR",G124:G129)</f>
        <v>0</v>
      </c>
      <c r="H123" s="236"/>
      <c r="I123" s="236">
        <f>SUM(I124:I129)</f>
        <v>0</v>
      </c>
      <c r="J123" s="236"/>
      <c r="K123" s="236">
        <f>SUM(K124:K129)</f>
        <v>0</v>
      </c>
      <c r="L123" s="236"/>
      <c r="M123" s="236">
        <f>SUM(M124:M129)</f>
        <v>0</v>
      </c>
      <c r="N123" s="235"/>
      <c r="O123" s="235">
        <f>SUM(O124:O129)</f>
        <v>0</v>
      </c>
      <c r="P123" s="235"/>
      <c r="Q123" s="235">
        <f>SUM(Q124:Q129)</f>
        <v>0</v>
      </c>
      <c r="R123" s="236"/>
      <c r="S123" s="236"/>
      <c r="T123" s="237"/>
      <c r="U123" s="231"/>
      <c r="V123" s="231">
        <f>SUM(V124:V129)</f>
        <v>0</v>
      </c>
      <c r="W123" s="231"/>
      <c r="X123" s="231"/>
      <c r="Y123" s="231"/>
      <c r="AG123" t="s">
        <v>212</v>
      </c>
    </row>
    <row r="124" spans="1:60" outlineLevel="1" x14ac:dyDescent="0.2">
      <c r="A124" s="239">
        <v>56</v>
      </c>
      <c r="B124" s="240" t="s">
        <v>3075</v>
      </c>
      <c r="C124" s="260" t="s">
        <v>3189</v>
      </c>
      <c r="D124" s="241" t="s">
        <v>1315</v>
      </c>
      <c r="E124" s="242">
        <v>1</v>
      </c>
      <c r="F124" s="243"/>
      <c r="G124" s="244">
        <f>ROUND(E124*F124,2)</f>
        <v>0</v>
      </c>
      <c r="H124" s="243"/>
      <c r="I124" s="244">
        <f>ROUND(E124*H124,2)</f>
        <v>0</v>
      </c>
      <c r="J124" s="243"/>
      <c r="K124" s="244">
        <f>ROUND(E124*J124,2)</f>
        <v>0</v>
      </c>
      <c r="L124" s="244">
        <v>21</v>
      </c>
      <c r="M124" s="244">
        <f>G124*(1+L124/100)</f>
        <v>0</v>
      </c>
      <c r="N124" s="242">
        <v>0</v>
      </c>
      <c r="O124" s="242">
        <f>ROUND(E124*N124,2)</f>
        <v>0</v>
      </c>
      <c r="P124" s="242">
        <v>0</v>
      </c>
      <c r="Q124" s="242">
        <f>ROUND(E124*P124,2)</f>
        <v>0</v>
      </c>
      <c r="R124" s="244"/>
      <c r="S124" s="244" t="s">
        <v>438</v>
      </c>
      <c r="T124" s="245" t="s">
        <v>439</v>
      </c>
      <c r="U124" s="221">
        <v>0</v>
      </c>
      <c r="V124" s="221">
        <f>ROUND(E124*U124,2)</f>
        <v>0</v>
      </c>
      <c r="W124" s="221"/>
      <c r="X124" s="221" t="s">
        <v>218</v>
      </c>
      <c r="Y124" s="221" t="s">
        <v>219</v>
      </c>
      <c r="Z124" s="210"/>
      <c r="AA124" s="210"/>
      <c r="AB124" s="210"/>
      <c r="AC124" s="210"/>
      <c r="AD124" s="210"/>
      <c r="AE124" s="210"/>
      <c r="AF124" s="210"/>
      <c r="AG124" s="210" t="s">
        <v>220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62" t="s">
        <v>76</v>
      </c>
      <c r="D125" s="223"/>
      <c r="E125" s="224">
        <v>1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224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9">
        <v>57</v>
      </c>
      <c r="B126" s="240" t="s">
        <v>3077</v>
      </c>
      <c r="C126" s="260" t="s">
        <v>3190</v>
      </c>
      <c r="D126" s="241" t="s">
        <v>1315</v>
      </c>
      <c r="E126" s="242">
        <v>1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2">
        <v>0</v>
      </c>
      <c r="O126" s="242">
        <f>ROUND(E126*N126,2)</f>
        <v>0</v>
      </c>
      <c r="P126" s="242">
        <v>0</v>
      </c>
      <c r="Q126" s="242">
        <f>ROUND(E126*P126,2)</f>
        <v>0</v>
      </c>
      <c r="R126" s="244"/>
      <c r="S126" s="244" t="s">
        <v>438</v>
      </c>
      <c r="T126" s="245" t="s">
        <v>439</v>
      </c>
      <c r="U126" s="221">
        <v>0</v>
      </c>
      <c r="V126" s="221">
        <f>ROUND(E126*U126,2)</f>
        <v>0</v>
      </c>
      <c r="W126" s="221"/>
      <c r="X126" s="221" t="s">
        <v>218</v>
      </c>
      <c r="Y126" s="221" t="s">
        <v>219</v>
      </c>
      <c r="Z126" s="210"/>
      <c r="AA126" s="210"/>
      <c r="AB126" s="210"/>
      <c r="AC126" s="210"/>
      <c r="AD126" s="210"/>
      <c r="AE126" s="210"/>
      <c r="AF126" s="210"/>
      <c r="AG126" s="210" t="s">
        <v>220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62" t="s">
        <v>76</v>
      </c>
      <c r="D127" s="223"/>
      <c r="E127" s="224">
        <v>1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224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9">
        <v>58</v>
      </c>
      <c r="B128" s="240" t="s">
        <v>3079</v>
      </c>
      <c r="C128" s="260" t="s">
        <v>3106</v>
      </c>
      <c r="D128" s="241" t="s">
        <v>1315</v>
      </c>
      <c r="E128" s="242">
        <v>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2">
        <v>0</v>
      </c>
      <c r="O128" s="242">
        <f>ROUND(E128*N128,2)</f>
        <v>0</v>
      </c>
      <c r="P128" s="242">
        <v>0</v>
      </c>
      <c r="Q128" s="242">
        <f>ROUND(E128*P128,2)</f>
        <v>0</v>
      </c>
      <c r="R128" s="244"/>
      <c r="S128" s="244" t="s">
        <v>438</v>
      </c>
      <c r="T128" s="245" t="s">
        <v>439</v>
      </c>
      <c r="U128" s="221">
        <v>0</v>
      </c>
      <c r="V128" s="221">
        <f>ROUND(E128*U128,2)</f>
        <v>0</v>
      </c>
      <c r="W128" s="221"/>
      <c r="X128" s="221" t="s">
        <v>218</v>
      </c>
      <c r="Y128" s="221" t="s">
        <v>219</v>
      </c>
      <c r="Z128" s="210"/>
      <c r="AA128" s="210"/>
      <c r="AB128" s="210"/>
      <c r="AC128" s="210"/>
      <c r="AD128" s="210"/>
      <c r="AE128" s="210"/>
      <c r="AF128" s="210"/>
      <c r="AG128" s="210" t="s">
        <v>220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62" t="s">
        <v>76</v>
      </c>
      <c r="D129" s="223"/>
      <c r="E129" s="224">
        <v>1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224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x14ac:dyDescent="0.2">
      <c r="A130" s="232" t="s">
        <v>211</v>
      </c>
      <c r="B130" s="233" t="s">
        <v>183</v>
      </c>
      <c r="C130" s="259" t="s">
        <v>28</v>
      </c>
      <c r="D130" s="234"/>
      <c r="E130" s="235"/>
      <c r="F130" s="236"/>
      <c r="G130" s="236">
        <f>SUMIF(AG131:AG135,"&lt;&gt;NOR",G131:G135)</f>
        <v>0</v>
      </c>
      <c r="H130" s="236"/>
      <c r="I130" s="236">
        <f>SUM(I131:I135)</f>
        <v>0</v>
      </c>
      <c r="J130" s="236"/>
      <c r="K130" s="236">
        <f>SUM(K131:K135)</f>
        <v>0</v>
      </c>
      <c r="L130" s="236"/>
      <c r="M130" s="236">
        <f>SUM(M131:M135)</f>
        <v>0</v>
      </c>
      <c r="N130" s="235"/>
      <c r="O130" s="235">
        <f>SUM(O131:O135)</f>
        <v>0</v>
      </c>
      <c r="P130" s="235"/>
      <c r="Q130" s="235">
        <f>SUM(Q131:Q135)</f>
        <v>0</v>
      </c>
      <c r="R130" s="236"/>
      <c r="S130" s="236"/>
      <c r="T130" s="237"/>
      <c r="U130" s="231"/>
      <c r="V130" s="231">
        <f>SUM(V131:V135)</f>
        <v>0</v>
      </c>
      <c r="W130" s="231"/>
      <c r="X130" s="231"/>
      <c r="Y130" s="231"/>
      <c r="AG130" t="s">
        <v>212</v>
      </c>
    </row>
    <row r="131" spans="1:60" outlineLevel="1" x14ac:dyDescent="0.2">
      <c r="A131" s="239">
        <v>59</v>
      </c>
      <c r="B131" s="240" t="s">
        <v>3191</v>
      </c>
      <c r="C131" s="260" t="s">
        <v>3192</v>
      </c>
      <c r="D131" s="241" t="s">
        <v>3193</v>
      </c>
      <c r="E131" s="242">
        <v>1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2">
        <v>0</v>
      </c>
      <c r="O131" s="242">
        <f>ROUND(E131*N131,2)</f>
        <v>0</v>
      </c>
      <c r="P131" s="242">
        <v>0</v>
      </c>
      <c r="Q131" s="242">
        <f>ROUND(E131*P131,2)</f>
        <v>0</v>
      </c>
      <c r="R131" s="244"/>
      <c r="S131" s="244" t="s">
        <v>438</v>
      </c>
      <c r="T131" s="245" t="s">
        <v>439</v>
      </c>
      <c r="U131" s="221">
        <v>0</v>
      </c>
      <c r="V131" s="221">
        <f>ROUND(E131*U131,2)</f>
        <v>0</v>
      </c>
      <c r="W131" s="221"/>
      <c r="X131" s="221" t="s">
        <v>1733</v>
      </c>
      <c r="Y131" s="221" t="s">
        <v>219</v>
      </c>
      <c r="Z131" s="210"/>
      <c r="AA131" s="210"/>
      <c r="AB131" s="210"/>
      <c r="AC131" s="210"/>
      <c r="AD131" s="210"/>
      <c r="AE131" s="210"/>
      <c r="AF131" s="210"/>
      <c r="AG131" s="210" t="s">
        <v>1754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62" t="s">
        <v>76</v>
      </c>
      <c r="D132" s="223"/>
      <c r="E132" s="224">
        <v>1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224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50">
        <v>60</v>
      </c>
      <c r="B133" s="251" t="s">
        <v>3194</v>
      </c>
      <c r="C133" s="268" t="s">
        <v>3195</v>
      </c>
      <c r="D133" s="252" t="s">
        <v>2156</v>
      </c>
      <c r="E133" s="253">
        <v>1</v>
      </c>
      <c r="F133" s="254"/>
      <c r="G133" s="255">
        <f>ROUND(E133*F133,2)</f>
        <v>0</v>
      </c>
      <c r="H133" s="254"/>
      <c r="I133" s="255">
        <f>ROUND(E133*H133,2)</f>
        <v>0</v>
      </c>
      <c r="J133" s="254"/>
      <c r="K133" s="255">
        <f>ROUND(E133*J133,2)</f>
        <v>0</v>
      </c>
      <c r="L133" s="255">
        <v>21</v>
      </c>
      <c r="M133" s="255">
        <f>G133*(1+L133/100)</f>
        <v>0</v>
      </c>
      <c r="N133" s="253">
        <v>0</v>
      </c>
      <c r="O133" s="253">
        <f>ROUND(E133*N133,2)</f>
        <v>0</v>
      </c>
      <c r="P133" s="253">
        <v>0</v>
      </c>
      <c r="Q133" s="253">
        <f>ROUND(E133*P133,2)</f>
        <v>0</v>
      </c>
      <c r="R133" s="255"/>
      <c r="S133" s="255" t="s">
        <v>438</v>
      </c>
      <c r="T133" s="256" t="s">
        <v>439</v>
      </c>
      <c r="U133" s="221">
        <v>0</v>
      </c>
      <c r="V133" s="221">
        <f>ROUND(E133*U133,2)</f>
        <v>0</v>
      </c>
      <c r="W133" s="221"/>
      <c r="X133" s="221" t="s">
        <v>1733</v>
      </c>
      <c r="Y133" s="221" t="s">
        <v>219</v>
      </c>
      <c r="Z133" s="210"/>
      <c r="AA133" s="210"/>
      <c r="AB133" s="210"/>
      <c r="AC133" s="210"/>
      <c r="AD133" s="210"/>
      <c r="AE133" s="210"/>
      <c r="AF133" s="210"/>
      <c r="AG133" s="210" t="s">
        <v>1754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9">
        <v>61</v>
      </c>
      <c r="B134" s="240" t="s">
        <v>3196</v>
      </c>
      <c r="C134" s="260" t="s">
        <v>3110</v>
      </c>
      <c r="D134" s="241" t="s">
        <v>2156</v>
      </c>
      <c r="E134" s="242">
        <v>1</v>
      </c>
      <c r="F134" s="243"/>
      <c r="G134" s="244">
        <f>ROUND(E134*F134,2)</f>
        <v>0</v>
      </c>
      <c r="H134" s="243"/>
      <c r="I134" s="244">
        <f>ROUND(E134*H134,2)</f>
        <v>0</v>
      </c>
      <c r="J134" s="243"/>
      <c r="K134" s="244">
        <f>ROUND(E134*J134,2)</f>
        <v>0</v>
      </c>
      <c r="L134" s="244">
        <v>21</v>
      </c>
      <c r="M134" s="244">
        <f>G134*(1+L134/100)</f>
        <v>0</v>
      </c>
      <c r="N134" s="242">
        <v>0</v>
      </c>
      <c r="O134" s="242">
        <f>ROUND(E134*N134,2)</f>
        <v>0</v>
      </c>
      <c r="P134" s="242">
        <v>0</v>
      </c>
      <c r="Q134" s="242">
        <f>ROUND(E134*P134,2)</f>
        <v>0</v>
      </c>
      <c r="R134" s="244"/>
      <c r="S134" s="244" t="s">
        <v>438</v>
      </c>
      <c r="T134" s="245" t="s">
        <v>439</v>
      </c>
      <c r="U134" s="221">
        <v>0</v>
      </c>
      <c r="V134" s="221">
        <f>ROUND(E134*U134,2)</f>
        <v>0</v>
      </c>
      <c r="W134" s="221"/>
      <c r="X134" s="221" t="s">
        <v>1733</v>
      </c>
      <c r="Y134" s="221" t="s">
        <v>219</v>
      </c>
      <c r="Z134" s="210"/>
      <c r="AA134" s="210"/>
      <c r="AB134" s="210"/>
      <c r="AC134" s="210"/>
      <c r="AD134" s="210"/>
      <c r="AE134" s="210"/>
      <c r="AF134" s="210"/>
      <c r="AG134" s="210" t="s">
        <v>1754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62" t="s">
        <v>76</v>
      </c>
      <c r="D135" s="223"/>
      <c r="E135" s="224">
        <v>1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224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3"/>
      <c r="B136" s="4"/>
      <c r="C136" s="272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197</v>
      </c>
    </row>
    <row r="137" spans="1:60" x14ac:dyDescent="0.2">
      <c r="A137" s="213"/>
      <c r="B137" s="214" t="s">
        <v>29</v>
      </c>
      <c r="C137" s="273"/>
      <c r="D137" s="215"/>
      <c r="E137" s="216"/>
      <c r="F137" s="216"/>
      <c r="G137" s="238">
        <f>G8+G37+G46+G83+G100+G123+G130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1772</v>
      </c>
    </row>
    <row r="138" spans="1:60" x14ac:dyDescent="0.2">
      <c r="C138" s="274"/>
      <c r="D138" s="10"/>
      <c r="AG138" t="s">
        <v>1775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smqECeUA2tnA70HVYC2NRTZnNUoZfPG5gcQGFbJvMIPOTDjOS2p6SstYTJevnan26T0pdpAc9RrYxXrdzeH6w==" saltValue="BqtNJisgi75B6c9enVNbS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01b Pol</vt:lpstr>
      <vt:lpstr>SO 01 02 Pol</vt:lpstr>
      <vt:lpstr>SO 01 03 Pol</vt:lpstr>
      <vt:lpstr>SO 01 04 Pol</vt:lpstr>
      <vt:lpstr>SO 01 05a Pol</vt:lpstr>
      <vt:lpstr>SO 01 05b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01b Pol'!Názvy_tisku</vt:lpstr>
      <vt:lpstr>'SO 01 02 Pol'!Názvy_tisku</vt:lpstr>
      <vt:lpstr>'SO 01 03 Pol'!Názvy_tisku</vt:lpstr>
      <vt:lpstr>'SO 01 04 Pol'!Názvy_tisku</vt:lpstr>
      <vt:lpstr>'SO 01 05a Pol'!Názvy_tisku</vt:lpstr>
      <vt:lpstr>'SO 01 05b Pol'!Názvy_tisku</vt:lpstr>
      <vt:lpstr>oadresa</vt:lpstr>
      <vt:lpstr>Stavba!Objednatel</vt:lpstr>
      <vt:lpstr>Stavba!Objekt</vt:lpstr>
      <vt:lpstr>'SO 01 01b Pol'!Oblast_tisku</vt:lpstr>
      <vt:lpstr>'SO 01 02 Pol'!Oblast_tisku</vt:lpstr>
      <vt:lpstr>'SO 01 03 Pol'!Oblast_tisku</vt:lpstr>
      <vt:lpstr>'SO 01 04 Pol'!Oblast_tisku</vt:lpstr>
      <vt:lpstr>'SO 01 05a Pol'!Oblast_tisku</vt:lpstr>
      <vt:lpstr>'SO 01 05b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Valenta</dc:creator>
  <cp:lastModifiedBy>Michal Valenta</cp:lastModifiedBy>
  <cp:lastPrinted>2019-03-19T12:27:02Z</cp:lastPrinted>
  <dcterms:created xsi:type="dcterms:W3CDTF">2009-04-08T07:15:50Z</dcterms:created>
  <dcterms:modified xsi:type="dcterms:W3CDTF">2025-02-18T12:06:37Z</dcterms:modified>
</cp:coreProperties>
</file>