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Toaletní potřeby\"/>
    </mc:Choice>
  </mc:AlternateContent>
  <xr:revisionPtr revIDLastSave="0" documentId="13_ncr:1_{8EE03AC6-6881-44FF-A5D3-A48E046DE860}" xr6:coauthVersionLast="47" xr6:coauthVersionMax="47" xr10:uidLastSave="{00000000-0000-0000-0000-000000000000}"/>
  <bookViews>
    <workbookView xWindow="-108" yWindow="-108" windowWidth="23256" windowHeight="12456" tabRatio="922" xr2:uid="{00000000-000D-0000-FFFF-FFFF00000000}"/>
  </bookViews>
  <sheets>
    <sheet name="Toaletní potřeby" sheetId="5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2" i="5" l="1"/>
  <c r="G28" i="5"/>
  <c r="G25" i="5"/>
  <c r="G24" i="5"/>
  <c r="G26" i="5"/>
  <c r="G27" i="5"/>
  <c r="G29" i="5"/>
  <c r="G30" i="5"/>
  <c r="G31" i="5"/>
  <c r="R16" i="5"/>
  <c r="P16" i="5"/>
  <c r="M16" i="5"/>
  <c r="L16" i="5"/>
  <c r="J16" i="5"/>
  <c r="H16" i="5"/>
  <c r="R15" i="5"/>
  <c r="P15" i="5"/>
  <c r="M15" i="5"/>
  <c r="L15" i="5"/>
  <c r="J15" i="5"/>
  <c r="H15" i="5"/>
  <c r="R14" i="5"/>
  <c r="P14" i="5"/>
  <c r="M14" i="5"/>
  <c r="L14" i="5"/>
  <c r="J14" i="5"/>
  <c r="H14" i="5"/>
  <c r="R13" i="5"/>
  <c r="P13" i="5"/>
  <c r="M13" i="5"/>
  <c r="L13" i="5"/>
  <c r="J13" i="5"/>
  <c r="H13" i="5"/>
  <c r="R12" i="5"/>
  <c r="P12" i="5"/>
  <c r="M12" i="5"/>
  <c r="L12" i="5"/>
  <c r="J12" i="5"/>
  <c r="H12" i="5"/>
  <c r="R11" i="5"/>
  <c r="P11" i="5"/>
  <c r="M11" i="5"/>
  <c r="L11" i="5"/>
  <c r="J11" i="5"/>
  <c r="H11" i="5"/>
  <c r="R10" i="5"/>
  <c r="P10" i="5"/>
  <c r="M10" i="5"/>
  <c r="L10" i="5"/>
  <c r="J10" i="5"/>
  <c r="H10" i="5"/>
  <c r="R9" i="5"/>
  <c r="P9" i="5"/>
  <c r="L9" i="5"/>
  <c r="J9" i="5"/>
  <c r="H9" i="5"/>
  <c r="R8" i="5"/>
  <c r="P8" i="5"/>
  <c r="M8" i="5"/>
  <c r="L8" i="5"/>
  <c r="J8" i="5"/>
  <c r="H8" i="5"/>
  <c r="R7" i="5"/>
  <c r="P7" i="5"/>
  <c r="L7" i="5"/>
  <c r="J7" i="5"/>
  <c r="H7" i="5"/>
  <c r="R6" i="5"/>
  <c r="P6" i="5"/>
  <c r="M6" i="5"/>
  <c r="L6" i="5"/>
  <c r="J6" i="5"/>
  <c r="H6" i="5"/>
  <c r="R5" i="5"/>
  <c r="P5" i="5"/>
  <c r="M5" i="5"/>
  <c r="L5" i="5"/>
  <c r="J5" i="5"/>
  <c r="H5" i="5"/>
  <c r="R4" i="5"/>
  <c r="P4" i="5"/>
  <c r="M4" i="5"/>
  <c r="L4" i="5"/>
  <c r="J4" i="5"/>
  <c r="H4" i="5"/>
  <c r="R3" i="5"/>
  <c r="P3" i="5"/>
  <c r="M3" i="5"/>
  <c r="L3" i="5"/>
  <c r="J3" i="5"/>
  <c r="H3" i="5"/>
  <c r="J17" i="5" l="1"/>
  <c r="P17" i="5"/>
  <c r="M9" i="5"/>
  <c r="R17" i="5"/>
  <c r="H17" i="5"/>
  <c r="L17" i="5"/>
  <c r="M7" i="5"/>
</calcChain>
</file>

<file path=xl/sharedStrings.xml><?xml version="1.0" encoding="utf-8"?>
<sst xmlns="http://schemas.openxmlformats.org/spreadsheetml/2006/main" count="83" uniqueCount="53">
  <si>
    <t>MJ</t>
  </si>
  <si>
    <t>ks</t>
  </si>
  <si>
    <t>kód</t>
  </si>
  <si>
    <t>Položka</t>
  </si>
  <si>
    <t>paleta</t>
  </si>
  <si>
    <t>Cena za MJ bez DPH</t>
  </si>
  <si>
    <t>08.09.2022 - VLEK I + II</t>
  </si>
  <si>
    <t>05.12.2022 - VLEK</t>
  </si>
  <si>
    <t>17.02.2023 - VLEK I + II</t>
  </si>
  <si>
    <t>spotřeba 2022</t>
  </si>
  <si>
    <t>Toaletní papír - jednotlivé role, 100% rec., návin 25m, karton=64ks</t>
  </si>
  <si>
    <t>33 kartonů</t>
  </si>
  <si>
    <t>Toaletní papír- jednotlivé role, 100% celulóza, dvouvrstvý, karton=8ks</t>
  </si>
  <si>
    <t>220 kartonů</t>
  </si>
  <si>
    <t>Toaletní papír Professional Compact, 100% celulóza, 2-vrstvý, 500 útržků, 55m, 11x9,8cm, bal.=4ks, karton=15bal.</t>
  </si>
  <si>
    <t>24 kartonů</t>
  </si>
  <si>
    <t>Toaletní papír do schránek, prům.190mm</t>
  </si>
  <si>
    <t>576 ks</t>
  </si>
  <si>
    <t>Toaletní papír do schránek, karton=12ks</t>
  </si>
  <si>
    <t>780 ks</t>
  </si>
  <si>
    <t>Ručníky papírové – utěrky, karton=6ks</t>
  </si>
  <si>
    <t>karton</t>
  </si>
  <si>
    <t>54 kartonů</t>
  </si>
  <si>
    <t>72 kartonů</t>
  </si>
  <si>
    <t>Ubrousky, bal=100ks</t>
  </si>
  <si>
    <t>NA-RP/1/33/100/WHI</t>
  </si>
  <si>
    <t>bal</t>
  </si>
  <si>
    <t>480 balení</t>
  </si>
  <si>
    <t>Ubrousky, bal=130ks</t>
  </si>
  <si>
    <t>CPA/12126/PAK</t>
  </si>
  <si>
    <t>504 balení</t>
  </si>
  <si>
    <t>Čistící pěna na ruce, 1l, karton=6ks</t>
  </si>
  <si>
    <t>Zásobník Kimberly Clark Aquarius na čistící pěnu</t>
  </si>
  <si>
    <t>x</t>
  </si>
  <si>
    <t>Zásobník na čistící pěnu - loketní páka</t>
  </si>
  <si>
    <t>Zásobník Kimberly Clark Aquarius Slimroll na papírové ručníky</t>
  </si>
  <si>
    <t>Zásobník Kimberly Clark Aquarius na toaletní papír</t>
  </si>
  <si>
    <t>Ubrousky papírové 33 x 33 cm (bal = 100 ks 33x33 cm)</t>
  </si>
  <si>
    <t>Čistící pěna na ruce (pěnové mýdlo)</t>
  </si>
  <si>
    <t>Zásobník Aquarius na čistící pěnu (pěnové mýdlo)</t>
  </si>
  <si>
    <t>Zásobník Aquarius na papírové ručníky v roli</t>
  </si>
  <si>
    <t>Toaletní papír do schránek (ks = rolička)</t>
  </si>
  <si>
    <t>Ručníky papírové v roli (ks = role)</t>
  </si>
  <si>
    <t>MJ na paletě</t>
  </si>
  <si>
    <t>Předpokládaná roční spotřeba MJ</t>
  </si>
  <si>
    <t>Objednací kód</t>
  </si>
  <si>
    <t>Cena celkem v Kč bez DPH</t>
  </si>
  <si>
    <t>Čistící pěna na ruce (pěnové mýdlo) pro časté použití</t>
  </si>
  <si>
    <t>Celkem</t>
  </si>
  <si>
    <t>Příloha č. 1 ZD - Cenová nabídka</t>
  </si>
  <si>
    <t>Příloha č. 1 Smlouvy - Cenová nabídka</t>
  </si>
  <si>
    <t>Měrná jednotka (MJ)</t>
  </si>
  <si>
    <t>Zásobník Mini Jumbo Megamini Celtex na toaletní papír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</si>
</sst>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Kč&quot;"/>
    <numFmt numFmtId="165" formatCode="d/m/yyyy"/>
    <numFmt numFmtId="166" formatCode="#,##0.00\ [$Kč-405];[Red]\-#,##0.00\ [$Kč-405]"/>
    <numFmt numFmtId="167" formatCode="#,##0.00\ &quot;Kč&quot;"/>
  </numFmts>
  <fonts count="14" x14ac:knownFonts="1">
    <font>
      <sz val="11"/>
      <color rgb="FF000000"/>
      <name val="Calibri"/>
      <family val="2"/>
      <charset val="238"/>
    </font>
    <font>
      <b/>
      <sz val="11"/>
      <color rgb="FF000000"/>
      <name val="Calibri Light"/>
      <family val="2"/>
      <charset val="238"/>
      <scheme val="major"/>
    </font>
    <font>
      <sz val="11"/>
      <color rgb="FF000000"/>
      <name val="Calibri Light"/>
      <family val="2"/>
      <charset val="238"/>
      <scheme val="major"/>
    </font>
    <font>
      <strike/>
      <sz val="11"/>
      <color rgb="FFFF0000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0"/>
      <color rgb="FF000000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i/>
      <sz val="10"/>
      <color rgb="FFFF0000"/>
      <name val="Calibri Light"/>
      <family val="2"/>
      <charset val="238"/>
      <scheme val="major"/>
    </font>
    <font>
      <strike/>
      <sz val="11"/>
      <color rgb="FF000000"/>
      <name val="Calibri Light"/>
      <family val="2"/>
      <charset val="238"/>
      <scheme val="major"/>
    </font>
    <font>
      <strike/>
      <sz val="11"/>
      <name val="Calibri Light"/>
      <family val="2"/>
      <charset val="238"/>
      <scheme val="major"/>
    </font>
    <font>
      <sz val="11"/>
      <color rgb="FF00B050"/>
      <name val="Calibri Light"/>
      <family val="2"/>
      <charset val="238"/>
      <scheme val="major"/>
    </font>
    <font>
      <strike/>
      <sz val="11"/>
      <color rgb="FF00B050"/>
      <name val="Calibri Light"/>
      <family val="2"/>
      <charset val="238"/>
      <scheme val="major"/>
    </font>
    <font>
      <b/>
      <sz val="11"/>
      <color rgb="FFFF0000"/>
      <name val="Calibri Light"/>
      <family val="2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BDD7EE"/>
      </patternFill>
    </fill>
    <fill>
      <patternFill patternType="solid">
        <fgColor rgb="FFBDD7EE"/>
        <bgColor rgb="FFD9D9D9"/>
      </patternFill>
    </fill>
    <fill>
      <patternFill patternType="solid">
        <fgColor rgb="FFF2F2F2"/>
        <bgColor rgb="FFFFF2CC"/>
      </patternFill>
    </fill>
    <fill>
      <patternFill patternType="solid">
        <fgColor rgb="FF33CCCC"/>
        <bgColor rgb="FFD9D9D9"/>
      </patternFill>
    </fill>
    <fill>
      <patternFill patternType="solid">
        <fgColor rgb="FF33CC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6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7" fillId="0" borderId="1" xfId="0" applyNumberFormat="1" applyFont="1" applyBorder="1"/>
    <xf numFmtId="3" fontId="7" fillId="0" borderId="1" xfId="0" applyNumberFormat="1" applyFont="1" applyBorder="1" applyAlignment="1">
      <alignment horizontal="right"/>
    </xf>
    <xf numFmtId="164" fontId="6" fillId="0" borderId="1" xfId="0" applyNumberFormat="1" applyFont="1" applyBorder="1"/>
    <xf numFmtId="3" fontId="6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3" fontId="6" fillId="8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/>
    <xf numFmtId="166" fontId="2" fillId="0" borderId="0" xfId="0" applyNumberFormat="1" applyFont="1"/>
    <xf numFmtId="0" fontId="9" fillId="0" borderId="1" xfId="0" applyFont="1" applyBorder="1"/>
    <xf numFmtId="0" fontId="9" fillId="2" borderId="1" xfId="0" applyFont="1" applyFill="1" applyBorder="1" applyAlignment="1">
      <alignment horizontal="center"/>
    </xf>
    <xf numFmtId="164" fontId="9" fillId="0" borderId="1" xfId="0" applyNumberFormat="1" applyFont="1" applyBorder="1"/>
    <xf numFmtId="0" fontId="10" fillId="0" borderId="0" xfId="0" applyFont="1"/>
    <xf numFmtId="166" fontId="9" fillId="0" borderId="0" xfId="0" applyNumberFormat="1" applyFont="1"/>
    <xf numFmtId="0" fontId="3" fillId="0" borderId="0" xfId="0" applyFont="1"/>
    <xf numFmtId="0" fontId="9" fillId="0" borderId="0" xfId="0" applyFont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1" fillId="0" borderId="0" xfId="0" applyFont="1"/>
    <xf numFmtId="0" fontId="9" fillId="0" borderId="3" xfId="0" applyFont="1" applyBorder="1"/>
    <xf numFmtId="0" fontId="10" fillId="2" borderId="0" xfId="0" applyFont="1" applyFill="1" applyAlignment="1">
      <alignment horizontal="center"/>
    </xf>
    <xf numFmtId="0" fontId="10" fillId="0" borderId="3" xfId="0" applyFont="1" applyBorder="1"/>
    <xf numFmtId="164" fontId="9" fillId="0" borderId="3" xfId="0" applyNumberFormat="1" applyFont="1" applyBorder="1"/>
    <xf numFmtId="0" fontId="4" fillId="2" borderId="1" xfId="0" applyFont="1" applyFill="1" applyBorder="1" applyAlignment="1">
      <alignment horizontal="center"/>
    </xf>
    <xf numFmtId="0" fontId="4" fillId="0" borderId="1" xfId="0" applyFont="1" applyBorder="1"/>
    <xf numFmtId="0" fontId="12" fillId="0" borderId="0" xfId="0" applyFont="1"/>
    <xf numFmtId="0" fontId="2" fillId="5" borderId="1" xfId="0" applyFont="1" applyFill="1" applyBorder="1"/>
    <xf numFmtId="164" fontId="2" fillId="5" borderId="1" xfId="0" applyNumberFormat="1" applyFont="1" applyFill="1" applyBorder="1"/>
    <xf numFmtId="0" fontId="13" fillId="0" borderId="0" xfId="0" applyFont="1"/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 wrapText="1"/>
    </xf>
    <xf numFmtId="0" fontId="6" fillId="0" borderId="9" xfId="0" applyFont="1" applyBorder="1"/>
    <xf numFmtId="167" fontId="6" fillId="0" borderId="11" xfId="0" applyNumberFormat="1" applyFont="1" applyBorder="1"/>
    <xf numFmtId="0" fontId="6" fillId="0" borderId="12" xfId="0" applyFont="1" applyBorder="1"/>
    <xf numFmtId="0" fontId="6" fillId="0" borderId="4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164" fontId="6" fillId="0" borderId="4" xfId="0" applyNumberFormat="1" applyFont="1" applyBorder="1"/>
    <xf numFmtId="167" fontId="6" fillId="0" borderId="13" xfId="0" applyNumberFormat="1" applyFont="1" applyBorder="1"/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167" fontId="5" fillId="0" borderId="17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A933"/>
      <rgbColor rgb="FF000080"/>
      <rgbColor rgb="FF468A1A"/>
      <rgbColor rgb="FF800080"/>
      <rgbColor rgb="FF00B050"/>
      <rgbColor rgb="FFD9D9D9"/>
      <rgbColor rgb="FF5EB91E"/>
      <rgbColor rgb="FF9999FF"/>
      <rgbColor rgb="FF993366"/>
      <rgbColor rgb="FFFFF2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BE5D6"/>
      <rgbColor rgb="FFFFE699"/>
      <rgbColor rgb="FF99CCFF"/>
      <rgbColor rgb="FFFF99CC"/>
      <rgbColor rgb="FFCC99FF"/>
      <rgbColor rgb="FFFCE4D6"/>
      <rgbColor rgb="FF3366FF"/>
      <rgbColor rgb="FF33CCCC"/>
      <rgbColor rgb="FF92D050"/>
      <rgbColor rgb="FFFFCC00"/>
      <rgbColor rgb="FFFF9900"/>
      <rgbColor rgb="FFFF6600"/>
      <rgbColor rgb="FF666699"/>
      <rgbColor rgb="FF70AD47"/>
      <rgbColor rgb="FF003366"/>
      <rgbColor rgb="FF3FAF4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2"/>
  <sheetViews>
    <sheetView tabSelected="1" topLeftCell="A18" zoomScaleNormal="100" workbookViewId="0">
      <selection activeCell="A31" sqref="A31"/>
    </sheetView>
  </sheetViews>
  <sheetFormatPr defaultColWidth="9.109375" defaultRowHeight="14.4" x14ac:dyDescent="0.3"/>
  <cols>
    <col min="1" max="1" width="47" style="1" customWidth="1"/>
    <col min="2" max="2" width="20.5546875" style="1" customWidth="1"/>
    <col min="3" max="3" width="9.109375" style="1"/>
    <col min="4" max="6" width="14.33203125" style="1" customWidth="1"/>
    <col min="7" max="7" width="13.88671875" style="1" customWidth="1"/>
    <col min="8" max="8" width="12.33203125" style="1" customWidth="1"/>
    <col min="9" max="9" width="9.109375" style="1"/>
    <col min="10" max="10" width="11.33203125" style="1" customWidth="1"/>
    <col min="11" max="11" width="9.109375" style="1"/>
    <col min="12" max="12" width="13.6640625" style="1" customWidth="1"/>
    <col min="13" max="15" width="9.109375" style="1"/>
    <col min="16" max="16" width="10.33203125" style="1" customWidth="1"/>
    <col min="17" max="17" width="9.109375" style="1"/>
    <col min="18" max="18" width="11.5546875" style="1" customWidth="1"/>
    <col min="19" max="16384" width="9.109375" style="1"/>
  </cols>
  <sheetData>
    <row r="1" spans="1:18" ht="15" hidden="1" customHeight="1" x14ac:dyDescent="0.3">
      <c r="A1" s="19" t="s">
        <v>3</v>
      </c>
      <c r="B1" s="19" t="s">
        <v>2</v>
      </c>
      <c r="C1" s="19" t="s">
        <v>0</v>
      </c>
      <c r="D1" s="19" t="s">
        <v>4</v>
      </c>
      <c r="E1" s="20"/>
      <c r="F1" s="21" t="s">
        <v>5</v>
      </c>
      <c r="G1" s="22" t="s">
        <v>6</v>
      </c>
      <c r="H1" s="22"/>
      <c r="I1" s="22">
        <v>44819</v>
      </c>
      <c r="J1" s="22"/>
      <c r="K1" s="22">
        <v>44848</v>
      </c>
      <c r="L1" s="22"/>
      <c r="O1" s="22" t="s">
        <v>7</v>
      </c>
      <c r="P1" s="22"/>
      <c r="Q1" s="22" t="s">
        <v>8</v>
      </c>
      <c r="R1" s="22"/>
    </row>
    <row r="2" spans="1:18" ht="14.25" hidden="1" customHeight="1" x14ac:dyDescent="0.3">
      <c r="A2" s="19"/>
      <c r="B2" s="19"/>
      <c r="C2" s="19"/>
      <c r="D2" s="19"/>
      <c r="E2" s="20"/>
      <c r="F2" s="21"/>
      <c r="G2" s="22"/>
      <c r="H2" s="22"/>
      <c r="I2" s="22"/>
      <c r="J2" s="22"/>
      <c r="K2" s="22"/>
      <c r="L2" s="22"/>
      <c r="M2" s="23" t="s">
        <v>9</v>
      </c>
      <c r="N2" s="23"/>
      <c r="O2" s="22"/>
      <c r="P2" s="22"/>
      <c r="Q2" s="22"/>
      <c r="R2" s="22"/>
    </row>
    <row r="3" spans="1:18" hidden="1" x14ac:dyDescent="0.3">
      <c r="A3" s="2" t="s">
        <v>10</v>
      </c>
      <c r="B3" s="24">
        <v>501100411</v>
      </c>
      <c r="C3" s="2" t="s">
        <v>1</v>
      </c>
      <c r="D3" s="2" t="s">
        <v>11</v>
      </c>
      <c r="E3" s="2"/>
      <c r="F3" s="3">
        <v>4</v>
      </c>
      <c r="G3" s="25"/>
      <c r="H3" s="26" t="e">
        <f>#REF!*G3</f>
        <v>#REF!</v>
      </c>
      <c r="I3" s="25"/>
      <c r="J3" s="26" t="e">
        <f>#REF!*I3</f>
        <v>#REF!</v>
      </c>
      <c r="K3" s="25"/>
      <c r="L3" s="26" t="e">
        <f>#REF!*K3</f>
        <v>#REF!</v>
      </c>
      <c r="M3" s="1" t="e">
        <f>I3+G3+#REF!+#REF!+#REF!+#REF!+#REF!+#REF!+#REF!+#REF!+#REF!+#REF!+#REF!+#REF!</f>
        <v>#REF!</v>
      </c>
      <c r="O3" s="25"/>
      <c r="P3" s="26" t="e">
        <f>#REF!*O3</f>
        <v>#REF!</v>
      </c>
      <c r="Q3" s="25"/>
      <c r="R3" s="26" t="e">
        <f>Q3*#REF!</f>
        <v>#REF!</v>
      </c>
    </row>
    <row r="4" spans="1:18" s="33" customFormat="1" ht="14.25" hidden="1" customHeight="1" x14ac:dyDescent="0.3">
      <c r="A4" s="27" t="s">
        <v>12</v>
      </c>
      <c r="B4" s="28">
        <v>501100414</v>
      </c>
      <c r="C4" s="27" t="s">
        <v>1</v>
      </c>
      <c r="D4" s="27" t="s">
        <v>13</v>
      </c>
      <c r="E4" s="27"/>
      <c r="F4" s="29">
        <v>4.1500000000000004</v>
      </c>
      <c r="G4" s="30"/>
      <c r="H4" s="31" t="e">
        <f>#REF!*G4</f>
        <v>#REF!</v>
      </c>
      <c r="I4" s="30"/>
      <c r="J4" s="31" t="e">
        <f>#REF!*I4</f>
        <v>#REF!</v>
      </c>
      <c r="K4" s="30"/>
      <c r="L4" s="31" t="e">
        <f>#REF!*K4</f>
        <v>#REF!</v>
      </c>
      <c r="M4" s="32" t="e">
        <f>I4+G4+#REF!+#REF!+#REF!+#REF!+#REF!+#REF!+#REF!+#REF!+#REF!+#REF!+#REF!+#REF!</f>
        <v>#REF!</v>
      </c>
      <c r="O4" s="30"/>
      <c r="P4" s="26" t="e">
        <f>#REF!*O4</f>
        <v>#REF!</v>
      </c>
      <c r="Q4" s="30"/>
      <c r="R4" s="26" t="e">
        <f>Q4*#REF!</f>
        <v>#REF!</v>
      </c>
    </row>
    <row r="5" spans="1:18" ht="43.2" hidden="1" x14ac:dyDescent="0.3">
      <c r="A5" s="34" t="s">
        <v>14</v>
      </c>
      <c r="B5" s="35">
        <v>10080</v>
      </c>
      <c r="C5" s="36" t="s">
        <v>1</v>
      </c>
      <c r="D5" s="36" t="s">
        <v>15</v>
      </c>
      <c r="E5" s="36"/>
      <c r="F5" s="37"/>
      <c r="G5" s="38">
        <v>120</v>
      </c>
      <c r="H5" s="26" t="e">
        <f>#REF!*G5</f>
        <v>#REF!</v>
      </c>
      <c r="I5" s="38"/>
      <c r="J5" s="26" t="e">
        <f>#REF!*I5</f>
        <v>#REF!</v>
      </c>
      <c r="K5" s="38"/>
      <c r="L5" s="26" t="e">
        <f>#REF!*K5</f>
        <v>#REF!</v>
      </c>
      <c r="M5" s="1" t="e">
        <f>I5+G5+#REF!+#REF!+#REF!+#REF!+#REF!+#REF!+#REF!+#REF!+#REF!+#REF!+#REF!+#REF!</f>
        <v>#REF!</v>
      </c>
      <c r="O5" s="38">
        <v>120</v>
      </c>
      <c r="P5" s="26" t="e">
        <f>#REF!*O5</f>
        <v>#REF!</v>
      </c>
      <c r="Q5" s="25"/>
      <c r="R5" s="26" t="e">
        <f>Q5*#REF!</f>
        <v>#REF!</v>
      </c>
    </row>
    <row r="6" spans="1:18" s="33" customFormat="1" ht="14.25" hidden="1" customHeight="1" x14ac:dyDescent="0.3">
      <c r="A6" s="39" t="s">
        <v>16</v>
      </c>
      <c r="B6" s="40">
        <v>700100212</v>
      </c>
      <c r="C6" s="39" t="s">
        <v>1</v>
      </c>
      <c r="D6" s="41" t="s">
        <v>17</v>
      </c>
      <c r="E6" s="41"/>
      <c r="F6" s="42">
        <v>16.39</v>
      </c>
      <c r="G6" s="30"/>
      <c r="H6" s="31" t="e">
        <f>#REF!*G6</f>
        <v>#REF!</v>
      </c>
      <c r="I6" s="30"/>
      <c r="J6" s="31" t="e">
        <f>#REF!*I6</f>
        <v>#REF!</v>
      </c>
      <c r="K6" s="30"/>
      <c r="L6" s="31" t="e">
        <f>#REF!*K6</f>
        <v>#REF!</v>
      </c>
      <c r="M6" s="33" t="e">
        <f>I6+G6+#REF!+#REF!+#REF!+#REF!+#REF!+#REF!+#REF!+#REF!+#REF!+#REF!+#REF!+#REF!</f>
        <v>#REF!</v>
      </c>
      <c r="O6" s="30"/>
      <c r="P6" s="26" t="e">
        <f>#REF!*O6</f>
        <v>#REF!</v>
      </c>
      <c r="Q6" s="30"/>
      <c r="R6" s="26" t="e">
        <f>Q6*#REF!</f>
        <v>#REF!</v>
      </c>
    </row>
    <row r="7" spans="1:18" hidden="1" x14ac:dyDescent="0.3">
      <c r="A7" s="2" t="s">
        <v>18</v>
      </c>
      <c r="B7" s="43">
        <v>20013</v>
      </c>
      <c r="C7" s="2" t="s">
        <v>1</v>
      </c>
      <c r="D7" s="44" t="s">
        <v>19</v>
      </c>
      <c r="E7" s="44"/>
      <c r="F7" s="3">
        <v>18.600000000000001</v>
      </c>
      <c r="G7" s="25"/>
      <c r="H7" s="26" t="e">
        <f>#REF!*G7</f>
        <v>#REF!</v>
      </c>
      <c r="I7" s="38">
        <v>780</v>
      </c>
      <c r="J7" s="26" t="e">
        <f>#REF!*I7</f>
        <v>#REF!</v>
      </c>
      <c r="K7" s="38">
        <v>6240</v>
      </c>
      <c r="L7" s="26" t="e">
        <f>#REF!*K7</f>
        <v>#REF!</v>
      </c>
      <c r="M7" s="1" t="e">
        <f>I7+G7+#REF!+#REF!+#REF!+#REF!+#REF!+#REF!+#REF!+#REF!+#REF!+#REF!+#REF!+#REF!</f>
        <v>#REF!</v>
      </c>
      <c r="O7" s="25"/>
      <c r="P7" s="26" t="e">
        <f>#REF!*O7</f>
        <v>#REF!</v>
      </c>
      <c r="Q7" s="25"/>
      <c r="R7" s="26" t="e">
        <f>Q7*#REF!</f>
        <v>#REF!</v>
      </c>
    </row>
    <row r="8" spans="1:18" s="33" customFormat="1" ht="14.25" hidden="1" customHeight="1" x14ac:dyDescent="0.3">
      <c r="A8" s="27" t="s">
        <v>20</v>
      </c>
      <c r="B8" s="28">
        <v>6697</v>
      </c>
      <c r="C8" s="27" t="s">
        <v>21</v>
      </c>
      <c r="D8" s="27" t="s">
        <v>22</v>
      </c>
      <c r="E8" s="27"/>
      <c r="F8" s="29">
        <v>560</v>
      </c>
      <c r="G8" s="30"/>
      <c r="H8" s="31" t="e">
        <f>#REF!*G8</f>
        <v>#REF!</v>
      </c>
      <c r="I8" s="45"/>
      <c r="J8" s="31" t="e">
        <f>#REF!*I8</f>
        <v>#REF!</v>
      </c>
      <c r="K8" s="30"/>
      <c r="L8" s="31" t="e">
        <f>#REF!*K8</f>
        <v>#REF!</v>
      </c>
      <c r="M8" s="33" t="e">
        <f>I8+G8+#REF!+#REF!+#REF!+#REF!+#REF!+#REF!+#REF!+#REF!+#REF!+#REF!+#REF!+#REF!</f>
        <v>#REF!</v>
      </c>
      <c r="O8" s="30"/>
      <c r="P8" s="26" t="e">
        <f>#REF!*O8</f>
        <v>#REF!</v>
      </c>
      <c r="Q8" s="30"/>
      <c r="R8" s="26" t="e">
        <f>Q8*#REF!</f>
        <v>#REF!</v>
      </c>
    </row>
    <row r="9" spans="1:18" hidden="1" x14ac:dyDescent="0.3">
      <c r="A9" s="2" t="s">
        <v>20</v>
      </c>
      <c r="B9" s="24">
        <v>40165</v>
      </c>
      <c r="C9" s="2" t="s">
        <v>21</v>
      </c>
      <c r="D9" s="2" t="s">
        <v>23</v>
      </c>
      <c r="E9" s="2"/>
      <c r="F9" s="3">
        <v>466</v>
      </c>
      <c r="G9" s="25"/>
      <c r="H9" s="26" t="e">
        <f>#REF!*G9</f>
        <v>#REF!</v>
      </c>
      <c r="I9" s="38">
        <v>144</v>
      </c>
      <c r="J9" s="26" t="e">
        <f>#REF!*I9</f>
        <v>#REF!</v>
      </c>
      <c r="K9" s="38">
        <v>864</v>
      </c>
      <c r="L9" s="26" t="e">
        <f>#REF!*K9</f>
        <v>#REF!</v>
      </c>
      <c r="M9" s="1" t="e">
        <f>I9+G9+#REF!+#REF!+#REF!+#REF!+#REF!+#REF!+#REF!+#REF!+#REF!+#REF!+#REF!+#REF!</f>
        <v>#REF!</v>
      </c>
      <c r="O9" s="38">
        <v>6</v>
      </c>
      <c r="P9" s="26" t="e">
        <f>#REF!*O9</f>
        <v>#REF!</v>
      </c>
      <c r="Q9" s="38">
        <v>6</v>
      </c>
      <c r="R9" s="26" t="e">
        <f>Q9*#REF!</f>
        <v>#REF!</v>
      </c>
    </row>
    <row r="10" spans="1:18" s="33" customFormat="1" ht="14.25" hidden="1" customHeight="1" x14ac:dyDescent="0.3">
      <c r="A10" s="27" t="s">
        <v>24</v>
      </c>
      <c r="B10" s="28" t="s">
        <v>25</v>
      </c>
      <c r="C10" s="27" t="s">
        <v>26</v>
      </c>
      <c r="D10" s="27" t="s">
        <v>27</v>
      </c>
      <c r="E10" s="27"/>
      <c r="F10" s="29">
        <v>9.89</v>
      </c>
      <c r="G10" s="30"/>
      <c r="H10" s="31" t="e">
        <f>#REF!*G10</f>
        <v>#REF!</v>
      </c>
      <c r="I10" s="45"/>
      <c r="J10" s="31" t="e">
        <f>#REF!*I10</f>
        <v>#REF!</v>
      </c>
      <c r="K10" s="30"/>
      <c r="L10" s="31" t="e">
        <f>#REF!*K10</f>
        <v>#REF!</v>
      </c>
      <c r="M10" s="33" t="e">
        <f>I10+G10+#REF!+#REF!+#REF!+#REF!+#REF!+#REF!+#REF!+#REF!+#REF!+#REF!+#REF!+#REF!</f>
        <v>#REF!</v>
      </c>
      <c r="O10" s="30"/>
      <c r="P10" s="26" t="e">
        <f>#REF!*O10</f>
        <v>#REF!</v>
      </c>
      <c r="Q10" s="30"/>
      <c r="R10" s="26" t="e">
        <f>Q10*#REF!</f>
        <v>#REF!</v>
      </c>
    </row>
    <row r="11" spans="1:18" hidden="1" x14ac:dyDescent="0.3">
      <c r="A11" s="2" t="s">
        <v>28</v>
      </c>
      <c r="B11" s="24" t="s">
        <v>29</v>
      </c>
      <c r="C11" s="2" t="s">
        <v>26</v>
      </c>
      <c r="D11" s="2" t="s">
        <v>30</v>
      </c>
      <c r="E11" s="2"/>
      <c r="F11" s="3">
        <v>11.3</v>
      </c>
      <c r="G11" s="25"/>
      <c r="H11" s="26" t="e">
        <f>#REF!*G11</f>
        <v>#REF!</v>
      </c>
      <c r="I11" s="38">
        <v>1008</v>
      </c>
      <c r="J11" s="26" t="e">
        <f>#REF!*I11</f>
        <v>#REF!</v>
      </c>
      <c r="K11" s="38">
        <v>1008</v>
      </c>
      <c r="L11" s="26" t="e">
        <f>#REF!*K11</f>
        <v>#REF!</v>
      </c>
      <c r="M11" s="1" t="e">
        <f>I11+G11+#REF!+#REF!+#REF!+#REF!+#REF!+#REF!+#REF!+#REF!+#REF!+#REF!+#REF!+#REF!</f>
        <v>#REF!</v>
      </c>
      <c r="O11" s="25"/>
      <c r="P11" s="26" t="e">
        <f>#REF!*O11</f>
        <v>#REF!</v>
      </c>
      <c r="Q11" s="25"/>
      <c r="R11" s="26" t="e">
        <f>Q11*#REF!</f>
        <v>#REF!</v>
      </c>
    </row>
    <row r="12" spans="1:18" hidden="1" x14ac:dyDescent="0.3">
      <c r="A12" s="2" t="s">
        <v>31</v>
      </c>
      <c r="B12" s="24">
        <v>6340</v>
      </c>
      <c r="C12" s="2" t="s">
        <v>1</v>
      </c>
      <c r="D12" s="2" t="s">
        <v>17</v>
      </c>
      <c r="E12" s="2"/>
      <c r="F12" s="3">
        <v>112</v>
      </c>
      <c r="G12" s="25"/>
      <c r="H12" s="26" t="e">
        <f>#REF!*G12</f>
        <v>#REF!</v>
      </c>
      <c r="I12" s="25"/>
      <c r="J12" s="26" t="e">
        <f>#REF!*I12</f>
        <v>#REF!</v>
      </c>
      <c r="K12" s="25"/>
      <c r="L12" s="26" t="e">
        <f>#REF!*K12</f>
        <v>#REF!</v>
      </c>
      <c r="M12" s="1" t="e">
        <f>I12+G12+#REF!+#REF!+#REF!+#REF!+#REF!+#REF!+#REF!+#REF!+#REF!+#REF!+#REF!+#REF!</f>
        <v>#REF!</v>
      </c>
      <c r="O12" s="38">
        <v>12</v>
      </c>
      <c r="P12" s="26" t="e">
        <f>#REF!*O12</f>
        <v>#REF!</v>
      </c>
      <c r="Q12" s="25"/>
      <c r="R12" s="26" t="e">
        <f>Q12*#REF!</f>
        <v>#REF!</v>
      </c>
    </row>
    <row r="13" spans="1:18" hidden="1" x14ac:dyDescent="0.3">
      <c r="A13" s="2" t="s">
        <v>32</v>
      </c>
      <c r="B13" s="24">
        <v>6948</v>
      </c>
      <c r="C13" s="2" t="s">
        <v>1</v>
      </c>
      <c r="D13" s="2" t="s">
        <v>33</v>
      </c>
      <c r="E13" s="2"/>
      <c r="F13" s="3">
        <v>1</v>
      </c>
      <c r="G13" s="25"/>
      <c r="H13" s="26" t="e">
        <f>#REF!*G13</f>
        <v>#REF!</v>
      </c>
      <c r="I13" s="25"/>
      <c r="J13" s="26" t="e">
        <f>#REF!*I13</f>
        <v>#REF!</v>
      </c>
      <c r="K13" s="38">
        <v>20</v>
      </c>
      <c r="L13" s="26" t="e">
        <f>#REF!*K13</f>
        <v>#REF!</v>
      </c>
      <c r="M13" s="1" t="e">
        <f>I13+G13+#REF!+#REF!+#REF!+#REF!+#REF!+#REF!+#REF!+#REF!+#REF!+#REF!+#REF!+#REF!</f>
        <v>#REF!</v>
      </c>
      <c r="O13" s="25"/>
      <c r="P13" s="26" t="e">
        <f>#REF!*O13</f>
        <v>#REF!</v>
      </c>
      <c r="Q13" s="25"/>
      <c r="R13" s="26" t="e">
        <f>Q13*#REF!</f>
        <v>#REF!</v>
      </c>
    </row>
    <row r="14" spans="1:18" hidden="1" x14ac:dyDescent="0.3">
      <c r="A14" s="46" t="s">
        <v>34</v>
      </c>
      <c r="B14" s="24">
        <v>6955</v>
      </c>
      <c r="C14" s="46" t="s">
        <v>1</v>
      </c>
      <c r="D14" s="46" t="s">
        <v>33</v>
      </c>
      <c r="E14" s="46"/>
      <c r="F14" s="47">
        <v>1</v>
      </c>
      <c r="G14" s="25"/>
      <c r="H14" s="26" t="e">
        <f>#REF!*G14</f>
        <v>#REF!</v>
      </c>
      <c r="I14" s="25"/>
      <c r="J14" s="26" t="e">
        <f>#REF!*I14</f>
        <v>#REF!</v>
      </c>
      <c r="K14" s="25"/>
      <c r="L14" s="26" t="e">
        <f>#REF!*K14</f>
        <v>#REF!</v>
      </c>
      <c r="M14" s="1" t="e">
        <f>I14+G14+#REF!+#REF!+#REF!+#REF!+#REF!+#REF!+#REF!+#REF!+#REF!+#REF!+#REF!+#REF!</f>
        <v>#REF!</v>
      </c>
      <c r="O14" s="25"/>
      <c r="P14" s="26" t="e">
        <f>#REF!*O14</f>
        <v>#REF!</v>
      </c>
      <c r="Q14" s="25"/>
      <c r="R14" s="26" t="e">
        <f>Q14*#REF!</f>
        <v>#REF!</v>
      </c>
    </row>
    <row r="15" spans="1:18" hidden="1" x14ac:dyDescent="0.3">
      <c r="A15" s="2" t="s">
        <v>35</v>
      </c>
      <c r="B15" s="24">
        <v>6953</v>
      </c>
      <c r="C15" s="2" t="s">
        <v>1</v>
      </c>
      <c r="D15" s="2" t="s">
        <v>33</v>
      </c>
      <c r="E15" s="2"/>
      <c r="F15" s="3">
        <v>1</v>
      </c>
      <c r="G15" s="25"/>
      <c r="H15" s="26" t="e">
        <f>#REF!*G15</f>
        <v>#REF!</v>
      </c>
      <c r="I15" s="25"/>
      <c r="J15" s="26" t="e">
        <f>#REF!*I15</f>
        <v>#REF!</v>
      </c>
      <c r="K15" s="38">
        <v>20</v>
      </c>
      <c r="L15" s="26" t="e">
        <f>#REF!*K15</f>
        <v>#REF!</v>
      </c>
      <c r="M15" s="1" t="e">
        <f>I15+G15+#REF!+#REF!+#REF!+#REF!+#REF!+#REF!+#REF!+#REF!+#REF!+#REF!+#REF!+#REF!</f>
        <v>#REF!</v>
      </c>
      <c r="O15" s="25"/>
      <c r="P15" s="26" t="e">
        <f>#REF!*O15</f>
        <v>#REF!</v>
      </c>
      <c r="Q15" s="25"/>
      <c r="R15" s="26" t="e">
        <f>Q15*#REF!</f>
        <v>#REF!</v>
      </c>
    </row>
    <row r="16" spans="1:18" hidden="1" x14ac:dyDescent="0.3">
      <c r="A16" s="2" t="s">
        <v>36</v>
      </c>
      <c r="B16" s="24">
        <v>6958</v>
      </c>
      <c r="C16" s="2" t="s">
        <v>1</v>
      </c>
      <c r="D16" s="2" t="s">
        <v>33</v>
      </c>
      <c r="E16" s="2"/>
      <c r="F16" s="3">
        <v>1</v>
      </c>
      <c r="G16" s="25"/>
      <c r="H16" s="26" t="e">
        <f>#REF!*G16</f>
        <v>#REF!</v>
      </c>
      <c r="I16" s="25"/>
      <c r="J16" s="26" t="e">
        <f>#REF!*I16</f>
        <v>#REF!</v>
      </c>
      <c r="K16" s="25"/>
      <c r="L16" s="26" t="e">
        <f>#REF!*K16</f>
        <v>#REF!</v>
      </c>
      <c r="M16" s="1" t="e">
        <f>I16+G16+#REF!+#REF!+#REF!+#REF!+#REF!+#REF!+#REF!+#REF!+#REF!+#REF!+#REF!+#REF!</f>
        <v>#REF!</v>
      </c>
      <c r="O16" s="25"/>
      <c r="P16" s="26" t="e">
        <f>#REF!*O16</f>
        <v>#REF!</v>
      </c>
      <c r="Q16" s="25"/>
      <c r="R16" s="26" t="e">
        <f>Q16*#REF!</f>
        <v>#REF!</v>
      </c>
    </row>
    <row r="17" spans="1:18" hidden="1" x14ac:dyDescent="0.3">
      <c r="H17" s="26" t="e">
        <f>SUM(H3:H16)</f>
        <v>#REF!</v>
      </c>
      <c r="J17" s="26" t="e">
        <f>SUM(J3:J16)</f>
        <v>#REF!</v>
      </c>
      <c r="L17" s="26" t="e">
        <f>SUM(L3:L16)</f>
        <v>#REF!</v>
      </c>
      <c r="P17" s="26" t="e">
        <f>SUM(P3:P16)</f>
        <v>#REF!</v>
      </c>
      <c r="R17" s="26" t="e">
        <f>SUM(R3:R16)</f>
        <v>#REF!</v>
      </c>
    </row>
    <row r="18" spans="1:18" x14ac:dyDescent="0.3">
      <c r="A18" s="1" t="s">
        <v>49</v>
      </c>
      <c r="H18" s="26"/>
      <c r="J18" s="26"/>
      <c r="L18" s="26"/>
      <c r="P18" s="26"/>
      <c r="R18" s="26"/>
    </row>
    <row r="19" spans="1:18" x14ac:dyDescent="0.3">
      <c r="A19" s="1" t="s">
        <v>50</v>
      </c>
      <c r="H19" s="26"/>
      <c r="J19" s="26"/>
      <c r="L19" s="26"/>
      <c r="P19" s="26"/>
      <c r="R19" s="26"/>
    </row>
    <row r="20" spans="1:18" x14ac:dyDescent="0.3">
      <c r="H20" s="26"/>
      <c r="J20" s="26"/>
      <c r="L20" s="26"/>
      <c r="P20" s="26"/>
      <c r="R20" s="26"/>
    </row>
    <row r="21" spans="1:18" ht="15" thickBot="1" x14ac:dyDescent="0.35">
      <c r="A21" s="48"/>
    </row>
    <row r="22" spans="1:18" ht="13.5" customHeight="1" x14ac:dyDescent="0.3">
      <c r="A22" s="49" t="s">
        <v>3</v>
      </c>
      <c r="B22" s="50" t="s">
        <v>45</v>
      </c>
      <c r="C22" s="52" t="s">
        <v>51</v>
      </c>
      <c r="D22" s="50" t="s">
        <v>43</v>
      </c>
      <c r="E22" s="51" t="s">
        <v>44</v>
      </c>
      <c r="F22" s="52" t="s">
        <v>5</v>
      </c>
      <c r="G22" s="53" t="s">
        <v>46</v>
      </c>
      <c r="H22" s="6"/>
    </row>
    <row r="23" spans="1:18" ht="36" customHeight="1" x14ac:dyDescent="0.3">
      <c r="A23" s="54"/>
      <c r="B23" s="4"/>
      <c r="C23" s="5"/>
      <c r="D23" s="4"/>
      <c r="E23" s="7"/>
      <c r="F23" s="5"/>
      <c r="G23" s="55"/>
      <c r="H23" s="6"/>
    </row>
    <row r="24" spans="1:18" x14ac:dyDescent="0.3">
      <c r="A24" s="56" t="s">
        <v>41</v>
      </c>
      <c r="B24" s="8"/>
      <c r="C24" s="9" t="s">
        <v>1</v>
      </c>
      <c r="D24" s="10"/>
      <c r="E24" s="11">
        <v>14040</v>
      </c>
      <c r="F24" s="12"/>
      <c r="G24" s="57">
        <f t="shared" ref="G24:G31" si="0">E24*F24</f>
        <v>0</v>
      </c>
      <c r="H24" s="6"/>
    </row>
    <row r="25" spans="1:18" x14ac:dyDescent="0.3">
      <c r="A25" s="56" t="s">
        <v>42</v>
      </c>
      <c r="B25" s="9"/>
      <c r="C25" s="9" t="s">
        <v>1</v>
      </c>
      <c r="D25" s="13"/>
      <c r="E25" s="14">
        <v>11718</v>
      </c>
      <c r="F25" s="12"/>
      <c r="G25" s="57">
        <f t="shared" si="0"/>
        <v>0</v>
      </c>
      <c r="H25" s="6"/>
    </row>
    <row r="26" spans="1:18" x14ac:dyDescent="0.3">
      <c r="A26" s="56" t="s">
        <v>37</v>
      </c>
      <c r="B26" s="9"/>
      <c r="C26" s="9" t="s">
        <v>26</v>
      </c>
      <c r="D26" s="13"/>
      <c r="E26" s="14">
        <v>3024</v>
      </c>
      <c r="F26" s="12"/>
      <c r="G26" s="57">
        <f t="shared" si="0"/>
        <v>0</v>
      </c>
      <c r="H26" s="6"/>
    </row>
    <row r="27" spans="1:18" x14ac:dyDescent="0.3">
      <c r="A27" s="56" t="s">
        <v>38</v>
      </c>
      <c r="B27" s="9"/>
      <c r="C27" s="9" t="s">
        <v>1</v>
      </c>
      <c r="D27" s="13"/>
      <c r="E27" s="15">
        <v>882</v>
      </c>
      <c r="F27" s="12"/>
      <c r="G27" s="57">
        <f t="shared" si="0"/>
        <v>0</v>
      </c>
      <c r="H27" s="6"/>
    </row>
    <row r="28" spans="1:18" x14ac:dyDescent="0.3">
      <c r="A28" s="56" t="s">
        <v>47</v>
      </c>
      <c r="B28" s="9"/>
      <c r="C28" s="9" t="s">
        <v>1</v>
      </c>
      <c r="D28" s="16" t="s">
        <v>33</v>
      </c>
      <c r="E28" s="15">
        <v>17</v>
      </c>
      <c r="F28" s="12"/>
      <c r="G28" s="57">
        <f>F28*E28</f>
        <v>0</v>
      </c>
      <c r="H28" s="6"/>
    </row>
    <row r="29" spans="1:18" x14ac:dyDescent="0.3">
      <c r="A29" s="56" t="s">
        <v>39</v>
      </c>
      <c r="B29" s="9"/>
      <c r="C29" s="9" t="s">
        <v>1</v>
      </c>
      <c r="D29" s="17" t="s">
        <v>33</v>
      </c>
      <c r="E29" s="15">
        <v>10</v>
      </c>
      <c r="F29" s="12"/>
      <c r="G29" s="57">
        <f t="shared" si="0"/>
        <v>0</v>
      </c>
      <c r="H29" s="6"/>
    </row>
    <row r="30" spans="1:18" x14ac:dyDescent="0.3">
      <c r="A30" s="56" t="s">
        <v>40</v>
      </c>
      <c r="B30" s="9"/>
      <c r="C30" s="9" t="s">
        <v>1</v>
      </c>
      <c r="D30" s="17" t="s">
        <v>33</v>
      </c>
      <c r="E30" s="15">
        <v>10</v>
      </c>
      <c r="F30" s="12"/>
      <c r="G30" s="57">
        <f t="shared" si="0"/>
        <v>0</v>
      </c>
      <c r="H30" s="6"/>
    </row>
    <row r="31" spans="1:18" ht="15" thickBot="1" x14ac:dyDescent="0.35">
      <c r="A31" s="58" t="s">
        <v>52</v>
      </c>
      <c r="B31" s="59"/>
      <c r="C31" s="59" t="s">
        <v>1</v>
      </c>
      <c r="D31" s="60" t="s">
        <v>33</v>
      </c>
      <c r="E31" s="61">
        <v>5</v>
      </c>
      <c r="F31" s="62"/>
      <c r="G31" s="63">
        <f t="shared" si="0"/>
        <v>0</v>
      </c>
      <c r="H31" s="6"/>
    </row>
    <row r="32" spans="1:18" ht="15" thickBot="1" x14ac:dyDescent="0.35">
      <c r="A32" s="64" t="s">
        <v>48</v>
      </c>
      <c r="B32" s="65"/>
      <c r="C32" s="65"/>
      <c r="D32" s="65"/>
      <c r="E32" s="65"/>
      <c r="F32" s="66"/>
      <c r="G32" s="67">
        <f>SUM(G24:G31)</f>
        <v>0</v>
      </c>
      <c r="H32" s="18"/>
    </row>
  </sheetData>
  <mergeCells count="19">
    <mergeCell ref="A32:F32"/>
    <mergeCell ref="G22:G23"/>
    <mergeCell ref="A22:A23"/>
    <mergeCell ref="B22:B23"/>
    <mergeCell ref="C22:C23"/>
    <mergeCell ref="D22:D23"/>
    <mergeCell ref="F22:F23"/>
    <mergeCell ref="E22:E23"/>
    <mergeCell ref="I1:J2"/>
    <mergeCell ref="K1:L2"/>
    <mergeCell ref="O1:P2"/>
    <mergeCell ref="Q1:R2"/>
    <mergeCell ref="M2:N2"/>
    <mergeCell ref="G1:H2"/>
    <mergeCell ref="A1:A2"/>
    <mergeCell ref="B1:B2"/>
    <mergeCell ref="C1:C2"/>
    <mergeCell ref="D1:D2"/>
    <mergeCell ref="F1:F2"/>
  </mergeCells>
  <pageMargins left="0.70833333333333304" right="0.70833333333333304" top="0.78749999999999998" bottom="0.78749999999999998" header="0.511811023622047" footer="0.511811023622047"/>
  <pageSetup paperSize="9" scale="84" orientation="landscape" horizontalDpi="300" verticalDpi="300" r:id="rId1"/>
  <ignoredErrors>
    <ignoredError sqref="G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3623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Toaletní potřeby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NEDVĚDICKÁ Denisa</dc:creator>
  <dc:description/>
  <cp:lastModifiedBy>Ing. ŠAFÁŘOVÁ Eva</cp:lastModifiedBy>
  <cp:revision>212</cp:revision>
  <cp:lastPrinted>2025-03-18T14:14:52Z</cp:lastPrinted>
  <dcterms:created xsi:type="dcterms:W3CDTF">2021-12-21T12:45:17Z</dcterms:created>
  <dcterms:modified xsi:type="dcterms:W3CDTF">2025-03-19T07:12:31Z</dcterms:modified>
  <dc:language>cs-CZ</dc:language>
</cp:coreProperties>
</file>