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ddf9ead1-4cc7-4e68-bacd-5f29ae319436\77a03fc6-a25c-444b-b89f-85dde469525f\"/>
    </mc:Choice>
  </mc:AlternateContent>
  <xr:revisionPtr revIDLastSave="0" documentId="13_ncr:1_{8601F72B-1477-4E1E-83BB-5A2C987A9128}" xr6:coauthVersionLast="47" xr6:coauthVersionMax="47" xr10:uidLastSave="{00000000-0000-0000-0000-000000000000}"/>
  <bookViews>
    <workbookView xWindow="-28920" yWindow="-120" windowWidth="29040" windowHeight="15840" tabRatio="861" xr2:uid="{00000000-000D-0000-FFFF-FFFF00000000}"/>
  </bookViews>
  <sheets>
    <sheet name="Cena plnění Chirurgie" sheetId="23" r:id="rId1"/>
    <sheet name="Přehled sít " sheetId="1" r:id="rId2"/>
    <sheet name="CHIRURGICKÉ VELKÉ" sheetId="4" r:id="rId3"/>
    <sheet name="JEDNOTLIVÉ NÁSTROJE" sheetId="5" r:id="rId4"/>
    <sheet name="REDONOVY JEHLY" sheetId="6" r:id="rId5"/>
    <sheet name="GIT SET" sheetId="7" r:id="rId6"/>
    <sheet name="CHIRURGICKÉ DLOUHÉ" sheetId="8" r:id="rId7"/>
    <sheet name="ŽLUČNÍK" sheetId="9" r:id="rId8"/>
    <sheet name="AMPUTACE" sheetId="10" r:id="rId9"/>
    <sheet name="VELKÉ CÉVNÍ" sheetId="11" r:id="rId10"/>
    <sheet name="MALÉ CÉVNÍ" sheetId="12" r:id="rId11"/>
    <sheet name="CHIRURGICKÉ MALÉ" sheetId="13" r:id="rId12"/>
    <sheet name="PŘEVAZOVÉ SÍTO" sheetId="14" r:id="rId13"/>
    <sheet name="ŠLACHOVÉ SÍTO" sheetId="15" r:id="rId14"/>
    <sheet name="LSK KÝLA" sheetId="16" r:id="rId15"/>
    <sheet name="LSK ŽLUČNÍK" sheetId="17" r:id="rId16"/>
    <sheet name="LSK UNIVERZÁL" sheetId="18" r:id="rId17"/>
    <sheet name="LSK STŘEVO" sheetId="19" r:id="rId18"/>
    <sheet name="JEDNOTLIVÉ SÁLY 5-6" sheetId="20" r:id="rId19"/>
    <sheet name="JEDNOTLIVÉ SÁLY 2+G" sheetId="21" r:id="rId20"/>
    <sheet name="JEDNOTLIVÉ SÁL S" sheetId="22" r:id="rId21"/>
  </sheets>
  <externalReferences>
    <externalReference r:id="rId22"/>
  </externalReferences>
  <definedNames>
    <definedName name="Excel_BuiltIn_Print_Area">'Přehled sít '!$A$1:$B$11</definedName>
    <definedName name="Excel_BuiltIn_Print_Area_1">#REF!</definedName>
    <definedName name="Excel_BuiltIn_Print_Area_2">[1]REPORT_CLONE!$B$1:$F$25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2" l="1"/>
  <c r="F8" i="22"/>
  <c r="F9" i="22"/>
  <c r="F10" i="22"/>
  <c r="F11" i="22"/>
  <c r="F12" i="22"/>
  <c r="F13" i="22"/>
  <c r="F6" i="22"/>
  <c r="F7" i="21"/>
  <c r="F8" i="21"/>
  <c r="F9" i="21"/>
  <c r="F10" i="21"/>
  <c r="F11" i="21"/>
  <c r="F6" i="21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6" i="20"/>
  <c r="F34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6" i="19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6" i="18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6" i="17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6" i="16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6" i="15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6" i="14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6" i="13"/>
  <c r="F41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6" i="12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7" i="1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6" i="10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6" i="9"/>
  <c r="F8" i="8"/>
  <c r="F9" i="8"/>
  <c r="F10" i="8"/>
  <c r="F11" i="8"/>
  <c r="F12" i="8"/>
  <c r="F13" i="8"/>
  <c r="F14" i="8"/>
  <c r="F7" i="8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6" i="7"/>
  <c r="F7" i="6"/>
  <c r="F8" i="6"/>
  <c r="F9" i="6"/>
  <c r="F6" i="6"/>
  <c r="F7" i="5"/>
  <c r="F8" i="5"/>
  <c r="F9" i="5"/>
  <c r="F10" i="5"/>
  <c r="F6" i="5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7" i="4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7" i="1"/>
  <c r="F10" i="6" l="1"/>
  <c r="C8" i="23" s="1"/>
  <c r="F46" i="20"/>
  <c r="C22" i="23" s="1"/>
  <c r="F15" i="8"/>
  <c r="C10" i="23" s="1"/>
  <c r="F14" i="22"/>
  <c r="C24" i="23" s="1"/>
  <c r="F12" i="21"/>
  <c r="C23" i="23" s="1"/>
  <c r="F35" i="19"/>
  <c r="C21" i="23" s="1"/>
  <c r="F25" i="18"/>
  <c r="C20" i="23" s="1"/>
  <c r="F26" i="17"/>
  <c r="C19" i="23" s="1"/>
  <c r="F25" i="16"/>
  <c r="C18" i="23" s="1"/>
  <c r="F28" i="15"/>
  <c r="C17" i="23" s="1"/>
  <c r="F33" i="14"/>
  <c r="C16" i="23" s="1"/>
  <c r="F39" i="13"/>
  <c r="C15" i="23" s="1"/>
  <c r="F42" i="12"/>
  <c r="C14" i="23" s="1"/>
  <c r="F46" i="11"/>
  <c r="C13" i="23" s="1"/>
  <c r="F23" i="10"/>
  <c r="C12" i="23" s="1"/>
  <c r="F25" i="9"/>
  <c r="C11" i="23" s="1"/>
  <c r="F29" i="7"/>
  <c r="C9" i="23" s="1"/>
  <c r="F11" i="5"/>
  <c r="C7" i="23" s="1"/>
  <c r="F43" i="4"/>
  <c r="C6" i="23" s="1"/>
  <c r="E26" i="1"/>
  <c r="C5" i="23" s="1"/>
  <c r="C25" i="23" l="1"/>
</calcChain>
</file>

<file path=xl/sharedStrings.xml><?xml version="1.0" encoding="utf-8"?>
<sst xmlns="http://schemas.openxmlformats.org/spreadsheetml/2006/main" count="1022" uniqueCount="231">
  <si>
    <t>Popis nástroje</t>
  </si>
  <si>
    <t>Počet</t>
  </si>
  <si>
    <t>Jednotka</t>
  </si>
  <si>
    <t>KS</t>
  </si>
  <si>
    <t>Název síta</t>
  </si>
  <si>
    <t>Počet sít</t>
  </si>
  <si>
    <t>CHIRURGIE</t>
  </si>
  <si>
    <t>BEZPEČNOSTNÍ SÍTO NA REDONOVÉ JEHLY</t>
  </si>
  <si>
    <t>SCHRÁNKA NA JEHLY, 150X90X10 MM, PERFOR.</t>
  </si>
  <si>
    <t>NŮŽKY NA ŽEBRA GLUCK, 190MM</t>
  </si>
  <si>
    <t>SVORKA HALSTED-MOSQUITO, 1X2 Z, 125 MM</t>
  </si>
  <si>
    <t>HÁČEK NA IUD SAUNDERS, 318MM</t>
  </si>
  <si>
    <t>SVORKA PREP. A LIGAT. ZENKER, 300 MM</t>
  </si>
  <si>
    <t>SVORKA PREP. BABY-ADSON, 140 MM</t>
  </si>
  <si>
    <t>SVORKA PREP. BABY-ADSON, 180 MM</t>
  </si>
  <si>
    <t>SVORKA PREP. MIXTER, 230 MM</t>
  </si>
  <si>
    <t>SVORKA HALSTED-MOSQUITO, 125 MM</t>
  </si>
  <si>
    <t>KLEŠTĚ NA ŽLUČNÍK COLLIN, 230 MM</t>
  </si>
  <si>
    <t>SVORKA STŘEVNÍ DOYEN,ZAH.235MM</t>
  </si>
  <si>
    <t>SVORKA STŘEVNÍ KOCHER, ZAH.,230MM</t>
  </si>
  <si>
    <t>PINSETA CHIR., 1X2 ZUBY, 160 MM</t>
  </si>
  <si>
    <t>PINSETA ATR. DE BAKEY, 2 MM, 200 MM</t>
  </si>
  <si>
    <t>KANYLA INSUFL. VERESS, D=2,1 MM, 120 MM</t>
  </si>
  <si>
    <t>DĚLOŽNÍ DILATÁTOR HEGAR, 1,0 MM</t>
  </si>
  <si>
    <t>DĚLOŽNÍ DILATÁTOR HEGAR, 1,5 MM</t>
  </si>
  <si>
    <t>DĚLOŽNÍ DILATÁTOR HEGAR, 2,0 MM</t>
  </si>
  <si>
    <t>DĚLOŽNÍ DILATÁTOR HEGAR, 2,5 MM</t>
  </si>
  <si>
    <t>DĚLOŽNÍ DILATÁTOR HEGAR, 3,0 MM</t>
  </si>
  <si>
    <t>DĚLOŽNÍ DILATÁTOR HEGAR, 3,5 MM</t>
  </si>
  <si>
    <t>DĚLOŽNÍ DILATÁTOR HEGAR, 4,0 MM</t>
  </si>
  <si>
    <t>DĚLOŽNÍ DILATÁTOR HEGAR, 4,5 MM</t>
  </si>
  <si>
    <t>DĚLOŽNÍ DILATÁTOR HEGAR, 5,0 MM</t>
  </si>
  <si>
    <t>DĚLOŽNÍ DILATÁTOR HEGAR, 5,5 MM</t>
  </si>
  <si>
    <t>DĚLOŽNÍ DILATÁTOR HEGAR, 6,0 MM</t>
  </si>
  <si>
    <t>DĚLOŽNÍ DILATÁTOR HEGAR, 6,5 MM</t>
  </si>
  <si>
    <t>DĚLOŽNÍ DILATÁTOR HEGAR, 7,0 MM</t>
  </si>
  <si>
    <t>DĚLOŽNÍ DILATÁTOR HEGAR, 7,5 MM</t>
  </si>
  <si>
    <t>DĚLOŽNÍ DILATÁTOR HEGAR, 8,0 MM</t>
  </si>
  <si>
    <t>DĚLOŽNÍ DILATÁTOR HEGAR, 8,5 MM</t>
  </si>
  <si>
    <t>DĚLOŽNÍ DILATÁTOR HEGAR, 9,0 MM</t>
  </si>
  <si>
    <t>DĚLOŽNÍ DILATÁTOR HEGAR, 9,5 MM</t>
  </si>
  <si>
    <t>DĚLOŽNÍ DILATÁTOR HEGAR, 10,0 MM</t>
  </si>
  <si>
    <t>DĚLOŽNÍ DILATÁTOR HEGAR, 10,5 MM</t>
  </si>
  <si>
    <t>PODÁVKY MAIER, 260 MM, ROV., SE ZÁMKEM</t>
  </si>
  <si>
    <t>SVORKA ART. PEAN, 200 MM</t>
  </si>
  <si>
    <t>NŮŽKY CHIR., STAND., O/T, 130 MM, ZAHN.</t>
  </si>
  <si>
    <t>SVORKA ART. PEAN, 140 MM, ZAH.</t>
  </si>
  <si>
    <t>SVORKA ART. KOCHER-OCHSNER, 160 MM ZAHN.</t>
  </si>
  <si>
    <t>ROZVĚRAČ US-ARMY 26X15/43X15-23X15/40X15</t>
  </si>
  <si>
    <t>HÁK MIDDELDORPF, 15X15 MM, 220 MM</t>
  </si>
  <si>
    <t>SVORKA ART. KOCHER-OCHSNER, 160 MM</t>
  </si>
  <si>
    <t>PINSETA ATR. DE BAKEY, 2 MM, 150 MM</t>
  </si>
  <si>
    <t>HÁK MIDDELDORF, 28X28 MM, 235 MM</t>
  </si>
  <si>
    <t>SVORKA HEMOST.HEISS, TENKÁ, ZAH., 200MM</t>
  </si>
  <si>
    <t>SKALPEL, DRŽÁK ČEPELEK Č. 4 135MM</t>
  </si>
  <si>
    <t>ODMĚRKA, 0,25 LITRU</t>
  </si>
  <si>
    <t>KRUHOVÁ MISKA, 0,3 LITRU, VÝŠKA 56 MM</t>
  </si>
  <si>
    <t>KONTEJNEROVÁ VANA 1/1, VÝŠKA 187 MM</t>
  </si>
  <si>
    <t>ŠTÍTEK IDENTIFIKAČNÍ S POPISEM, MODRÝ</t>
  </si>
  <si>
    <t>STOJANOVÝ SET NA LAPAROSKOPICKÉ NÁSTROJE</t>
  </si>
  <si>
    <t>SILIKON.ŘADIČ NA TROKARY DO SÍTA,UNIVERZ</t>
  </si>
  <si>
    <t>PODLOŽKA SILIKON. DO POL. SÍTA</t>
  </si>
  <si>
    <t>ROZVĚRAČ NA ŽLUČ., LOP. 55 MM</t>
  </si>
  <si>
    <t>SVORKA MICRO-HALSTED, 125 MM, ZAHN.</t>
  </si>
  <si>
    <t>SVORKA MICRO-HALSTED, 1X2 Z, 125 MM</t>
  </si>
  <si>
    <t>PINSETA CHIR., STŘ., 1X2 ZUBY, 160 MM</t>
  </si>
  <si>
    <t>PINSETA ATR. DE BAKEY, 1,5 MM, 150 MM</t>
  </si>
  <si>
    <t>ROZVĚRAČ WEITLANER, 2X3 Z, TUPÝ, 110 MM</t>
  </si>
  <si>
    <t>HÁČEK NA KŮŽI FREER, 2 ZUBÝ, 150 MM</t>
  </si>
  <si>
    <t>HÁK JEDNOZUBÝ, 165 MM, TUPÝ</t>
  </si>
  <si>
    <t>ŽLÁBKOVÁ SONDA DOYEN, 145 MM</t>
  </si>
  <si>
    <t>KONTEJNEROVÁ VANA 1/2, VÝŠKA 135 MM</t>
  </si>
  <si>
    <t>SÍTO DO KONTEJNERU 1/2, 243X253X56 MM</t>
  </si>
  <si>
    <t>PINSETA ANAT., STŘ., 145 MM</t>
  </si>
  <si>
    <t>PINSETA ANAT., STŘ., 200 MM</t>
  </si>
  <si>
    <t>PINSETA CHIR., 1X2 ZUBY, 200 MM</t>
  </si>
  <si>
    <t>SVORKA ART. KOCHER-OCHSNER, 200 MM ZAHN.</t>
  </si>
  <si>
    <t>SVORKA CRILE (PEAN), 160 MM</t>
  </si>
  <si>
    <t>HÁK KOCHER-LANGENBECK, 41X11 MM, 215 MM</t>
  </si>
  <si>
    <t>KLEŠTĚ LUER, 180 MM, ZAH.</t>
  </si>
  <si>
    <t>SONDA, D=2,0 MM, 200 MM</t>
  </si>
  <si>
    <t>KLEŠTĚ ALLIS, 5X6 ZUBŮ, 155 MM</t>
  </si>
  <si>
    <t>SVORKA HEMOST., NISSEN, ZAH., 185 MM</t>
  </si>
  <si>
    <t>HÁK MIDDELDORF, 20X22 MM, 215 MM</t>
  </si>
  <si>
    <t>HÁK KOCHER, 75X30 MM, 230 MM</t>
  </si>
  <si>
    <t>HEPARINOVÁ JEHLA 90MM 2.4MM</t>
  </si>
  <si>
    <t>KLEŠTĚ SVORKOVACÍ SCHWARTZ 195MM</t>
  </si>
  <si>
    <t>SCHRÁNKA NA JEHLY, VNITŘNÍ, D=65 MM</t>
  </si>
  <si>
    <t>SVORKA CÉVNÍ SCHWARTZ 25°</t>
  </si>
  <si>
    <t>DISEKTOR WATSON-CHEYNE, 191 MM</t>
  </si>
  <si>
    <t>ROZVĚRAČ WEITLANER, 3X4 Z, TUPÝ, 165 MM</t>
  </si>
  <si>
    <t>ELEVATORIUM FREER, 185 MM, OSTRÉ/TUPÉ</t>
  </si>
  <si>
    <t>DILATÁTOR DE BAKEY, D=4,0 MM, 190 MM</t>
  </si>
  <si>
    <t>DILATÁTOR DE BAKEY, D=5,0 MM, 190 MM</t>
  </si>
  <si>
    <t>DILATÁTOR DE BAKEY, D=7,0 MM, 190 MM</t>
  </si>
  <si>
    <t>DILATÁTOR DE BAKEY, D=9,0 MM, 190 MM</t>
  </si>
  <si>
    <t>KRUHOVÁ MISKA, 1,0 LITR, VÝŠKA 73 MM</t>
  </si>
  <si>
    <t>KONTEJNEROVÁ VANA 1/1, VÝŠKA 135 MM</t>
  </si>
  <si>
    <t>SÍTO DO KONTEJNERU DIN, 485X253X56 MM</t>
  </si>
  <si>
    <t>PODLOŽKA SILIKON. DO SÍTA</t>
  </si>
  <si>
    <t>HÁK KOCHER, 1 ZUBÝ, OSTRÝ, 220 MM</t>
  </si>
  <si>
    <t>OSTEOTOM STILLE, 20 MM, 205 MM</t>
  </si>
  <si>
    <t>PILA AMPUTAČNÍ CHARRIERE, 350 MM</t>
  </si>
  <si>
    <t>LIST AMPUTAČNÍ PILY, 12 MM</t>
  </si>
  <si>
    <t>NŮŽ AMPUTAČNÍ, ČEPEL 190 MM</t>
  </si>
  <si>
    <t>SÍTO STERILIZ. NA 2 NOŽE</t>
  </si>
  <si>
    <t>ROZVĚRAČ AMPUTAČNÍ PERCY</t>
  </si>
  <si>
    <t>KONTEJNEROVÁ VANA 1/1, VÝŠKA 90 MM</t>
  </si>
  <si>
    <t>KLEŠTĚ FOERSTER-BALLENGER, 245 MM ZAHN.</t>
  </si>
  <si>
    <t>SVORKA ART.ROCHESTER-PEAN, 350 MM, ZAHN.</t>
  </si>
  <si>
    <t>HÁK BŘIŠNÍ MIKULICZ, 180X50 MM, 260 MM</t>
  </si>
  <si>
    <t>SVORKA PREP. OVERHOLT‚ 295 MM‚ JEMNÁ</t>
  </si>
  <si>
    <t>SVORKA ZAHN. DLOUHÁ VROUBK. 290MM</t>
  </si>
  <si>
    <t>KLEŠTĚ ALLIS, 8,4 MM, 255 MM</t>
  </si>
  <si>
    <t>SVORKA PREP. OVERHOLT, 225 MM, JEMNÁ</t>
  </si>
  <si>
    <t>SVORKA CÉV. DE BAKEY, 48/265 MM</t>
  </si>
  <si>
    <t>PINSETA ATR. DE BAKEY, 3,5 MM, 240 MM</t>
  </si>
  <si>
    <t>PINSETA ATR. DE'BAKEY, 2,8 MM, 300 MM</t>
  </si>
  <si>
    <t>SVORKA GUYON, 280 MM</t>
  </si>
  <si>
    <t>JEHLA REDON, MÍRNĚ ZAH., CHARR. 12</t>
  </si>
  <si>
    <t>JEHLA REDON, MÍRNĚ ZAH., CHARR. 14</t>
  </si>
  <si>
    <t>JEHLA REDON, MÍRNĚ ZAH., CHARR. 16</t>
  </si>
  <si>
    <t>HÁK BŘIŠNÍ FRITSCH, 64X85 MM, 235 MM</t>
  </si>
  <si>
    <t>PINSETA ATR. DE BAKEY, 2,8 MM, 240 MM</t>
  </si>
  <si>
    <t>SVORKA ART. KOCHER-OCHSNER, 240 MM</t>
  </si>
  <si>
    <t>HÁK BŘIŠNÍ FRITSCH, 34X50 MM, 235MM</t>
  </si>
  <si>
    <t>ROZVĚRAČ VAG. SIMON, 115X27MM</t>
  </si>
  <si>
    <t>HÁK BŘIŠNÍ MIKULICZ, 155X50 MM, 250 MM</t>
  </si>
  <si>
    <t>CHIRURGICKÉ VELKÉ</t>
  </si>
  <si>
    <t>MJ</t>
  </si>
  <si>
    <t>JEDNOTLIVÉ NÁSTROJE</t>
  </si>
  <si>
    <t>REDONOVY JEHLY</t>
  </si>
  <si>
    <t>GIT SET</t>
  </si>
  <si>
    <t>CHIRURGICKÉ DLOUHÉ</t>
  </si>
  <si>
    <t>ŽLUČNÍK</t>
  </si>
  <si>
    <t>RASPATORIUM SEMB, 15 MM, 230 MM</t>
  </si>
  <si>
    <t>AMPUTACE</t>
  </si>
  <si>
    <t>VELKÉ CÉVNÍ</t>
  </si>
  <si>
    <t>MALÉ CÉVNÍ</t>
  </si>
  <si>
    <t>CHIRURGICKÉ MALÉ</t>
  </si>
  <si>
    <t>PŘEVAZOVÉ SÍTO</t>
  </si>
  <si>
    <t>ŠLACHOVÉ SÍTO</t>
  </si>
  <si>
    <t>LSK KÝLA</t>
  </si>
  <si>
    <t>LSK ŽLUČNÍK</t>
  </si>
  <si>
    <t>LSK UNIVERZÁL</t>
  </si>
  <si>
    <t>LSK STŘEVO</t>
  </si>
  <si>
    <t>JEDNOTLIVÉ SÁLY 5-6</t>
  </si>
  <si>
    <t>JEDNOTLIVÉ SÁLY 2+G</t>
  </si>
  <si>
    <t>JEDNOTLIVÉ SÁL S</t>
  </si>
  <si>
    <t>TVRDOKOV-NŮŽKY MAYO-LEXER, 165 MM</t>
  </si>
  <si>
    <t>TVRDOKOV-NŮŽKY NA LIGATURU, 180 MM</t>
  </si>
  <si>
    <t>NŮŽKY TVRDOKOV, PREP., ZAH., 350 MM</t>
  </si>
  <si>
    <t>TVRDOKOV-NŮŽKY BABY-METZ., 145 MM, ZAHN.</t>
  </si>
  <si>
    <t>TVRDOKOV-JEHELEC MATHIEU, 200 MM AUTOFIX</t>
  </si>
  <si>
    <t>TVRDOKOV-JEHELEC LICHTENBERG, 195 MM</t>
  </si>
  <si>
    <t>TVRDOKOV-JEHELEC, MÜLLER, 360 MM</t>
  </si>
  <si>
    <t>TVRDOKOV-JEHELEC DE BAKEY, 180 MM</t>
  </si>
  <si>
    <t>TVRDOKOV METZENBAUM PREP. NŮŽKY‚ ZAHN.‚ 200MM</t>
  </si>
  <si>
    <t>TVRDOKOV NELSON-METZEN. NŮŽKY‚ ZAHN.‚ 285MM</t>
  </si>
  <si>
    <t>TVRDOKOV TÖNNIS-ADSON PREP.NŮŽKY‚ ZAHN.‚ 175MM</t>
  </si>
  <si>
    <t>TVRDOKOV NELSON-METZ. PREP. NŮŽKY‚ ZAHN.‚230MM</t>
  </si>
  <si>
    <t>SVORKA ART. PEAN, 240 MM, ZAHN.</t>
  </si>
  <si>
    <t>SVORKA ART. PEAN, 240 MM</t>
  </si>
  <si>
    <t>PÁR</t>
  </si>
  <si>
    <t>PODLOŽKA SILIKON. DO SÍTA 1/1</t>
  </si>
  <si>
    <t>VÍKO KONTEJNERU 1/1 MODRÉ</t>
  </si>
  <si>
    <t>VOLKMANN RETRAKT. 4-ZUBÝ POL.OS.8.5X19MM; 220MM</t>
  </si>
  <si>
    <t>KOCHER RETRAKTOR 6-ZUBÝ POL.OS.16X30MM; 220MM</t>
  </si>
  <si>
    <t>TVRDOKOV-JEHELEC BOZEMAN, 300 MM, S TV.</t>
  </si>
  <si>
    <t>TVRDOKOV-JEHELEC BOZEMAN, 240 MM, S TV.</t>
  </si>
  <si>
    <t>APLIKÁTOR KLIPŮ STŘEDNÍ 200MM; 25°</t>
  </si>
  <si>
    <t>SKALPEL, DRŽÁK ČEPELEK 10-15, 40, 42 - 225M</t>
  </si>
  <si>
    <t xml:space="preserve">PODLOŽKA SILIKON. DO SÍTA </t>
  </si>
  <si>
    <t>DILATÁTOR CHOLED. BAKES, 4 MM; 265MM</t>
  </si>
  <si>
    <t>DILATÁTOR CHOLED. BAKES, 5 MM; 265MM</t>
  </si>
  <si>
    <t>DILATÁTOR CHOLED. BAKES, 6 MM; 265MM</t>
  </si>
  <si>
    <t>DILATÁTOR CHOLED. BAKES, 7 MM; 265MM</t>
  </si>
  <si>
    <t>DILATÁTOR CHOLED. BAKES, 8 MM; 265MM</t>
  </si>
  <si>
    <t>DILATÁTOR CHOLED. BAKES, 9 MM; 265MM</t>
  </si>
  <si>
    <t>DILATÁTOR CHOLED. BAKES, 10MM; 265MM</t>
  </si>
  <si>
    <t>NŮŽKY POTTS-DE MARTEL, LOM. 45ST; 185MM</t>
  </si>
  <si>
    <t>LŽIČKA NA ŽL.KAMENY LUERP 8MM; 325MM</t>
  </si>
  <si>
    <t>KLEŠTĚ NA LEDVINOVÉ KAMENY RANDALL, JEMNĚ ZAHN.; 225MM</t>
  </si>
  <si>
    <t>KLEŠTĚ NA LEDVINOVÉ KAMENY RANDALL, ZAHN. 90ST, 225MM</t>
  </si>
  <si>
    <t>KLEŠTĚ NA LEDVINOVÉ KAMENY RANDALL, REVERZ. ZAHN. 225MM</t>
  </si>
  <si>
    <t>PILNÍK KOSTNÍ,PŮLKULATÝ,BAJONET.; 14MM; 240MM</t>
  </si>
  <si>
    <t>KOSTNÍ RONGEUR EXTRA TVRDÝ ZAHN. 240MM</t>
  </si>
  <si>
    <t>KLADIVO 380GR.</t>
  </si>
  <si>
    <t>TVRDOKOV-NŮŽKY MAYO-LEXER, ZAHN. 165 MM</t>
  </si>
  <si>
    <t xml:space="preserve"> METZEN. PREP. NŮŽKY S ČERNÝM POVRCHEM‚ ZAHN.‚ 180MM</t>
  </si>
  <si>
    <t>NŮŽKY DE BAKEY, 60 ST., 155 MM</t>
  </si>
  <si>
    <t>JEHELEC  MICRO KUL. RUK. 185MM</t>
  </si>
  <si>
    <t>SVORKA ATR. 30MM, LOM.90°; 125MM</t>
  </si>
  <si>
    <t>SVORKA ATRAUM. 50MM/30°; 165MM</t>
  </si>
  <si>
    <t>SVORKA ATR. DE BAKEY 60ST; 180 MM</t>
  </si>
  <si>
    <t>SVORKA PREP A LIG. ATR. ,DEBAKEY, ZAHN. 230MM</t>
  </si>
  <si>
    <t>SVORKA NA ANEURYSMA DE BAKEY, ZAHN. 315 MM</t>
  </si>
  <si>
    <t>SKALPEL, DRŽÁK ČEPELEK Č. 3; 125MM</t>
  </si>
  <si>
    <t>HEPARINOVA IHLA 95 MM; 1.2MM</t>
  </si>
  <si>
    <t>TVRDOKOV-NŮŽKY MAYO-LEXER, ZAHN.165 MM</t>
  </si>
  <si>
    <t>PREP. NŮŽKY S ČERNÝM POVRCHEM, JEMNÉ, ZAHNUTÉ 115 MM</t>
  </si>
  <si>
    <t>BABY-METZEMBAUM NŮŽKY S ČERNÝM POVRCHEM‚ ZAHN. 145MM</t>
  </si>
  <si>
    <t xml:space="preserve"> MIKROJEHELEC SE ZÁMEKEM 7/0, S ČERNÝM POVRCHEM 185 MM</t>
  </si>
  <si>
    <t>NŮŽKY DE BAKEY, 60 ST, 155 MM</t>
  </si>
  <si>
    <t>HÁK NA RÁNU, SEDLOVITÝ /SADDLE/ 10X13MM 160MM</t>
  </si>
  <si>
    <t>SVORKA ATR. TYPU "BULLDOG" DE BAKEY; 125MM</t>
  </si>
  <si>
    <t>CÉVNÍ KLIP SCHWARTZ, ROVNÝ, 0°</t>
  </si>
  <si>
    <t>ROZVĚRAČ WEITLANER, 3X4Z, POLOOSTRÝ; 130MM</t>
  </si>
  <si>
    <t>SONDA ŽLÁBK. LOCKHART-MUMMERY, ROV.; 165MM</t>
  </si>
  <si>
    <t>VÍKO KONTEJNERU 1/2,MODRÉ</t>
  </si>
  <si>
    <t>VOLKMANN RETRAKT. 3-ZUBÝ POL.OS.8.5X13MM; 220MM</t>
  </si>
  <si>
    <t>SVORKA ART. KOCHER-OCHSNER, 1X2 ZUBY; 200 MM ZAHN.</t>
  </si>
  <si>
    <t>KYRETA 8.5MM 180MM</t>
  </si>
  <si>
    <t>TVRDOKOV-NŮŽKY MAYO-LEXER, 165 MM; ZAHN.</t>
  </si>
  <si>
    <t>APLIKÁTOR KLIPŮ STŘEDNÍ 200MM 25°</t>
  </si>
  <si>
    <t>SVORKA PREP. A LIGAT. ZENKER, 300 MM, ZAHN.</t>
  </si>
  <si>
    <t>SVORKA NA CHOLANGIOGR., S KANYLOU 5MM 330MM</t>
  </si>
  <si>
    <t>SVORKA NA TABÁKOVÝ STEH; 60MM; 280MM</t>
  </si>
  <si>
    <t>TVRDOKOV-NŮŽKY MAYO-LEXER, 165 MM, ZAHN.</t>
  </si>
  <si>
    <t>KYRETA 5.2MM 180MM</t>
  </si>
  <si>
    <t>KYRETA 14.5MM 180MM</t>
  </si>
  <si>
    <t>Cena v Kč bez DPH za jeden ks</t>
  </si>
  <si>
    <t>Cena v Kč bez DPH celkem</t>
  </si>
  <si>
    <t>Cena v Kč bez DPH za 1 MJ</t>
  </si>
  <si>
    <t xml:space="preserve">Cena v Kč bez DPH celkem </t>
  </si>
  <si>
    <t>CELKEM</t>
  </si>
  <si>
    <t>Název listu</t>
  </si>
  <si>
    <t>Přehled sít</t>
  </si>
  <si>
    <t>Nabídková cena</t>
  </si>
  <si>
    <r>
      <t xml:space="preserve">Pokyny pro účastníka zadávacího řízení: Účastník na tomto listu nevyplňuje žádné položky. Ceny uvedené v tomto listu se vypočtou automaticky z položek oceněných účastníkem na dalších listech tohoto excelu.
</t>
    </r>
    <r>
      <rPr>
        <b/>
        <sz val="11"/>
        <color rgb="FFFF0000"/>
        <rFont val="Arial"/>
        <family val="2"/>
        <charset val="238"/>
      </rPr>
      <t>Zadavatel upozorňuje, že tento dokument obsahuje celkem 20 listů k vyplnění</t>
    </r>
  </si>
  <si>
    <t>Katalogové číslo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</si>
</sst>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Kč&quot;"/>
  </numFmts>
  <fonts count="24">
    <font>
      <sz val="11"/>
      <color indexed="8"/>
      <name val="Arial"/>
      <family val="2"/>
    </font>
    <font>
      <sz val="10"/>
      <color indexed="8"/>
      <name val="RotisSansSerif"/>
      <family val="2"/>
    </font>
    <font>
      <sz val="10"/>
      <color indexed="9"/>
      <name val="RotisSansSerif"/>
      <family val="2"/>
    </font>
    <font>
      <b/>
      <sz val="10"/>
      <color indexed="63"/>
      <name val="RotisSansSerif"/>
      <family val="2"/>
    </font>
    <font>
      <b/>
      <sz val="10"/>
      <color indexed="52"/>
      <name val="RotisSansSerif"/>
      <family val="2"/>
    </font>
    <font>
      <sz val="10"/>
      <color indexed="62"/>
      <name val="RotisSansSerif"/>
      <family val="2"/>
    </font>
    <font>
      <b/>
      <sz val="10"/>
      <color indexed="8"/>
      <name val="RotisSansSerif"/>
      <family val="2"/>
    </font>
    <font>
      <i/>
      <sz val="10"/>
      <color indexed="23"/>
      <name val="RotisSansSerif"/>
      <family val="2"/>
    </font>
    <font>
      <sz val="10"/>
      <color indexed="17"/>
      <name val="RotisSansSerif"/>
      <family val="2"/>
    </font>
    <font>
      <sz val="10"/>
      <color indexed="60"/>
      <name val="RotisSansSerif"/>
      <family val="2"/>
    </font>
    <font>
      <sz val="10"/>
      <color indexed="14"/>
      <name val="RotisSansSerif"/>
      <family val="2"/>
    </font>
    <font>
      <sz val="11"/>
      <color indexed="8"/>
      <name val="RotisSansSerif"/>
      <family val="2"/>
    </font>
    <font>
      <sz val="10"/>
      <color indexed="52"/>
      <name val="RotisSansSerif"/>
      <family val="2"/>
    </font>
    <font>
      <sz val="10"/>
      <color indexed="10"/>
      <name val="RotisSansSerif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sz val="12"/>
      <name val="RotisSansSerif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b/>
      <sz val="11"/>
      <name val="Arial"/>
      <family val="2"/>
      <charset val="238"/>
    </font>
    <font>
      <sz val="8"/>
      <name val="Arial"/>
      <family val="2"/>
    </font>
    <font>
      <b/>
      <sz val="11"/>
      <color indexed="9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3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6" fillId="4" borderId="4" applyNumberFormat="0" applyAlignment="0" applyProtection="0"/>
    <xf numFmtId="0" fontId="16" fillId="4" borderId="4" applyNumberFormat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2" fillId="0" borderId="5" applyNumberFormat="0" applyFill="0" applyAlignment="0" applyProtection="0"/>
    <xf numFmtId="164" fontId="16" fillId="0" borderId="0" applyFill="0" applyBorder="0" applyAlignment="0" applyProtection="0"/>
    <xf numFmtId="0" fontId="13" fillId="0" borderId="0" applyNumberFormat="0" applyFill="0" applyBorder="0" applyAlignment="0" applyProtection="0"/>
    <xf numFmtId="0" fontId="19" fillId="0" borderId="0"/>
  </cellStyleXfs>
  <cellXfs count="77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/>
    </xf>
    <xf numFmtId="0" fontId="14" fillId="0" borderId="0" xfId="38" applyNumberFormat="1" applyFont="1" applyFill="1" applyBorder="1" applyAlignment="1" applyProtection="1">
      <alignment horizontal="center" vertical="top" wrapText="1"/>
    </xf>
    <xf numFmtId="0" fontId="14" fillId="0" borderId="0" xfId="38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left"/>
    </xf>
    <xf numFmtId="0" fontId="18" fillId="17" borderId="8" xfId="0" applyFont="1" applyFill="1" applyBorder="1" applyAlignment="1">
      <alignment horizontal="left" vertical="top" wrapText="1"/>
    </xf>
    <xf numFmtId="0" fontId="15" fillId="1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5" fillId="16" borderId="13" xfId="0" applyFont="1" applyFill="1" applyBorder="1" applyAlignment="1">
      <alignment horizontal="center" vertical="center" wrapText="1"/>
    </xf>
    <xf numFmtId="0" fontId="18" fillId="17" borderId="13" xfId="0" applyFont="1" applyFill="1" applyBorder="1" applyAlignment="1">
      <alignment horizontal="left" vertical="top" wrapText="1"/>
    </xf>
    <xf numFmtId="3" fontId="18" fillId="17" borderId="13" xfId="0" applyNumberFormat="1" applyFont="1" applyFill="1" applyBorder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8" fillId="17" borderId="23" xfId="0" applyFont="1" applyFill="1" applyBorder="1" applyAlignment="1">
      <alignment horizontal="left" vertical="top" wrapText="1"/>
    </xf>
    <xf numFmtId="3" fontId="18" fillId="17" borderId="15" xfId="0" applyNumberFormat="1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top" wrapText="1"/>
    </xf>
    <xf numFmtId="0" fontId="18" fillId="17" borderId="15" xfId="0" applyFont="1" applyFill="1" applyBorder="1" applyAlignment="1">
      <alignment horizontal="left" vertical="top" wrapText="1"/>
    </xf>
    <xf numFmtId="0" fontId="18" fillId="17" borderId="15" xfId="0" applyFont="1" applyFill="1" applyBorder="1" applyAlignment="1">
      <alignment horizontal="center" vertical="top" wrapText="1"/>
    </xf>
    <xf numFmtId="0" fontId="18" fillId="17" borderId="10" xfId="0" applyFont="1" applyFill="1" applyBorder="1" applyAlignment="1">
      <alignment horizontal="left" vertical="top" wrapText="1"/>
    </xf>
    <xf numFmtId="0" fontId="18" fillId="17" borderId="21" xfId="0" applyFont="1" applyFill="1" applyBorder="1" applyAlignment="1">
      <alignment horizontal="center" vertical="top" wrapText="1"/>
    </xf>
    <xf numFmtId="0" fontId="18" fillId="17" borderId="21" xfId="0" applyFont="1" applyFill="1" applyBorder="1" applyAlignment="1">
      <alignment horizontal="left" vertical="top" wrapText="1"/>
    </xf>
    <xf numFmtId="0" fontId="0" fillId="22" borderId="8" xfId="0" applyFill="1" applyBorder="1"/>
    <xf numFmtId="0" fontId="17" fillId="0" borderId="25" xfId="0" applyFont="1" applyBorder="1"/>
    <xf numFmtId="0" fontId="15" fillId="16" borderId="32" xfId="0" applyFont="1" applyFill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17" fillId="20" borderId="28" xfId="0" applyNumberFormat="1" applyFont="1" applyFill="1" applyBorder="1" applyAlignment="1">
      <alignment horizontal="center"/>
    </xf>
    <xf numFmtId="165" fontId="14" fillId="0" borderId="9" xfId="0" applyNumberFormat="1" applyFont="1" applyBorder="1" applyAlignment="1">
      <alignment horizontal="center" vertical="center"/>
    </xf>
    <xf numFmtId="165" fontId="14" fillId="0" borderId="24" xfId="0" applyNumberFormat="1" applyFont="1" applyBorder="1" applyAlignment="1">
      <alignment horizontal="center" vertical="center"/>
    </xf>
    <xf numFmtId="165" fontId="20" fillId="20" borderId="28" xfId="0" applyNumberFormat="1" applyFont="1" applyFill="1" applyBorder="1" applyAlignment="1">
      <alignment horizontal="center" vertical="center"/>
    </xf>
    <xf numFmtId="165" fontId="14" fillId="19" borderId="13" xfId="0" applyNumberFormat="1" applyFont="1" applyFill="1" applyBorder="1" applyAlignment="1">
      <alignment horizontal="center" vertical="center"/>
    </xf>
    <xf numFmtId="165" fontId="14" fillId="19" borderId="15" xfId="0" applyNumberFormat="1" applyFont="1" applyFill="1" applyBorder="1" applyAlignment="1">
      <alignment horizontal="center" vertical="center"/>
    </xf>
    <xf numFmtId="3" fontId="17" fillId="18" borderId="25" xfId="0" applyNumberFormat="1" applyFont="1" applyFill="1" applyBorder="1" applyAlignment="1">
      <alignment horizontal="center" vertical="center"/>
    </xf>
    <xf numFmtId="0" fontId="17" fillId="18" borderId="25" xfId="0" applyFont="1" applyFill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/>
    </xf>
    <xf numFmtId="165" fontId="14" fillId="19" borderId="21" xfId="0" applyNumberFormat="1" applyFont="1" applyFill="1" applyBorder="1" applyAlignment="1">
      <alignment horizontal="center" vertical="center"/>
    </xf>
    <xf numFmtId="165" fontId="20" fillId="20" borderId="31" xfId="0" applyNumberFormat="1" applyFont="1" applyFill="1" applyBorder="1" applyAlignment="1">
      <alignment horizontal="center" vertical="center"/>
    </xf>
    <xf numFmtId="1" fontId="14" fillId="19" borderId="32" xfId="0" applyNumberFormat="1" applyFont="1" applyFill="1" applyBorder="1" applyAlignment="1">
      <alignment horizontal="center" vertical="center"/>
    </xf>
    <xf numFmtId="1" fontId="14" fillId="19" borderId="33" xfId="0" applyNumberFormat="1" applyFont="1" applyFill="1" applyBorder="1" applyAlignment="1">
      <alignment horizontal="center" vertical="center"/>
    </xf>
    <xf numFmtId="1" fontId="14" fillId="19" borderId="22" xfId="0" applyNumberFormat="1" applyFont="1" applyFill="1" applyBorder="1" applyAlignment="1">
      <alignment horizontal="center" vertical="center"/>
    </xf>
    <xf numFmtId="0" fontId="22" fillId="16" borderId="6" xfId="0" applyFont="1" applyFill="1" applyBorder="1" applyAlignment="1">
      <alignment horizontal="center" vertical="center"/>
    </xf>
    <xf numFmtId="0" fontId="22" fillId="16" borderId="8" xfId="0" applyFont="1" applyFill="1" applyBorder="1" applyAlignment="1">
      <alignment horizontal="center" vertical="center"/>
    </xf>
    <xf numFmtId="0" fontId="22" fillId="16" borderId="7" xfId="0" applyFont="1" applyFill="1" applyBorder="1" applyAlignment="1">
      <alignment horizontal="center" vertical="center"/>
    </xf>
    <xf numFmtId="0" fontId="22" fillId="16" borderId="9" xfId="0" applyFont="1" applyFill="1" applyBorder="1" applyAlignment="1">
      <alignment horizontal="center" vertical="center"/>
    </xf>
    <xf numFmtId="0" fontId="17" fillId="21" borderId="0" xfId="0" applyFont="1" applyFill="1" applyAlignment="1">
      <alignment horizontal="center" vertical="center" wrapText="1"/>
    </xf>
    <xf numFmtId="0" fontId="15" fillId="0" borderId="19" xfId="0" applyFont="1" applyBorder="1" applyAlignment="1">
      <alignment horizontal="center" vertical="top"/>
    </xf>
    <xf numFmtId="0" fontId="15" fillId="0" borderId="14" xfId="0" applyFont="1" applyBorder="1" applyAlignment="1">
      <alignment horizontal="center" vertical="top"/>
    </xf>
    <xf numFmtId="0" fontId="15" fillId="0" borderId="20" xfId="0" applyFont="1" applyBorder="1" applyAlignment="1">
      <alignment horizontal="center" vertical="top"/>
    </xf>
    <xf numFmtId="0" fontId="20" fillId="0" borderId="16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14" fillId="0" borderId="2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7" fillId="0" borderId="16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18" xfId="0" applyFont="1" applyBorder="1" applyAlignment="1">
      <alignment horizontal="left"/>
    </xf>
    <xf numFmtId="0" fontId="15" fillId="16" borderId="23" xfId="0" applyFont="1" applyFill="1" applyBorder="1" applyAlignment="1">
      <alignment horizontal="center" vertical="center"/>
    </xf>
    <xf numFmtId="0" fontId="15" fillId="16" borderId="12" xfId="0" applyFont="1" applyFill="1" applyBorder="1" applyAlignment="1">
      <alignment horizontal="center" vertical="center"/>
    </xf>
    <xf numFmtId="0" fontId="15" fillId="16" borderId="15" xfId="0" applyFont="1" applyFill="1" applyBorder="1" applyAlignment="1">
      <alignment horizontal="center" vertical="center"/>
    </xf>
    <xf numFmtId="0" fontId="15" fillId="16" borderId="30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5" fillId="16" borderId="15" xfId="0" applyFont="1" applyFill="1" applyBorder="1" applyAlignment="1">
      <alignment horizontal="center" vertical="center" wrapText="1"/>
    </xf>
    <xf numFmtId="0" fontId="15" fillId="16" borderId="30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27" xfId="0" applyFont="1" applyBorder="1" applyAlignment="1">
      <alignment horizontal="center" vertical="top" wrapText="1"/>
    </xf>
    <xf numFmtId="0" fontId="15" fillId="16" borderId="13" xfId="0" applyFont="1" applyFill="1" applyBorder="1" applyAlignment="1">
      <alignment horizontal="center" vertical="center" wrapText="1"/>
    </xf>
    <xf numFmtId="0" fontId="15" fillId="16" borderId="9" xfId="0" applyFont="1" applyFill="1" applyBorder="1" applyAlignment="1">
      <alignment horizontal="center" vertical="center" wrapText="1"/>
    </xf>
  </cellXfs>
  <cellStyles count="41">
    <cellStyle name="20% - Akzent1 2" xfId="1" xr:uid="{00000000-0005-0000-0000-000000000000}"/>
    <cellStyle name="20% - Akzent2 2" xfId="2" xr:uid="{00000000-0005-0000-0000-000001000000}"/>
    <cellStyle name="20% - Akzent3 2" xfId="3" xr:uid="{00000000-0005-0000-0000-000002000000}"/>
    <cellStyle name="20% - Akzent4 2" xfId="4" xr:uid="{00000000-0005-0000-0000-000003000000}"/>
    <cellStyle name="20% - Akzent5 2" xfId="5" xr:uid="{00000000-0005-0000-0000-000004000000}"/>
    <cellStyle name="20% - Akzent6 2" xfId="6" xr:uid="{00000000-0005-0000-0000-000005000000}"/>
    <cellStyle name="40% - Akzent1 2" xfId="7" xr:uid="{00000000-0005-0000-0000-000006000000}"/>
    <cellStyle name="40% - Akzent2 2" xfId="8" xr:uid="{00000000-0005-0000-0000-000007000000}"/>
    <cellStyle name="40% - Akzent3 2" xfId="9" xr:uid="{00000000-0005-0000-0000-000008000000}"/>
    <cellStyle name="40% - Akzent4 2" xfId="10" xr:uid="{00000000-0005-0000-0000-000009000000}"/>
    <cellStyle name="40% - Akzent5 2" xfId="11" xr:uid="{00000000-0005-0000-0000-00000A000000}"/>
    <cellStyle name="40% - Akzent6 2" xfId="12" xr:uid="{00000000-0005-0000-0000-00000B000000}"/>
    <cellStyle name="60% - Akzent1 2" xfId="13" xr:uid="{00000000-0005-0000-0000-00000C000000}"/>
    <cellStyle name="60% - Akzent2 2" xfId="14" xr:uid="{00000000-0005-0000-0000-00000D000000}"/>
    <cellStyle name="60% - Akzent3 2" xfId="15" xr:uid="{00000000-0005-0000-0000-00000E000000}"/>
    <cellStyle name="60% - Akzent4 2" xfId="16" xr:uid="{00000000-0005-0000-0000-00000F000000}"/>
    <cellStyle name="60% - Akzent5 2" xfId="17" xr:uid="{00000000-0005-0000-0000-000010000000}"/>
    <cellStyle name="60% - Akzent6 2" xfId="18" xr:uid="{00000000-0005-0000-0000-000011000000}"/>
    <cellStyle name="Akzent1 2" xfId="19" xr:uid="{00000000-0005-0000-0000-000012000000}"/>
    <cellStyle name="Akzent2 2" xfId="20" xr:uid="{00000000-0005-0000-0000-000013000000}"/>
    <cellStyle name="Akzent3 2" xfId="21" xr:uid="{00000000-0005-0000-0000-000014000000}"/>
    <cellStyle name="Akzent4 2" xfId="22" xr:uid="{00000000-0005-0000-0000-000015000000}"/>
    <cellStyle name="Akzent5 2" xfId="23" xr:uid="{00000000-0005-0000-0000-000016000000}"/>
    <cellStyle name="Akzent6 2" xfId="24" xr:uid="{00000000-0005-0000-0000-000017000000}"/>
    <cellStyle name="Ausgabe 2" xfId="25" xr:uid="{00000000-0005-0000-0000-000018000000}"/>
    <cellStyle name="Berechnung 2" xfId="26" xr:uid="{00000000-0005-0000-0000-000019000000}"/>
    <cellStyle name="Eingabe 2" xfId="27" xr:uid="{00000000-0005-0000-0000-00001A000000}"/>
    <cellStyle name="Ergebnis 2" xfId="28" xr:uid="{00000000-0005-0000-0000-00001B000000}"/>
    <cellStyle name="Erklärender Text 2" xfId="29" xr:uid="{00000000-0005-0000-0000-00001C000000}"/>
    <cellStyle name="Gut 2" xfId="30" xr:uid="{00000000-0005-0000-0000-00001D000000}"/>
    <cellStyle name="Měna" xfId="38" builtinId="4"/>
    <cellStyle name="Neutral 2" xfId="31" xr:uid="{00000000-0005-0000-0000-00001F000000}"/>
    <cellStyle name="Normální" xfId="0" builtinId="0"/>
    <cellStyle name="Notiz 2" xfId="32" xr:uid="{00000000-0005-0000-0000-000020000000}"/>
    <cellStyle name="Notiz 3" xfId="33" xr:uid="{00000000-0005-0000-0000-000021000000}"/>
    <cellStyle name="Schlecht 2" xfId="34" xr:uid="{00000000-0005-0000-0000-000022000000}"/>
    <cellStyle name="Standard 2" xfId="35" xr:uid="{00000000-0005-0000-0000-000024000000}"/>
    <cellStyle name="Standard 3" xfId="36" xr:uid="{00000000-0005-0000-0000-000025000000}"/>
    <cellStyle name="Verknüpfte Zelle 2" xfId="37" xr:uid="{00000000-0005-0000-0000-000026000000}"/>
    <cellStyle name="Warnender Text 2" xfId="39" xr:uid="{00000000-0005-0000-0000-000028000000}"/>
    <cellStyle name="Zelle überprüfen 2" xfId="40" xr:uid="{00000000-0005-0000-0000-000029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38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_CLO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_CLO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2E4EB-3384-44AF-9C8D-209D52C66540}">
  <dimension ref="B2:C34"/>
  <sheetViews>
    <sheetView tabSelected="1" workbookViewId="0"/>
  </sheetViews>
  <sheetFormatPr defaultRowHeight="14.25"/>
  <cols>
    <col min="2" max="2" width="24.875" customWidth="1"/>
    <col min="3" max="3" width="19.75" customWidth="1"/>
  </cols>
  <sheetData>
    <row r="2" spans="2:3" ht="15" thickBot="1"/>
    <row r="3" spans="2:3">
      <c r="B3" s="46" t="s">
        <v>226</v>
      </c>
      <c r="C3" s="48" t="s">
        <v>228</v>
      </c>
    </row>
    <row r="4" spans="2:3">
      <c r="B4" s="47"/>
      <c r="C4" s="49"/>
    </row>
    <row r="5" spans="2:3">
      <c r="B5" s="27" t="s">
        <v>227</v>
      </c>
      <c r="C5" s="30">
        <f>'Přehled sít '!E26</f>
        <v>0</v>
      </c>
    </row>
    <row r="6" spans="2:3">
      <c r="B6" s="10" t="s">
        <v>128</v>
      </c>
      <c r="C6" s="30">
        <f>'CHIRURGICKÉ VELKÉ'!F43</f>
        <v>0</v>
      </c>
    </row>
    <row r="7" spans="2:3">
      <c r="B7" s="10" t="s">
        <v>130</v>
      </c>
      <c r="C7" s="30">
        <f>'JEDNOTLIVÉ NÁSTROJE'!F11</f>
        <v>0</v>
      </c>
    </row>
    <row r="8" spans="2:3">
      <c r="B8" s="10" t="s">
        <v>131</v>
      </c>
      <c r="C8" s="30">
        <f>'REDONOVY JEHLY'!F10</f>
        <v>0</v>
      </c>
    </row>
    <row r="9" spans="2:3">
      <c r="B9" s="10" t="s">
        <v>132</v>
      </c>
      <c r="C9" s="30">
        <f>'GIT SET'!F29</f>
        <v>0</v>
      </c>
    </row>
    <row r="10" spans="2:3">
      <c r="B10" s="10" t="s">
        <v>133</v>
      </c>
      <c r="C10" s="30">
        <f>'CHIRURGICKÉ DLOUHÉ'!F15</f>
        <v>0</v>
      </c>
    </row>
    <row r="11" spans="2:3">
      <c r="B11" s="10" t="s">
        <v>134</v>
      </c>
      <c r="C11" s="30">
        <f>ŽLUČNÍK!F25</f>
        <v>0</v>
      </c>
    </row>
    <row r="12" spans="2:3">
      <c r="B12" s="10" t="s">
        <v>136</v>
      </c>
      <c r="C12" s="30">
        <f>AMPUTACE!F23</f>
        <v>0</v>
      </c>
    </row>
    <row r="13" spans="2:3">
      <c r="B13" s="10" t="s">
        <v>137</v>
      </c>
      <c r="C13" s="30">
        <f>'VELKÉ CÉVNÍ'!F46</f>
        <v>0</v>
      </c>
    </row>
    <row r="14" spans="2:3">
      <c r="B14" s="10" t="s">
        <v>138</v>
      </c>
      <c r="C14" s="30">
        <f>'MALÉ CÉVNÍ'!F42</f>
        <v>0</v>
      </c>
    </row>
    <row r="15" spans="2:3">
      <c r="B15" s="10" t="s">
        <v>139</v>
      </c>
      <c r="C15" s="30">
        <f>'CHIRURGICKÉ MALÉ'!F39</f>
        <v>0</v>
      </c>
    </row>
    <row r="16" spans="2:3">
      <c r="B16" s="10" t="s">
        <v>140</v>
      </c>
      <c r="C16" s="30">
        <f>'PŘEVAZOVÉ SÍTO'!F33</f>
        <v>0</v>
      </c>
    </row>
    <row r="17" spans="2:3">
      <c r="B17" s="10" t="s">
        <v>141</v>
      </c>
      <c r="C17" s="30">
        <f>'ŠLACHOVÉ SÍTO'!F28</f>
        <v>0</v>
      </c>
    </row>
    <row r="18" spans="2:3">
      <c r="B18" s="10" t="s">
        <v>142</v>
      </c>
      <c r="C18" s="30">
        <f>'LSK KÝLA'!F25</f>
        <v>0</v>
      </c>
    </row>
    <row r="19" spans="2:3">
      <c r="B19" s="10" t="s">
        <v>143</v>
      </c>
      <c r="C19" s="30">
        <f>'LSK ŽLUČNÍK'!F26</f>
        <v>0</v>
      </c>
    </row>
    <row r="20" spans="2:3">
      <c r="B20" s="10" t="s">
        <v>144</v>
      </c>
      <c r="C20" s="30">
        <f>'LSK UNIVERZÁL'!F25</f>
        <v>0</v>
      </c>
    </row>
    <row r="21" spans="2:3">
      <c r="B21" s="10" t="s">
        <v>145</v>
      </c>
      <c r="C21" s="30">
        <f>'LSK STŘEVO'!F35</f>
        <v>0</v>
      </c>
    </row>
    <row r="22" spans="2:3">
      <c r="B22" s="10" t="s">
        <v>146</v>
      </c>
      <c r="C22" s="30">
        <f>'JEDNOTLIVÉ SÁLY 5-6'!F46</f>
        <v>0</v>
      </c>
    </row>
    <row r="23" spans="2:3">
      <c r="B23" s="10" t="s">
        <v>147</v>
      </c>
      <c r="C23" s="30">
        <f>'JEDNOTLIVÉ SÁLY 2+G'!F12</f>
        <v>0</v>
      </c>
    </row>
    <row r="24" spans="2:3" ht="15" thickBot="1">
      <c r="B24" s="24" t="s">
        <v>148</v>
      </c>
      <c r="C24" s="31">
        <f>'JEDNOTLIVÉ SÁL S'!F14</f>
        <v>0</v>
      </c>
    </row>
    <row r="25" spans="2:3" ht="15.75" thickBot="1">
      <c r="B25" s="28" t="s">
        <v>225</v>
      </c>
      <c r="C25" s="32">
        <f>SUM(C5:C24)</f>
        <v>0</v>
      </c>
    </row>
    <row r="27" spans="2:3">
      <c r="B27" s="50" t="s">
        <v>229</v>
      </c>
      <c r="C27" s="50"/>
    </row>
    <row r="28" spans="2:3">
      <c r="B28" s="50"/>
      <c r="C28" s="50"/>
    </row>
    <row r="29" spans="2:3">
      <c r="B29" s="50"/>
      <c r="C29" s="50"/>
    </row>
    <row r="30" spans="2:3">
      <c r="B30" s="50"/>
      <c r="C30" s="50"/>
    </row>
    <row r="31" spans="2:3">
      <c r="B31" s="50"/>
      <c r="C31" s="50"/>
    </row>
    <row r="32" spans="2:3">
      <c r="B32" s="50"/>
      <c r="C32" s="50"/>
    </row>
    <row r="33" spans="2:3">
      <c r="B33" s="50"/>
      <c r="C33" s="50"/>
    </row>
    <row r="34" spans="2:3">
      <c r="B34" s="50"/>
      <c r="C34" s="50"/>
    </row>
  </sheetData>
  <mergeCells count="3">
    <mergeCell ref="B3:B4"/>
    <mergeCell ref="C3:C4"/>
    <mergeCell ref="B27:C34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A35E3-28B4-40C0-80CB-047AFF2A21D3}">
  <sheetPr>
    <pageSetUpPr fitToPage="1"/>
  </sheetPr>
  <dimension ref="A1:M121"/>
  <sheetViews>
    <sheetView workbookViewId="0">
      <selection activeCell="D7" sqref="D7"/>
    </sheetView>
  </sheetViews>
  <sheetFormatPr defaultColWidth="10.625" defaultRowHeight="14.25"/>
  <cols>
    <col min="1" max="1" width="48.125" style="1" customWidth="1" collapsed="1"/>
    <col min="2" max="2" width="23.375" style="7" customWidth="1" collapsed="1"/>
    <col min="3" max="3" width="9.75" style="8" bestFit="1" customWidth="1" collapsed="1"/>
    <col min="4" max="4" width="13.75" style="4" customWidth="1" collapsed="1"/>
    <col min="5" max="5" width="16.25" style="4" customWidth="1"/>
    <col min="6" max="6" width="16.1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>
      <c r="A1"/>
      <c r="B1"/>
      <c r="C1"/>
    </row>
    <row r="2" spans="1:6" ht="15" thickBot="1">
      <c r="A2"/>
      <c r="B2"/>
      <c r="C2"/>
    </row>
    <row r="3" spans="1:6" ht="15">
      <c r="A3" s="60" t="s">
        <v>137</v>
      </c>
      <c r="B3" s="61"/>
      <c r="C3" s="61"/>
      <c r="D3" s="61"/>
      <c r="E3" s="61"/>
      <c r="F3" s="62"/>
    </row>
    <row r="4" spans="1:6" s="6" customFormat="1" ht="15" customHeight="1">
      <c r="A4" s="63" t="s">
        <v>0</v>
      </c>
      <c r="B4" s="65" t="s">
        <v>1</v>
      </c>
      <c r="C4" s="65" t="s">
        <v>2</v>
      </c>
      <c r="D4" s="75" t="s">
        <v>223</v>
      </c>
      <c r="E4" s="70" t="s">
        <v>230</v>
      </c>
      <c r="F4" s="76" t="s">
        <v>224</v>
      </c>
    </row>
    <row r="5" spans="1:6" s="1" customFormat="1" ht="15" customHeight="1">
      <c r="A5" s="64"/>
      <c r="B5" s="66"/>
      <c r="C5" s="66"/>
      <c r="D5" s="75"/>
      <c r="E5" s="71"/>
      <c r="F5" s="76"/>
    </row>
    <row r="6" spans="1:6">
      <c r="A6" s="67"/>
      <c r="B6" s="68"/>
      <c r="C6" s="68"/>
      <c r="D6" s="68"/>
      <c r="E6" s="68"/>
      <c r="F6" s="69"/>
    </row>
    <row r="7" spans="1:6">
      <c r="A7" s="10" t="s">
        <v>43</v>
      </c>
      <c r="B7" s="21">
        <v>2</v>
      </c>
      <c r="C7" s="14" t="s">
        <v>3</v>
      </c>
      <c r="D7" s="36"/>
      <c r="E7" s="43"/>
      <c r="F7" s="33">
        <f>B7*D7</f>
        <v>0</v>
      </c>
    </row>
    <row r="8" spans="1:6">
      <c r="A8" s="10" t="s">
        <v>54</v>
      </c>
      <c r="B8" s="21">
        <v>1</v>
      </c>
      <c r="C8" s="14" t="s">
        <v>3</v>
      </c>
      <c r="D8" s="36"/>
      <c r="E8" s="43"/>
      <c r="F8" s="33">
        <f t="shared" ref="F8:F45" si="0">B8*D8</f>
        <v>0</v>
      </c>
    </row>
    <row r="9" spans="1:6">
      <c r="A9" s="10" t="s">
        <v>45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188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 ht="28.5">
      <c r="A11" s="10" t="s">
        <v>189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190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154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>
      <c r="A14" s="10" t="s">
        <v>191</v>
      </c>
      <c r="B14" s="21">
        <v>1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156</v>
      </c>
      <c r="B15" s="21">
        <v>1</v>
      </c>
      <c r="C15" s="14" t="s">
        <v>3</v>
      </c>
      <c r="D15" s="36"/>
      <c r="E15" s="43"/>
      <c r="F15" s="33">
        <f t="shared" si="0"/>
        <v>0</v>
      </c>
    </row>
    <row r="16" spans="1:6">
      <c r="A16" s="10" t="s">
        <v>14</v>
      </c>
      <c r="B16" s="21">
        <v>1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15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51</v>
      </c>
      <c r="B18" s="21">
        <v>2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21</v>
      </c>
      <c r="B19" s="21">
        <v>2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90</v>
      </c>
      <c r="B20" s="21">
        <v>2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83</v>
      </c>
      <c r="B21" s="21">
        <v>2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84</v>
      </c>
      <c r="B22" s="21">
        <v>2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91</v>
      </c>
      <c r="B23" s="21">
        <v>1</v>
      </c>
      <c r="C23" s="14" t="s">
        <v>3</v>
      </c>
      <c r="D23" s="36"/>
      <c r="E23" s="43"/>
      <c r="F23" s="33">
        <f t="shared" si="0"/>
        <v>0</v>
      </c>
    </row>
    <row r="24" spans="1:6">
      <c r="A24" s="10" t="s">
        <v>192</v>
      </c>
      <c r="B24" s="21">
        <v>2</v>
      </c>
      <c r="C24" s="14" t="s">
        <v>3</v>
      </c>
      <c r="D24" s="36"/>
      <c r="E24" s="43"/>
      <c r="F24" s="33">
        <f t="shared" si="0"/>
        <v>0</v>
      </c>
    </row>
    <row r="25" spans="1:6">
      <c r="A25" s="10" t="s">
        <v>193</v>
      </c>
      <c r="B25" s="21">
        <v>2</v>
      </c>
      <c r="C25" s="14" t="s">
        <v>3</v>
      </c>
      <c r="D25" s="36"/>
      <c r="E25" s="43"/>
      <c r="F25" s="33">
        <f t="shared" si="0"/>
        <v>0</v>
      </c>
    </row>
    <row r="26" spans="1:6">
      <c r="A26" s="10" t="s">
        <v>194</v>
      </c>
      <c r="B26" s="21">
        <v>2</v>
      </c>
      <c r="C26" s="14" t="s">
        <v>3</v>
      </c>
      <c r="D26" s="36"/>
      <c r="E26" s="43"/>
      <c r="F26" s="33">
        <f t="shared" si="0"/>
        <v>0</v>
      </c>
    </row>
    <row r="27" spans="1:6">
      <c r="A27" s="10" t="s">
        <v>195</v>
      </c>
      <c r="B27" s="21">
        <v>2</v>
      </c>
      <c r="C27" s="14" t="s">
        <v>3</v>
      </c>
      <c r="D27" s="36"/>
      <c r="E27" s="43"/>
      <c r="F27" s="33">
        <f t="shared" si="0"/>
        <v>0</v>
      </c>
    </row>
    <row r="28" spans="1:6">
      <c r="A28" s="10" t="s">
        <v>196</v>
      </c>
      <c r="B28" s="21">
        <v>1</v>
      </c>
      <c r="C28" s="14" t="s">
        <v>3</v>
      </c>
      <c r="D28" s="36"/>
      <c r="E28" s="43"/>
      <c r="F28" s="33">
        <f t="shared" si="0"/>
        <v>0</v>
      </c>
    </row>
    <row r="29" spans="1:6">
      <c r="A29" s="10" t="s">
        <v>92</v>
      </c>
      <c r="B29" s="21">
        <v>1</v>
      </c>
      <c r="C29" s="14" t="s">
        <v>3</v>
      </c>
      <c r="D29" s="36"/>
      <c r="E29" s="43"/>
      <c r="F29" s="33">
        <f t="shared" si="0"/>
        <v>0</v>
      </c>
    </row>
    <row r="30" spans="1:6">
      <c r="A30" s="10" t="s">
        <v>93</v>
      </c>
      <c r="B30" s="21">
        <v>1</v>
      </c>
      <c r="C30" s="14" t="s">
        <v>3</v>
      </c>
      <c r="D30" s="36"/>
      <c r="E30" s="43"/>
      <c r="F30" s="33">
        <f t="shared" si="0"/>
        <v>0</v>
      </c>
    </row>
    <row r="31" spans="1:6">
      <c r="A31" s="10" t="s">
        <v>94</v>
      </c>
      <c r="B31" s="21">
        <v>1</v>
      </c>
      <c r="C31" s="14" t="s">
        <v>3</v>
      </c>
      <c r="D31" s="36"/>
      <c r="E31" s="43"/>
      <c r="F31" s="33">
        <f t="shared" si="0"/>
        <v>0</v>
      </c>
    </row>
    <row r="32" spans="1:6">
      <c r="A32" s="10" t="s">
        <v>95</v>
      </c>
      <c r="B32" s="21">
        <v>1</v>
      </c>
      <c r="C32" s="14" t="s">
        <v>3</v>
      </c>
      <c r="D32" s="36"/>
      <c r="E32" s="43"/>
      <c r="F32" s="33">
        <f t="shared" si="0"/>
        <v>0</v>
      </c>
    </row>
    <row r="33" spans="1:6">
      <c r="A33" s="10" t="s">
        <v>16</v>
      </c>
      <c r="B33" s="21">
        <v>10</v>
      </c>
      <c r="C33" s="14" t="s">
        <v>3</v>
      </c>
      <c r="D33" s="36"/>
      <c r="E33" s="43"/>
      <c r="F33" s="33">
        <f t="shared" si="0"/>
        <v>0</v>
      </c>
    </row>
    <row r="34" spans="1:6">
      <c r="A34" s="10" t="s">
        <v>96</v>
      </c>
      <c r="B34" s="21">
        <v>1</v>
      </c>
      <c r="C34" s="14" t="s">
        <v>3</v>
      </c>
      <c r="D34" s="36"/>
      <c r="E34" s="43"/>
      <c r="F34" s="33">
        <f t="shared" si="0"/>
        <v>0</v>
      </c>
    </row>
    <row r="35" spans="1:6">
      <c r="A35" s="10" t="s">
        <v>55</v>
      </c>
      <c r="B35" s="21">
        <v>2</v>
      </c>
      <c r="C35" s="14" t="s">
        <v>3</v>
      </c>
      <c r="D35" s="36"/>
      <c r="E35" s="43"/>
      <c r="F35" s="33">
        <f t="shared" si="0"/>
        <v>0</v>
      </c>
    </row>
    <row r="36" spans="1:6">
      <c r="A36" s="10" t="s">
        <v>162</v>
      </c>
      <c r="B36" s="21">
        <v>2</v>
      </c>
      <c r="C36" s="14" t="s">
        <v>3</v>
      </c>
      <c r="D36" s="36"/>
      <c r="E36" s="43"/>
      <c r="F36" s="33">
        <f t="shared" si="0"/>
        <v>0</v>
      </c>
    </row>
    <row r="37" spans="1:6">
      <c r="A37" s="10" t="s">
        <v>47</v>
      </c>
      <c r="B37" s="21">
        <v>2</v>
      </c>
      <c r="C37" s="14" t="s">
        <v>3</v>
      </c>
      <c r="D37" s="36"/>
      <c r="E37" s="43"/>
      <c r="F37" s="33">
        <f t="shared" si="0"/>
        <v>0</v>
      </c>
    </row>
    <row r="38" spans="1:6">
      <c r="A38" s="10" t="s">
        <v>85</v>
      </c>
      <c r="B38" s="21">
        <v>1</v>
      </c>
      <c r="C38" s="14" t="s">
        <v>3</v>
      </c>
      <c r="D38" s="36"/>
      <c r="E38" s="43"/>
      <c r="F38" s="33">
        <f t="shared" si="0"/>
        <v>0</v>
      </c>
    </row>
    <row r="39" spans="1:6">
      <c r="A39" s="10" t="s">
        <v>197</v>
      </c>
      <c r="B39" s="21">
        <v>1</v>
      </c>
      <c r="C39" s="14" t="s">
        <v>3</v>
      </c>
      <c r="D39" s="36"/>
      <c r="E39" s="43"/>
      <c r="F39" s="33">
        <f t="shared" si="0"/>
        <v>0</v>
      </c>
    </row>
    <row r="40" spans="1:6">
      <c r="A40" s="10" t="s">
        <v>97</v>
      </c>
      <c r="B40" s="21">
        <v>1</v>
      </c>
      <c r="C40" s="14" t="s">
        <v>3</v>
      </c>
      <c r="D40" s="36"/>
      <c r="E40" s="43"/>
      <c r="F40" s="33">
        <f t="shared" si="0"/>
        <v>0</v>
      </c>
    </row>
    <row r="41" spans="1:6">
      <c r="A41" s="10" t="s">
        <v>165</v>
      </c>
      <c r="B41" s="21">
        <v>1</v>
      </c>
      <c r="C41" s="14" t="s">
        <v>3</v>
      </c>
      <c r="D41" s="36"/>
      <c r="E41" s="43"/>
      <c r="F41" s="33">
        <f t="shared" si="0"/>
        <v>0</v>
      </c>
    </row>
    <row r="42" spans="1:6">
      <c r="A42" s="10" t="s">
        <v>58</v>
      </c>
      <c r="B42" s="21">
        <v>4</v>
      </c>
      <c r="C42" s="14" t="s">
        <v>3</v>
      </c>
      <c r="D42" s="36"/>
      <c r="E42" s="43"/>
      <c r="F42" s="33">
        <f t="shared" si="0"/>
        <v>0</v>
      </c>
    </row>
    <row r="43" spans="1:6">
      <c r="A43" s="10" t="s">
        <v>98</v>
      </c>
      <c r="B43" s="21">
        <v>1</v>
      </c>
      <c r="C43" s="14" t="s">
        <v>3</v>
      </c>
      <c r="D43" s="36"/>
      <c r="E43" s="43"/>
      <c r="F43" s="33">
        <f t="shared" si="0"/>
        <v>0</v>
      </c>
    </row>
    <row r="44" spans="1:6">
      <c r="A44" s="10" t="s">
        <v>99</v>
      </c>
      <c r="B44" s="21">
        <v>1</v>
      </c>
      <c r="C44" s="14" t="s">
        <v>3</v>
      </c>
      <c r="D44" s="36"/>
      <c r="E44" s="43"/>
      <c r="F44" s="33">
        <f t="shared" si="0"/>
        <v>0</v>
      </c>
    </row>
    <row r="45" spans="1:6" ht="15" thickBot="1">
      <c r="A45" s="24" t="s">
        <v>7</v>
      </c>
      <c r="B45" s="25">
        <v>1</v>
      </c>
      <c r="C45" s="26" t="s">
        <v>3</v>
      </c>
      <c r="D45" s="41"/>
      <c r="E45" s="45"/>
      <c r="F45" s="40">
        <f t="shared" si="0"/>
        <v>0</v>
      </c>
    </row>
    <row r="46" spans="1:6" ht="15.75" thickBot="1">
      <c r="A46" s="38" t="s">
        <v>225</v>
      </c>
      <c r="B46" s="72"/>
      <c r="C46" s="73"/>
      <c r="D46" s="73"/>
      <c r="E46" s="74"/>
      <c r="F46" s="35">
        <f>SUM(F7:F45)</f>
        <v>0</v>
      </c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46:E46"/>
    <mergeCell ref="D4:D5"/>
    <mergeCell ref="F4:F5"/>
    <mergeCell ref="A3:F3"/>
    <mergeCell ref="A4:A5"/>
    <mergeCell ref="B4:B5"/>
    <mergeCell ref="C4:C5"/>
    <mergeCell ref="A6:F6"/>
    <mergeCell ref="E4:E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E0A56-2DFC-47D1-AC4C-82D10C1BD87F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7.75" style="1" customWidth="1" collapsed="1"/>
    <col min="2" max="2" width="23.375" style="7" customWidth="1" collapsed="1"/>
    <col min="3" max="3" width="9.75" style="8" bestFit="1" customWidth="1" collapsed="1"/>
    <col min="4" max="4" width="14.25" style="4" customWidth="1" collapsed="1"/>
    <col min="5" max="5" width="16.625" style="4" customWidth="1"/>
    <col min="6" max="6" width="15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138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43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77</v>
      </c>
      <c r="B7" s="21">
        <v>2</v>
      </c>
      <c r="C7" s="14" t="s">
        <v>3</v>
      </c>
      <c r="D7" s="36"/>
      <c r="E7" s="43"/>
      <c r="F7" s="33">
        <f t="shared" ref="F7:F40" si="0">B7*D7</f>
        <v>0</v>
      </c>
    </row>
    <row r="8" spans="1:6">
      <c r="A8" s="10" t="s">
        <v>197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54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198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85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199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45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 ht="28.5">
      <c r="A14" s="10" t="s">
        <v>200</v>
      </c>
      <c r="B14" s="21">
        <v>1</v>
      </c>
      <c r="C14" s="14" t="s">
        <v>3</v>
      </c>
      <c r="D14" s="36"/>
      <c r="E14" s="43"/>
      <c r="F14" s="33">
        <f t="shared" si="0"/>
        <v>0</v>
      </c>
    </row>
    <row r="15" spans="1:6" ht="28.5">
      <c r="A15" s="10" t="s">
        <v>201</v>
      </c>
      <c r="B15" s="21">
        <v>1</v>
      </c>
      <c r="C15" s="14" t="s">
        <v>3</v>
      </c>
      <c r="D15" s="36"/>
      <c r="E15" s="43"/>
      <c r="F15" s="33">
        <f t="shared" si="0"/>
        <v>0</v>
      </c>
    </row>
    <row r="16" spans="1:6" ht="28.5">
      <c r="A16" s="10" t="s">
        <v>202</v>
      </c>
      <c r="B16" s="21">
        <v>1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203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154</v>
      </c>
      <c r="B18" s="21">
        <v>1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156</v>
      </c>
      <c r="B19" s="21">
        <v>1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66</v>
      </c>
      <c r="B20" s="21">
        <v>2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16</v>
      </c>
      <c r="B21" s="21">
        <v>6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46</v>
      </c>
      <c r="B22" s="21">
        <v>2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13</v>
      </c>
      <c r="B23" s="21">
        <v>1</v>
      </c>
      <c r="C23" s="14" t="s">
        <v>3</v>
      </c>
      <c r="D23" s="36"/>
      <c r="E23" s="43"/>
      <c r="F23" s="33">
        <f t="shared" si="0"/>
        <v>0</v>
      </c>
    </row>
    <row r="24" spans="1:6">
      <c r="A24" s="10" t="s">
        <v>14</v>
      </c>
      <c r="B24" s="21">
        <v>1</v>
      </c>
      <c r="C24" s="14" t="s">
        <v>3</v>
      </c>
      <c r="D24" s="36"/>
      <c r="E24" s="43"/>
      <c r="F24" s="33">
        <f t="shared" si="0"/>
        <v>0</v>
      </c>
    </row>
    <row r="25" spans="1:6" ht="28.5">
      <c r="A25" s="10" t="s">
        <v>204</v>
      </c>
      <c r="B25" s="21">
        <v>2</v>
      </c>
      <c r="C25" s="14" t="s">
        <v>3</v>
      </c>
      <c r="D25" s="36"/>
      <c r="E25" s="43"/>
      <c r="F25" s="33">
        <f t="shared" si="0"/>
        <v>0</v>
      </c>
    </row>
    <row r="26" spans="1:6">
      <c r="A26" s="10" t="s">
        <v>205</v>
      </c>
      <c r="B26" s="21">
        <v>2</v>
      </c>
      <c r="C26" s="14" t="s">
        <v>3</v>
      </c>
      <c r="D26" s="36"/>
      <c r="E26" s="43"/>
      <c r="F26" s="33">
        <f t="shared" si="0"/>
        <v>0</v>
      </c>
    </row>
    <row r="27" spans="1:6">
      <c r="A27" s="10" t="s">
        <v>86</v>
      </c>
      <c r="B27" s="21">
        <v>1</v>
      </c>
      <c r="C27" s="14" t="s">
        <v>3</v>
      </c>
      <c r="D27" s="36"/>
      <c r="E27" s="43"/>
      <c r="F27" s="33">
        <f t="shared" si="0"/>
        <v>0</v>
      </c>
    </row>
    <row r="28" spans="1:6">
      <c r="A28" s="10" t="s">
        <v>87</v>
      </c>
      <c r="B28" s="21">
        <v>1</v>
      </c>
      <c r="C28" s="14" t="s">
        <v>3</v>
      </c>
      <c r="D28" s="36"/>
      <c r="E28" s="43"/>
      <c r="F28" s="33">
        <f t="shared" si="0"/>
        <v>0</v>
      </c>
    </row>
    <row r="29" spans="1:6">
      <c r="A29" s="10" t="s">
        <v>206</v>
      </c>
      <c r="B29" s="21">
        <v>2</v>
      </c>
      <c r="C29" s="14" t="s">
        <v>3</v>
      </c>
      <c r="D29" s="36"/>
      <c r="E29" s="43"/>
      <c r="F29" s="33">
        <f t="shared" si="0"/>
        <v>0</v>
      </c>
    </row>
    <row r="30" spans="1:6">
      <c r="A30" s="10" t="s">
        <v>88</v>
      </c>
      <c r="B30" s="21">
        <v>2</v>
      </c>
      <c r="C30" s="14" t="s">
        <v>3</v>
      </c>
      <c r="D30" s="36"/>
      <c r="E30" s="43"/>
      <c r="F30" s="33">
        <f t="shared" si="0"/>
        <v>0</v>
      </c>
    </row>
    <row r="31" spans="1:6">
      <c r="A31" s="10" t="s">
        <v>207</v>
      </c>
      <c r="B31" s="21">
        <v>1</v>
      </c>
      <c r="C31" s="14" t="s">
        <v>3</v>
      </c>
      <c r="D31" s="36"/>
      <c r="E31" s="43"/>
      <c r="F31" s="33">
        <f t="shared" si="0"/>
        <v>0</v>
      </c>
    </row>
    <row r="32" spans="1:6">
      <c r="A32" s="10" t="s">
        <v>89</v>
      </c>
      <c r="B32" s="21">
        <v>1</v>
      </c>
      <c r="C32" s="14" t="s">
        <v>3</v>
      </c>
      <c r="D32" s="36"/>
      <c r="E32" s="43"/>
      <c r="F32" s="33">
        <f t="shared" si="0"/>
        <v>0</v>
      </c>
    </row>
    <row r="33" spans="1:6">
      <c r="A33" s="10" t="s">
        <v>55</v>
      </c>
      <c r="B33" s="21">
        <v>2</v>
      </c>
      <c r="C33" s="14" t="s">
        <v>3</v>
      </c>
      <c r="D33" s="36"/>
      <c r="E33" s="43"/>
      <c r="F33" s="33">
        <f t="shared" si="0"/>
        <v>0</v>
      </c>
    </row>
    <row r="34" spans="1:6">
      <c r="A34" s="10" t="s">
        <v>56</v>
      </c>
      <c r="B34" s="21">
        <v>1</v>
      </c>
      <c r="C34" s="14" t="s">
        <v>3</v>
      </c>
      <c r="D34" s="36"/>
      <c r="E34" s="43"/>
      <c r="F34" s="33">
        <f t="shared" si="0"/>
        <v>0</v>
      </c>
    </row>
    <row r="35" spans="1:6">
      <c r="A35" s="10" t="s">
        <v>208</v>
      </c>
      <c r="B35" s="21">
        <v>1</v>
      </c>
      <c r="C35" s="14" t="s">
        <v>3</v>
      </c>
      <c r="D35" s="36"/>
      <c r="E35" s="43"/>
      <c r="F35" s="33">
        <f t="shared" si="0"/>
        <v>0</v>
      </c>
    </row>
    <row r="36" spans="1:6">
      <c r="A36" s="10" t="s">
        <v>71</v>
      </c>
      <c r="B36" s="21">
        <v>1</v>
      </c>
      <c r="C36" s="14" t="s">
        <v>3</v>
      </c>
      <c r="D36" s="36"/>
      <c r="E36" s="43"/>
      <c r="F36" s="33">
        <f t="shared" si="0"/>
        <v>0</v>
      </c>
    </row>
    <row r="37" spans="1:6">
      <c r="A37" s="10" t="s">
        <v>209</v>
      </c>
      <c r="B37" s="21">
        <v>1</v>
      </c>
      <c r="C37" s="14" t="s">
        <v>3</v>
      </c>
      <c r="D37" s="36"/>
      <c r="E37" s="43"/>
      <c r="F37" s="33">
        <f t="shared" si="0"/>
        <v>0</v>
      </c>
    </row>
    <row r="38" spans="1:6">
      <c r="A38" s="10" t="s">
        <v>58</v>
      </c>
      <c r="B38" s="21">
        <v>4</v>
      </c>
      <c r="C38" s="14" t="s">
        <v>3</v>
      </c>
      <c r="D38" s="36"/>
      <c r="E38" s="43"/>
      <c r="F38" s="33">
        <f t="shared" si="0"/>
        <v>0</v>
      </c>
    </row>
    <row r="39" spans="1:6">
      <c r="A39" s="10" t="s">
        <v>72</v>
      </c>
      <c r="B39" s="21">
        <v>1</v>
      </c>
      <c r="C39" s="14" t="s">
        <v>3</v>
      </c>
      <c r="D39" s="36"/>
      <c r="E39" s="43"/>
      <c r="F39" s="33">
        <f t="shared" si="0"/>
        <v>0</v>
      </c>
    </row>
    <row r="40" spans="1:6">
      <c r="A40" s="10" t="s">
        <v>61</v>
      </c>
      <c r="B40" s="21">
        <v>1</v>
      </c>
      <c r="C40" s="14" t="s">
        <v>3</v>
      </c>
      <c r="D40" s="36"/>
      <c r="E40" s="43"/>
      <c r="F40" s="33">
        <f t="shared" si="0"/>
        <v>0</v>
      </c>
    </row>
    <row r="41" spans="1:6" ht="15" thickBot="1">
      <c r="A41" s="17" t="s">
        <v>7</v>
      </c>
      <c r="B41" s="23">
        <v>1</v>
      </c>
      <c r="C41" s="22" t="s">
        <v>3</v>
      </c>
      <c r="D41" s="37"/>
      <c r="E41" s="44"/>
      <c r="F41" s="34">
        <f>B41*D41</f>
        <v>0</v>
      </c>
    </row>
    <row r="42" spans="1:6" ht="15.75" thickBot="1">
      <c r="A42" s="38" t="s">
        <v>225</v>
      </c>
      <c r="B42" s="72"/>
      <c r="C42" s="73"/>
      <c r="D42" s="73"/>
      <c r="E42" s="74"/>
      <c r="F42" s="35">
        <f>SUM(F6:F41)</f>
        <v>0</v>
      </c>
    </row>
    <row r="43" spans="1:6">
      <c r="B43" s="5"/>
      <c r="C43" s="1"/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D3:D4"/>
    <mergeCell ref="F3:F4"/>
    <mergeCell ref="E3:E4"/>
    <mergeCell ref="B42:E42"/>
    <mergeCell ref="A2:F2"/>
    <mergeCell ref="A3:A4"/>
    <mergeCell ref="B3:B4"/>
    <mergeCell ref="C3:C4"/>
    <mergeCell ref="A5:F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5C3B7-53C3-4E26-B4F0-2885A5AC6891}">
  <sheetPr>
    <pageSetUpPr fitToPage="1"/>
  </sheetPr>
  <dimension ref="A1:M122"/>
  <sheetViews>
    <sheetView topLeftCell="A12" workbookViewId="0">
      <selection activeCell="D6" sqref="D6"/>
    </sheetView>
  </sheetViews>
  <sheetFormatPr defaultColWidth="10.625" defaultRowHeight="14.25"/>
  <cols>
    <col min="1" max="1" width="54.5" style="1" customWidth="1" collapsed="1"/>
    <col min="2" max="2" width="23.375" style="7" customWidth="1" collapsed="1"/>
    <col min="3" max="3" width="9.75" style="8" bestFit="1" customWidth="1" collapsed="1"/>
    <col min="4" max="4" width="14.5" style="4" customWidth="1" collapsed="1"/>
    <col min="5" max="5" width="16.75" style="4" customWidth="1"/>
    <col min="6" max="6" width="15.8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139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43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162</v>
      </c>
      <c r="B7" s="21">
        <v>2</v>
      </c>
      <c r="C7" s="14" t="s">
        <v>3</v>
      </c>
      <c r="D7" s="36"/>
      <c r="E7" s="43"/>
      <c r="F7" s="33">
        <f t="shared" ref="F7:F38" si="0">B7*D7</f>
        <v>0</v>
      </c>
    </row>
    <row r="8" spans="1:6">
      <c r="A8" s="10" t="s">
        <v>197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54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45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149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159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154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>
      <c r="A14" s="10" t="s">
        <v>51</v>
      </c>
      <c r="B14" s="21">
        <v>2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21</v>
      </c>
      <c r="B15" s="21">
        <v>2</v>
      </c>
      <c r="C15" s="14" t="s">
        <v>3</v>
      </c>
      <c r="D15" s="36"/>
      <c r="E15" s="43"/>
      <c r="F15" s="33">
        <f t="shared" si="0"/>
        <v>0</v>
      </c>
    </row>
    <row r="16" spans="1:6">
      <c r="A16" s="10" t="s">
        <v>20</v>
      </c>
      <c r="B16" s="21">
        <v>2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14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15</v>
      </c>
      <c r="B18" s="21">
        <v>1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81</v>
      </c>
      <c r="B19" s="21">
        <v>1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50</v>
      </c>
      <c r="B20" s="21">
        <v>2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82</v>
      </c>
      <c r="B21" s="21">
        <v>2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46</v>
      </c>
      <c r="B22" s="21">
        <v>2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16</v>
      </c>
      <c r="B23" s="21">
        <v>4</v>
      </c>
      <c r="C23" s="14" t="s">
        <v>3</v>
      </c>
      <c r="D23" s="36"/>
      <c r="E23" s="43"/>
      <c r="F23" s="33">
        <f t="shared" si="0"/>
        <v>0</v>
      </c>
    </row>
    <row r="24" spans="1:6">
      <c r="A24" s="10" t="s">
        <v>210</v>
      </c>
      <c r="B24" s="21">
        <v>2</v>
      </c>
      <c r="C24" s="14" t="s">
        <v>3</v>
      </c>
      <c r="D24" s="36"/>
      <c r="E24" s="43"/>
      <c r="F24" s="33">
        <f t="shared" si="0"/>
        <v>0</v>
      </c>
    </row>
    <row r="25" spans="1:6">
      <c r="A25" s="10" t="s">
        <v>68</v>
      </c>
      <c r="B25" s="21">
        <v>2</v>
      </c>
      <c r="C25" s="14" t="s">
        <v>3</v>
      </c>
      <c r="D25" s="36"/>
      <c r="E25" s="43"/>
      <c r="F25" s="33">
        <f t="shared" si="0"/>
        <v>0</v>
      </c>
    </row>
    <row r="26" spans="1:6">
      <c r="A26" s="10" t="s">
        <v>49</v>
      </c>
      <c r="B26" s="21">
        <v>2</v>
      </c>
      <c r="C26" s="14" t="s">
        <v>3</v>
      </c>
      <c r="D26" s="36"/>
      <c r="E26" s="43"/>
      <c r="F26" s="33">
        <f t="shared" si="0"/>
        <v>0</v>
      </c>
    </row>
    <row r="27" spans="1:6">
      <c r="A27" s="10" t="s">
        <v>83</v>
      </c>
      <c r="B27" s="21">
        <v>2</v>
      </c>
      <c r="C27" s="14" t="s">
        <v>3</v>
      </c>
      <c r="D27" s="36"/>
      <c r="E27" s="43"/>
      <c r="F27" s="33">
        <f t="shared" si="0"/>
        <v>0</v>
      </c>
    </row>
    <row r="28" spans="1:6">
      <c r="A28" s="10" t="s">
        <v>78</v>
      </c>
      <c r="B28" s="21">
        <v>2</v>
      </c>
      <c r="C28" s="14" t="s">
        <v>3</v>
      </c>
      <c r="D28" s="36"/>
      <c r="E28" s="43"/>
      <c r="F28" s="33">
        <f t="shared" si="0"/>
        <v>0</v>
      </c>
    </row>
    <row r="29" spans="1:6">
      <c r="A29" s="10" t="s">
        <v>84</v>
      </c>
      <c r="B29" s="21">
        <v>2</v>
      </c>
      <c r="C29" s="14" t="s">
        <v>3</v>
      </c>
      <c r="D29" s="36"/>
      <c r="E29" s="43"/>
      <c r="F29" s="33">
        <f t="shared" si="0"/>
        <v>0</v>
      </c>
    </row>
    <row r="30" spans="1:6">
      <c r="A30" s="10" t="s">
        <v>204</v>
      </c>
      <c r="B30" s="21">
        <v>2</v>
      </c>
      <c r="C30" s="14" t="s">
        <v>3</v>
      </c>
      <c r="D30" s="36"/>
      <c r="E30" s="43"/>
      <c r="F30" s="33">
        <f t="shared" si="0"/>
        <v>0</v>
      </c>
    </row>
    <row r="31" spans="1:6">
      <c r="A31" s="10" t="s">
        <v>56</v>
      </c>
      <c r="B31" s="21">
        <v>1</v>
      </c>
      <c r="C31" s="14" t="s">
        <v>3</v>
      </c>
      <c r="D31" s="36"/>
      <c r="E31" s="43"/>
      <c r="F31" s="33">
        <f t="shared" si="0"/>
        <v>0</v>
      </c>
    </row>
    <row r="32" spans="1:6">
      <c r="A32" s="10" t="s">
        <v>55</v>
      </c>
      <c r="B32" s="21">
        <v>1</v>
      </c>
      <c r="C32" s="14" t="s">
        <v>3</v>
      </c>
      <c r="D32" s="36"/>
      <c r="E32" s="43"/>
      <c r="F32" s="33">
        <f t="shared" si="0"/>
        <v>0</v>
      </c>
    </row>
    <row r="33" spans="1:6">
      <c r="A33" s="10" t="s">
        <v>10</v>
      </c>
      <c r="B33" s="21">
        <v>2</v>
      </c>
      <c r="C33" s="14" t="s">
        <v>3</v>
      </c>
      <c r="D33" s="36"/>
      <c r="E33" s="43"/>
      <c r="F33" s="33">
        <f t="shared" si="0"/>
        <v>0</v>
      </c>
    </row>
    <row r="34" spans="1:6">
      <c r="A34" s="10" t="s">
        <v>71</v>
      </c>
      <c r="B34" s="21">
        <v>1</v>
      </c>
      <c r="C34" s="14" t="s">
        <v>3</v>
      </c>
      <c r="D34" s="36"/>
      <c r="E34" s="43"/>
      <c r="F34" s="33">
        <f t="shared" si="0"/>
        <v>0</v>
      </c>
    </row>
    <row r="35" spans="1:6">
      <c r="A35" s="10" t="s">
        <v>209</v>
      </c>
      <c r="B35" s="21">
        <v>1</v>
      </c>
      <c r="C35" s="14" t="s">
        <v>3</v>
      </c>
      <c r="D35" s="36"/>
      <c r="E35" s="43"/>
      <c r="F35" s="33">
        <f t="shared" si="0"/>
        <v>0</v>
      </c>
    </row>
    <row r="36" spans="1:6">
      <c r="A36" s="10" t="s">
        <v>58</v>
      </c>
      <c r="B36" s="21">
        <v>4</v>
      </c>
      <c r="C36" s="14" t="s">
        <v>3</v>
      </c>
      <c r="D36" s="36"/>
      <c r="E36" s="43"/>
      <c r="F36" s="33">
        <f t="shared" si="0"/>
        <v>0</v>
      </c>
    </row>
    <row r="37" spans="1:6">
      <c r="A37" s="10" t="s">
        <v>72</v>
      </c>
      <c r="B37" s="21">
        <v>1</v>
      </c>
      <c r="C37" s="14" t="s">
        <v>3</v>
      </c>
      <c r="D37" s="36"/>
      <c r="E37" s="43"/>
      <c r="F37" s="33">
        <f t="shared" si="0"/>
        <v>0</v>
      </c>
    </row>
    <row r="38" spans="1:6" ht="15" thickBot="1">
      <c r="A38" s="24" t="s">
        <v>61</v>
      </c>
      <c r="B38" s="25">
        <v>1</v>
      </c>
      <c r="C38" s="26" t="s">
        <v>3</v>
      </c>
      <c r="D38" s="41"/>
      <c r="E38" s="45"/>
      <c r="F38" s="40">
        <f t="shared" si="0"/>
        <v>0</v>
      </c>
    </row>
    <row r="39" spans="1:6" ht="15.75" thickBot="1">
      <c r="A39" s="38" t="s">
        <v>225</v>
      </c>
      <c r="B39" s="72"/>
      <c r="C39" s="73"/>
      <c r="D39" s="73"/>
      <c r="E39" s="73"/>
      <c r="F39" s="42">
        <f>SUM(F6:F38)</f>
        <v>0</v>
      </c>
    </row>
    <row r="40" spans="1:6">
      <c r="B40" s="5"/>
      <c r="C40" s="1"/>
    </row>
    <row r="41" spans="1:6">
      <c r="B41" s="5"/>
      <c r="C41" s="1"/>
    </row>
    <row r="42" spans="1:6">
      <c r="B42" s="5"/>
      <c r="C42" s="1"/>
    </row>
    <row r="43" spans="1:6">
      <c r="B43" s="5"/>
      <c r="C43" s="1"/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39:E39"/>
    <mergeCell ref="A5:F5"/>
    <mergeCell ref="D3:D4"/>
    <mergeCell ref="F3:F4"/>
    <mergeCell ref="A2:F2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9CEDC-DF8D-4A81-831E-A492626F6949}">
  <sheetPr>
    <pageSetUpPr fitToPage="1"/>
  </sheetPr>
  <dimension ref="A1:M121"/>
  <sheetViews>
    <sheetView workbookViewId="0">
      <selection activeCell="D6" sqref="D6"/>
    </sheetView>
  </sheetViews>
  <sheetFormatPr defaultColWidth="10.625" defaultRowHeight="14.25"/>
  <cols>
    <col min="1" max="1" width="47.625" style="1" customWidth="1" collapsed="1"/>
    <col min="2" max="2" width="23.375" style="7" customWidth="1" collapsed="1"/>
    <col min="3" max="3" width="9.75" style="8" bestFit="1" customWidth="1" collapsed="1"/>
    <col min="4" max="4" width="16.5" style="4" customWidth="1" collapsed="1"/>
    <col min="5" max="5" width="16.5" style="4" customWidth="1"/>
    <col min="6" max="6" width="20.8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140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43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44</v>
      </c>
      <c r="B7" s="21">
        <v>2</v>
      </c>
      <c r="C7" s="14" t="s">
        <v>3</v>
      </c>
      <c r="D7" s="36"/>
      <c r="E7" s="43"/>
      <c r="F7" s="33">
        <f t="shared" ref="F7:F32" si="0">B7*D7</f>
        <v>0</v>
      </c>
    </row>
    <row r="8" spans="1:6">
      <c r="A8" s="10" t="s">
        <v>54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153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73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74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>
      <c r="A14" s="10" t="s">
        <v>20</v>
      </c>
      <c r="B14" s="21">
        <v>1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75</v>
      </c>
      <c r="B15" s="21">
        <v>1</v>
      </c>
      <c r="C15" s="14" t="s">
        <v>3</v>
      </c>
      <c r="D15" s="36"/>
      <c r="E15" s="43"/>
      <c r="F15" s="33">
        <f t="shared" si="0"/>
        <v>0</v>
      </c>
    </row>
    <row r="16" spans="1:6" ht="28.5">
      <c r="A16" s="10" t="s">
        <v>211</v>
      </c>
      <c r="B16" s="21">
        <v>2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53</v>
      </c>
      <c r="B17" s="21">
        <v>2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50</v>
      </c>
      <c r="B18" s="21">
        <v>2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77</v>
      </c>
      <c r="B19" s="21">
        <v>2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212</v>
      </c>
      <c r="B20" s="21">
        <v>1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49</v>
      </c>
      <c r="B21" s="21">
        <v>2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52</v>
      </c>
      <c r="B22" s="21">
        <v>2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78</v>
      </c>
      <c r="B23" s="21">
        <v>2</v>
      </c>
      <c r="C23" s="14" t="s">
        <v>3</v>
      </c>
      <c r="D23" s="36"/>
      <c r="E23" s="43"/>
      <c r="F23" s="33">
        <f t="shared" si="0"/>
        <v>0</v>
      </c>
    </row>
    <row r="24" spans="1:6" ht="28.5">
      <c r="A24" s="10" t="s">
        <v>210</v>
      </c>
      <c r="B24" s="21">
        <v>2</v>
      </c>
      <c r="C24" s="14" t="s">
        <v>3</v>
      </c>
      <c r="D24" s="36"/>
      <c r="E24" s="43"/>
      <c r="F24" s="33">
        <f t="shared" si="0"/>
        <v>0</v>
      </c>
    </row>
    <row r="25" spans="1:6">
      <c r="A25" s="10" t="s">
        <v>79</v>
      </c>
      <c r="B25" s="21">
        <v>1</v>
      </c>
      <c r="C25" s="14" t="s">
        <v>3</v>
      </c>
      <c r="D25" s="36"/>
      <c r="E25" s="43"/>
      <c r="F25" s="33">
        <f t="shared" si="0"/>
        <v>0</v>
      </c>
    </row>
    <row r="26" spans="1:6">
      <c r="A26" s="10" t="s">
        <v>56</v>
      </c>
      <c r="B26" s="21">
        <v>1</v>
      </c>
      <c r="C26" s="14" t="s">
        <v>3</v>
      </c>
      <c r="D26" s="36"/>
      <c r="E26" s="43"/>
      <c r="F26" s="33">
        <f t="shared" si="0"/>
        <v>0</v>
      </c>
    </row>
    <row r="27" spans="1:6">
      <c r="A27" s="10" t="s">
        <v>55</v>
      </c>
      <c r="B27" s="21">
        <v>1</v>
      </c>
      <c r="C27" s="14" t="s">
        <v>3</v>
      </c>
      <c r="D27" s="36"/>
      <c r="E27" s="43"/>
      <c r="F27" s="33">
        <f t="shared" si="0"/>
        <v>0</v>
      </c>
    </row>
    <row r="28" spans="1:6">
      <c r="A28" s="10" t="s">
        <v>80</v>
      </c>
      <c r="B28" s="21">
        <v>1</v>
      </c>
      <c r="C28" s="14" t="s">
        <v>3</v>
      </c>
      <c r="D28" s="36"/>
      <c r="E28" s="43"/>
      <c r="F28" s="33">
        <f t="shared" si="0"/>
        <v>0</v>
      </c>
    </row>
    <row r="29" spans="1:6">
      <c r="A29" s="10" t="s">
        <v>71</v>
      </c>
      <c r="B29" s="21">
        <v>1</v>
      </c>
      <c r="C29" s="14" t="s">
        <v>3</v>
      </c>
      <c r="D29" s="36"/>
      <c r="E29" s="43"/>
      <c r="F29" s="33">
        <f t="shared" si="0"/>
        <v>0</v>
      </c>
    </row>
    <row r="30" spans="1:6">
      <c r="A30" s="10" t="s">
        <v>209</v>
      </c>
      <c r="B30" s="21">
        <v>1</v>
      </c>
      <c r="C30" s="14" t="s">
        <v>3</v>
      </c>
      <c r="D30" s="36"/>
      <c r="E30" s="43"/>
      <c r="F30" s="33">
        <f t="shared" si="0"/>
        <v>0</v>
      </c>
    </row>
    <row r="31" spans="1:6">
      <c r="A31" s="10" t="s">
        <v>58</v>
      </c>
      <c r="B31" s="21">
        <v>4</v>
      </c>
      <c r="C31" s="14" t="s">
        <v>3</v>
      </c>
      <c r="D31" s="36"/>
      <c r="E31" s="43"/>
      <c r="F31" s="33">
        <f t="shared" si="0"/>
        <v>0</v>
      </c>
    </row>
    <row r="32" spans="1:6" ht="15" thickBot="1">
      <c r="A32" s="24" t="s">
        <v>72</v>
      </c>
      <c r="B32" s="25">
        <v>1</v>
      </c>
      <c r="C32" s="26" t="s">
        <v>3</v>
      </c>
      <c r="D32" s="41"/>
      <c r="E32" s="45"/>
      <c r="F32" s="40">
        <f t="shared" si="0"/>
        <v>0</v>
      </c>
    </row>
    <row r="33" spans="1:6" ht="15.75" thickBot="1">
      <c r="A33" s="38" t="s">
        <v>225</v>
      </c>
      <c r="B33" s="72"/>
      <c r="C33" s="73"/>
      <c r="D33" s="73"/>
      <c r="E33" s="73"/>
      <c r="F33" s="42">
        <f>SUM(F6:F32)</f>
        <v>0</v>
      </c>
    </row>
    <row r="34" spans="1:6">
      <c r="B34" s="5"/>
      <c r="C34" s="1"/>
    </row>
    <row r="35" spans="1:6">
      <c r="B35" s="5"/>
      <c r="C35" s="1"/>
    </row>
    <row r="36" spans="1:6">
      <c r="B36" s="5"/>
      <c r="C36" s="1"/>
    </row>
    <row r="37" spans="1:6">
      <c r="B37" s="5"/>
      <c r="C37" s="1"/>
    </row>
    <row r="38" spans="1:6">
      <c r="B38" s="5"/>
      <c r="C38" s="1"/>
    </row>
    <row r="39" spans="1:6">
      <c r="B39" s="5"/>
      <c r="C39" s="1"/>
    </row>
    <row r="40" spans="1:6">
      <c r="B40" s="5"/>
      <c r="C40" s="1"/>
    </row>
    <row r="41" spans="1:6">
      <c r="B41" s="5"/>
      <c r="C41" s="1"/>
    </row>
    <row r="42" spans="1:6">
      <c r="B42" s="5"/>
      <c r="C42" s="1"/>
    </row>
    <row r="43" spans="1:6">
      <c r="B43" s="5"/>
      <c r="C43" s="1"/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33:E33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7A511-5A71-4AF6-83B8-DF5C30CE48EE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8.375" style="1" customWidth="1" collapsed="1"/>
    <col min="2" max="2" width="23.375" style="7" customWidth="1" collapsed="1"/>
    <col min="3" max="3" width="9.75" style="8" bestFit="1" customWidth="1" collapsed="1"/>
    <col min="4" max="4" width="15.25" style="4" customWidth="1" collapsed="1"/>
    <col min="5" max="5" width="16.875" style="4" customWidth="1"/>
    <col min="6" max="6" width="16.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141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63</v>
      </c>
      <c r="B6" s="21">
        <v>2</v>
      </c>
      <c r="C6" s="14" t="s">
        <v>3</v>
      </c>
      <c r="D6" s="36"/>
      <c r="E6" s="43"/>
      <c r="F6" s="33">
        <f>B6*D6</f>
        <v>0</v>
      </c>
    </row>
    <row r="7" spans="1:6">
      <c r="A7" s="10" t="s">
        <v>64</v>
      </c>
      <c r="B7" s="21">
        <v>2</v>
      </c>
      <c r="C7" s="14" t="s">
        <v>3</v>
      </c>
      <c r="D7" s="36"/>
      <c r="E7" s="43"/>
      <c r="F7" s="33">
        <f t="shared" ref="F7:F27" si="0">B7*D7</f>
        <v>0</v>
      </c>
    </row>
    <row r="8" spans="1:6">
      <c r="A8" s="10" t="s">
        <v>197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162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43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65</v>
      </c>
      <c r="B11" s="21">
        <v>2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66</v>
      </c>
      <c r="B12" s="21">
        <v>2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67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>
      <c r="A14" s="10" t="s">
        <v>152</v>
      </c>
      <c r="B14" s="21">
        <v>1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213</v>
      </c>
      <c r="B15" s="21">
        <v>1</v>
      </c>
      <c r="C15" s="14" t="s">
        <v>3</v>
      </c>
      <c r="D15" s="36"/>
      <c r="E15" s="43"/>
      <c r="F15" s="33">
        <f t="shared" si="0"/>
        <v>0</v>
      </c>
    </row>
    <row r="16" spans="1:6">
      <c r="A16" s="10" t="s">
        <v>154</v>
      </c>
      <c r="B16" s="21">
        <v>1</v>
      </c>
      <c r="C16" s="14" t="s">
        <v>3</v>
      </c>
      <c r="D16" s="36"/>
      <c r="E16" s="43"/>
      <c r="F16" s="33">
        <f t="shared" si="0"/>
        <v>0</v>
      </c>
    </row>
    <row r="17" spans="1:6" ht="28.5">
      <c r="A17" s="10" t="s">
        <v>204</v>
      </c>
      <c r="B17" s="21">
        <v>2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68</v>
      </c>
      <c r="B18" s="21">
        <v>2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56</v>
      </c>
      <c r="B19" s="21">
        <v>1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55</v>
      </c>
      <c r="B20" s="21">
        <v>1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69</v>
      </c>
      <c r="B21" s="21">
        <v>1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70</v>
      </c>
      <c r="B22" s="21">
        <v>1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71</v>
      </c>
      <c r="B23" s="21">
        <v>1</v>
      </c>
      <c r="C23" s="14" t="s">
        <v>3</v>
      </c>
      <c r="D23" s="36"/>
      <c r="E23" s="43"/>
      <c r="F23" s="33">
        <f t="shared" si="0"/>
        <v>0</v>
      </c>
    </row>
    <row r="24" spans="1:6">
      <c r="A24" s="10" t="s">
        <v>209</v>
      </c>
      <c r="B24" s="21">
        <v>1</v>
      </c>
      <c r="C24" s="14" t="s">
        <v>3</v>
      </c>
      <c r="D24" s="36"/>
      <c r="E24" s="43"/>
      <c r="F24" s="33">
        <f t="shared" si="0"/>
        <v>0</v>
      </c>
    </row>
    <row r="25" spans="1:6">
      <c r="A25" s="10" t="s">
        <v>58</v>
      </c>
      <c r="B25" s="21">
        <v>4</v>
      </c>
      <c r="C25" s="14" t="s">
        <v>3</v>
      </c>
      <c r="D25" s="36"/>
      <c r="E25" s="43"/>
      <c r="F25" s="33">
        <f t="shared" si="0"/>
        <v>0</v>
      </c>
    </row>
    <row r="26" spans="1:6">
      <c r="A26" s="10" t="s">
        <v>72</v>
      </c>
      <c r="B26" s="21">
        <v>1</v>
      </c>
      <c r="C26" s="14" t="s">
        <v>3</v>
      </c>
      <c r="D26" s="36"/>
      <c r="E26" s="43"/>
      <c r="F26" s="33">
        <f t="shared" si="0"/>
        <v>0</v>
      </c>
    </row>
    <row r="27" spans="1:6" ht="15" thickBot="1">
      <c r="A27" s="17" t="s">
        <v>61</v>
      </c>
      <c r="B27" s="23">
        <v>1</v>
      </c>
      <c r="C27" s="22" t="s">
        <v>3</v>
      </c>
      <c r="D27" s="37"/>
      <c r="E27" s="44"/>
      <c r="F27" s="34">
        <f t="shared" si="0"/>
        <v>0</v>
      </c>
    </row>
    <row r="28" spans="1:6" ht="15.75" thickBot="1">
      <c r="A28" s="38" t="s">
        <v>225</v>
      </c>
      <c r="B28" s="72"/>
      <c r="C28" s="73"/>
      <c r="D28" s="73"/>
      <c r="E28" s="74"/>
      <c r="F28" s="35">
        <f>SUM(F6:F27)</f>
        <v>0</v>
      </c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28:E28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05601-95F5-45E1-9D9B-4AD38DC89F39}">
  <sheetPr>
    <pageSetUpPr fitToPage="1"/>
  </sheetPr>
  <dimension ref="A1:M121"/>
  <sheetViews>
    <sheetView workbookViewId="0">
      <selection activeCell="D6" sqref="D6"/>
    </sheetView>
  </sheetViews>
  <sheetFormatPr defaultColWidth="10.625" defaultRowHeight="14.25"/>
  <cols>
    <col min="1" max="1" width="42.875" style="1" customWidth="1" collapsed="1"/>
    <col min="2" max="2" width="23.375" style="7" customWidth="1" collapsed="1"/>
    <col min="3" max="3" width="9.75" style="8" bestFit="1" customWidth="1" collapsed="1"/>
    <col min="4" max="4" width="15.75" style="4" customWidth="1" collapsed="1"/>
    <col min="5" max="5" width="17.5" style="4" customWidth="1"/>
    <col min="6" max="6" width="17.1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/>
    <row r="2" spans="1:6" ht="15">
      <c r="A2" s="60" t="s">
        <v>142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43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44</v>
      </c>
      <c r="B7" s="21">
        <v>1</v>
      </c>
      <c r="C7" s="14" t="s">
        <v>3</v>
      </c>
      <c r="D7" s="36"/>
      <c r="E7" s="43"/>
      <c r="F7" s="33">
        <f t="shared" ref="F7:F24" si="0">B7*D7</f>
        <v>0</v>
      </c>
    </row>
    <row r="8" spans="1:6">
      <c r="A8" s="10" t="s">
        <v>197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20</v>
      </c>
      <c r="B11" s="21">
        <v>2</v>
      </c>
      <c r="C11" s="14" t="s">
        <v>3</v>
      </c>
      <c r="D11" s="36"/>
      <c r="E11" s="43"/>
      <c r="F11" s="33">
        <f t="shared" si="0"/>
        <v>0</v>
      </c>
    </row>
    <row r="12" spans="1:6" ht="28.5">
      <c r="A12" s="10" t="s">
        <v>153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46</v>
      </c>
      <c r="B13" s="21">
        <v>2</v>
      </c>
      <c r="C13" s="14" t="s">
        <v>3</v>
      </c>
      <c r="D13" s="36"/>
      <c r="E13" s="43"/>
      <c r="F13" s="33">
        <f t="shared" si="0"/>
        <v>0</v>
      </c>
    </row>
    <row r="14" spans="1:6" ht="28.5">
      <c r="A14" s="10" t="s">
        <v>47</v>
      </c>
      <c r="B14" s="21">
        <v>2</v>
      </c>
      <c r="C14" s="14" t="s">
        <v>3</v>
      </c>
      <c r="D14" s="36"/>
      <c r="E14" s="43"/>
      <c r="F14" s="33">
        <f t="shared" si="0"/>
        <v>0</v>
      </c>
    </row>
    <row r="15" spans="1:6" ht="28.5">
      <c r="A15" s="10" t="s">
        <v>48</v>
      </c>
      <c r="B15" s="21">
        <v>1</v>
      </c>
      <c r="C15" s="14" t="s">
        <v>163</v>
      </c>
      <c r="D15" s="36"/>
      <c r="E15" s="43"/>
      <c r="F15" s="33">
        <f t="shared" si="0"/>
        <v>0</v>
      </c>
    </row>
    <row r="16" spans="1:6">
      <c r="A16" s="10" t="s">
        <v>49</v>
      </c>
      <c r="B16" s="21">
        <v>2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55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56</v>
      </c>
      <c r="B18" s="21">
        <v>1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57</v>
      </c>
      <c r="B19" s="21">
        <v>1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165</v>
      </c>
      <c r="B20" s="21">
        <v>1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58</v>
      </c>
      <c r="B21" s="21">
        <v>4</v>
      </c>
      <c r="C21" s="14" t="s">
        <v>3</v>
      </c>
      <c r="D21" s="36"/>
      <c r="E21" s="43"/>
      <c r="F21" s="33">
        <f t="shared" si="0"/>
        <v>0</v>
      </c>
    </row>
    <row r="22" spans="1:6" ht="28.5">
      <c r="A22" s="10" t="s">
        <v>59</v>
      </c>
      <c r="B22" s="21">
        <v>1</v>
      </c>
      <c r="C22" s="14" t="s">
        <v>3</v>
      </c>
      <c r="D22" s="36"/>
      <c r="E22" s="43"/>
      <c r="F22" s="33">
        <f t="shared" si="0"/>
        <v>0</v>
      </c>
    </row>
    <row r="23" spans="1:6" ht="28.5">
      <c r="A23" s="10" t="s">
        <v>60</v>
      </c>
      <c r="B23" s="21">
        <v>1</v>
      </c>
      <c r="C23" s="14" t="s">
        <v>3</v>
      </c>
      <c r="D23" s="36"/>
      <c r="E23" s="43"/>
      <c r="F23" s="33">
        <f t="shared" si="0"/>
        <v>0</v>
      </c>
    </row>
    <row r="24" spans="1:6" ht="15" thickBot="1">
      <c r="A24" s="24" t="s">
        <v>61</v>
      </c>
      <c r="B24" s="25">
        <v>1</v>
      </c>
      <c r="C24" s="26" t="s">
        <v>3</v>
      </c>
      <c r="D24" s="41"/>
      <c r="E24" s="45"/>
      <c r="F24" s="40">
        <f t="shared" si="0"/>
        <v>0</v>
      </c>
    </row>
    <row r="25" spans="1:6" ht="15.75" thickBot="1">
      <c r="A25" s="38" t="s">
        <v>225</v>
      </c>
      <c r="B25" s="72"/>
      <c r="C25" s="73"/>
      <c r="D25" s="73"/>
      <c r="E25" s="74"/>
      <c r="F25" s="35">
        <f>SUM(F6:F24)</f>
        <v>0</v>
      </c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25:E25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7E34F-2F3B-44C8-9E0B-E00BA59DB3AA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5.75" style="1" customWidth="1" collapsed="1"/>
    <col min="2" max="2" width="23.375" style="7" customWidth="1" collapsed="1"/>
    <col min="3" max="3" width="9.75" style="8" bestFit="1" customWidth="1" collapsed="1"/>
    <col min="4" max="4" width="14.875" style="4" customWidth="1" collapsed="1"/>
    <col min="5" max="5" width="15.875" style="4" customWidth="1"/>
    <col min="6" max="6" width="15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143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43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162</v>
      </c>
      <c r="B7" s="21">
        <v>1</v>
      </c>
      <c r="C7" s="14" t="s">
        <v>3</v>
      </c>
      <c r="D7" s="36"/>
      <c r="E7" s="43"/>
      <c r="F7" s="33">
        <f t="shared" ref="F7:F24" si="0">B7*D7</f>
        <v>0</v>
      </c>
    </row>
    <row r="8" spans="1:6">
      <c r="A8" s="10" t="s">
        <v>197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20</v>
      </c>
      <c r="B11" s="21">
        <v>2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153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46</v>
      </c>
      <c r="B13" s="21">
        <v>2</v>
      </c>
      <c r="C13" s="14" t="s">
        <v>3</v>
      </c>
      <c r="D13" s="36"/>
      <c r="E13" s="43"/>
      <c r="F13" s="33">
        <f t="shared" si="0"/>
        <v>0</v>
      </c>
    </row>
    <row r="14" spans="1:6">
      <c r="A14" s="10" t="s">
        <v>47</v>
      </c>
      <c r="B14" s="21">
        <v>2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48</v>
      </c>
      <c r="B15" s="21">
        <v>1</v>
      </c>
      <c r="C15" s="14" t="s">
        <v>163</v>
      </c>
      <c r="D15" s="36"/>
      <c r="E15" s="43"/>
      <c r="F15" s="33">
        <f t="shared" si="0"/>
        <v>0</v>
      </c>
    </row>
    <row r="16" spans="1:6">
      <c r="A16" s="10" t="s">
        <v>49</v>
      </c>
      <c r="B16" s="21">
        <v>2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62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56</v>
      </c>
      <c r="B18" s="21">
        <v>1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55</v>
      </c>
      <c r="B19" s="21">
        <v>1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57</v>
      </c>
      <c r="B20" s="21">
        <v>1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165</v>
      </c>
      <c r="B21" s="21">
        <v>1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58</v>
      </c>
      <c r="B22" s="21">
        <v>4</v>
      </c>
      <c r="C22" s="14" t="s">
        <v>3</v>
      </c>
      <c r="D22" s="36"/>
      <c r="E22" s="43"/>
      <c r="F22" s="33">
        <f t="shared" si="0"/>
        <v>0</v>
      </c>
    </row>
    <row r="23" spans="1:6" ht="28.5">
      <c r="A23" s="10" t="s">
        <v>59</v>
      </c>
      <c r="B23" s="21">
        <v>1</v>
      </c>
      <c r="C23" s="14" t="s">
        <v>3</v>
      </c>
      <c r="D23" s="36"/>
      <c r="E23" s="43"/>
      <c r="F23" s="33">
        <f t="shared" si="0"/>
        <v>0</v>
      </c>
    </row>
    <row r="24" spans="1:6">
      <c r="A24" s="10" t="s">
        <v>60</v>
      </c>
      <c r="B24" s="21">
        <v>1</v>
      </c>
      <c r="C24" s="14" t="s">
        <v>3</v>
      </c>
      <c r="D24" s="36"/>
      <c r="E24" s="43"/>
      <c r="F24" s="33">
        <f t="shared" si="0"/>
        <v>0</v>
      </c>
    </row>
    <row r="25" spans="1:6" ht="15" thickBot="1">
      <c r="A25" s="17" t="s">
        <v>61</v>
      </c>
      <c r="B25" s="23">
        <v>1</v>
      </c>
      <c r="C25" s="22" t="s">
        <v>3</v>
      </c>
      <c r="D25" s="37"/>
      <c r="E25" s="44"/>
      <c r="F25" s="34">
        <f>B25*D25</f>
        <v>0</v>
      </c>
    </row>
    <row r="26" spans="1:6" ht="15.75" thickBot="1">
      <c r="A26" s="38" t="s">
        <v>225</v>
      </c>
      <c r="B26" s="72"/>
      <c r="C26" s="73"/>
      <c r="D26" s="73"/>
      <c r="E26" s="74"/>
      <c r="F26" s="35">
        <f>SUM(F6:F25)</f>
        <v>0</v>
      </c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A5:F5"/>
    <mergeCell ref="E3:E4"/>
    <mergeCell ref="B26:E26"/>
    <mergeCell ref="A2:F2"/>
    <mergeCell ref="A3:A4"/>
    <mergeCell ref="B3:B4"/>
    <mergeCell ref="C3:C4"/>
    <mergeCell ref="D3:D4"/>
    <mergeCell ref="F3:F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BB8BD-8A25-4B0A-8F07-FB310F4BEC6F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4.125" style="1" customWidth="1" collapsed="1"/>
    <col min="2" max="2" width="23.375" style="7" customWidth="1" collapsed="1"/>
    <col min="3" max="3" width="9.75" style="8" bestFit="1" customWidth="1" collapsed="1"/>
    <col min="4" max="4" width="14" style="4" customWidth="1" collapsed="1"/>
    <col min="5" max="5" width="17.875" style="4" customWidth="1"/>
    <col min="6" max="6" width="16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144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43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44</v>
      </c>
      <c r="B7" s="21">
        <v>1</v>
      </c>
      <c r="C7" s="14" t="s">
        <v>3</v>
      </c>
      <c r="D7" s="36"/>
      <c r="E7" s="43"/>
      <c r="F7" s="33">
        <f t="shared" ref="F7:F24" si="0">B7*D7</f>
        <v>0</v>
      </c>
    </row>
    <row r="8" spans="1:6">
      <c r="A8" s="10" t="s">
        <v>197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20</v>
      </c>
      <c r="B11" s="21">
        <v>2</v>
      </c>
      <c r="C11" s="14" t="s">
        <v>3</v>
      </c>
      <c r="D11" s="36"/>
      <c r="E11" s="43"/>
      <c r="F11" s="33">
        <f t="shared" si="0"/>
        <v>0</v>
      </c>
    </row>
    <row r="12" spans="1:6" ht="28.5">
      <c r="A12" s="10" t="s">
        <v>153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46</v>
      </c>
      <c r="B13" s="21">
        <v>2</v>
      </c>
      <c r="C13" s="14" t="s">
        <v>3</v>
      </c>
      <c r="D13" s="36"/>
      <c r="E13" s="43"/>
      <c r="F13" s="33">
        <f t="shared" si="0"/>
        <v>0</v>
      </c>
    </row>
    <row r="14" spans="1:6" ht="28.5">
      <c r="A14" s="10" t="s">
        <v>47</v>
      </c>
      <c r="B14" s="21">
        <v>2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48</v>
      </c>
      <c r="B15" s="21">
        <v>1</v>
      </c>
      <c r="C15" s="14" t="s">
        <v>163</v>
      </c>
      <c r="D15" s="36"/>
      <c r="E15" s="43"/>
      <c r="F15" s="33">
        <f t="shared" si="0"/>
        <v>0</v>
      </c>
    </row>
    <row r="16" spans="1:6">
      <c r="A16" s="10" t="s">
        <v>49</v>
      </c>
      <c r="B16" s="21">
        <v>2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55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56</v>
      </c>
      <c r="B18" s="21">
        <v>1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57</v>
      </c>
      <c r="B19" s="21">
        <v>1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165</v>
      </c>
      <c r="B20" s="21">
        <v>1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58</v>
      </c>
      <c r="B21" s="21">
        <v>4</v>
      </c>
      <c r="C21" s="14" t="s">
        <v>3</v>
      </c>
      <c r="D21" s="36"/>
      <c r="E21" s="43"/>
      <c r="F21" s="33">
        <f t="shared" si="0"/>
        <v>0</v>
      </c>
    </row>
    <row r="22" spans="1:6" ht="28.5">
      <c r="A22" s="10" t="s">
        <v>59</v>
      </c>
      <c r="B22" s="21">
        <v>1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60</v>
      </c>
      <c r="B23" s="21">
        <v>1</v>
      </c>
      <c r="C23" s="14" t="s">
        <v>3</v>
      </c>
      <c r="D23" s="36"/>
      <c r="E23" s="43"/>
      <c r="F23" s="33">
        <f t="shared" si="0"/>
        <v>0</v>
      </c>
    </row>
    <row r="24" spans="1:6" ht="15" thickBot="1">
      <c r="A24" s="17" t="s">
        <v>61</v>
      </c>
      <c r="B24" s="23">
        <v>1</v>
      </c>
      <c r="C24" s="22" t="s">
        <v>3</v>
      </c>
      <c r="D24" s="37"/>
      <c r="E24" s="44"/>
      <c r="F24" s="34">
        <f t="shared" si="0"/>
        <v>0</v>
      </c>
    </row>
    <row r="25" spans="1:6" ht="15.75" thickBot="1">
      <c r="A25" s="38" t="s">
        <v>225</v>
      </c>
      <c r="B25" s="72"/>
      <c r="C25" s="73"/>
      <c r="D25" s="73"/>
      <c r="E25" s="74"/>
      <c r="F25" s="35">
        <f>SUM(F6:F24)</f>
        <v>0</v>
      </c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25:E25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06A32-C82E-4860-B8DF-997181429679}">
  <sheetPr>
    <pageSetUpPr fitToPage="1"/>
  </sheetPr>
  <dimension ref="A1:M121"/>
  <sheetViews>
    <sheetView topLeftCell="A3" workbookViewId="0">
      <selection activeCell="D6" sqref="D6"/>
    </sheetView>
  </sheetViews>
  <sheetFormatPr defaultColWidth="10.625" defaultRowHeight="14.25"/>
  <cols>
    <col min="1" max="1" width="43.625" style="1" customWidth="1" collapsed="1"/>
    <col min="2" max="2" width="23.375" style="7" customWidth="1" collapsed="1"/>
    <col min="3" max="3" width="9.75" style="8" bestFit="1" customWidth="1" collapsed="1"/>
    <col min="4" max="4" width="15.125" style="4" customWidth="1" collapsed="1"/>
    <col min="5" max="5" width="19.375" style="4" customWidth="1"/>
    <col min="6" max="6" width="16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145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43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162</v>
      </c>
      <c r="B7" s="21">
        <v>2</v>
      </c>
      <c r="C7" s="14" t="s">
        <v>3</v>
      </c>
      <c r="D7" s="36"/>
      <c r="E7" s="43"/>
      <c r="F7" s="33">
        <f t="shared" ref="F7:F34" si="0">B7*D7</f>
        <v>0</v>
      </c>
    </row>
    <row r="8" spans="1:6">
      <c r="A8" s="10" t="s">
        <v>197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20</v>
      </c>
      <c r="B11" s="21">
        <v>2</v>
      </c>
      <c r="C11" s="14" t="s">
        <v>3</v>
      </c>
      <c r="D11" s="36"/>
      <c r="E11" s="43"/>
      <c r="F11" s="33">
        <f t="shared" si="0"/>
        <v>0</v>
      </c>
    </row>
    <row r="12" spans="1:6" ht="28.5">
      <c r="A12" s="10" t="s">
        <v>153</v>
      </c>
      <c r="B12" s="21">
        <v>2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46</v>
      </c>
      <c r="B13" s="21">
        <v>2</v>
      </c>
      <c r="C13" s="14" t="s">
        <v>3</v>
      </c>
      <c r="D13" s="36"/>
      <c r="E13" s="43"/>
      <c r="F13" s="33">
        <f t="shared" si="0"/>
        <v>0</v>
      </c>
    </row>
    <row r="14" spans="1:6" ht="28.5">
      <c r="A14" s="10" t="s">
        <v>47</v>
      </c>
      <c r="B14" s="21">
        <v>2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48</v>
      </c>
      <c r="B15" s="21">
        <v>1</v>
      </c>
      <c r="C15" s="14" t="s">
        <v>163</v>
      </c>
      <c r="D15" s="36"/>
      <c r="E15" s="43"/>
      <c r="F15" s="33">
        <f t="shared" si="0"/>
        <v>0</v>
      </c>
    </row>
    <row r="16" spans="1:6">
      <c r="A16" s="10" t="s">
        <v>49</v>
      </c>
      <c r="B16" s="21">
        <v>2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16</v>
      </c>
      <c r="B17" s="21">
        <v>4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50</v>
      </c>
      <c r="B18" s="21">
        <v>2</v>
      </c>
      <c r="C18" s="14" t="s">
        <v>3</v>
      </c>
      <c r="D18" s="36"/>
      <c r="E18" s="43"/>
      <c r="F18" s="33">
        <f t="shared" si="0"/>
        <v>0</v>
      </c>
    </row>
    <row r="19" spans="1:6" ht="28.5">
      <c r="A19" s="10" t="s">
        <v>157</v>
      </c>
      <c r="B19" s="21">
        <v>1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21</v>
      </c>
      <c r="B20" s="21">
        <v>2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51</v>
      </c>
      <c r="B21" s="21">
        <v>2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52</v>
      </c>
      <c r="B22" s="21">
        <v>2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53</v>
      </c>
      <c r="B23" s="21">
        <v>2</v>
      </c>
      <c r="C23" s="14" t="s">
        <v>3</v>
      </c>
      <c r="D23" s="36"/>
      <c r="E23" s="43"/>
      <c r="F23" s="33">
        <f t="shared" si="0"/>
        <v>0</v>
      </c>
    </row>
    <row r="24" spans="1:6">
      <c r="A24" s="10" t="s">
        <v>15</v>
      </c>
      <c r="B24" s="21">
        <v>1</v>
      </c>
      <c r="C24" s="14" t="s">
        <v>3</v>
      </c>
      <c r="D24" s="36"/>
      <c r="E24" s="43"/>
      <c r="F24" s="33">
        <f t="shared" si="0"/>
        <v>0</v>
      </c>
    </row>
    <row r="25" spans="1:6">
      <c r="A25" s="10" t="s">
        <v>54</v>
      </c>
      <c r="B25" s="21">
        <v>1</v>
      </c>
      <c r="C25" s="14" t="s">
        <v>3</v>
      </c>
      <c r="D25" s="36"/>
      <c r="E25" s="43"/>
      <c r="F25" s="33">
        <f t="shared" si="0"/>
        <v>0</v>
      </c>
    </row>
    <row r="26" spans="1:6">
      <c r="A26" s="10" t="s">
        <v>19</v>
      </c>
      <c r="B26" s="21">
        <v>1</v>
      </c>
      <c r="C26" s="14" t="s">
        <v>3</v>
      </c>
      <c r="D26" s="36"/>
      <c r="E26" s="43"/>
      <c r="F26" s="33">
        <f t="shared" si="0"/>
        <v>0</v>
      </c>
    </row>
    <row r="27" spans="1:6">
      <c r="A27" s="10" t="s">
        <v>55</v>
      </c>
      <c r="B27" s="21">
        <v>1</v>
      </c>
      <c r="C27" s="14" t="s">
        <v>3</v>
      </c>
      <c r="D27" s="36"/>
      <c r="E27" s="43"/>
      <c r="F27" s="33">
        <f t="shared" si="0"/>
        <v>0</v>
      </c>
    </row>
    <row r="28" spans="1:6">
      <c r="A28" s="10" t="s">
        <v>56</v>
      </c>
      <c r="B28" s="21">
        <v>1</v>
      </c>
      <c r="C28" s="14" t="s">
        <v>3</v>
      </c>
      <c r="D28" s="36"/>
      <c r="E28" s="43"/>
      <c r="F28" s="33">
        <f t="shared" si="0"/>
        <v>0</v>
      </c>
    </row>
    <row r="29" spans="1:6">
      <c r="A29" s="10" t="s">
        <v>57</v>
      </c>
      <c r="B29" s="21">
        <v>1</v>
      </c>
      <c r="C29" s="14" t="s">
        <v>3</v>
      </c>
      <c r="D29" s="36"/>
      <c r="E29" s="43"/>
      <c r="F29" s="33">
        <f t="shared" si="0"/>
        <v>0</v>
      </c>
    </row>
    <row r="30" spans="1:6">
      <c r="A30" s="10" t="s">
        <v>165</v>
      </c>
      <c r="B30" s="21">
        <v>1</v>
      </c>
      <c r="C30" s="14" t="s">
        <v>3</v>
      </c>
      <c r="D30" s="36"/>
      <c r="E30" s="43"/>
      <c r="F30" s="33">
        <f t="shared" si="0"/>
        <v>0</v>
      </c>
    </row>
    <row r="31" spans="1:6">
      <c r="A31" s="10" t="s">
        <v>58</v>
      </c>
      <c r="B31" s="21">
        <v>4</v>
      </c>
      <c r="C31" s="14" t="s">
        <v>3</v>
      </c>
      <c r="D31" s="36"/>
      <c r="E31" s="43"/>
      <c r="F31" s="33">
        <f t="shared" si="0"/>
        <v>0</v>
      </c>
    </row>
    <row r="32" spans="1:6" ht="28.5">
      <c r="A32" s="10" t="s">
        <v>59</v>
      </c>
      <c r="B32" s="21">
        <v>1</v>
      </c>
      <c r="C32" s="14" t="s">
        <v>3</v>
      </c>
      <c r="D32" s="36"/>
      <c r="E32" s="43"/>
      <c r="F32" s="33">
        <f t="shared" si="0"/>
        <v>0</v>
      </c>
    </row>
    <row r="33" spans="1:6">
      <c r="A33" s="10" t="s">
        <v>60</v>
      </c>
      <c r="B33" s="21">
        <v>1</v>
      </c>
      <c r="C33" s="14" t="s">
        <v>3</v>
      </c>
      <c r="D33" s="36"/>
      <c r="E33" s="43"/>
      <c r="F33" s="33">
        <f t="shared" si="0"/>
        <v>0</v>
      </c>
    </row>
    <row r="34" spans="1:6" ht="15" thickBot="1">
      <c r="A34" s="24" t="s">
        <v>61</v>
      </c>
      <c r="B34" s="25">
        <v>1</v>
      </c>
      <c r="C34" s="26" t="s">
        <v>3</v>
      </c>
      <c r="D34" s="41"/>
      <c r="E34" s="45"/>
      <c r="F34" s="40">
        <f t="shared" si="0"/>
        <v>0</v>
      </c>
    </row>
    <row r="35" spans="1:6" ht="15.75" thickBot="1">
      <c r="A35" s="38" t="s">
        <v>225</v>
      </c>
      <c r="B35" s="72"/>
      <c r="C35" s="73"/>
      <c r="D35" s="73"/>
      <c r="E35" s="74"/>
      <c r="F35" s="35">
        <f>SUM(F6:F34)</f>
        <v>0</v>
      </c>
    </row>
    <row r="36" spans="1:6">
      <c r="B36" s="5"/>
      <c r="C36" s="1"/>
    </row>
    <row r="37" spans="1:6">
      <c r="B37" s="5"/>
      <c r="C37" s="1"/>
    </row>
    <row r="38" spans="1:6">
      <c r="B38" s="5"/>
      <c r="C38" s="1"/>
    </row>
    <row r="39" spans="1:6">
      <c r="B39" s="5"/>
      <c r="C39" s="1"/>
    </row>
    <row r="40" spans="1:6">
      <c r="B40" s="5"/>
      <c r="C40" s="1"/>
    </row>
    <row r="41" spans="1:6">
      <c r="B41" s="5"/>
      <c r="C41" s="1"/>
    </row>
    <row r="42" spans="1:6">
      <c r="B42" s="5"/>
      <c r="C42" s="1"/>
    </row>
    <row r="43" spans="1:6">
      <c r="B43" s="5"/>
      <c r="C43" s="1"/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35:E35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A7F3B-6D2D-4E4C-A87A-54D90E161DDA}">
  <sheetPr>
    <pageSetUpPr fitToPage="1"/>
  </sheetPr>
  <dimension ref="A1:M120"/>
  <sheetViews>
    <sheetView topLeftCell="A2" workbookViewId="0">
      <selection activeCell="D6" sqref="D6"/>
    </sheetView>
  </sheetViews>
  <sheetFormatPr defaultColWidth="10.625" defaultRowHeight="14.25"/>
  <cols>
    <col min="1" max="1" width="42.625" style="1" customWidth="1" collapsed="1"/>
    <col min="2" max="2" width="23.375" style="7" customWidth="1" collapsed="1"/>
    <col min="3" max="3" width="9.75" style="8" bestFit="1" customWidth="1" collapsed="1"/>
    <col min="4" max="4" width="18.5" style="4" customWidth="1" collapsed="1"/>
    <col min="5" max="5" width="18.5" style="4" customWidth="1"/>
    <col min="6" max="6" width="17.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146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 ht="28.5">
      <c r="A6" s="10" t="s">
        <v>8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214</v>
      </c>
      <c r="B7" s="21">
        <v>2</v>
      </c>
      <c r="C7" s="14" t="s">
        <v>3</v>
      </c>
      <c r="D7" s="36"/>
      <c r="E7" s="43"/>
      <c r="F7" s="33">
        <f t="shared" ref="F7:F45" si="0">B7*D7</f>
        <v>0</v>
      </c>
    </row>
    <row r="8" spans="1:6" ht="28.5">
      <c r="A8" s="10" t="s">
        <v>215</v>
      </c>
      <c r="B8" s="21">
        <v>2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13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14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15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 ht="28.5">
      <c r="A12" s="10" t="s">
        <v>153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 ht="28.5">
      <c r="A13" s="10" t="s">
        <v>169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 ht="28.5">
      <c r="A14" s="10" t="s">
        <v>159</v>
      </c>
      <c r="B14" s="21">
        <v>1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149</v>
      </c>
      <c r="B15" s="21">
        <v>1</v>
      </c>
      <c r="C15" s="14" t="s">
        <v>3</v>
      </c>
      <c r="D15" s="36"/>
      <c r="E15" s="43"/>
      <c r="F15" s="33">
        <f t="shared" si="0"/>
        <v>0</v>
      </c>
    </row>
    <row r="16" spans="1:6" ht="28.5">
      <c r="A16" s="10" t="s">
        <v>160</v>
      </c>
      <c r="B16" s="21">
        <v>1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16</v>
      </c>
      <c r="B17" s="21">
        <v>6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17</v>
      </c>
      <c r="B18" s="21">
        <v>1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18</v>
      </c>
      <c r="B19" s="21">
        <v>2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19</v>
      </c>
      <c r="B20" s="21">
        <v>2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20</v>
      </c>
      <c r="B21" s="21">
        <v>2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21</v>
      </c>
      <c r="B22" s="21">
        <v>2</v>
      </c>
      <c r="C22" s="14" t="s">
        <v>3</v>
      </c>
      <c r="D22" s="36"/>
      <c r="E22" s="43"/>
      <c r="F22" s="33">
        <f t="shared" si="0"/>
        <v>0</v>
      </c>
    </row>
    <row r="23" spans="1:6" ht="28.5">
      <c r="A23" s="10" t="s">
        <v>216</v>
      </c>
      <c r="B23" s="21">
        <v>1</v>
      </c>
      <c r="C23" s="14" t="s">
        <v>3</v>
      </c>
      <c r="D23" s="36"/>
      <c r="E23" s="43"/>
      <c r="F23" s="33">
        <f t="shared" si="0"/>
        <v>0</v>
      </c>
    </row>
    <row r="24" spans="1:6">
      <c r="A24" s="10" t="s">
        <v>22</v>
      </c>
      <c r="B24" s="21">
        <v>2</v>
      </c>
      <c r="C24" s="14" t="s">
        <v>3</v>
      </c>
      <c r="D24" s="36"/>
      <c r="E24" s="43"/>
      <c r="F24" s="33">
        <f t="shared" si="0"/>
        <v>0</v>
      </c>
    </row>
    <row r="25" spans="1:6">
      <c r="A25" s="10" t="s">
        <v>23</v>
      </c>
      <c r="B25" s="21">
        <v>1</v>
      </c>
      <c r="C25" s="14" t="s">
        <v>3</v>
      </c>
      <c r="D25" s="36"/>
      <c r="E25" s="43"/>
      <c r="F25" s="33">
        <f t="shared" si="0"/>
        <v>0</v>
      </c>
    </row>
    <row r="26" spans="1:6">
      <c r="A26" s="10" t="s">
        <v>24</v>
      </c>
      <c r="B26" s="21">
        <v>1</v>
      </c>
      <c r="C26" s="14" t="s">
        <v>3</v>
      </c>
      <c r="D26" s="36"/>
      <c r="E26" s="43"/>
      <c r="F26" s="33">
        <f t="shared" si="0"/>
        <v>0</v>
      </c>
    </row>
    <row r="27" spans="1:6">
      <c r="A27" s="10" t="s">
        <v>25</v>
      </c>
      <c r="B27" s="21">
        <v>1</v>
      </c>
      <c r="C27" s="14" t="s">
        <v>3</v>
      </c>
      <c r="D27" s="36"/>
      <c r="E27" s="43"/>
      <c r="F27" s="33">
        <f t="shared" si="0"/>
        <v>0</v>
      </c>
    </row>
    <row r="28" spans="1:6">
      <c r="A28" s="10" t="s">
        <v>26</v>
      </c>
      <c r="B28" s="21">
        <v>1</v>
      </c>
      <c r="C28" s="14" t="s">
        <v>3</v>
      </c>
      <c r="D28" s="36"/>
      <c r="E28" s="43"/>
      <c r="F28" s="33">
        <f t="shared" si="0"/>
        <v>0</v>
      </c>
    </row>
    <row r="29" spans="1:6">
      <c r="A29" s="10" t="s">
        <v>27</v>
      </c>
      <c r="B29" s="21">
        <v>1</v>
      </c>
      <c r="C29" s="14" t="s">
        <v>3</v>
      </c>
      <c r="D29" s="36"/>
      <c r="E29" s="43"/>
      <c r="F29" s="33">
        <f t="shared" si="0"/>
        <v>0</v>
      </c>
    </row>
    <row r="30" spans="1:6">
      <c r="A30" s="10" t="s">
        <v>28</v>
      </c>
      <c r="B30" s="21">
        <v>1</v>
      </c>
      <c r="C30" s="14" t="s">
        <v>3</v>
      </c>
      <c r="D30" s="36"/>
      <c r="E30" s="43"/>
      <c r="F30" s="33">
        <f t="shared" si="0"/>
        <v>0</v>
      </c>
    </row>
    <row r="31" spans="1:6">
      <c r="A31" s="10" t="s">
        <v>29</v>
      </c>
      <c r="B31" s="21">
        <v>1</v>
      </c>
      <c r="C31" s="14" t="s">
        <v>3</v>
      </c>
      <c r="D31" s="36"/>
      <c r="E31" s="43"/>
      <c r="F31" s="33">
        <f t="shared" si="0"/>
        <v>0</v>
      </c>
    </row>
    <row r="32" spans="1:6">
      <c r="A32" s="10" t="s">
        <v>30</v>
      </c>
      <c r="B32" s="21">
        <v>1</v>
      </c>
      <c r="C32" s="14" t="s">
        <v>3</v>
      </c>
      <c r="D32" s="36"/>
      <c r="E32" s="43"/>
      <c r="F32" s="33">
        <f t="shared" si="0"/>
        <v>0</v>
      </c>
    </row>
    <row r="33" spans="1:6">
      <c r="A33" s="10" t="s">
        <v>31</v>
      </c>
      <c r="B33" s="21">
        <v>1</v>
      </c>
      <c r="C33" s="14" t="s">
        <v>3</v>
      </c>
      <c r="D33" s="36"/>
      <c r="E33" s="43"/>
      <c r="F33" s="33">
        <f t="shared" si="0"/>
        <v>0</v>
      </c>
    </row>
    <row r="34" spans="1:6">
      <c r="A34" s="10" t="s">
        <v>32</v>
      </c>
      <c r="B34" s="21">
        <v>1</v>
      </c>
      <c r="C34" s="14" t="s">
        <v>3</v>
      </c>
      <c r="D34" s="36"/>
      <c r="E34" s="43"/>
      <c r="F34" s="33">
        <f t="shared" si="0"/>
        <v>0</v>
      </c>
    </row>
    <row r="35" spans="1:6">
      <c r="A35" s="10" t="s">
        <v>33</v>
      </c>
      <c r="B35" s="21">
        <v>1</v>
      </c>
      <c r="C35" s="14" t="s">
        <v>3</v>
      </c>
      <c r="D35" s="36"/>
      <c r="E35" s="43"/>
      <c r="F35" s="33">
        <f t="shared" si="0"/>
        <v>0</v>
      </c>
    </row>
    <row r="36" spans="1:6">
      <c r="A36" s="10" t="s">
        <v>34</v>
      </c>
      <c r="B36" s="21">
        <v>1</v>
      </c>
      <c r="C36" s="14" t="s">
        <v>3</v>
      </c>
      <c r="D36" s="36"/>
      <c r="E36" s="43"/>
      <c r="F36" s="33">
        <f t="shared" si="0"/>
        <v>0</v>
      </c>
    </row>
    <row r="37" spans="1:6">
      <c r="A37" s="10" t="s">
        <v>35</v>
      </c>
      <c r="B37" s="21">
        <v>1</v>
      </c>
      <c r="C37" s="14" t="s">
        <v>3</v>
      </c>
      <c r="D37" s="36"/>
      <c r="E37" s="43"/>
      <c r="F37" s="33">
        <f t="shared" si="0"/>
        <v>0</v>
      </c>
    </row>
    <row r="38" spans="1:6">
      <c r="A38" s="10" t="s">
        <v>36</v>
      </c>
      <c r="B38" s="21">
        <v>1</v>
      </c>
      <c r="C38" s="14" t="s">
        <v>3</v>
      </c>
      <c r="D38" s="36"/>
      <c r="E38" s="43"/>
      <c r="F38" s="33">
        <f t="shared" si="0"/>
        <v>0</v>
      </c>
    </row>
    <row r="39" spans="1:6">
      <c r="A39" s="10" t="s">
        <v>37</v>
      </c>
      <c r="B39" s="21">
        <v>1</v>
      </c>
      <c r="C39" s="14" t="s">
        <v>3</v>
      </c>
      <c r="D39" s="36"/>
      <c r="E39" s="43"/>
      <c r="F39" s="33">
        <f t="shared" si="0"/>
        <v>0</v>
      </c>
    </row>
    <row r="40" spans="1:6">
      <c r="A40" s="10" t="s">
        <v>38</v>
      </c>
      <c r="B40" s="21">
        <v>1</v>
      </c>
      <c r="C40" s="14" t="s">
        <v>3</v>
      </c>
      <c r="D40" s="36"/>
      <c r="E40" s="43"/>
      <c r="F40" s="33">
        <f t="shared" si="0"/>
        <v>0</v>
      </c>
    </row>
    <row r="41" spans="1:6">
      <c r="A41" s="10" t="s">
        <v>39</v>
      </c>
      <c r="B41" s="21">
        <v>1</v>
      </c>
      <c r="C41" s="14" t="s">
        <v>3</v>
      </c>
      <c r="D41" s="36"/>
      <c r="E41" s="43"/>
      <c r="F41" s="33">
        <f t="shared" si="0"/>
        <v>0</v>
      </c>
    </row>
    <row r="42" spans="1:6">
      <c r="A42" s="10" t="s">
        <v>40</v>
      </c>
      <c r="B42" s="21">
        <v>1</v>
      </c>
      <c r="C42" s="14" t="s">
        <v>3</v>
      </c>
      <c r="D42" s="36"/>
      <c r="E42" s="43"/>
      <c r="F42" s="33">
        <f t="shared" si="0"/>
        <v>0</v>
      </c>
    </row>
    <row r="43" spans="1:6">
      <c r="A43" s="10" t="s">
        <v>41</v>
      </c>
      <c r="B43" s="21">
        <v>1</v>
      </c>
      <c r="C43" s="14" t="s">
        <v>3</v>
      </c>
      <c r="D43" s="36"/>
      <c r="E43" s="43"/>
      <c r="F43" s="33">
        <f t="shared" si="0"/>
        <v>0</v>
      </c>
    </row>
    <row r="44" spans="1:6">
      <c r="A44" s="10" t="s">
        <v>42</v>
      </c>
      <c r="B44" s="21">
        <v>1</v>
      </c>
      <c r="C44" s="14" t="s">
        <v>3</v>
      </c>
      <c r="D44" s="36"/>
      <c r="E44" s="43"/>
      <c r="F44" s="33">
        <f t="shared" si="0"/>
        <v>0</v>
      </c>
    </row>
    <row r="45" spans="1:6" ht="15" thickBot="1">
      <c r="A45" s="24" t="s">
        <v>217</v>
      </c>
      <c r="B45" s="25">
        <v>1</v>
      </c>
      <c r="C45" s="26" t="s">
        <v>3</v>
      </c>
      <c r="D45" s="41"/>
      <c r="E45" s="45"/>
      <c r="F45" s="40">
        <f t="shared" si="0"/>
        <v>0</v>
      </c>
    </row>
    <row r="46" spans="1:6" ht="15.75" thickBot="1">
      <c r="A46" s="38" t="s">
        <v>225</v>
      </c>
      <c r="B46" s="72"/>
      <c r="C46" s="73"/>
      <c r="D46" s="73"/>
      <c r="E46" s="74"/>
      <c r="F46" s="35">
        <f>SUM(F6:F45)</f>
        <v>0</v>
      </c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</sheetData>
  <sheetProtection selectLockedCells="1" selectUnlockedCells="1"/>
  <mergeCells count="9">
    <mergeCell ref="A5:F5"/>
    <mergeCell ref="E3:E4"/>
    <mergeCell ref="B46:E46"/>
    <mergeCell ref="A2:F2"/>
    <mergeCell ref="A3:A4"/>
    <mergeCell ref="B3:B4"/>
    <mergeCell ref="C3:C4"/>
    <mergeCell ref="D3:D4"/>
    <mergeCell ref="F3:F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33D4D-638D-4AEC-BFB5-16B794462B29}">
  <sheetPr>
    <pageSetUpPr fitToPage="1"/>
  </sheetPr>
  <dimension ref="A1:E27"/>
  <sheetViews>
    <sheetView topLeftCell="A5" workbookViewId="0">
      <selection activeCell="C7" sqref="C7"/>
    </sheetView>
  </sheetViews>
  <sheetFormatPr defaultColWidth="10.625" defaultRowHeight="14.25"/>
  <cols>
    <col min="1" max="1" width="26.5" style="2" bestFit="1" customWidth="1"/>
    <col min="2" max="2" width="25.625" style="3" customWidth="1"/>
    <col min="3" max="4" width="16.75" style="4" customWidth="1"/>
    <col min="5" max="5" width="15" style="4" customWidth="1"/>
    <col min="6" max="16384" width="10.625" style="4"/>
  </cols>
  <sheetData>
    <row r="1" spans="1:5">
      <c r="A1" s="9"/>
      <c r="B1"/>
    </row>
    <row r="2" spans="1:5">
      <c r="A2"/>
      <c r="B2"/>
    </row>
    <row r="3" spans="1:5" s="1" customFormat="1" ht="15.75" thickBot="1">
      <c r="A3" s="12"/>
      <c r="B3" s="12"/>
    </row>
    <row r="4" spans="1:5" s="1" customFormat="1" ht="15">
      <c r="A4" s="54" t="s">
        <v>6</v>
      </c>
      <c r="B4" s="55"/>
      <c r="C4" s="55"/>
      <c r="D4" s="55"/>
      <c r="E4" s="56"/>
    </row>
    <row r="5" spans="1:5" s="6" customFormat="1" ht="30" customHeight="1">
      <c r="A5" s="20" t="s">
        <v>4</v>
      </c>
      <c r="B5" s="19" t="s">
        <v>5</v>
      </c>
      <c r="C5" s="13" t="s">
        <v>221</v>
      </c>
      <c r="D5" s="29" t="s">
        <v>230</v>
      </c>
      <c r="E5" s="11" t="s">
        <v>222</v>
      </c>
    </row>
    <row r="6" spans="1:5" s="6" customFormat="1" ht="15">
      <c r="A6" s="51"/>
      <c r="B6" s="52"/>
      <c r="C6" s="52"/>
      <c r="D6" s="52"/>
      <c r="E6" s="53"/>
    </row>
    <row r="7" spans="1:5">
      <c r="A7" s="10" t="s">
        <v>128</v>
      </c>
      <c r="B7" s="15">
        <v>12</v>
      </c>
      <c r="C7" s="36"/>
      <c r="D7" s="43"/>
      <c r="E7" s="33">
        <f>B7*C7</f>
        <v>0</v>
      </c>
    </row>
    <row r="8" spans="1:5">
      <c r="A8" s="10" t="s">
        <v>130</v>
      </c>
      <c r="B8" s="15">
        <v>1</v>
      </c>
      <c r="C8" s="36"/>
      <c r="D8" s="43"/>
      <c r="E8" s="33">
        <f t="shared" ref="E8:E25" si="0">B8*C8</f>
        <v>0</v>
      </c>
    </row>
    <row r="9" spans="1:5">
      <c r="A9" s="10" t="s">
        <v>131</v>
      </c>
      <c r="B9" s="15">
        <v>10</v>
      </c>
      <c r="C9" s="36"/>
      <c r="D9" s="43"/>
      <c r="E9" s="33">
        <f t="shared" si="0"/>
        <v>0</v>
      </c>
    </row>
    <row r="10" spans="1:5">
      <c r="A10" s="10" t="s">
        <v>132</v>
      </c>
      <c r="B10" s="15">
        <v>2</v>
      </c>
      <c r="C10" s="36"/>
      <c r="D10" s="43"/>
      <c r="E10" s="33">
        <f t="shared" si="0"/>
        <v>0</v>
      </c>
    </row>
    <row r="11" spans="1:5">
      <c r="A11" s="10" t="s">
        <v>133</v>
      </c>
      <c r="B11" s="15">
        <v>1</v>
      </c>
      <c r="C11" s="36"/>
      <c r="D11" s="43"/>
      <c r="E11" s="33">
        <f t="shared" si="0"/>
        <v>0</v>
      </c>
    </row>
    <row r="12" spans="1:5">
      <c r="A12" s="10" t="s">
        <v>134</v>
      </c>
      <c r="B12" s="15">
        <v>2</v>
      </c>
      <c r="C12" s="36"/>
      <c r="D12" s="43"/>
      <c r="E12" s="33">
        <f t="shared" si="0"/>
        <v>0</v>
      </c>
    </row>
    <row r="13" spans="1:5">
      <c r="A13" s="10" t="s">
        <v>136</v>
      </c>
      <c r="B13" s="15">
        <v>1</v>
      </c>
      <c r="C13" s="36"/>
      <c r="D13" s="43"/>
      <c r="E13" s="33">
        <f t="shared" si="0"/>
        <v>0</v>
      </c>
    </row>
    <row r="14" spans="1:5">
      <c r="A14" s="10" t="s">
        <v>137</v>
      </c>
      <c r="B14" s="15">
        <v>1</v>
      </c>
      <c r="C14" s="36"/>
      <c r="D14" s="43"/>
      <c r="E14" s="33">
        <f t="shared" si="0"/>
        <v>0</v>
      </c>
    </row>
    <row r="15" spans="1:5">
      <c r="A15" s="10" t="s">
        <v>138</v>
      </c>
      <c r="B15" s="15">
        <v>1</v>
      </c>
      <c r="C15" s="36"/>
      <c r="D15" s="43"/>
      <c r="E15" s="33">
        <f t="shared" si="0"/>
        <v>0</v>
      </c>
    </row>
    <row r="16" spans="1:5">
      <c r="A16" s="10" t="s">
        <v>139</v>
      </c>
      <c r="B16" s="15">
        <v>10</v>
      </c>
      <c r="C16" s="36"/>
      <c r="D16" s="43"/>
      <c r="E16" s="33">
        <f t="shared" si="0"/>
        <v>0</v>
      </c>
    </row>
    <row r="17" spans="1:5">
      <c r="A17" s="10" t="s">
        <v>140</v>
      </c>
      <c r="B17" s="15">
        <v>6</v>
      </c>
      <c r="C17" s="36"/>
      <c r="D17" s="43"/>
      <c r="E17" s="33">
        <f t="shared" si="0"/>
        <v>0</v>
      </c>
    </row>
    <row r="18" spans="1:5">
      <c r="A18" s="10" t="s">
        <v>141</v>
      </c>
      <c r="B18" s="15">
        <v>6</v>
      </c>
      <c r="C18" s="36"/>
      <c r="D18" s="43"/>
      <c r="E18" s="33">
        <f t="shared" si="0"/>
        <v>0</v>
      </c>
    </row>
    <row r="19" spans="1:5">
      <c r="A19" s="10" t="s">
        <v>142</v>
      </c>
      <c r="B19" s="15">
        <v>1</v>
      </c>
      <c r="C19" s="36"/>
      <c r="D19" s="43"/>
      <c r="E19" s="33">
        <f t="shared" si="0"/>
        <v>0</v>
      </c>
    </row>
    <row r="20" spans="1:5">
      <c r="A20" s="10" t="s">
        <v>143</v>
      </c>
      <c r="B20" s="15">
        <v>1</v>
      </c>
      <c r="C20" s="36"/>
      <c r="D20" s="43"/>
      <c r="E20" s="33">
        <f t="shared" si="0"/>
        <v>0</v>
      </c>
    </row>
    <row r="21" spans="1:5">
      <c r="A21" s="10" t="s">
        <v>144</v>
      </c>
      <c r="B21" s="15">
        <v>1</v>
      </c>
      <c r="C21" s="36"/>
      <c r="D21" s="43"/>
      <c r="E21" s="33">
        <f t="shared" si="0"/>
        <v>0</v>
      </c>
    </row>
    <row r="22" spans="1:5">
      <c r="A22" s="10" t="s">
        <v>145</v>
      </c>
      <c r="B22" s="15">
        <v>1</v>
      </c>
      <c r="C22" s="36"/>
      <c r="D22" s="43"/>
      <c r="E22" s="33">
        <f t="shared" si="0"/>
        <v>0</v>
      </c>
    </row>
    <row r="23" spans="1:5">
      <c r="A23" s="10" t="s">
        <v>146</v>
      </c>
      <c r="B23" s="15">
        <v>1</v>
      </c>
      <c r="C23" s="36"/>
      <c r="D23" s="43"/>
      <c r="E23" s="33">
        <f t="shared" si="0"/>
        <v>0</v>
      </c>
    </row>
    <row r="24" spans="1:5">
      <c r="A24" s="10" t="s">
        <v>147</v>
      </c>
      <c r="B24" s="15">
        <v>1</v>
      </c>
      <c r="C24" s="36"/>
      <c r="D24" s="43"/>
      <c r="E24" s="33">
        <f t="shared" si="0"/>
        <v>0</v>
      </c>
    </row>
    <row r="25" spans="1:5" ht="15" thickBot="1">
      <c r="A25" s="17" t="s">
        <v>148</v>
      </c>
      <c r="B25" s="18">
        <v>1</v>
      </c>
      <c r="C25" s="37"/>
      <c r="D25" s="44"/>
      <c r="E25" s="34">
        <f t="shared" si="0"/>
        <v>0</v>
      </c>
    </row>
    <row r="26" spans="1:5" ht="15.75" thickBot="1">
      <c r="A26" s="39" t="s">
        <v>225</v>
      </c>
      <c r="B26" s="57"/>
      <c r="C26" s="58"/>
      <c r="D26" s="59"/>
      <c r="E26" s="35">
        <f>SUM(E7:E25)</f>
        <v>0</v>
      </c>
    </row>
    <row r="27" spans="1:5" ht="15">
      <c r="A27" s="4"/>
      <c r="B27" s="16"/>
    </row>
  </sheetData>
  <sheetProtection selectLockedCells="1" selectUnlockedCells="1"/>
  <mergeCells count="3">
    <mergeCell ref="A6:E6"/>
    <mergeCell ref="A4:E4"/>
    <mergeCell ref="B26:D26"/>
  </mergeCells>
  <phoneticPr fontId="21" type="noConversion"/>
  <pageMargins left="0.70972222222222225" right="0.70972222222222225" top="0.79027777777777775" bottom="0.79027777777777775" header="0.51180555555555551" footer="0.32013888888888886"/>
  <pageSetup paperSize="9" firstPageNumber="0" fitToHeight="0" orientation="portrait" horizontalDpi="300" verticalDpi="300"/>
  <headerFooter alignWithMargins="0">
    <oddFooter>&amp;CSeite &amp;P von &amp;N</oddFooter>
  </headerFooter>
  <rowBreaks count="2" manualBreakCount="2">
    <brk id="26" max="16383" man="1"/>
    <brk id="4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EA788-ABDD-4BB9-ACF1-2E084FA8B8B2}">
  <sheetPr>
    <pageSetUpPr fitToPage="1"/>
  </sheetPr>
  <dimension ref="A1:M121"/>
  <sheetViews>
    <sheetView workbookViewId="0">
      <selection activeCell="D6" sqref="D6"/>
    </sheetView>
  </sheetViews>
  <sheetFormatPr defaultColWidth="10.625" defaultRowHeight="14.25"/>
  <cols>
    <col min="1" max="1" width="46.75" style="1" customWidth="1" collapsed="1"/>
    <col min="2" max="2" width="23.375" style="7" customWidth="1" collapsed="1"/>
    <col min="3" max="3" width="9.75" style="8" bestFit="1" customWidth="1" collapsed="1"/>
    <col min="4" max="4" width="14.5" style="4" customWidth="1" collapsed="1"/>
    <col min="5" max="5" width="16.875" style="4" customWidth="1"/>
    <col min="6" max="6" width="15.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147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2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10</v>
      </c>
      <c r="B6" s="21">
        <v>6</v>
      </c>
      <c r="C6" s="14" t="s">
        <v>3</v>
      </c>
      <c r="D6" s="36"/>
      <c r="E6" s="43"/>
      <c r="F6" s="33">
        <f>B6*D6</f>
        <v>0</v>
      </c>
    </row>
    <row r="7" spans="1:6">
      <c r="A7" s="10" t="s">
        <v>8</v>
      </c>
      <c r="B7" s="21">
        <v>1</v>
      </c>
      <c r="C7" s="14" t="s">
        <v>3</v>
      </c>
      <c r="D7" s="36"/>
      <c r="E7" s="43"/>
      <c r="F7" s="33">
        <f t="shared" ref="F7:F11" si="0">B7*D7</f>
        <v>0</v>
      </c>
    </row>
    <row r="8" spans="1:6">
      <c r="A8" s="10" t="s">
        <v>169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 ht="28.5">
      <c r="A9" s="10" t="s">
        <v>160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213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 ht="15" thickBot="1">
      <c r="A11" s="17" t="s">
        <v>11</v>
      </c>
      <c r="B11" s="23">
        <v>1</v>
      </c>
      <c r="C11" s="22" t="s">
        <v>3</v>
      </c>
      <c r="D11" s="37"/>
      <c r="E11" s="44"/>
      <c r="F11" s="34">
        <f t="shared" si="0"/>
        <v>0</v>
      </c>
    </row>
    <row r="12" spans="1:6" ht="15.75" thickBot="1">
      <c r="A12" s="38" t="s">
        <v>225</v>
      </c>
      <c r="B12" s="72"/>
      <c r="C12" s="73"/>
      <c r="D12" s="73"/>
      <c r="E12" s="74"/>
      <c r="F12" s="35">
        <f>SUM(F6:F11)</f>
        <v>0</v>
      </c>
    </row>
    <row r="13" spans="1:6">
      <c r="B13" s="5"/>
      <c r="C13" s="1"/>
    </row>
    <row r="14" spans="1:6">
      <c r="B14" s="5"/>
      <c r="C14" s="1"/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12:E12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3E109-3DBC-4E75-BF20-A9CEFAC7C143}">
  <sheetPr>
    <pageSetUpPr fitToPage="1"/>
  </sheetPr>
  <dimension ref="A1:M122"/>
  <sheetViews>
    <sheetView workbookViewId="0">
      <selection activeCell="D9" sqref="D9:E10"/>
    </sheetView>
  </sheetViews>
  <sheetFormatPr defaultColWidth="10.625" defaultRowHeight="14.25"/>
  <cols>
    <col min="1" max="1" width="41.125" style="1" customWidth="1" collapsed="1"/>
    <col min="2" max="2" width="23.375" style="7" customWidth="1" collapsed="1"/>
    <col min="3" max="3" width="9.75" style="8" bestFit="1" customWidth="1" collapsed="1"/>
    <col min="4" max="4" width="14.75" style="4" customWidth="1" collapsed="1"/>
    <col min="5" max="5" width="17.875" style="4" customWidth="1"/>
    <col min="6" max="6" width="14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148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2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 ht="28.5">
      <c r="A6" s="10" t="s">
        <v>8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9</v>
      </c>
      <c r="B7" s="21">
        <v>1</v>
      </c>
      <c r="C7" s="14" t="s">
        <v>3</v>
      </c>
      <c r="D7" s="36"/>
      <c r="E7" s="43"/>
      <c r="F7" s="33">
        <f t="shared" ref="F7:F13" si="0">B7*D7</f>
        <v>0</v>
      </c>
    </row>
    <row r="8" spans="1:6" ht="28.5">
      <c r="A8" s="10" t="s">
        <v>218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 ht="28.5">
      <c r="A9" s="10" t="s">
        <v>160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 ht="28.5">
      <c r="A10" s="10" t="s">
        <v>169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219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212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 ht="15" thickBot="1">
      <c r="A13" s="24" t="s">
        <v>220</v>
      </c>
      <c r="B13" s="25">
        <v>1</v>
      </c>
      <c r="C13" s="26" t="s">
        <v>3</v>
      </c>
      <c r="D13" s="41"/>
      <c r="E13" s="45"/>
      <c r="F13" s="40">
        <f t="shared" si="0"/>
        <v>0</v>
      </c>
    </row>
    <row r="14" spans="1:6" ht="15.75" thickBot="1">
      <c r="A14" s="38" t="s">
        <v>225</v>
      </c>
      <c r="B14" s="72"/>
      <c r="C14" s="73"/>
      <c r="D14" s="73"/>
      <c r="E14" s="74"/>
      <c r="F14" s="35">
        <f>SUM(F6:F13)</f>
        <v>0</v>
      </c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14:E14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02AFB-1D10-48F8-AD68-2FFE6EFB780E}">
  <sheetPr>
    <pageSetUpPr fitToPage="1"/>
  </sheetPr>
  <dimension ref="A1:M121"/>
  <sheetViews>
    <sheetView workbookViewId="0">
      <selection activeCell="D7" sqref="D7"/>
    </sheetView>
  </sheetViews>
  <sheetFormatPr defaultColWidth="10.625" defaultRowHeight="14.25"/>
  <cols>
    <col min="1" max="1" width="53.875" style="1" customWidth="1" collapsed="1"/>
    <col min="2" max="2" width="23.375" style="7" customWidth="1" collapsed="1"/>
    <col min="3" max="3" width="9.75" style="8" bestFit="1" customWidth="1" collapsed="1"/>
    <col min="4" max="4" width="17.25" style="4" customWidth="1" collapsed="1"/>
    <col min="5" max="5" width="17.25" style="4" customWidth="1"/>
    <col min="6" max="6" width="16.8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>
      <c r="A1"/>
      <c r="B1"/>
      <c r="C1"/>
    </row>
    <row r="2" spans="1:6" ht="15" thickBot="1">
      <c r="A2"/>
      <c r="B2"/>
      <c r="C2"/>
    </row>
    <row r="3" spans="1:6" ht="15">
      <c r="A3" s="60" t="s">
        <v>128</v>
      </c>
      <c r="B3" s="61"/>
      <c r="C3" s="61"/>
      <c r="D3" s="61"/>
      <c r="E3" s="61"/>
      <c r="F3" s="62"/>
    </row>
    <row r="4" spans="1:6" s="6" customFormat="1" ht="15" customHeight="1">
      <c r="A4" s="63" t="s">
        <v>0</v>
      </c>
      <c r="B4" s="65" t="s">
        <v>1</v>
      </c>
      <c r="C4" s="65" t="s">
        <v>129</v>
      </c>
      <c r="D4" s="75" t="s">
        <v>223</v>
      </c>
      <c r="E4" s="70" t="s">
        <v>230</v>
      </c>
      <c r="F4" s="76" t="s">
        <v>224</v>
      </c>
    </row>
    <row r="5" spans="1:6" s="1" customFormat="1" ht="15" customHeight="1">
      <c r="A5" s="64"/>
      <c r="B5" s="66"/>
      <c r="C5" s="66"/>
      <c r="D5" s="75"/>
      <c r="E5" s="71"/>
      <c r="F5" s="76"/>
    </row>
    <row r="6" spans="1:6">
      <c r="A6" s="67"/>
      <c r="B6" s="68"/>
      <c r="C6" s="68"/>
      <c r="D6" s="68"/>
      <c r="E6" s="68"/>
      <c r="F6" s="69"/>
    </row>
    <row r="7" spans="1:6">
      <c r="A7" s="10" t="s">
        <v>43</v>
      </c>
      <c r="B7" s="21">
        <v>1</v>
      </c>
      <c r="C7" s="14" t="s">
        <v>3</v>
      </c>
      <c r="D7" s="36"/>
      <c r="E7" s="43"/>
      <c r="F7" s="33">
        <f>B7*D7</f>
        <v>0</v>
      </c>
    </row>
    <row r="8" spans="1:6">
      <c r="A8" s="10" t="s">
        <v>54</v>
      </c>
      <c r="B8" s="21">
        <v>2</v>
      </c>
      <c r="C8" s="14" t="s">
        <v>3</v>
      </c>
      <c r="D8" s="36"/>
      <c r="E8" s="43"/>
      <c r="F8" s="33">
        <f t="shared" ref="F8:F42" si="0">B8*D8</f>
        <v>0</v>
      </c>
    </row>
    <row r="9" spans="1:6">
      <c r="A9" s="10" t="s">
        <v>45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157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150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153</v>
      </c>
      <c r="B13" s="21">
        <v>2</v>
      </c>
      <c r="C13" s="14" t="s">
        <v>3</v>
      </c>
      <c r="D13" s="36"/>
      <c r="E13" s="43"/>
      <c r="F13" s="33">
        <f t="shared" si="0"/>
        <v>0</v>
      </c>
    </row>
    <row r="14" spans="1:6">
      <c r="A14" s="10" t="s">
        <v>20</v>
      </c>
      <c r="B14" s="21">
        <v>2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75</v>
      </c>
      <c r="B15" s="21">
        <v>2</v>
      </c>
      <c r="C15" s="14" t="s">
        <v>3</v>
      </c>
      <c r="D15" s="36"/>
      <c r="E15" s="43"/>
      <c r="F15" s="33">
        <f t="shared" si="0"/>
        <v>0</v>
      </c>
    </row>
    <row r="16" spans="1:6">
      <c r="A16" s="10" t="s">
        <v>51</v>
      </c>
      <c r="B16" s="21">
        <v>1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73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21</v>
      </c>
      <c r="B18" s="21">
        <v>2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123</v>
      </c>
      <c r="B19" s="21">
        <v>1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124</v>
      </c>
      <c r="B20" s="21">
        <v>2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76</v>
      </c>
      <c r="B21" s="21">
        <v>4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50</v>
      </c>
      <c r="B22" s="21">
        <v>4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53</v>
      </c>
      <c r="B23" s="21">
        <v>4</v>
      </c>
      <c r="C23" s="14" t="s">
        <v>3</v>
      </c>
      <c r="D23" s="36"/>
      <c r="E23" s="43"/>
      <c r="F23" s="33">
        <f t="shared" si="0"/>
        <v>0</v>
      </c>
    </row>
    <row r="24" spans="1:6">
      <c r="A24" s="10" t="s">
        <v>161</v>
      </c>
      <c r="B24" s="21">
        <v>2</v>
      </c>
      <c r="C24" s="14" t="s">
        <v>3</v>
      </c>
      <c r="D24" s="36"/>
      <c r="E24" s="43"/>
      <c r="F24" s="33">
        <f t="shared" si="0"/>
        <v>0</v>
      </c>
    </row>
    <row r="25" spans="1:6">
      <c r="A25" s="10" t="s">
        <v>162</v>
      </c>
      <c r="B25" s="21">
        <v>2</v>
      </c>
      <c r="C25" s="14" t="s">
        <v>3</v>
      </c>
      <c r="D25" s="36"/>
      <c r="E25" s="43"/>
      <c r="F25" s="33">
        <f t="shared" si="0"/>
        <v>0</v>
      </c>
    </row>
    <row r="26" spans="1:6">
      <c r="A26" s="10" t="s">
        <v>77</v>
      </c>
      <c r="B26" s="21">
        <v>4</v>
      </c>
      <c r="C26" s="14" t="s">
        <v>3</v>
      </c>
      <c r="D26" s="36"/>
      <c r="E26" s="43"/>
      <c r="F26" s="33">
        <f t="shared" si="0"/>
        <v>0</v>
      </c>
    </row>
    <row r="27" spans="1:6">
      <c r="A27" s="10" t="s">
        <v>15</v>
      </c>
      <c r="B27" s="21">
        <v>2</v>
      </c>
      <c r="C27" s="14" t="s">
        <v>3</v>
      </c>
      <c r="D27" s="36"/>
      <c r="E27" s="43"/>
      <c r="F27" s="33">
        <f t="shared" si="0"/>
        <v>0</v>
      </c>
    </row>
    <row r="28" spans="1:6">
      <c r="A28" s="10" t="s">
        <v>49</v>
      </c>
      <c r="B28" s="21">
        <v>2</v>
      </c>
      <c r="C28" s="14" t="s">
        <v>3</v>
      </c>
      <c r="D28" s="36"/>
      <c r="E28" s="43"/>
      <c r="F28" s="33">
        <f t="shared" si="0"/>
        <v>0</v>
      </c>
    </row>
    <row r="29" spans="1:6">
      <c r="A29" s="10" t="s">
        <v>52</v>
      </c>
      <c r="B29" s="21">
        <v>2</v>
      </c>
      <c r="C29" s="14" t="s">
        <v>3</v>
      </c>
      <c r="D29" s="36"/>
      <c r="E29" s="43"/>
      <c r="F29" s="33">
        <f t="shared" si="0"/>
        <v>0</v>
      </c>
    </row>
    <row r="30" spans="1:6">
      <c r="A30" s="10" t="s">
        <v>125</v>
      </c>
      <c r="B30" s="21">
        <v>2</v>
      </c>
      <c r="C30" s="14" t="s">
        <v>3</v>
      </c>
      <c r="D30" s="36"/>
      <c r="E30" s="43"/>
      <c r="F30" s="33">
        <f t="shared" si="0"/>
        <v>0</v>
      </c>
    </row>
    <row r="31" spans="1:6">
      <c r="A31" s="10" t="s">
        <v>48</v>
      </c>
      <c r="B31" s="21">
        <v>1</v>
      </c>
      <c r="C31" s="14" t="s">
        <v>163</v>
      </c>
      <c r="D31" s="36"/>
      <c r="E31" s="43"/>
      <c r="F31" s="33">
        <f t="shared" si="0"/>
        <v>0</v>
      </c>
    </row>
    <row r="32" spans="1:6">
      <c r="A32" s="10" t="s">
        <v>84</v>
      </c>
      <c r="B32" s="21">
        <v>2</v>
      </c>
      <c r="C32" s="14" t="s">
        <v>3</v>
      </c>
      <c r="D32" s="36"/>
      <c r="E32" s="43"/>
      <c r="F32" s="33">
        <f t="shared" si="0"/>
        <v>0</v>
      </c>
    </row>
    <row r="33" spans="1:6">
      <c r="A33" s="10" t="s">
        <v>126</v>
      </c>
      <c r="B33" s="21">
        <v>2</v>
      </c>
      <c r="C33" s="14" t="s">
        <v>3</v>
      </c>
      <c r="D33" s="36"/>
      <c r="E33" s="43"/>
      <c r="F33" s="33">
        <f t="shared" si="0"/>
        <v>0</v>
      </c>
    </row>
    <row r="34" spans="1:6">
      <c r="A34" s="10" t="s">
        <v>127</v>
      </c>
      <c r="B34" s="21">
        <v>2</v>
      </c>
      <c r="C34" s="14" t="s">
        <v>3</v>
      </c>
      <c r="D34" s="36"/>
      <c r="E34" s="43"/>
      <c r="F34" s="33">
        <f t="shared" si="0"/>
        <v>0</v>
      </c>
    </row>
    <row r="35" spans="1:6">
      <c r="A35" s="10" t="s">
        <v>8</v>
      </c>
      <c r="B35" s="21">
        <v>1</v>
      </c>
      <c r="C35" s="14" t="s">
        <v>3</v>
      </c>
      <c r="D35" s="36"/>
      <c r="E35" s="43"/>
      <c r="F35" s="33">
        <f t="shared" si="0"/>
        <v>0</v>
      </c>
    </row>
    <row r="36" spans="1:6">
      <c r="A36" s="10" t="s">
        <v>96</v>
      </c>
      <c r="B36" s="21">
        <v>1</v>
      </c>
      <c r="C36" s="14" t="s">
        <v>3</v>
      </c>
      <c r="D36" s="36"/>
      <c r="E36" s="43"/>
      <c r="F36" s="33">
        <f t="shared" si="0"/>
        <v>0</v>
      </c>
    </row>
    <row r="37" spans="1:6">
      <c r="A37" s="10" t="s">
        <v>55</v>
      </c>
      <c r="B37" s="21">
        <v>1</v>
      </c>
      <c r="C37" s="14" t="s">
        <v>3</v>
      </c>
      <c r="D37" s="36"/>
      <c r="E37" s="43"/>
      <c r="F37" s="33">
        <f t="shared" si="0"/>
        <v>0</v>
      </c>
    </row>
    <row r="38" spans="1:6">
      <c r="A38" s="10" t="s">
        <v>164</v>
      </c>
      <c r="B38" s="21">
        <v>1</v>
      </c>
      <c r="C38" s="14" t="s">
        <v>3</v>
      </c>
      <c r="D38" s="36"/>
      <c r="E38" s="43"/>
      <c r="F38" s="33">
        <f t="shared" si="0"/>
        <v>0</v>
      </c>
    </row>
    <row r="39" spans="1:6">
      <c r="A39" s="10" t="s">
        <v>97</v>
      </c>
      <c r="B39" s="21">
        <v>1</v>
      </c>
      <c r="C39" s="14" t="s">
        <v>3</v>
      </c>
      <c r="D39" s="36"/>
      <c r="E39" s="43"/>
      <c r="F39" s="33">
        <f t="shared" si="0"/>
        <v>0</v>
      </c>
    </row>
    <row r="40" spans="1:6">
      <c r="A40" s="10" t="s">
        <v>165</v>
      </c>
      <c r="B40" s="21">
        <v>1</v>
      </c>
      <c r="C40" s="14" t="s">
        <v>3</v>
      </c>
      <c r="D40" s="36"/>
      <c r="E40" s="43"/>
      <c r="F40" s="33">
        <f t="shared" si="0"/>
        <v>0</v>
      </c>
    </row>
    <row r="41" spans="1:6">
      <c r="A41" s="10" t="s">
        <v>58</v>
      </c>
      <c r="B41" s="21">
        <v>4</v>
      </c>
      <c r="C41" s="14" t="s">
        <v>3</v>
      </c>
      <c r="D41" s="36"/>
      <c r="E41" s="43"/>
      <c r="F41" s="33">
        <f t="shared" si="0"/>
        <v>0</v>
      </c>
    </row>
    <row r="42" spans="1:6" ht="15" thickBot="1">
      <c r="A42" s="24" t="s">
        <v>98</v>
      </c>
      <c r="B42" s="25">
        <v>1</v>
      </c>
      <c r="C42" s="26" t="s">
        <v>3</v>
      </c>
      <c r="D42" s="41"/>
      <c r="E42" s="45"/>
      <c r="F42" s="40">
        <f t="shared" si="0"/>
        <v>0</v>
      </c>
    </row>
    <row r="43" spans="1:6" ht="15.75" thickBot="1">
      <c r="A43" s="38" t="s">
        <v>225</v>
      </c>
      <c r="B43" s="72"/>
      <c r="C43" s="73"/>
      <c r="D43" s="73"/>
      <c r="E43" s="74"/>
      <c r="F43" s="35">
        <f>SUM(F7:F42)</f>
        <v>0</v>
      </c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43:E43"/>
    <mergeCell ref="D4:D5"/>
    <mergeCell ref="F4:F5"/>
    <mergeCell ref="A3:F3"/>
    <mergeCell ref="A4:A5"/>
    <mergeCell ref="B4:B5"/>
    <mergeCell ref="C4:C5"/>
    <mergeCell ref="A6:F6"/>
    <mergeCell ref="E4:E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ED476-F44E-43DE-BF03-80EB477FCFB4}">
  <sheetPr>
    <pageSetUpPr fitToPage="1"/>
  </sheetPr>
  <dimension ref="A1:M121"/>
  <sheetViews>
    <sheetView workbookViewId="0">
      <selection activeCell="D6" sqref="D6"/>
    </sheetView>
  </sheetViews>
  <sheetFormatPr defaultColWidth="10.625" defaultRowHeight="14.25"/>
  <cols>
    <col min="1" max="1" width="49.75" style="1" customWidth="1" collapsed="1"/>
    <col min="2" max="2" width="23.375" style="7" customWidth="1" collapsed="1"/>
    <col min="3" max="3" width="9.75" style="8" bestFit="1" customWidth="1" collapsed="1"/>
    <col min="4" max="4" width="15.5" style="4" customWidth="1" collapsed="1"/>
    <col min="5" max="5" width="16.875" style="4" customWidth="1"/>
    <col min="6" max="6" width="16.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130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122</v>
      </c>
      <c r="B6" s="21">
        <v>2</v>
      </c>
      <c r="C6" s="14" t="s">
        <v>3</v>
      </c>
      <c r="D6" s="36"/>
      <c r="E6" s="43"/>
      <c r="F6" s="33">
        <f>B6*D6</f>
        <v>0</v>
      </c>
    </row>
    <row r="7" spans="1:6" ht="28.5">
      <c r="A7" s="10" t="s">
        <v>166</v>
      </c>
      <c r="B7" s="21">
        <v>4</v>
      </c>
      <c r="C7" s="14" t="s">
        <v>3</v>
      </c>
      <c r="D7" s="36"/>
      <c r="E7" s="43"/>
      <c r="F7" s="33">
        <f t="shared" ref="F7:F10" si="0">B7*D7</f>
        <v>0</v>
      </c>
    </row>
    <row r="8" spans="1:6" ht="28.5">
      <c r="A8" s="10" t="s">
        <v>167</v>
      </c>
      <c r="B8" s="21">
        <v>4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168</v>
      </c>
      <c r="B9" s="21">
        <v>2</v>
      </c>
      <c r="C9" s="14" t="s">
        <v>3</v>
      </c>
      <c r="D9" s="36"/>
      <c r="E9" s="43"/>
      <c r="F9" s="33">
        <f t="shared" si="0"/>
        <v>0</v>
      </c>
    </row>
    <row r="10" spans="1:6" ht="15" thickBot="1">
      <c r="A10" s="17" t="s">
        <v>170</v>
      </c>
      <c r="B10" s="23">
        <v>2</v>
      </c>
      <c r="C10" s="22" t="s">
        <v>3</v>
      </c>
      <c r="D10" s="37"/>
      <c r="E10" s="44"/>
      <c r="F10" s="34">
        <f t="shared" si="0"/>
        <v>0</v>
      </c>
    </row>
    <row r="11" spans="1:6" ht="15.75" thickBot="1">
      <c r="A11" s="38" t="s">
        <v>225</v>
      </c>
      <c r="B11" s="72"/>
      <c r="C11" s="73"/>
      <c r="D11" s="73"/>
      <c r="E11" s="74"/>
      <c r="F11" s="35">
        <f>SUM(F6:F10)</f>
        <v>0</v>
      </c>
    </row>
    <row r="12" spans="1:6">
      <c r="B12" s="5"/>
      <c r="C12" s="1"/>
    </row>
    <row r="13" spans="1:6">
      <c r="B13" s="5"/>
      <c r="C13" s="1"/>
    </row>
    <row r="14" spans="1:6">
      <c r="B14" s="5"/>
      <c r="C14" s="1"/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11:E11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D23F6-6A42-465F-892A-AE411779E979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4.5" style="1" customWidth="1" collapsed="1"/>
    <col min="2" max="2" width="23.375" style="7" customWidth="1" collapsed="1"/>
    <col min="3" max="3" width="13.875" style="8" customWidth="1" collapsed="1"/>
    <col min="4" max="4" width="14.5" style="4" customWidth="1" collapsed="1"/>
    <col min="5" max="5" width="17.375" style="4" customWidth="1"/>
    <col min="6" max="6" width="13.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131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7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119</v>
      </c>
      <c r="B7" s="21">
        <v>1</v>
      </c>
      <c r="C7" s="14" t="s">
        <v>3</v>
      </c>
      <c r="D7" s="36"/>
      <c r="E7" s="43"/>
      <c r="F7" s="33">
        <f t="shared" ref="F7:F9" si="0">B7*D7</f>
        <v>0</v>
      </c>
    </row>
    <row r="8" spans="1:6">
      <c r="A8" s="10" t="s">
        <v>120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 ht="15" thickBot="1">
      <c r="A9" s="17" t="s">
        <v>121</v>
      </c>
      <c r="B9" s="23">
        <v>1</v>
      </c>
      <c r="C9" s="22" t="s">
        <v>3</v>
      </c>
      <c r="D9" s="37"/>
      <c r="E9" s="44"/>
      <c r="F9" s="34">
        <f t="shared" si="0"/>
        <v>0</v>
      </c>
    </row>
    <row r="10" spans="1:6" ht="15.75" thickBot="1">
      <c r="A10" s="38" t="s">
        <v>225</v>
      </c>
      <c r="B10" s="72"/>
      <c r="C10" s="73"/>
      <c r="D10" s="73"/>
      <c r="E10" s="74"/>
      <c r="F10" s="35">
        <f>SUM(F6:F9)</f>
        <v>0</v>
      </c>
    </row>
    <row r="11" spans="1:6">
      <c r="B11" s="5"/>
      <c r="C11" s="1"/>
    </row>
    <row r="12" spans="1:6">
      <c r="B12" s="5"/>
      <c r="C12" s="1"/>
    </row>
    <row r="13" spans="1:6">
      <c r="B13" s="5"/>
      <c r="C13" s="1"/>
    </row>
    <row r="14" spans="1:6">
      <c r="B14" s="5"/>
      <c r="C14" s="1"/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10:E10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B9767-94D5-435B-9D0B-D2479CA5BEF3}">
  <sheetPr>
    <pageSetUpPr fitToPage="1"/>
  </sheetPr>
  <dimension ref="A1:M121"/>
  <sheetViews>
    <sheetView workbookViewId="0">
      <selection activeCell="D11" sqref="D11"/>
    </sheetView>
  </sheetViews>
  <sheetFormatPr defaultColWidth="10.625" defaultRowHeight="14.25"/>
  <cols>
    <col min="1" max="1" width="49.875" style="1" customWidth="1" collapsed="1"/>
    <col min="2" max="2" width="23.375" style="7" customWidth="1" collapsed="1"/>
    <col min="3" max="3" width="9.75" style="8" bestFit="1" customWidth="1" collapsed="1"/>
    <col min="4" max="4" width="17" style="4" customWidth="1" collapsed="1"/>
    <col min="5" max="5" width="17" style="4" customWidth="1"/>
    <col min="6" max="6" width="16.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132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16</v>
      </c>
      <c r="B6" s="21">
        <v>6</v>
      </c>
      <c r="C6" s="14" t="s">
        <v>3</v>
      </c>
      <c r="D6" s="36"/>
      <c r="E6" s="43"/>
      <c r="F6" s="33">
        <f>B6*D6</f>
        <v>0</v>
      </c>
    </row>
    <row r="7" spans="1:6">
      <c r="A7" s="10" t="s">
        <v>171</v>
      </c>
      <c r="B7" s="21">
        <v>1</v>
      </c>
      <c r="C7" s="14" t="s">
        <v>3</v>
      </c>
      <c r="D7" s="36"/>
      <c r="E7" s="43"/>
      <c r="F7" s="33">
        <f t="shared" ref="F7:F28" si="0">B7*D7</f>
        <v>0</v>
      </c>
    </row>
    <row r="8" spans="1:6">
      <c r="A8" s="10" t="s">
        <v>169</v>
      </c>
      <c r="B8" s="21">
        <v>2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154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110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158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12</v>
      </c>
      <c r="B12" s="21">
        <v>2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111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>
      <c r="A14" s="10" t="s">
        <v>112</v>
      </c>
      <c r="B14" s="21">
        <v>1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113</v>
      </c>
      <c r="B15" s="21">
        <v>2</v>
      </c>
      <c r="C15" s="14" t="s">
        <v>3</v>
      </c>
      <c r="D15" s="36"/>
      <c r="E15" s="43"/>
      <c r="F15" s="33">
        <f t="shared" si="0"/>
        <v>0</v>
      </c>
    </row>
    <row r="16" spans="1:6">
      <c r="A16" s="10" t="s">
        <v>114</v>
      </c>
      <c r="B16" s="21">
        <v>2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115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18</v>
      </c>
      <c r="B18" s="21">
        <v>2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19</v>
      </c>
      <c r="B19" s="21">
        <v>2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116</v>
      </c>
      <c r="B20" s="21">
        <v>1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117</v>
      </c>
      <c r="B21" s="21">
        <v>1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17</v>
      </c>
      <c r="B22" s="21">
        <v>1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118</v>
      </c>
      <c r="B23" s="21">
        <v>1</v>
      </c>
      <c r="C23" s="14" t="s">
        <v>3</v>
      </c>
      <c r="D23" s="36"/>
      <c r="E23" s="43"/>
      <c r="F23" s="33">
        <f t="shared" si="0"/>
        <v>0</v>
      </c>
    </row>
    <row r="24" spans="1:6">
      <c r="A24" s="10" t="s">
        <v>107</v>
      </c>
      <c r="B24" s="21">
        <v>1</v>
      </c>
      <c r="C24" s="14" t="s">
        <v>3</v>
      </c>
      <c r="D24" s="36"/>
      <c r="E24" s="43"/>
      <c r="F24" s="33">
        <f t="shared" si="0"/>
        <v>0</v>
      </c>
    </row>
    <row r="25" spans="1:6">
      <c r="A25" s="10" t="s">
        <v>58</v>
      </c>
      <c r="B25" s="21">
        <v>4</v>
      </c>
      <c r="C25" s="14" t="s">
        <v>3</v>
      </c>
      <c r="D25" s="36"/>
      <c r="E25" s="43"/>
      <c r="F25" s="33">
        <f t="shared" si="0"/>
        <v>0</v>
      </c>
    </row>
    <row r="26" spans="1:6">
      <c r="A26" s="10" t="s">
        <v>165</v>
      </c>
      <c r="B26" s="21">
        <v>1</v>
      </c>
      <c r="C26" s="14" t="s">
        <v>3</v>
      </c>
      <c r="D26" s="36"/>
      <c r="E26" s="43"/>
      <c r="F26" s="33">
        <f t="shared" si="0"/>
        <v>0</v>
      </c>
    </row>
    <row r="27" spans="1:6">
      <c r="A27" s="10" t="s">
        <v>98</v>
      </c>
      <c r="B27" s="21">
        <v>1</v>
      </c>
      <c r="C27" s="14" t="s">
        <v>3</v>
      </c>
      <c r="D27" s="36"/>
      <c r="E27" s="43"/>
      <c r="F27" s="33">
        <f t="shared" si="0"/>
        <v>0</v>
      </c>
    </row>
    <row r="28" spans="1:6" ht="15" thickBot="1">
      <c r="A28" s="24" t="s">
        <v>172</v>
      </c>
      <c r="B28" s="25">
        <v>1</v>
      </c>
      <c r="C28" s="26" t="s">
        <v>3</v>
      </c>
      <c r="D28" s="41"/>
      <c r="E28" s="45"/>
      <c r="F28" s="40">
        <f t="shared" si="0"/>
        <v>0</v>
      </c>
    </row>
    <row r="29" spans="1:6" ht="15.75" thickBot="1">
      <c r="A29" s="38" t="s">
        <v>225</v>
      </c>
      <c r="B29" s="72"/>
      <c r="C29" s="73"/>
      <c r="D29" s="73"/>
      <c r="E29" s="74"/>
      <c r="F29" s="35">
        <f>SUM(F6:F28)</f>
        <v>0</v>
      </c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D3:D4"/>
    <mergeCell ref="F3:F4"/>
    <mergeCell ref="E3:E4"/>
    <mergeCell ref="B29:E29"/>
    <mergeCell ref="A2:F2"/>
    <mergeCell ref="A3:A4"/>
    <mergeCell ref="B3:B4"/>
    <mergeCell ref="C3:C4"/>
    <mergeCell ref="A5:F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BFC1E-E601-49A7-BC29-AA0AD28E48B5}">
  <sheetPr>
    <pageSetUpPr fitToPage="1"/>
  </sheetPr>
  <dimension ref="A1:M123"/>
  <sheetViews>
    <sheetView workbookViewId="0">
      <selection activeCell="D7" sqref="D7"/>
    </sheetView>
  </sheetViews>
  <sheetFormatPr defaultColWidth="10.625" defaultRowHeight="14.25"/>
  <cols>
    <col min="1" max="1" width="47.375" style="1" customWidth="1" collapsed="1"/>
    <col min="2" max="2" width="23.375" style="7" customWidth="1" collapsed="1"/>
    <col min="3" max="3" width="9.75" style="8" bestFit="1" customWidth="1" collapsed="1"/>
    <col min="4" max="4" width="15" style="4" customWidth="1" collapsed="1"/>
    <col min="5" max="5" width="16.375" style="4" customWidth="1"/>
    <col min="6" max="6" width="17.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>
      <c r="A1"/>
      <c r="B1"/>
      <c r="C1"/>
    </row>
    <row r="2" spans="1:6" ht="15" thickBot="1">
      <c r="A2"/>
      <c r="B2"/>
      <c r="C2"/>
    </row>
    <row r="3" spans="1:6" ht="15">
      <c r="A3" s="60" t="s">
        <v>133</v>
      </c>
      <c r="B3" s="61"/>
      <c r="C3" s="61"/>
      <c r="D3" s="61"/>
      <c r="E3" s="61"/>
      <c r="F3" s="62"/>
    </row>
    <row r="4" spans="1:6" s="6" customFormat="1" ht="15" customHeight="1">
      <c r="A4" s="63" t="s">
        <v>0</v>
      </c>
      <c r="B4" s="65" t="s">
        <v>1</v>
      </c>
      <c r="C4" s="65" t="s">
        <v>129</v>
      </c>
      <c r="D4" s="75" t="s">
        <v>223</v>
      </c>
      <c r="E4" s="70" t="s">
        <v>230</v>
      </c>
      <c r="F4" s="76" t="s">
        <v>224</v>
      </c>
    </row>
    <row r="5" spans="1:6" s="1" customFormat="1" ht="15" customHeight="1">
      <c r="A5" s="64"/>
      <c r="B5" s="66"/>
      <c r="C5" s="66"/>
      <c r="D5" s="75"/>
      <c r="E5" s="71"/>
      <c r="F5" s="76"/>
    </row>
    <row r="6" spans="1:6">
      <c r="A6" s="67"/>
      <c r="B6" s="68"/>
      <c r="C6" s="68"/>
      <c r="D6" s="68"/>
      <c r="E6" s="68"/>
      <c r="F6" s="69"/>
    </row>
    <row r="7" spans="1:6">
      <c r="A7" s="10" t="s">
        <v>109</v>
      </c>
      <c r="B7" s="21">
        <v>1</v>
      </c>
      <c r="C7" s="14" t="s">
        <v>3</v>
      </c>
      <c r="D7" s="36"/>
      <c r="E7" s="43"/>
      <c r="F7" s="33">
        <f>B7*D7</f>
        <v>0</v>
      </c>
    </row>
    <row r="8" spans="1:6">
      <c r="A8" s="10" t="s">
        <v>155</v>
      </c>
      <c r="B8" s="21">
        <v>1</v>
      </c>
      <c r="C8" s="14" t="s">
        <v>3</v>
      </c>
      <c r="D8" s="36"/>
      <c r="E8" s="43"/>
      <c r="F8" s="33">
        <f t="shared" ref="F8:F14" si="0">B8*D8</f>
        <v>0</v>
      </c>
    </row>
    <row r="9" spans="1:6">
      <c r="A9" s="10" t="s">
        <v>151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107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58</v>
      </c>
      <c r="B11" s="21">
        <v>4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165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98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 ht="15" thickBot="1">
      <c r="A14" s="24" t="s">
        <v>99</v>
      </c>
      <c r="B14" s="25">
        <v>1</v>
      </c>
      <c r="C14" s="26" t="s">
        <v>3</v>
      </c>
      <c r="D14" s="41"/>
      <c r="E14" s="45"/>
      <c r="F14" s="40">
        <f t="shared" si="0"/>
        <v>0</v>
      </c>
    </row>
    <row r="15" spans="1:6" ht="15.75" thickBot="1">
      <c r="A15" s="38" t="s">
        <v>225</v>
      </c>
      <c r="B15" s="72"/>
      <c r="C15" s="73"/>
      <c r="D15" s="73"/>
      <c r="E15" s="74"/>
      <c r="F15" s="35">
        <f>SUM(F7:F14)</f>
        <v>0</v>
      </c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  <row r="123" spans="2:3">
      <c r="B123" s="5"/>
      <c r="C123" s="1"/>
    </row>
  </sheetData>
  <sheetProtection selectLockedCells="1" selectUnlockedCells="1"/>
  <mergeCells count="9">
    <mergeCell ref="B15:E15"/>
    <mergeCell ref="D4:D5"/>
    <mergeCell ref="F4:F5"/>
    <mergeCell ref="A3:F3"/>
    <mergeCell ref="A4:A5"/>
    <mergeCell ref="B4:B5"/>
    <mergeCell ref="C4:C5"/>
    <mergeCell ref="A6:F6"/>
    <mergeCell ref="E4:E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0145A-EE95-4888-A124-45403098D074}">
  <sheetPr>
    <pageSetUpPr fitToPage="1"/>
  </sheetPr>
  <dimension ref="A1:M121"/>
  <sheetViews>
    <sheetView workbookViewId="0">
      <selection activeCell="D6" sqref="D6"/>
    </sheetView>
  </sheetViews>
  <sheetFormatPr defaultColWidth="10.625" defaultRowHeight="14.25"/>
  <cols>
    <col min="1" max="1" width="48" style="1" customWidth="1" collapsed="1"/>
    <col min="2" max="2" width="23.375" style="7" customWidth="1" collapsed="1"/>
    <col min="3" max="3" width="9.75" style="8" bestFit="1" customWidth="1" collapsed="1"/>
    <col min="4" max="4" width="16.25" style="4" customWidth="1" collapsed="1"/>
    <col min="5" max="5" width="16.25" style="4" customWidth="1"/>
    <col min="6" max="6" width="17.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134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173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174</v>
      </c>
      <c r="B7" s="21">
        <v>1</v>
      </c>
      <c r="C7" s="14" t="s">
        <v>3</v>
      </c>
      <c r="D7" s="36"/>
      <c r="E7" s="43"/>
      <c r="F7" s="33">
        <f t="shared" ref="F7:F24" si="0">B7*D7</f>
        <v>0</v>
      </c>
    </row>
    <row r="8" spans="1:6">
      <c r="A8" s="10" t="s">
        <v>175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176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177</v>
      </c>
      <c r="B10" s="21">
        <v>1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178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179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180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>
      <c r="A14" s="10" t="s">
        <v>171</v>
      </c>
      <c r="B14" s="21">
        <v>1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108</v>
      </c>
      <c r="B15" s="21">
        <v>1</v>
      </c>
      <c r="C15" s="14" t="s">
        <v>3</v>
      </c>
      <c r="D15" s="36"/>
      <c r="E15" s="43"/>
      <c r="F15" s="33">
        <f t="shared" si="0"/>
        <v>0</v>
      </c>
    </row>
    <row r="16" spans="1:6">
      <c r="A16" s="10" t="s">
        <v>181</v>
      </c>
      <c r="B16" s="21">
        <v>1</v>
      </c>
      <c r="C16" s="14" t="s">
        <v>3</v>
      </c>
      <c r="D16" s="36"/>
      <c r="E16" s="43"/>
      <c r="F16" s="33">
        <f t="shared" si="0"/>
        <v>0</v>
      </c>
    </row>
    <row r="17" spans="1:6" ht="28.5">
      <c r="A17" s="10" t="s">
        <v>182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 ht="28.5">
      <c r="A18" s="10" t="s">
        <v>183</v>
      </c>
      <c r="B18" s="21">
        <v>1</v>
      </c>
      <c r="C18" s="14" t="s">
        <v>3</v>
      </c>
      <c r="D18" s="36"/>
      <c r="E18" s="43"/>
      <c r="F18" s="33">
        <f t="shared" si="0"/>
        <v>0</v>
      </c>
    </row>
    <row r="19" spans="1:6" ht="28.5">
      <c r="A19" s="10" t="s">
        <v>184</v>
      </c>
      <c r="B19" s="21">
        <v>1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107</v>
      </c>
      <c r="B20" s="21">
        <v>1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58</v>
      </c>
      <c r="B21" s="21">
        <v>4</v>
      </c>
      <c r="C21" s="14" t="s">
        <v>3</v>
      </c>
      <c r="D21" s="36"/>
      <c r="E21" s="43"/>
      <c r="F21" s="33">
        <f t="shared" si="0"/>
        <v>0</v>
      </c>
    </row>
    <row r="22" spans="1:6">
      <c r="A22" s="10" t="s">
        <v>165</v>
      </c>
      <c r="B22" s="21">
        <v>1</v>
      </c>
      <c r="C22" s="14" t="s">
        <v>3</v>
      </c>
      <c r="D22" s="36"/>
      <c r="E22" s="43"/>
      <c r="F22" s="33">
        <f t="shared" si="0"/>
        <v>0</v>
      </c>
    </row>
    <row r="23" spans="1:6">
      <c r="A23" s="10" t="s">
        <v>98</v>
      </c>
      <c r="B23" s="21">
        <v>1</v>
      </c>
      <c r="C23" s="14" t="s">
        <v>3</v>
      </c>
      <c r="D23" s="36"/>
      <c r="E23" s="43"/>
      <c r="F23" s="33">
        <f t="shared" si="0"/>
        <v>0</v>
      </c>
    </row>
    <row r="24" spans="1:6" ht="15" thickBot="1">
      <c r="A24" s="17" t="s">
        <v>99</v>
      </c>
      <c r="B24" s="23">
        <v>1</v>
      </c>
      <c r="C24" s="22" t="s">
        <v>3</v>
      </c>
      <c r="D24" s="37"/>
      <c r="E24" s="44"/>
      <c r="F24" s="34">
        <f t="shared" si="0"/>
        <v>0</v>
      </c>
    </row>
    <row r="25" spans="1:6" ht="15.75" thickBot="1">
      <c r="A25" s="38" t="s">
        <v>225</v>
      </c>
      <c r="B25" s="72"/>
      <c r="C25" s="73"/>
      <c r="D25" s="73"/>
      <c r="E25" s="74"/>
      <c r="F25" s="35">
        <f>SUM(F6:F24)</f>
        <v>0</v>
      </c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A5:F5"/>
    <mergeCell ref="E3:E4"/>
    <mergeCell ref="B25:E25"/>
    <mergeCell ref="A2:F2"/>
    <mergeCell ref="A3:A4"/>
    <mergeCell ref="B3:B4"/>
    <mergeCell ref="C3:C4"/>
    <mergeCell ref="D3:D4"/>
    <mergeCell ref="F3:F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3CD6F-7AAB-49DA-8B17-BFEEFF3A57D0}">
  <sheetPr>
    <pageSetUpPr fitToPage="1"/>
  </sheetPr>
  <dimension ref="A1:M121"/>
  <sheetViews>
    <sheetView workbookViewId="0">
      <selection activeCell="D6" sqref="D6"/>
    </sheetView>
  </sheetViews>
  <sheetFormatPr defaultColWidth="10.625" defaultRowHeight="14.25"/>
  <cols>
    <col min="1" max="1" width="56.25" style="1" customWidth="1" collapsed="1"/>
    <col min="2" max="2" width="23.375" style="7" customWidth="1" collapsed="1"/>
    <col min="3" max="3" width="9.75" style="8" bestFit="1" customWidth="1" collapsed="1"/>
    <col min="4" max="4" width="14" style="4" customWidth="1" collapsed="1"/>
    <col min="5" max="5" width="14" style="4" customWidth="1"/>
    <col min="6" max="6" width="14.8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0" t="s">
        <v>136</v>
      </c>
      <c r="B2" s="61"/>
      <c r="C2" s="61"/>
      <c r="D2" s="61"/>
      <c r="E2" s="61"/>
      <c r="F2" s="62"/>
    </row>
    <row r="3" spans="1:6" s="6" customFormat="1" ht="15" customHeight="1">
      <c r="A3" s="63" t="s">
        <v>0</v>
      </c>
      <c r="B3" s="65" t="s">
        <v>1</v>
      </c>
      <c r="C3" s="65" t="s">
        <v>129</v>
      </c>
      <c r="D3" s="75" t="s">
        <v>223</v>
      </c>
      <c r="E3" s="70" t="s">
        <v>230</v>
      </c>
      <c r="F3" s="76" t="s">
        <v>224</v>
      </c>
    </row>
    <row r="4" spans="1:6" s="1" customFormat="1" ht="15" customHeight="1">
      <c r="A4" s="64"/>
      <c r="B4" s="66"/>
      <c r="C4" s="66"/>
      <c r="D4" s="75"/>
      <c r="E4" s="71"/>
      <c r="F4" s="76"/>
    </row>
    <row r="5" spans="1:6">
      <c r="A5" s="67"/>
      <c r="B5" s="68"/>
      <c r="C5" s="68"/>
      <c r="D5" s="68"/>
      <c r="E5" s="68"/>
      <c r="F5" s="69"/>
    </row>
    <row r="6" spans="1:6">
      <c r="A6" s="10" t="s">
        <v>100</v>
      </c>
      <c r="B6" s="21">
        <v>1</v>
      </c>
      <c r="C6" s="14" t="s">
        <v>3</v>
      </c>
      <c r="D6" s="36"/>
      <c r="E6" s="43"/>
      <c r="F6" s="33">
        <f>B6*D6</f>
        <v>0</v>
      </c>
    </row>
    <row r="7" spans="1:6">
      <c r="A7" s="10" t="s">
        <v>185</v>
      </c>
      <c r="B7" s="21">
        <v>1</v>
      </c>
      <c r="C7" s="14" t="s">
        <v>3</v>
      </c>
      <c r="D7" s="36"/>
      <c r="E7" s="43"/>
      <c r="F7" s="33">
        <f t="shared" ref="F7:F22" si="0">B7*D7</f>
        <v>0</v>
      </c>
    </row>
    <row r="8" spans="1:6" ht="21.95" customHeight="1">
      <c r="A8" s="10" t="s">
        <v>135</v>
      </c>
      <c r="B8" s="21">
        <v>1</v>
      </c>
      <c r="C8" s="14" t="s">
        <v>3</v>
      </c>
      <c r="D8" s="36"/>
      <c r="E8" s="43"/>
      <c r="F8" s="33">
        <f t="shared" si="0"/>
        <v>0</v>
      </c>
    </row>
    <row r="9" spans="1:6">
      <c r="A9" s="10" t="s">
        <v>101</v>
      </c>
      <c r="B9" s="21">
        <v>1</v>
      </c>
      <c r="C9" s="14" t="s">
        <v>3</v>
      </c>
      <c r="D9" s="36"/>
      <c r="E9" s="43"/>
      <c r="F9" s="33">
        <f t="shared" si="0"/>
        <v>0</v>
      </c>
    </row>
    <row r="10" spans="1:6">
      <c r="A10" s="10" t="s">
        <v>167</v>
      </c>
      <c r="B10" s="21">
        <v>2</v>
      </c>
      <c r="C10" s="14" t="s">
        <v>3</v>
      </c>
      <c r="D10" s="36"/>
      <c r="E10" s="43"/>
      <c r="F10" s="33">
        <f t="shared" si="0"/>
        <v>0</v>
      </c>
    </row>
    <row r="11" spans="1:6">
      <c r="A11" s="10" t="s">
        <v>186</v>
      </c>
      <c r="B11" s="21">
        <v>1</v>
      </c>
      <c r="C11" s="14" t="s">
        <v>3</v>
      </c>
      <c r="D11" s="36"/>
      <c r="E11" s="43"/>
      <c r="F11" s="33">
        <f t="shared" si="0"/>
        <v>0</v>
      </c>
    </row>
    <row r="12" spans="1:6">
      <c r="A12" s="10" t="s">
        <v>102</v>
      </c>
      <c r="B12" s="21">
        <v>1</v>
      </c>
      <c r="C12" s="14" t="s">
        <v>3</v>
      </c>
      <c r="D12" s="36"/>
      <c r="E12" s="43"/>
      <c r="F12" s="33">
        <f t="shared" si="0"/>
        <v>0</v>
      </c>
    </row>
    <row r="13" spans="1:6">
      <c r="A13" s="10" t="s">
        <v>103</v>
      </c>
      <c r="B13" s="21">
        <v>1</v>
      </c>
      <c r="C13" s="14" t="s">
        <v>3</v>
      </c>
      <c r="D13" s="36"/>
      <c r="E13" s="43"/>
      <c r="F13" s="33">
        <f t="shared" si="0"/>
        <v>0</v>
      </c>
    </row>
    <row r="14" spans="1:6">
      <c r="A14" s="10" t="s">
        <v>104</v>
      </c>
      <c r="B14" s="21">
        <v>1</v>
      </c>
      <c r="C14" s="14" t="s">
        <v>3</v>
      </c>
      <c r="D14" s="36"/>
      <c r="E14" s="43"/>
      <c r="F14" s="33">
        <f t="shared" si="0"/>
        <v>0</v>
      </c>
    </row>
    <row r="15" spans="1:6">
      <c r="A15" s="10" t="s">
        <v>105</v>
      </c>
      <c r="B15" s="21">
        <v>1</v>
      </c>
      <c r="C15" s="14" t="s">
        <v>3</v>
      </c>
      <c r="D15" s="36"/>
      <c r="E15" s="43"/>
      <c r="F15" s="33">
        <f t="shared" si="0"/>
        <v>0</v>
      </c>
    </row>
    <row r="16" spans="1:6">
      <c r="A16" s="10" t="s">
        <v>187</v>
      </c>
      <c r="B16" s="21">
        <v>1</v>
      </c>
      <c r="C16" s="14" t="s">
        <v>3</v>
      </c>
      <c r="D16" s="36"/>
      <c r="E16" s="43"/>
      <c r="F16" s="33">
        <f t="shared" si="0"/>
        <v>0</v>
      </c>
    </row>
    <row r="17" spans="1:6">
      <c r="A17" s="10" t="s">
        <v>106</v>
      </c>
      <c r="B17" s="21">
        <v>1</v>
      </c>
      <c r="C17" s="14" t="s">
        <v>3</v>
      </c>
      <c r="D17" s="36"/>
      <c r="E17" s="43"/>
      <c r="F17" s="33">
        <f t="shared" si="0"/>
        <v>0</v>
      </c>
    </row>
    <row r="18" spans="1:6">
      <c r="A18" s="10" t="s">
        <v>107</v>
      </c>
      <c r="B18" s="21">
        <v>1</v>
      </c>
      <c r="C18" s="14" t="s">
        <v>3</v>
      </c>
      <c r="D18" s="36"/>
      <c r="E18" s="43"/>
      <c r="F18" s="33">
        <f t="shared" si="0"/>
        <v>0</v>
      </c>
    </row>
    <row r="19" spans="1:6">
      <c r="A19" s="10" t="s">
        <v>58</v>
      </c>
      <c r="B19" s="21">
        <v>4</v>
      </c>
      <c r="C19" s="14" t="s">
        <v>3</v>
      </c>
      <c r="D19" s="36"/>
      <c r="E19" s="43"/>
      <c r="F19" s="33">
        <f t="shared" si="0"/>
        <v>0</v>
      </c>
    </row>
    <row r="20" spans="1:6">
      <c r="A20" s="10" t="s">
        <v>165</v>
      </c>
      <c r="B20" s="21">
        <v>1</v>
      </c>
      <c r="C20" s="14" t="s">
        <v>3</v>
      </c>
      <c r="D20" s="36"/>
      <c r="E20" s="43"/>
      <c r="F20" s="33">
        <f t="shared" si="0"/>
        <v>0</v>
      </c>
    </row>
    <row r="21" spans="1:6">
      <c r="A21" s="10" t="s">
        <v>98</v>
      </c>
      <c r="B21" s="21">
        <v>1</v>
      </c>
      <c r="C21" s="14" t="s">
        <v>3</v>
      </c>
      <c r="D21" s="36"/>
      <c r="E21" s="43"/>
      <c r="F21" s="33">
        <f t="shared" si="0"/>
        <v>0</v>
      </c>
    </row>
    <row r="22" spans="1:6" ht="15" thickBot="1">
      <c r="A22" s="17" t="s">
        <v>99</v>
      </c>
      <c r="B22" s="23">
        <v>1</v>
      </c>
      <c r="C22" s="22" t="s">
        <v>3</v>
      </c>
      <c r="D22" s="37"/>
      <c r="E22" s="44"/>
      <c r="F22" s="34">
        <f t="shared" si="0"/>
        <v>0</v>
      </c>
    </row>
    <row r="23" spans="1:6" ht="15.75" thickBot="1">
      <c r="A23" s="38" t="s">
        <v>225</v>
      </c>
      <c r="B23" s="72"/>
      <c r="C23" s="73"/>
      <c r="D23" s="73"/>
      <c r="E23" s="74"/>
      <c r="F23" s="35">
        <f>SUM(F6:F22)</f>
        <v>0</v>
      </c>
    </row>
    <row r="24" spans="1:6">
      <c r="B24" s="5"/>
      <c r="C24" s="1"/>
    </row>
    <row r="25" spans="1:6">
      <c r="B25" s="5"/>
      <c r="C25" s="1"/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23:E23"/>
    <mergeCell ref="A2:F2"/>
    <mergeCell ref="D3:D4"/>
    <mergeCell ref="F3:F4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7FF96968788241888C3081CD7BA393" ma:contentTypeVersion="17" ma:contentTypeDescription="Ein neues Dokument erstellen." ma:contentTypeScope="" ma:versionID="722f09190b12d0276087c1e63e88e550">
  <xsd:schema xmlns:xsd="http://www.w3.org/2001/XMLSchema" xmlns:xs="http://www.w3.org/2001/XMLSchema" xmlns:p="http://schemas.microsoft.com/office/2006/metadata/properties" xmlns:ns2="ef2aa88a-5f2f-4f2b-9a3e-77c70cb46416" xmlns:ns3="8b4d614c-a8a5-4c9c-bca0-ee4a22213afd" xmlns:ns4="291abe83-fa1e-4ff8-824a-936fac58e500" targetNamespace="http://schemas.microsoft.com/office/2006/metadata/properties" ma:root="true" ma:fieldsID="05b5f796264e7d190398c97cc442e1e6" ns2:_="" ns3:_="" ns4:_="">
    <xsd:import namespace="ef2aa88a-5f2f-4f2b-9a3e-77c70cb46416"/>
    <xsd:import namespace="8b4d614c-a8a5-4c9c-bca0-ee4a22213afd"/>
    <xsd:import namespace="291abe83-fa1e-4ff8-824a-936fac58e5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d614c-a8a5-4c9c-bca0-ee4a22213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abe83-fa1e-4ff8-824a-936fac58e500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96ac8a4-7f01-4f02-86f9-db4fd2f1ad13}" ma:internalName="TaxCatchAll" ma:showField="CatchAllData" ma:web="291abe83-fa1e-4ff8-824a-936fac58e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26EF3B-223D-4D9E-9523-EF5CDEEF2E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202579-FCEF-4925-9BAC-7E885EE649A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F2CCE1C-52E3-46E9-B3CA-67D1D917A0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aa88a-5f2f-4f2b-9a3e-77c70cb46416"/>
    <ds:schemaRef ds:uri="8b4d614c-a8a5-4c9c-bca0-ee4a22213afd"/>
    <ds:schemaRef ds:uri="291abe83-fa1e-4ff8-824a-936fac58e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1</vt:i4>
      </vt:variant>
    </vt:vector>
  </HeadingPairs>
  <TitlesOfParts>
    <vt:vector size="22" baseType="lpstr">
      <vt:lpstr>Cena plnění Chirurgie</vt:lpstr>
      <vt:lpstr>Přehled sít </vt:lpstr>
      <vt:lpstr>CHIRURGICKÉ VELKÉ</vt:lpstr>
      <vt:lpstr>JEDNOTLIVÉ NÁSTROJE</vt:lpstr>
      <vt:lpstr>REDONOVY JEHLY</vt:lpstr>
      <vt:lpstr>GIT SET</vt:lpstr>
      <vt:lpstr>CHIRURGICKÉ DLOUHÉ</vt:lpstr>
      <vt:lpstr>ŽLUČNÍK</vt:lpstr>
      <vt:lpstr>AMPUTACE</vt:lpstr>
      <vt:lpstr>VELKÉ CÉVNÍ</vt:lpstr>
      <vt:lpstr>MALÉ CÉVNÍ</vt:lpstr>
      <vt:lpstr>CHIRURGICKÉ MALÉ</vt:lpstr>
      <vt:lpstr>PŘEVAZOVÉ SÍTO</vt:lpstr>
      <vt:lpstr>ŠLACHOVÉ SÍTO</vt:lpstr>
      <vt:lpstr>LSK KÝLA</vt:lpstr>
      <vt:lpstr>LSK ŽLUČNÍK</vt:lpstr>
      <vt:lpstr>LSK UNIVERZÁL</vt:lpstr>
      <vt:lpstr>LSK STŘEVO</vt:lpstr>
      <vt:lpstr>JEDNOTLIVÉ SÁLY 5-6</vt:lpstr>
      <vt:lpstr>JEDNOTLIVÉ SÁLY 2+G</vt:lpstr>
      <vt:lpstr>JEDNOTLIVÉ SÁL S</vt:lpstr>
      <vt:lpstr>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Fučík</cp:lastModifiedBy>
  <dcterms:created xsi:type="dcterms:W3CDTF">2019-05-21T09:24:26Z</dcterms:created>
  <dcterms:modified xsi:type="dcterms:W3CDTF">2025-04-09T13:36:05Z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2024-07-02T18:04:33Z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55be1865-4afb-4500-af75-63a7144f59d5</vt:lpwstr>
  </property>
  <property fmtid="{D5CDD505-2E9C-101B-9397-08002B2CF9AE}" pid="8" name="MSIP_Label_a8de25a8-ef47-40a7-b7ec-c38f3edc2acf_ContentBits">
    <vt:lpwstr>0</vt:lpwstr>
  </property>
</Properties>
</file>