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, Kníničská\soupis prací\"/>
    </mc:Choice>
  </mc:AlternateContent>
  <bookViews>
    <workbookView xWindow="0" yWindow="0" windowWidth="0" windowHeight="0" activeTab="2"/>
  </bookViews>
  <sheets>
    <sheet name="SO 000SO 000.a" sheetId="2" r:id="rId1"/>
    <sheet name="SO 000SO 000.b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166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I149"/>
  <c r="O162"/>
  <c r="I162"/>
  <c r="O158"/>
  <c r="I158"/>
  <c r="O154"/>
  <c r="I154"/>
  <c r="O150"/>
  <c r="I150"/>
  <c r="I100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I95"/>
  <c r="O96"/>
  <c r="I96"/>
  <c r="I90"/>
  <c r="O91"/>
  <c r="I91"/>
  <c r="I25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9"/>
  <c r="O68"/>
  <c r="I68"/>
  <c r="O65"/>
  <c r="I65"/>
  <c r="O62"/>
  <c r="I62"/>
  <c r="O58"/>
  <c r="I58"/>
  <c r="O54"/>
  <c r="I54"/>
  <c r="O50"/>
  <c r="I50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<sst xmlns="http://schemas.openxmlformats.org/spreadsheetml/2006/main">
  <si>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</si>
  <si>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</si>
  <si>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</si>
  <si>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</si>
  <si>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</si>
  <si>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S2504DZS</t>
  </si>
  <si>
    <t>II/384 Brno, ul. Kníničská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</si>
  <si>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</si>
  <si>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</si>
  <si>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</si>
  <si>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</si>
  <si>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</si>
  <si>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</si>
  <si>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</si>
  <si>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</si>
  <si>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</si>
  <si>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</si>
  <si>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</si>
  <si>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</si>
  <si>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</si>
  <si>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</si>
  <si>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</si>
  <si>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</si>
  <si>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</si>
  <si>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</si>
  <si>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</si>
  <si>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</si>
  <si>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</si>
  <si>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</si>
  <si>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</si>
  <si>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</si>
  <si>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</si>
  <si>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</si>
  <si>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</si>
  <si>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</si>
  <si>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</si>
  <si>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</si>
  <si>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</si>
  <si>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</si>
  <si>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</si>
  <si>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
včetně passportu objízdných tras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</si>
  <si>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</si>
  <si>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02943</t>
  </si>
  <si>
    <t>OSTATNÍ POŽADAVKY - VYPRACOVÁNÍ RDS</t>
  </si>
  <si>
    <t>Realizační dokumentace stavby (dále jen RDS) - popsáno v obchodních podmínkách_x000d_
RDS NA DOPRACOVÁNÍ DETAILŮ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</si>
  <si>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</si>
  <si>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</si>
  <si>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</si>
  <si>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</si>
  <si>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</si>
  <si>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</si>
  <si>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</si>
  <si>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</si>
  <si>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</si>
  <si>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</si>
  <si>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</si>
  <si>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</si>
  <si>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</si>
  <si>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</si>
  <si>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</si>
  <si>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</si>
  <si>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</si>
  <si>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</si>
  <si>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</si>
  <si>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</si>
  <si>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</si>
  <si>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</si>
  <si>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</si>
  <si>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</si>
  <si>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</si>
  <si>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00020</t>
  </si>
  <si>
    <t>Koordinace a pomocné práce pro zajištění obnovy indukčních smyček</t>
  </si>
  <si>
    <t>Samotná obnova indukčních smyček bude zajištěna spol. B-KOM dle smlouvy uzavřené mezi SÚS JMK
a městem Brno.
Tato položka zahrnuje zajištění informovanosti spol. B-KOM, součinnost a koordinaci prací, nezbytné
drobné práce pro zajištění obnovy smyček SSZ</t>
  </si>
  <si>
    <t>00021</t>
  </si>
  <si>
    <t>Signální plán - etapa 1</t>
  </si>
  <si>
    <t>KUS</t>
  </si>
  <si>
    <t>SSZ křižovatka Kníničská x Bystrcká 
SSZ křižovatka Kníničská x Veslařská
Minimálně 60 dní před zahájením prací zhotovitel projedná s BKOM přechodnou úpravu organizace dopravy.
Po skončení prací I. etapy budou obnoveny původní signální plány.</t>
  </si>
  <si>
    <t>VV</t>
  </si>
  <si>
    <t>2+2 = 4,000 [A]</t>
  </si>
  <si>
    <t>00022</t>
  </si>
  <si>
    <t>Signální plán - etapa 2</t>
  </si>
  <si>
    <t>SSZ křižovatka Kníničská x Bystrcká
SSZ křižovatka Kníničská x Veslařská
Minimálně 60 dní před zahájením prací zhotovitel projedná s BKOM přechodnou úpravu organizace dopravy.
Po skončení prací II. etapy budou obnoveny původní signální plány.</t>
  </si>
  <si>
    <t>02710</t>
  </si>
  <si>
    <t>01</t>
  </si>
  <si>
    <t>POMOC PRÁCE ZŘÍZ NEBO ZAJIŠŤ OBJÍŽĎKY A PŘÍSTUP CESTY - etapa 1</t>
  </si>
  <si>
    <t>1. etapa - úsek č. 1 a č. 2
Zajištění projektové dokumentace přechodného dopravního značení včetně projednání s dotčenými orgány a zajištění povolení k uzavírkám zajištěno firmou DOKA.
Zde pouze montáž, demontáž, nájem značek.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výstavby, dodávky, montáže,
demontáže, nájmu.
Zahrnuje provizorní dopravní značení po celou dobu etapy.</t>
  </si>
  <si>
    <t>1 = 1,000 [A]</t>
  </si>
  <si>
    <t>Položka zahrnuje:
- veškeré náklady spojené se zřízením nebo zajištěním objížďky a přístupové cesty
Položka nezahrnuje:
- x</t>
  </si>
  <si>
    <t>02</t>
  </si>
  <si>
    <t>POMOC PRÁCE ZŘÍZ NEBO ZAJIŠŤ OBJÍŽĎKY A PŘÍSTUP CESTY - etapa 2</t>
  </si>
  <si>
    <t>2. etapa - úsek č. 3 a 4
Včetně stanovení dopravního značení, povolení k uzavírkám a projednání s dotčenými orgány.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výstavby, dodávky, montáže,
demontáže, nájmu.
Zahrnuje provizorní dopravní značení po celou dobu etapy</t>
  </si>
  <si>
    <t>03720</t>
  </si>
  <si>
    <t>POMOC PRÁCE ZAJIŠŤ NEBO ZŘÍZ REGULACI A OCHRANU DOPRAVY - BUS ZASTÁVKY</t>
  </si>
  <si>
    <t>provizorní přesun autobusových zastávek
dočasné přemístění autobusové zastávky včetně návrhu umístění, dopravního značení, zajištění bezpečnosti cestujících a případného mobiliáře (přístřešek, lavička, odpadkový koš)
součástí je také uvedení místa do původního stavu</t>
  </si>
  <si>
    <t>Položka zahrnuje:
- objednatelem povolené náklady na požadovaná zařízení zhotovitele
Položka nezahrnuje:
- x</t>
  </si>
  <si>
    <t>POMOC PRÁCE ZAJIŠŤ NEBO ZŘÍZ REGULACI A OCHRANU DOPRAVY - PĚŠÍ TRASY</t>
  </si>
  <si>
    <t>zajištění pěších tras;
zajištění provizorní pěší trasy včetně povrchové úpravy;
případná úprava nástupní plochy provizorní zastávky;
osazení a údržba přechodného dopravního značení pro pěší;
uvedení do původního stavu</t>
  </si>
  <si>
    <t>00019</t>
  </si>
  <si>
    <t>Zajištění osazení 2 ks dopravního značení investora</t>
  </si>
  <si>
    <t>Zajištění osazení 2 ks dopravního značení investora - označení stavby. Zahrnuje naložení DZ ze skladu
investora, montáž, demontáž a dovoz zpět na sklad investora</t>
  </si>
  <si>
    <t>SO 101</t>
  </si>
  <si>
    <t>všeobecné podmínky</t>
  </si>
  <si>
    <t>014102</t>
  </si>
  <si>
    <t>POPLATKY ZA SKLÁDKU</t>
  </si>
  <si>
    <t>T</t>
  </si>
  <si>
    <t xml:space="preserve">beton, drobné kusy do 0,4m;
podklad pod vybouranými  a výškově upravenými obrubníky a dvouřádkem z kostek</t>
  </si>
  <si>
    <t>pol. 967157.A: 132,24m3 = 132,240 [A]_x000d_
 pol. 967157.B: 1,632 = 1,632 [B]_x000d_
 přepočet na hmotnost (beton 2,3t/m3): (A+B)*2,3 = 307,906 [I]</t>
  </si>
  <si>
    <t>zahrnuje veškeré poplatky provozovateli skládky související s uložením odpadu na skládce.</t>
  </si>
  <si>
    <t>beton, kusy nad 0,4m;
betonové vodící stěny</t>
  </si>
  <si>
    <t>"dle pol. 916623:"_x000d_
 plocha vodící stěny v řezu 0,11m2 *délka 46m = 5,060 [A]_x000d_
 přepočet na hmotnost (beton 2,3t/m3): A*2,3 = 11,638 [I]</t>
  </si>
  <si>
    <t>Položka zahrnuje:
- veškeré poplatky provozovateli skládky související s uložením odpadu na skládce.
Položka nezahrnuje:
- x</t>
  </si>
  <si>
    <t>04</t>
  </si>
  <si>
    <t>kopaný asfaltový podklad v místech sanace</t>
  </si>
  <si>
    <t>dle pol. 113337.Z: 30m3*2,4t/m3(živice) = 72,000 [A]</t>
  </si>
  <si>
    <t>05</t>
  </si>
  <si>
    <t>zemina z výkopu bez suti</t>
  </si>
  <si>
    <t>dle pol. 123737.Z: 49,183 = 49,183 [A]_x000d_
 přepočet na hmotnost (zemina 2t/m3): A*2 = 98,366 [I]</t>
  </si>
  <si>
    <t>1</t>
  </si>
  <si>
    <t>Zemní práce</t>
  </si>
  <si>
    <t>113337</t>
  </si>
  <si>
    <t>Z</t>
  </si>
  <si>
    <t>ODSTRAN PODKL ZPEVNĚNÝCH PLOCH S ASFALT POJIVEM, ODVOZ DO 16KM</t>
  </si>
  <si>
    <t>M3</t>
  </si>
  <si>
    <t>sanace okrajů vozovky (250m2);
odvoz na skládku</t>
  </si>
  <si>
    <t>tl.0,12m*dl.250m2 = 30,000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</si>
  <si>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</si>
  <si>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</si>
  <si>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</si>
  <si>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M</t>
  </si>
  <si>
    <t>Výměna silničních obrubníků;
odvoz a likvidace v režii zhotovitele</t>
  </si>
  <si>
    <t>km 0,500 - 0,600 vlevo: dl.100m = 100,000 [A]</t>
  </si>
  <si>
    <t>11372</t>
  </si>
  <si>
    <t>A</t>
  </si>
  <si>
    <t>FRÉZOVÁNÍ ZPEVNĚNÝCH PLOCH ASFALTOVÝCH</t>
  </si>
  <si>
    <t>odvoz a likvidace v režii zhotovitele</t>
  </si>
  <si>
    <t>celková kubatura: plocha42491,05m2*tl.0,11m = 4674,016 [A]</t>
  </si>
  <si>
    <t>B</t>
  </si>
  <si>
    <t>frezovani 40mm na mostě: 862,4m2*0,04 = 34,496 [A]</t>
  </si>
  <si>
    <t>Y</t>
  </si>
  <si>
    <t xml:space="preserve">oprava lokálních poruch (rozvětvené trhliny);
dle diagnostiky 15 % plochy vozovky;
frézováním  v tloušťce 60 mm;
odvoz a likvidace v režii zhotovitele</t>
  </si>
  <si>
    <t>plocha celková komunikace 42491,05m2*proc.0,15*tl.0,06m = 382,419 [A]</t>
  </si>
  <si>
    <t>113765</t>
  </si>
  <si>
    <t>FRÉZOVÁNÍ DRÁŽKY PRŮŘEZU DO 600MM2 V ASFALTOVÉ VOZOVCE</t>
  </si>
  <si>
    <t>frézovaná drážka na styku stávajícího a nového asfaltového krytu;
proříznutí obrusné vrstvy na šířku min. 15 mm a hloubku min. 30 mm;
zálivka pol. 931325</t>
  </si>
  <si>
    <t>3345+318+2*19+16+11+67 = 3795,000 [A]</t>
  </si>
  <si>
    <t>Položka zahrnuje veškerou manipulaci s vybouranou sutí a s vybouranými hmotami vč. uložení na skládku.</t>
  </si>
  <si>
    <t>123731</t>
  </si>
  <si>
    <t>ODKOP PRO SPOD STAVBU SILNIC A ŽELEZNIC TŘ. I, ODVOZ DO 1KM</t>
  </si>
  <si>
    <t>sanace okrajů vozovky (250m2);
odvoz na mezideponii;
materiál bude použit do zemních krajnic (pol.17310)</t>
  </si>
  <si>
    <t>dosypávky: 200,817 = 200,817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</si>
  <si>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</si>
  <si>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123737</t>
  </si>
  <si>
    <t>ODKOP PRO SPOD STAVBU SILNIC A ŽELEZNIC TŘ. I, ODVOZ DO 16KM</t>
  </si>
  <si>
    <t>sanace okrajů vozovky (250m2);
přebytek materiálu;
odvoz na skládku</t>
  </si>
  <si>
    <t>délka sanace(250/š.1,5m)*plocha1,5m = 250,000 [A]_x000d_
 dosypávky: -200,817m3 = -200,817 [B]_x000d_
 A+B = 49,183 [C]</t>
  </si>
  <si>
    <t>125731</t>
  </si>
  <si>
    <t>VYKOPÁVKY ZE ZEMNÍKŮ A SKLÁDEK TŘ. I, ODVOZ DO 1KM</t>
  </si>
  <si>
    <t>výkop materiálu z meziskládky;
dle pol. 17310</t>
  </si>
  <si>
    <t>na dosypávky: 200,817 = 200,817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</si>
  <si>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</si>
  <si>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12970</t>
  </si>
  <si>
    <t>ČIŠTĚNÍ KANALIZAČNÍCH ŠACHET</t>
  </si>
  <si>
    <t>odvoz a likvidace vzniklého odpadu v režii zhotovitele</t>
  </si>
  <si>
    <t>52 = 52,000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</si>
  <si>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</si>
  <si>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</si>
  <si>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</si>
  <si>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66 = 66,000 [A]</t>
  </si>
  <si>
    <t>17120</t>
  </si>
  <si>
    <t>ULOŽENÍ SYPANINY DO NÁSYPŮ A NA SKLÁDKY BEZ ZHUTNĚNÍ</t>
  </si>
  <si>
    <t>z pol. 123731.Z na mezideponii: 200,817 = 200,817 [A]_x000d_
z pol. 123737.Z na skládku: 49,183 = 49,183 [B]_x000d_
Celkové množství = 250,000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</si>
  <si>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</si>
  <si>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</si>
  <si>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</si>
  <si>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sanace okrajů vozovky (250m2);
aktivní zóna;
kubatura dle 123737.Z</t>
  </si>
  <si>
    <t>105 = 105,000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</si>
  <si>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</si>
  <si>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</si>
  <si>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</si>
  <si>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materiál z mezideponie (pol.123731.Z)
dle Autocad</t>
  </si>
  <si>
    <t xml:space="preserve">zásyp terénu za rekonstruovanými obrubníky: plocha(170+100+831+682)m2*tl.0,05m = 89,150 [A]_x000d_
 zásyp podel sanace okrajů vozovky (250m2):  délka(250/š.1,5m)*plocha0,67m2 = 111,667 [B]_x000d_
 A+B = 200,817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</si>
  <si>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</si>
  <si>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</si>
  <si>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</si>
  <si>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</si>
  <si>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sanace okrajů vozovky (250m2);</t>
  </si>
  <si>
    <t>250 = 250,000 [A]</t>
  </si>
  <si>
    <t>položka zahrnuje úpravu pláně včetně vyrovnání výškových rozdílů. Míru zhutnění určuje projekt.</t>
  </si>
  <si>
    <t>18242</t>
  </si>
  <si>
    <t>ZALOŽENÍ TRÁVNÍKU HYDROOSEVEM NA ORNICI</t>
  </si>
  <si>
    <t>za rekonstruovanými obrubníky;
plocha dle pol. 18242</t>
  </si>
  <si>
    <t>1783 = 1783,000 [A]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</si>
  <si>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</si>
  <si>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</si>
  <si>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</si>
  <si>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21461C</t>
  </si>
  <si>
    <t>SEPARAČNÍ GEOTEXTILIE DO 300G/M2</t>
  </si>
  <si>
    <t>sanace okrajů vozovky (250m2);
300g/m2
pod ŠD</t>
  </si>
  <si>
    <t>250m2 = 250,000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</si>
  <si>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</si>
  <si>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</si>
  <si>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</si>
  <si>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461314</t>
  </si>
  <si>
    <t>PATKY Z PROSTÉHO BETONU C25/30</t>
  </si>
  <si>
    <t>pro zábradlí km 0,600-0,621</t>
  </si>
  <si>
    <t>17ks*0,35*0,35*0,6 = 1,250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</si>
  <si>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</si>
  <si>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5</t>
  </si>
  <si>
    <t>Komunikace</t>
  </si>
  <si>
    <t>56330</t>
  </si>
  <si>
    <t>VOZOVKOVÉ VRSTVY ZE ŠTĚRKODRTI</t>
  </si>
  <si>
    <t>sanace okrajů vozovky (250m2);
2x ŠDA 0/32; 200 mm</t>
  </si>
  <si>
    <t>spodní podkladní vrstva ŠD200: délka sanace(250/š.1,5m)*plocha0,45m2 = 75,000 [A]_x000d_
 horní podkladní vrstva ŠD200: délka sanace(250/š.1,5m)*plocha0,38m2 = 63,333 [B]_x000d_
 A+B = 138,333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</si>
  <si>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</si>
  <si>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</si>
  <si>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</si>
  <si>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sanace okrajů vozovky (250m2);
Infiltrační postřik PI-C 1.00 kg/m2;
na ŠD;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</si>
  <si>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</si>
  <si>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</si>
  <si>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</si>
  <si>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PS-C v množství zbytkového pojiva 0,30 kg/m2 dle ČSN 73 6129;</t>
  </si>
  <si>
    <t>na ACL: 42466,2m2 = 42466,200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</si>
  <si>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</si>
  <si>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572224</t>
  </si>
  <si>
    <t>SPOJOVACÍ POSTŘIK Z MODIFIK EMULZE DO 1,0KG/M2</t>
  </si>
  <si>
    <t>"VOZOVKA:"_x000d_
 "spojovací postřik PS-C v množství zbytkového pojiva 0,60 kg/m2 dle ČSN 73 6129:"_x000d_
 pod ACL (plocha dle pol.574D66) : 42466,2m2 = 42466,200 [A]_x000d_
 "OPRAVA LOKÁLNÍCH PORUCH (rozvětvené trhliny):"_x000d_
 "pod výztužnou geotextílii;"_x000d_
 "spojovací postřik PS-C v množství zbytkového pojiva 0,60 kg/m2 dle ČSN 73 6129;"_x000d_
 "provedení ve vzdálenosti min. 0,3m na každou stranu od hrany vyfrézované plochy:"_x000d_
 délka (plocha6373,658m2/š.0,4m)* š.(0,3+0,4+0,3)m = 15934,145 [B]_x000d_
 "SANACE OKRAJŮ VOZOVKY (250m2):"_x000d_
 "spojovací postřik PS-C v množství zbytkového pojiva 0,60 kg/m2 dle ČSN 73 6129:"_x000d_
 pod horní ACP: délka sanace(250/š.1,5m)*š1,3m = 216,667 [C]_x000d_
 A+B+C = 58617,012 [D]</t>
  </si>
  <si>
    <t>oprava lokálních poruch (rozvětvené trhliny);
před pokládkou ACP;
spojovací postřik PS-C v množství zbytkového pojiva 0,60 kg/m2 dle ČSN 73 6129;
plocha dle 93818.Y</t>
  </si>
  <si>
    <t>6373,658 = 6373,658 [A]</t>
  </si>
  <si>
    <t>57280A</t>
  </si>
  <si>
    <t>PROTISMYKOVÁ ÚPRAVA POVRCHU VOZOVKY ZA STUDENA</t>
  </si>
  <si>
    <t>VDZ;
červená protismyková úprava;
dle Acad</t>
  </si>
  <si>
    <t>68 = 68,000 [A]</t>
  </si>
  <si>
    <t>Položka zahrnuje:
- termosetové pojivo
- zdrsňující materiál (kamenivo)
- provedení dle předepsaného technologického předpisu
- zřízení vrstvy bez rozlišení šířky, pokládání vrstvy po etapách
Položka nezahrnuje:
- x</t>
  </si>
  <si>
    <t>57475</t>
  </si>
  <si>
    <t>VOZOVKOVÉ VÝZTUŽNÉ VRSTVY Z GEOMŘÍŽOVINY</t>
  </si>
  <si>
    <t>oprava lokálních poruch (rozvětvené trhliny);
geomřížovina 300g/m2;
provedení ve vzdálenosti min. 0,3m na každou stranu od hrany vyfrézované plochy;
výpočet dle pol. 572224</t>
  </si>
  <si>
    <t>délka (plocha6373,658m2/š.0,4m)* š.(0,3+0,4+0,3)m = 15934,145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</si>
  <si>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</si>
  <si>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574D66</t>
  </si>
  <si>
    <t>ASFALTOVÝ BETON PRO LOŽNÍ VRSTVY MODIFIK ACL 16+, 16S TL. 70MM</t>
  </si>
  <si>
    <t>ACL 16 S PMB 25/55-60; 70 mm; ČSN 73 6121
plocha dle Autocad</t>
  </si>
  <si>
    <t>42466,2 = 42466,200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</si>
  <si>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</si>
  <si>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574F56</t>
  </si>
  <si>
    <t>ASFALTOVÝ BETON PRO PODKLADNÍ VRSTVY MODIFIK ACP 16+, 16S TL. 60MM</t>
  </si>
  <si>
    <t>oprava lokálních poruch (rozvětvené trhliny);
ACP 16 S PMB 25/55-60; 60 mm; ČSN 73 6121;</t>
  </si>
  <si>
    <t>plocha celková komunikace 42491,05m2*proc.0,15 = 6373,658 [A]</t>
  </si>
  <si>
    <t>sanace okrajů vozovky (250m2);
2x ACP 16 S PMB 25/55-60; 60 mm; ČSN 73 6121</t>
  </si>
  <si>
    <t>délka sanace(250/š.1,5m)*šířka1,3m*2vrstvy = 433,333 [A]</t>
  </si>
  <si>
    <t>574J54</t>
  </si>
  <si>
    <t>ASFALTOVÝ KOBEREC MASTIXOVÝ MODIFIK SMA 11S TL. 40MM</t>
  </si>
  <si>
    <t>SMA 11 S PMB 25/55-60; 40 mm; ČSN 73 6121;
plocha dle Autocad</t>
  </si>
  <si>
    <t>42491,05(vozovka)+862,4(most) = 43353,450 [A]</t>
  </si>
  <si>
    <t>577A2</t>
  </si>
  <si>
    <t>X</t>
  </si>
  <si>
    <t>VÝSPRAVA TRHLIN ASFALTOVOU ZÁLIVKOU MODIFIK</t>
  </si>
  <si>
    <t>výsprava trhlin;
množství dle diagnostiky vozovky;
technologie dle TP 115;
asfaltová modifikovaná zálivka za horka typ N2 dle ČSN EN 14 188-1;
(typ zálivky se volí s ohledem na podmínky použití);</t>
  </si>
  <si>
    <t>590 = 590,000 [A]</t>
  </si>
  <si>
    <t>Položka zahrnuje:
- vyfrézování drážky šířky do 20mm hloubky do 40mm
- vyčištění
- nátěr
- výplň předepsanou zálivkovou hmotou
Položka nezahrnuje:
- x</t>
  </si>
  <si>
    <t>8</t>
  </si>
  <si>
    <t>potrubí</t>
  </si>
  <si>
    <t>89911G</t>
  </si>
  <si>
    <t>LITINOVÝ POKLOP D400</t>
  </si>
  <si>
    <t>obnova zničených poklopů</t>
  </si>
  <si>
    <t>52*0,05 = 2,600 [A]_x000d_
 takže 3ks = 3,000 [B]</t>
  </si>
  <si>
    <t>Položka zahrnuje:
- dodávku a osazení předepsané mříže včetně rámu
Položka nezahrnuje:
- x</t>
  </si>
  <si>
    <t>899122</t>
  </si>
  <si>
    <t>MŘÍŽE LITINOVÉ SAMOSTATNÉ</t>
  </si>
  <si>
    <t>43 = 43,000 [A]</t>
  </si>
  <si>
    <t>89921</t>
  </si>
  <si>
    <t>VÝŠKOVÁ ÚPRAVA POKLOPŮ</t>
  </si>
  <si>
    <t>rektifikace poklopů šachet ve vozovce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</si>
  <si>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</si>
  <si>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</si>
  <si>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</si>
  <si>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rektifikace uličních vpustí ve vozovce;</t>
  </si>
  <si>
    <t>9</t>
  </si>
  <si>
    <t>Ostatní konstrukce a práce</t>
  </si>
  <si>
    <t>9111A2</t>
  </si>
  <si>
    <t>ZÁBRADLÍ SILNIČNÍ S VODOR MADLY - MONTÁŽ S PŘESUNEM (BEZ DODÁVKY)</t>
  </si>
  <si>
    <t>zpětná montáž zábradlí km 0,600-0,621;
vč. naložení a dovozu z mezideponie</t>
  </si>
  <si>
    <t>21 = 21,000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</si>
  <si>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</si>
  <si>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9111A3</t>
  </si>
  <si>
    <t>ZÁBRADLÍ SILNIČNÍ S VODOR MADLY - DEMONTÁŽ S PŘESUNEM</t>
  </si>
  <si>
    <t>zábradlí km 0,600-0,621;
odvoz a uložení na mezideponii k zpětné montáži;</t>
  </si>
  <si>
    <t>Položka zahrnuje:
- demontáž a odstranění zařízení
- jeho odvoz na předepsané místo
Položka nezahrnuje:
- x</t>
  </si>
  <si>
    <t>911CB2</t>
  </si>
  <si>
    <t>SVODIDLO BETON, ÚROVEŇ ZADRŽ H1 VÝŠ 0,8M - MONTÁŽ S PŘESUNEM (BEZ DODÁVKY)</t>
  </si>
  <si>
    <t>křižovatka Veslařská;
vč. naložení a dovozu z mezideponie</t>
  </si>
  <si>
    <t>28 = 28,000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</si>
  <si>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</si>
  <si>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911CB3</t>
  </si>
  <si>
    <t>SVODIDLO BETON, ÚROVEŇ ZADRŽ H1 VÝŠ 0,8M - DEMONTÁŽ S PŘESUNEM</t>
  </si>
  <si>
    <t>křižovatka Veslařská;
odvoz a uložení na mezideponii k zpětné montáži;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</si>
  <si>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</si>
  <si>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914711</t>
  </si>
  <si>
    <t>STÁLÁ DOPRAV ZAŘÍZ Z3 OCEL DODÁVKA A MONTÁŽ</t>
  </si>
  <si>
    <t>Vodící tabule Z3 k cityblockům;
křižovatka Bystrcká</t>
  </si>
  <si>
    <t>4 = 4,000 [A]</t>
  </si>
  <si>
    <t>Položka zahrnuje:
- dodávku a montáž značek v požadovaném provedení
Položka nezahrnuje:
- x</t>
  </si>
  <si>
    <t>914713</t>
  </si>
  <si>
    <t>STÁLÁ DOPRAV ZAŘÍZ Z3 OCEL DEMONTÁŽ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</si>
  <si>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</si>
  <si>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</si>
  <si>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</si>
  <si>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1. vrstva</t>
  </si>
  <si>
    <t>Podélná čára souvislá V1a: 0,125*3209 = 401,125 [A]_x000d_
 Podélná čára souvislá V1a: 0,25*232 = 58,000 [B]_x000d_
 Vodící čára V4: 0,25*739 = 184,750 [C]_x000d_
 V4 0,5/0,5/0,25: 0,5*0,25*32 = 4,000 [D]_x000d_
 Dvojitá podélná čára souvislá V1b: 0,125*479 = 59,875 [E]_x000d_
 Dvojitá podélná čára přerušovaná V1c 1,5/1,5/0,125: 0,5*0,125*14 = 0,875 [F]_x000d_
 Podélná čára přerušovaná V2a 3/6/0,125: (0,125*5078)*1/3 = 211,583 [G]_x000d_
 Podélná čára přerušovaná V2b 3/1,5/0,125: (0,125*330)*1/3 = 13,750 [H]_x000d_
 Podélná čára přerušovaná V2b 1,5/1,5/0,25: (0,25*393)*1/2 = 49,125 [I]_x000d_
 Příčná čára souvislá V5 0,5*393 = 196,500 [J]_x000d_
 Přechod pro chodce V7a (m2): 102 = 102,000 [K]_x000d_
 Šikmé rovnoběžné čáry V13 (m2): 238,5 = 238,500 [L]_x000d_
 A+B+C+D+E+F+G+H+I+J+K+L = 1520,083 [M]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</si>
  <si>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</si>
  <si>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</si>
  <si>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</si>
  <si>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2. vrstva</t>
  </si>
  <si>
    <t>Příčná čára souvislá V5 0,5*393 = 196,500 [A]_x000d_
 Přechod pro chodce V7a (m2): 102 = 102,000 [B]_x000d_
 A+B = 298,500 [C]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</si>
  <si>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</si>
  <si>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</si>
  <si>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</si>
  <si>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2. vrstva;
V13 bude pouze 1. vrstva</t>
  </si>
  <si>
    <t>Podélná čára souvislá V1a: 0,125*3209 = 401,125 [A]_x000d_
 Podélná čára souvislá V1a: 0,25*232 = 58,000 [B]_x000d_
 Vodící čára V4: 0,25*739 = 184,750 [C]_x000d_
 V4 0,5/0,5/0,25: 0,5*0,25*32 = 4,000 [D]_x000d_
 Dvojitá podélná čára souvislá V1b: 0,125*479 = 59,875 [E]_x000d_
 Dvojitá podélná čára přerušovaná V1c 1,5/1,5/0,125: 0,5*0,125*14 = 0,875 [F]_x000d_
 Podélná čára přerušovaná V2a 3/6/0,125: (0,125*5078)*1/3 = 211,583 [G]_x000d_
 Podélná čára přerušovaná V2b 3/1,5/0,125: (0,125*330)*1/3 = 13,750 [H]_x000d_
 Podélná čára přerušovaná V2b 1,5/1,5/0,25: (0,25*393)*1/2 = 49,125 [I]_x000d_
 A+B+C+D+E+F+G+H+I = 983,083 [J]</t>
  </si>
  <si>
    <t>91551</t>
  </si>
  <si>
    <t>VODOROVNÉ DOPRAVNÍ ZNAČENÍ - PŘEDEM PŘIPRAVENÉ SYMBOLY</t>
  </si>
  <si>
    <t>VDZ;
Směrové šipky V9a 52 ks
předběžné šipky V9c 3 ks
ostatní symboly 16ks</t>
  </si>
  <si>
    <t>52+3+16 = 71,000 [A]</t>
  </si>
  <si>
    <t>Položka zahrnuje:
- dodání a pokládku předepsaného symbolu
- předznačení a reflexní úpravu
Položka nezahrnuje:
- x</t>
  </si>
  <si>
    <t>916621</t>
  </si>
  <si>
    <t>VODÍCÍ STĚNY Z DÍLCŮ BETON - DOD A MONTÁŽ</t>
  </si>
  <si>
    <t>city bloc;
křižovatka Bystrcká;
bez zábradlí</t>
  </si>
  <si>
    <t>30 = 30,000 [A]</t>
  </si>
  <si>
    <t>Položka zahrnuje:
- dočasné prefabrikované vodící betonové stěny výšky max. 60cm
- dodání zařízení v předepsaném provedení včetně jejich osazení
- údržbu po celou dobu trvání funkce
- náhradu zničených nebo ztracených kusů
- nutnou opravu poškozených částí
Položka nezahrnuje:
- dočasné vodící stěny z prefabrikovaných betonových svodidel standardních výšek se vykazují v položkách 911**2, 911**3 a 911**9</t>
  </si>
  <si>
    <t>VODÍCÍ STĚNY Z DÍLCŮ BETON SE ZÁBRADLÍM - DOD A MONTÁŽ</t>
  </si>
  <si>
    <t>city bloc;
křižovatka Bystrcká;</t>
  </si>
  <si>
    <t>16 = 16,000 [A]</t>
  </si>
  <si>
    <t>916623</t>
  </si>
  <si>
    <t>VODÍCÍ STĚNY Z DÍLCŮ BETON - DEMONTÁŽ</t>
  </si>
  <si>
    <t>křižovatka Bystrcká;
odvoz na skládku;
odvozná vzdálenost v režii zhotovitele</t>
  </si>
  <si>
    <t>46 = 46,000 [A]</t>
  </si>
  <si>
    <t>Položka zahrnuje:
- dočasné prefabrikované vodící betonové stěny výšky max. 60cm
- odstranění, demontáž a odklizení zařízení s odvozem na předepsané místo.
Položka nezahrnuje:
- dočasné vodící stěny z prefabrikovaných betonových svodidel standardních výšek se vykazují v položkách 911**3.</t>
  </si>
  <si>
    <t>916C3</t>
  </si>
  <si>
    <t>DOPRAVNÍ MAJÁČKY NEPROSVĚTLOVANÉ</t>
  </si>
  <si>
    <t>včetně podstavy;
a dopravní značkou C4;
včetně demontáže, odvozu a likvidace stávajících majáčků</t>
  </si>
  <si>
    <t>3 = 3,000 [A]</t>
  </si>
  <si>
    <t>Položka zahrnuje:
- dodání zařízení v předepsaném provedení včetně jeho osazení
- základy
Položka nezahrnuje:
- x</t>
  </si>
  <si>
    <t>917224</t>
  </si>
  <si>
    <t>SILNIČNÍ A CHODNÍKOVÉ OBRUBY Z BETONOVÝCH OBRUBNÍKŮ ŠÍŘ 150MM</t>
  </si>
  <si>
    <t>Výměna silničních obrubníků
délka dle Autocad</t>
  </si>
  <si>
    <t>Položka zahrnuje:
- dodání a pokládku betonových obrubníků o rozměrech předepsaných zadávací dokumentací
- betonové lože i boční betonovou opěrku
Položka nezahrnuje:
- x</t>
  </si>
  <si>
    <t>91781</t>
  </si>
  <si>
    <t>VÝŠKOVÁ ÚPRAVA OBRUBNÍKŮ BETONOVÝCH</t>
  </si>
  <si>
    <t>"km 600 - 630 vlevo, dl. 30 m"_x000d_
 "km 730 - 760 vlevo, dl. 30 m"_x000d_
 "km 820 - 860 vlevo, dl. 40 m"_x000d_
 "km 910 - 930 vlevo, dl. 20 m"_x000d_
 "km 975 - 1030 vlevo, dl. 55 m"_x000d_
 celkem: 175 m = 175,000 [A]</t>
  </si>
  <si>
    <t>Položka zahrnuje:
- vytrhání, očištění, manipulaci
- nové betonové lože a osazení. 
Položka nezahrnuje:
- nutné doplnění novými obrubami se uvede v položkách 9172 až 9177</t>
  </si>
  <si>
    <t>91782</t>
  </si>
  <si>
    <t>VÝŠKOVÁ ÚPRAVA OBRUBNÍKŮ KAMENNÝCH</t>
  </si>
  <si>
    <t>"km 155 - 180 vpravo, dl. 25 m"_x000d_
 "km 236 - 330 vpravo, dl. 94 m"_x000d_
 "km 485 - 525 vpravo, dl. 40 m"_x000d_
 "km 1345 - 1440 vpravo, dl. 95 m"_x000d_
 "km 1610 - 1625 vpravo, dl. 15 m"_x000d_
 "km 1740 - 1820 vpravo, dl. 80 m"_x000d_
 "km 2103 - 2170 vpravo, dl. 67 m"_x000d_
 "km 2215 - 2225 vpravo, dl. 10 m"_x000d_
 "km 2325 - 2540 vpravo, dl. 215 m"_x000d_
 "km 2590 - 2620 vpravo, dl. 30 m"_x000d_
 "km 2650 - 2660 vpravo, dl. 10 m"_x000d_
 "km 2775 - 2790 vpravo, dl. 15 m"_x000d_
 "km 2825 - 2865 vpravo, dl. 40 m"_x000d_
 "km 3130 - 3200 vpravo, dl. 70 m"_x000d_
 "km 3275 - 3300 vpravo, dl. 25 m"_x000d_
 "km 1105 - 1135 vlevo, dl. 30 m"_x000d_
 "km 1190 - 1220 vlevo, dl. 30 m"_x000d_
 "km 1330 - 1360 vlevo, dl. 30 m"_x000d_
 "km 1760 - 1795 vlevo, dl. 35 m"_x000d_
 "km 1815 - 1830 vlevo, dl. 15 m"_x000d_
 "km 2063 - 2115 vlevo, dl. 52 m"_x000d_
 "km 2170 - 2235 vlevo, dl. 65 m"_x000d_
 "km 2270 - 2310 vlevo, dl. 40 m"_x000d_
 "km 2450 - 2470 vlevo, dl. 20 m"_x000d_
 "km 2610 - 2685 vlevo, dl. 75 m"_x000d_
 "km 2990 - 3070 vlevo, dl. 80 m"_x000d_
 "km 3100 - 3135 vlevo, dl. 35 m"_x000d_
 celkem: 1338 m = 1338,000 [A]</t>
  </si>
  <si>
    <t>93119</t>
  </si>
  <si>
    <t>TĚSNĚNÍ DILATAČNÍCH SPAR POLYMERBETONOVÝM MATERIÁLEM</t>
  </si>
  <si>
    <t>z obou stran mostního závěru v km 0,100</t>
  </si>
  <si>
    <t>plocha17,4m2*tl.0,06m = 1,044 [A]</t>
  </si>
  <si>
    <t>včetně:
- prořezání spáry a její očištění
- vhodného penetračního nátěru</t>
  </si>
  <si>
    <t>931325</t>
  </si>
  <si>
    <t>TĚSNĚNÍ DILATAČ SPAR ASF ZÁLIVKOU MODIFIK PRŮŘ DO 600MM2</t>
  </si>
  <si>
    <t>těsnění prořízlé spáry; 
asfaltová modifikovaná zálivka za horka typ N2 dle ČSN EN 14 188-1
(typ zálivky se volí s ohledem na podmínky použití);
dle pol. 113765</t>
  </si>
  <si>
    <t>3795 = 3795,000 [A]</t>
  </si>
  <si>
    <t>Položka zahrnuje:
- dodávku a osazení předepsaného materiálu
- očištění ploch spáry před úpravou
- očištění okolí spáry po úpravě
Položka nezahrnuje:
- těsnící profil</t>
  </si>
  <si>
    <t>935812</t>
  </si>
  <si>
    <t>ŽLABY A RIGOLY DLÁŽDĚNÉ Z KOSTEK DROBNÝCH DO BETONU TL 100MM</t>
  </si>
  <si>
    <t>doplnění chybějících úseků;
dvouřádek z drobných žulových kostek 100x100mm
délka dle Autocad</t>
  </si>
  <si>
    <t>km 0,500 - 0,600 vlevo: dl.100m*š.0,2m = 20,000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</si>
  <si>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</si>
  <si>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935813</t>
  </si>
  <si>
    <t>PŘEDLÁŽDĚNÍ ŽLABŮ A RIGOLŮ DLÁŽDĚNÝCH Z KOSTEK DROBNÝCH</t>
  </si>
  <si>
    <t>lokální oprava dvouřádku z drobných žulových kostek 100x100mm;
délka dle pol. 91781 a 91782</t>
  </si>
  <si>
    <t>délka(1338+175)m*š.0,2m = 302,600 [A]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</si>
  <si>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</si>
  <si>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93818</t>
  </si>
  <si>
    <t>OČIŠTĚNÍ ASFALT VOZOVEK ZAMETENÍM</t>
  </si>
  <si>
    <t>plocha dle pol. 574J54</t>
  </si>
  <si>
    <t>43353,45 = 43353,450 [A]</t>
  </si>
  <si>
    <t>Položka zahrnuje:
- očištění předepsaným způsobem
- odklizení vzniklého odpadu
Položka nezahrnuje:
- x</t>
  </si>
  <si>
    <t>oprava lokálních poruch (rozvětvené trhliny);</t>
  </si>
  <si>
    <t>plocha celková komunikace 42491,05m2*proc.0,15m = 6373,658 [A]</t>
  </si>
  <si>
    <t>položka zahrnuje očištění předepsaným způsobem včetně odklizení vzniklého odpadu</t>
  </si>
  <si>
    <t>967157</t>
  </si>
  <si>
    <t>VYBOURÁNÍ ČÁSTÍ KONSTRUKCÍ BETON S ODVOZEM DO 16KM</t>
  </si>
  <si>
    <t>Výměna silničních obrubníků;
bourání betonového lože obrubníků a dvouřádku z kostek pod bouranými i výškově upravovanými obrubníky a kostkami</t>
  </si>
  <si>
    <t>plocha cca 0,08m2*dl.(100+1553)m = 132,240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</si>
  <si>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</si>
  <si>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zábradlí km 0,600-0,621;
vybourání stávajících patek</t>
  </si>
  <si>
    <t>17ks*0,40*0,40*0,6 = 1,632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</si>
</sst>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37"/>
      <c r="C15" s="38"/>
      <c r="D15" s="38"/>
      <c r="E15" s="31" t="s">
        <v>41</v>
      </c>
      <c r="F15" s="38"/>
      <c r="G15" s="38"/>
      <c r="H15" s="38"/>
      <c r="I15" s="38"/>
      <c r="J15" s="39"/>
    </row>
    <row r="16">
      <c r="A16" s="29" t="s">
        <v>29</v>
      </c>
      <c r="B16" s="29">
        <v>4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 ht="45">
      <c r="A17" s="29" t="s">
        <v>34</v>
      </c>
      <c r="B17" s="37"/>
      <c r="C17" s="38"/>
      <c r="D17" s="38"/>
      <c r="E17" s="31" t="s">
        <v>44</v>
      </c>
      <c r="F17" s="38"/>
      <c r="G17" s="38"/>
      <c r="H17" s="38"/>
      <c r="I17" s="38"/>
      <c r="J17" s="39"/>
    </row>
    <row r="18" ht="30">
      <c r="A18" s="29" t="s">
        <v>36</v>
      </c>
      <c r="B18" s="40"/>
      <c r="C18" s="41"/>
      <c r="D18" s="41"/>
      <c r="E18" s="31" t="s">
        <v>37</v>
      </c>
      <c r="F18" s="41"/>
      <c r="G18" s="41"/>
      <c r="H18" s="41"/>
      <c r="I18" s="41"/>
      <c r="J18" s="42"/>
    </row>
  </sheetData>
  <sheetProtection sheet="1" objects="1" scenarios="1" spinCount="100000" saltValue="hBCKMgZW4X2VGJjUSjqyYdy4b9JO7ZM8jHixaEtKwkPz8zFEZ+kT3lgYyxZZE5JMqE1pO1/T3Ue0FEghKeiHiQ==" hashValue="Rym2V0A9zc9tm8l38S1oHGzC8GENK8/919tGCfOTXg4++LEp09JHpMJrtIDvFyNsaawhwKMzR4t8Q6cvU8JIA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SUMIFS(I9:I70,A9:A70,"SD")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46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SUMIFS(I10:I70,A10:A70,"P")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9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10</v>
      </c>
      <c r="C37" s="30" t="s">
        <v>66</v>
      </c>
      <c r="D37" s="29" t="s">
        <v>48</v>
      </c>
      <c r="E37" s="31" t="s">
        <v>67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11</v>
      </c>
      <c r="C40" s="30" t="s">
        <v>68</v>
      </c>
      <c r="D40" s="29" t="s">
        <v>48</v>
      </c>
      <c r="E40" s="31" t="s">
        <v>69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12</v>
      </c>
      <c r="C43" s="30" t="s">
        <v>70</v>
      </c>
      <c r="D43" s="29" t="s">
        <v>48</v>
      </c>
      <c r="E43" s="31" t="s">
        <v>71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90">
      <c r="A44" s="29" t="s">
        <v>34</v>
      </c>
      <c r="B44" s="37"/>
      <c r="C44" s="38"/>
      <c r="D44" s="38"/>
      <c r="E44" s="31" t="s">
        <v>72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/>
      <c r="F45" s="38"/>
      <c r="G45" s="38"/>
      <c r="H45" s="38"/>
      <c r="I45" s="38"/>
      <c r="J45" s="39"/>
    </row>
    <row r="46">
      <c r="A46" s="29" t="s">
        <v>29</v>
      </c>
      <c r="B46" s="29">
        <v>13</v>
      </c>
      <c r="C46" s="30" t="s">
        <v>73</v>
      </c>
      <c r="D46" s="29" t="s">
        <v>48</v>
      </c>
      <c r="E46" s="31" t="s">
        <v>74</v>
      </c>
      <c r="F46" s="32" t="s">
        <v>75</v>
      </c>
      <c r="G46" s="33">
        <v>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75">
      <c r="A47" s="29" t="s">
        <v>34</v>
      </c>
      <c r="B47" s="37"/>
      <c r="C47" s="38"/>
      <c r="D47" s="38"/>
      <c r="E47" s="31" t="s">
        <v>76</v>
      </c>
      <c r="F47" s="38"/>
      <c r="G47" s="38"/>
      <c r="H47" s="38"/>
      <c r="I47" s="38"/>
      <c r="J47" s="39"/>
    </row>
    <row r="48">
      <c r="A48" s="29" t="s">
        <v>77</v>
      </c>
      <c r="B48" s="37"/>
      <c r="C48" s="38"/>
      <c r="D48" s="38"/>
      <c r="E48" s="44" t="s">
        <v>78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3"/>
      <c r="F49" s="38"/>
      <c r="G49" s="38"/>
      <c r="H49" s="38"/>
      <c r="I49" s="38"/>
      <c r="J49" s="39"/>
    </row>
    <row r="50">
      <c r="A50" s="29" t="s">
        <v>29</v>
      </c>
      <c r="B50" s="29">
        <v>14</v>
      </c>
      <c r="C50" s="30" t="s">
        <v>79</v>
      </c>
      <c r="D50" s="29" t="s">
        <v>48</v>
      </c>
      <c r="E50" s="31" t="s">
        <v>80</v>
      </c>
      <c r="F50" s="32" t="s">
        <v>75</v>
      </c>
      <c r="G50" s="33">
        <v>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75">
      <c r="A51" s="29" t="s">
        <v>34</v>
      </c>
      <c r="B51" s="37"/>
      <c r="C51" s="38"/>
      <c r="D51" s="38"/>
      <c r="E51" s="31" t="s">
        <v>81</v>
      </c>
      <c r="F51" s="38"/>
      <c r="G51" s="38"/>
      <c r="H51" s="38"/>
      <c r="I51" s="38"/>
      <c r="J51" s="39"/>
    </row>
    <row r="52">
      <c r="A52" s="29" t="s">
        <v>77</v>
      </c>
      <c r="B52" s="37"/>
      <c r="C52" s="38"/>
      <c r="D52" s="38"/>
      <c r="E52" s="44" t="s">
        <v>78</v>
      </c>
      <c r="F52" s="38"/>
      <c r="G52" s="38"/>
      <c r="H52" s="38"/>
      <c r="I52" s="38"/>
      <c r="J52" s="39"/>
    </row>
    <row r="53">
      <c r="A53" s="29" t="s">
        <v>36</v>
      </c>
      <c r="B53" s="37"/>
      <c r="C53" s="38"/>
      <c r="D53" s="38"/>
      <c r="E53" s="43"/>
      <c r="F53" s="38"/>
      <c r="G53" s="38"/>
      <c r="H53" s="38"/>
      <c r="I53" s="38"/>
      <c r="J53" s="39"/>
    </row>
    <row r="54">
      <c r="A54" s="29" t="s">
        <v>29</v>
      </c>
      <c r="B54" s="29">
        <v>15</v>
      </c>
      <c r="C54" s="30" t="s">
        <v>82</v>
      </c>
      <c r="D54" s="29" t="s">
        <v>83</v>
      </c>
      <c r="E54" s="31" t="s">
        <v>84</v>
      </c>
      <c r="F54" s="32" t="s">
        <v>33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45">
      <c r="A55" s="29" t="s">
        <v>34</v>
      </c>
      <c r="B55" s="37"/>
      <c r="C55" s="38"/>
      <c r="D55" s="38"/>
      <c r="E55" s="31" t="s">
        <v>85</v>
      </c>
      <c r="F55" s="38"/>
      <c r="G55" s="38"/>
      <c r="H55" s="38"/>
      <c r="I55" s="38"/>
      <c r="J55" s="39"/>
    </row>
    <row r="56">
      <c r="A56" s="29" t="s">
        <v>77</v>
      </c>
      <c r="B56" s="37"/>
      <c r="C56" s="38"/>
      <c r="D56" s="38"/>
      <c r="E56" s="44" t="s">
        <v>86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87</v>
      </c>
      <c r="F57" s="38"/>
      <c r="G57" s="38"/>
      <c r="H57" s="38"/>
      <c r="I57" s="38"/>
      <c r="J57" s="39"/>
    </row>
    <row r="58">
      <c r="A58" s="29" t="s">
        <v>29</v>
      </c>
      <c r="B58" s="29">
        <v>16</v>
      </c>
      <c r="C58" s="30" t="s">
        <v>82</v>
      </c>
      <c r="D58" s="29" t="s">
        <v>88</v>
      </c>
      <c r="E58" s="31" t="s">
        <v>89</v>
      </c>
      <c r="F58" s="32" t="s">
        <v>33</v>
      </c>
      <c r="G58" s="33">
        <v>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15">
      <c r="A59" s="29" t="s">
        <v>34</v>
      </c>
      <c r="B59" s="37"/>
      <c r="C59" s="38"/>
      <c r="D59" s="38"/>
      <c r="E59" s="31" t="s">
        <v>90</v>
      </c>
      <c r="F59" s="38"/>
      <c r="G59" s="38"/>
      <c r="H59" s="38"/>
      <c r="I59" s="38"/>
      <c r="J59" s="39"/>
    </row>
    <row r="60">
      <c r="A60" s="29" t="s">
        <v>77</v>
      </c>
      <c r="B60" s="37"/>
      <c r="C60" s="38"/>
      <c r="D60" s="38"/>
      <c r="E60" s="44" t="s">
        <v>86</v>
      </c>
      <c r="F60" s="38"/>
      <c r="G60" s="38"/>
      <c r="H60" s="38"/>
      <c r="I60" s="38"/>
      <c r="J60" s="39"/>
    </row>
    <row r="61" ht="75">
      <c r="A61" s="29" t="s">
        <v>36</v>
      </c>
      <c r="B61" s="37"/>
      <c r="C61" s="38"/>
      <c r="D61" s="38"/>
      <c r="E61" s="31" t="s">
        <v>87</v>
      </c>
      <c r="F61" s="38"/>
      <c r="G61" s="38"/>
      <c r="H61" s="38"/>
      <c r="I61" s="38"/>
      <c r="J61" s="39"/>
    </row>
    <row r="62" ht="30">
      <c r="A62" s="29" t="s">
        <v>29</v>
      </c>
      <c r="B62" s="29">
        <v>17</v>
      </c>
      <c r="C62" s="30" t="s">
        <v>91</v>
      </c>
      <c r="D62" s="29" t="s">
        <v>83</v>
      </c>
      <c r="E62" s="31" t="s">
        <v>92</v>
      </c>
      <c r="F62" s="32" t="s">
        <v>33</v>
      </c>
      <c r="G62" s="33">
        <v>2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75">
      <c r="A63" s="29" t="s">
        <v>34</v>
      </c>
      <c r="B63" s="37"/>
      <c r="C63" s="38"/>
      <c r="D63" s="38"/>
      <c r="E63" s="31" t="s">
        <v>93</v>
      </c>
      <c r="F63" s="38"/>
      <c r="G63" s="38"/>
      <c r="H63" s="38"/>
      <c r="I63" s="38"/>
      <c r="J63" s="39"/>
    </row>
    <row r="64" ht="60">
      <c r="A64" s="29" t="s">
        <v>36</v>
      </c>
      <c r="B64" s="37"/>
      <c r="C64" s="38"/>
      <c r="D64" s="38"/>
      <c r="E64" s="31" t="s">
        <v>94</v>
      </c>
      <c r="F64" s="38"/>
      <c r="G64" s="38"/>
      <c r="H64" s="38"/>
      <c r="I64" s="38"/>
      <c r="J64" s="39"/>
    </row>
    <row r="65" ht="30">
      <c r="A65" s="29" t="s">
        <v>29</v>
      </c>
      <c r="B65" s="29">
        <v>18</v>
      </c>
      <c r="C65" s="30" t="s">
        <v>91</v>
      </c>
      <c r="D65" s="29" t="s">
        <v>88</v>
      </c>
      <c r="E65" s="31" t="s">
        <v>95</v>
      </c>
      <c r="F65" s="32" t="s">
        <v>33</v>
      </c>
      <c r="G65" s="33">
        <v>1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75">
      <c r="A66" s="29" t="s">
        <v>34</v>
      </c>
      <c r="B66" s="37"/>
      <c r="C66" s="38"/>
      <c r="D66" s="38"/>
      <c r="E66" s="31" t="s">
        <v>96</v>
      </c>
      <c r="F66" s="38"/>
      <c r="G66" s="38"/>
      <c r="H66" s="38"/>
      <c r="I66" s="38"/>
      <c r="J66" s="39"/>
    </row>
    <row r="67" ht="60">
      <c r="A67" s="29" t="s">
        <v>36</v>
      </c>
      <c r="B67" s="37"/>
      <c r="C67" s="38"/>
      <c r="D67" s="38"/>
      <c r="E67" s="31" t="s">
        <v>94</v>
      </c>
      <c r="F67" s="38"/>
      <c r="G67" s="38"/>
      <c r="H67" s="38"/>
      <c r="I67" s="38"/>
      <c r="J67" s="39"/>
    </row>
    <row r="68">
      <c r="A68" s="29" t="s">
        <v>29</v>
      </c>
      <c r="B68" s="29">
        <v>19</v>
      </c>
      <c r="C68" s="30" t="s">
        <v>97</v>
      </c>
      <c r="D68" s="29" t="s">
        <v>31</v>
      </c>
      <c r="E68" s="31" t="s">
        <v>98</v>
      </c>
      <c r="F68" s="32" t="s">
        <v>33</v>
      </c>
      <c r="G68" s="33">
        <v>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45">
      <c r="A69" s="29" t="s">
        <v>34</v>
      </c>
      <c r="B69" s="37"/>
      <c r="C69" s="38"/>
      <c r="D69" s="38"/>
      <c r="E69" s="31" t="s">
        <v>99</v>
      </c>
      <c r="F69" s="38"/>
      <c r="G69" s="38"/>
      <c r="H69" s="38"/>
      <c r="I69" s="38"/>
      <c r="J69" s="39"/>
    </row>
    <row r="70">
      <c r="A70" s="29" t="s">
        <v>36</v>
      </c>
      <c r="B70" s="40"/>
      <c r="C70" s="41"/>
      <c r="D70" s="41"/>
      <c r="E70" s="45"/>
      <c r="F70" s="41"/>
      <c r="G70" s="41"/>
      <c r="H70" s="41"/>
      <c r="I70" s="41"/>
      <c r="J70" s="42"/>
    </row>
  </sheetData>
  <sheetProtection sheet="1" objects="1" scenarios="1" spinCount="100000" saltValue="PlUQRz+ILg3C0CapHsupCVzKgXdLaGI6urD0XgWLwzFCnbrWeLh72rFXpcnpyrnrpfj/188ie1mmwOWxDGEEYQ==" hashValue="QCpsZBf8L1RB370AakpX0J+N5qn596IoMyIgS2DAHipHqcXTTXc1qaPnmZsMCd/QmD9xQ/Bc5+Br0Sixbj4mH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</v>
      </c>
      <c r="I3" s="16">
        <f>SUMIFS(I8:I266,A8:A266,"SD")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100</v>
      </c>
      <c r="D4" s="13"/>
      <c r="E4" s="14" t="s">
        <v>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101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102</v>
      </c>
      <c r="D9" s="29" t="s">
        <v>83</v>
      </c>
      <c r="E9" s="31" t="s">
        <v>103</v>
      </c>
      <c r="F9" s="32" t="s">
        <v>104</v>
      </c>
      <c r="G9" s="33">
        <v>307.90600000000001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105</v>
      </c>
      <c r="F10" s="38"/>
      <c r="G10" s="38"/>
      <c r="H10" s="38"/>
      <c r="I10" s="38"/>
      <c r="J10" s="39"/>
    </row>
    <row r="11" ht="45">
      <c r="A11" s="29" t="s">
        <v>77</v>
      </c>
      <c r="B11" s="37"/>
      <c r="C11" s="38"/>
      <c r="D11" s="38"/>
      <c r="E11" s="44" t="s">
        <v>106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107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102</v>
      </c>
      <c r="D13" s="29" t="s">
        <v>88</v>
      </c>
      <c r="E13" s="31" t="s">
        <v>103</v>
      </c>
      <c r="F13" s="32" t="s">
        <v>104</v>
      </c>
      <c r="G13" s="33">
        <v>11.638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108</v>
      </c>
      <c r="F14" s="38"/>
      <c r="G14" s="38"/>
      <c r="H14" s="38"/>
      <c r="I14" s="38"/>
      <c r="J14" s="39"/>
    </row>
    <row r="15" ht="45">
      <c r="A15" s="29" t="s">
        <v>77</v>
      </c>
      <c r="B15" s="37"/>
      <c r="C15" s="38"/>
      <c r="D15" s="38"/>
      <c r="E15" s="44" t="s">
        <v>109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110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102</v>
      </c>
      <c r="D17" s="29" t="s">
        <v>111</v>
      </c>
      <c r="E17" s="31" t="s">
        <v>103</v>
      </c>
      <c r="F17" s="32" t="s">
        <v>104</v>
      </c>
      <c r="G17" s="33">
        <v>72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112</v>
      </c>
      <c r="F18" s="38"/>
      <c r="G18" s="38"/>
      <c r="H18" s="38"/>
      <c r="I18" s="38"/>
      <c r="J18" s="39"/>
    </row>
    <row r="19">
      <c r="A19" s="29" t="s">
        <v>77</v>
      </c>
      <c r="B19" s="37"/>
      <c r="C19" s="38"/>
      <c r="D19" s="38"/>
      <c r="E19" s="44" t="s">
        <v>113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110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102</v>
      </c>
      <c r="D21" s="29" t="s">
        <v>114</v>
      </c>
      <c r="E21" s="31" t="s">
        <v>103</v>
      </c>
      <c r="F21" s="32" t="s">
        <v>104</v>
      </c>
      <c r="G21" s="33">
        <v>98.366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115</v>
      </c>
      <c r="F22" s="38"/>
      <c r="G22" s="38"/>
      <c r="H22" s="38"/>
      <c r="I22" s="38"/>
      <c r="J22" s="39"/>
    </row>
    <row r="23" ht="30">
      <c r="A23" s="29" t="s">
        <v>77</v>
      </c>
      <c r="B23" s="37"/>
      <c r="C23" s="38"/>
      <c r="D23" s="38"/>
      <c r="E23" s="44" t="s">
        <v>116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110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117</v>
      </c>
      <c r="D25" s="26"/>
      <c r="E25" s="23" t="s">
        <v>118</v>
      </c>
      <c r="F25" s="26"/>
      <c r="G25" s="26"/>
      <c r="H25" s="26"/>
      <c r="I25" s="27">
        <f>SUMIFS(I26:I89,A26:A89,"P")</f>
        <v>0</v>
      </c>
      <c r="J25" s="28"/>
    </row>
    <row r="26" ht="30">
      <c r="A26" s="29" t="s">
        <v>29</v>
      </c>
      <c r="B26" s="29">
        <v>5</v>
      </c>
      <c r="C26" s="30" t="s">
        <v>119</v>
      </c>
      <c r="D26" s="29" t="s">
        <v>120</v>
      </c>
      <c r="E26" s="31" t="s">
        <v>121</v>
      </c>
      <c r="F26" s="32" t="s">
        <v>122</v>
      </c>
      <c r="G26" s="33">
        <v>30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123</v>
      </c>
      <c r="F27" s="38"/>
      <c r="G27" s="38"/>
      <c r="H27" s="38"/>
      <c r="I27" s="38"/>
      <c r="J27" s="39"/>
    </row>
    <row r="28">
      <c r="A28" s="29" t="s">
        <v>77</v>
      </c>
      <c r="B28" s="37"/>
      <c r="C28" s="38"/>
      <c r="D28" s="38"/>
      <c r="E28" s="44" t="s">
        <v>124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125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126</v>
      </c>
      <c r="D30" s="29" t="s">
        <v>31</v>
      </c>
      <c r="E30" s="31" t="s">
        <v>127</v>
      </c>
      <c r="F30" s="32" t="s">
        <v>128</v>
      </c>
      <c r="G30" s="33">
        <v>100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129</v>
      </c>
      <c r="F31" s="38"/>
      <c r="G31" s="38"/>
      <c r="H31" s="38"/>
      <c r="I31" s="38"/>
      <c r="J31" s="39"/>
    </row>
    <row r="32">
      <c r="A32" s="29" t="s">
        <v>77</v>
      </c>
      <c r="B32" s="37"/>
      <c r="C32" s="38"/>
      <c r="D32" s="38"/>
      <c r="E32" s="44" t="s">
        <v>130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125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131</v>
      </c>
      <c r="D34" s="29" t="s">
        <v>132</v>
      </c>
      <c r="E34" s="31" t="s">
        <v>133</v>
      </c>
      <c r="F34" s="32" t="s">
        <v>122</v>
      </c>
      <c r="G34" s="33">
        <v>4674.0159999999996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134</v>
      </c>
      <c r="F35" s="38"/>
      <c r="G35" s="38"/>
      <c r="H35" s="38"/>
      <c r="I35" s="38"/>
      <c r="J35" s="39"/>
    </row>
    <row r="36">
      <c r="A36" s="29" t="s">
        <v>77</v>
      </c>
      <c r="B36" s="37"/>
      <c r="C36" s="38"/>
      <c r="D36" s="38"/>
      <c r="E36" s="44" t="s">
        <v>135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125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131</v>
      </c>
      <c r="D38" s="29" t="s">
        <v>136</v>
      </c>
      <c r="E38" s="31" t="s">
        <v>133</v>
      </c>
      <c r="F38" s="32" t="s">
        <v>122</v>
      </c>
      <c r="G38" s="33">
        <v>34.496000000000002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134</v>
      </c>
      <c r="F39" s="38"/>
      <c r="G39" s="38"/>
      <c r="H39" s="38"/>
      <c r="I39" s="38"/>
      <c r="J39" s="39"/>
    </row>
    <row r="40">
      <c r="A40" s="29" t="s">
        <v>77</v>
      </c>
      <c r="B40" s="37"/>
      <c r="C40" s="38"/>
      <c r="D40" s="38"/>
      <c r="E40" s="44" t="s">
        <v>137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125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131</v>
      </c>
      <c r="D42" s="29" t="s">
        <v>138</v>
      </c>
      <c r="E42" s="31" t="s">
        <v>133</v>
      </c>
      <c r="F42" s="32" t="s">
        <v>122</v>
      </c>
      <c r="G42" s="33">
        <v>382.41899999999998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60">
      <c r="A43" s="29" t="s">
        <v>34</v>
      </c>
      <c r="B43" s="37"/>
      <c r="C43" s="38"/>
      <c r="D43" s="38"/>
      <c r="E43" s="31" t="s">
        <v>139</v>
      </c>
      <c r="F43" s="38"/>
      <c r="G43" s="38"/>
      <c r="H43" s="38"/>
      <c r="I43" s="38"/>
      <c r="J43" s="39"/>
    </row>
    <row r="44">
      <c r="A44" s="29" t="s">
        <v>77</v>
      </c>
      <c r="B44" s="37"/>
      <c r="C44" s="38"/>
      <c r="D44" s="38"/>
      <c r="E44" s="44" t="s">
        <v>140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125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141</v>
      </c>
      <c r="D46" s="29" t="s">
        <v>31</v>
      </c>
      <c r="E46" s="31" t="s">
        <v>142</v>
      </c>
      <c r="F46" s="32" t="s">
        <v>128</v>
      </c>
      <c r="G46" s="33">
        <v>3795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34</v>
      </c>
      <c r="B47" s="37"/>
      <c r="C47" s="38"/>
      <c r="D47" s="38"/>
      <c r="E47" s="31" t="s">
        <v>143</v>
      </c>
      <c r="F47" s="38"/>
      <c r="G47" s="38"/>
      <c r="H47" s="38"/>
      <c r="I47" s="38"/>
      <c r="J47" s="39"/>
    </row>
    <row r="48">
      <c r="A48" s="29" t="s">
        <v>77</v>
      </c>
      <c r="B48" s="37"/>
      <c r="C48" s="38"/>
      <c r="D48" s="38"/>
      <c r="E48" s="44" t="s">
        <v>144</v>
      </c>
      <c r="F48" s="38"/>
      <c r="G48" s="38"/>
      <c r="H48" s="38"/>
      <c r="I48" s="38"/>
      <c r="J48" s="39"/>
    </row>
    <row r="49" ht="30">
      <c r="A49" s="29" t="s">
        <v>36</v>
      </c>
      <c r="B49" s="37"/>
      <c r="C49" s="38"/>
      <c r="D49" s="38"/>
      <c r="E49" s="31" t="s">
        <v>145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146</v>
      </c>
      <c r="D50" s="29" t="s">
        <v>120</v>
      </c>
      <c r="E50" s="31" t="s">
        <v>147</v>
      </c>
      <c r="F50" s="32" t="s">
        <v>122</v>
      </c>
      <c r="G50" s="33">
        <v>200.81700000000001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148</v>
      </c>
      <c r="F51" s="38"/>
      <c r="G51" s="38"/>
      <c r="H51" s="38"/>
      <c r="I51" s="38"/>
      <c r="J51" s="39"/>
    </row>
    <row r="52">
      <c r="A52" s="29" t="s">
        <v>77</v>
      </c>
      <c r="B52" s="37"/>
      <c r="C52" s="38"/>
      <c r="D52" s="38"/>
      <c r="E52" s="44" t="s">
        <v>149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150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151</v>
      </c>
      <c r="D54" s="29" t="s">
        <v>120</v>
      </c>
      <c r="E54" s="31" t="s">
        <v>152</v>
      </c>
      <c r="F54" s="32" t="s">
        <v>122</v>
      </c>
      <c r="G54" s="33">
        <v>49.183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34</v>
      </c>
      <c r="B55" s="37"/>
      <c r="C55" s="38"/>
      <c r="D55" s="38"/>
      <c r="E55" s="31" t="s">
        <v>153</v>
      </c>
      <c r="F55" s="38"/>
      <c r="G55" s="38"/>
      <c r="H55" s="38"/>
      <c r="I55" s="38"/>
      <c r="J55" s="39"/>
    </row>
    <row r="56" ht="45">
      <c r="A56" s="29" t="s">
        <v>77</v>
      </c>
      <c r="B56" s="37"/>
      <c r="C56" s="38"/>
      <c r="D56" s="38"/>
      <c r="E56" s="44" t="s">
        <v>154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150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155</v>
      </c>
      <c r="D58" s="29" t="s">
        <v>31</v>
      </c>
      <c r="E58" s="31" t="s">
        <v>156</v>
      </c>
      <c r="F58" s="32" t="s">
        <v>122</v>
      </c>
      <c r="G58" s="33">
        <v>200.81700000000001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157</v>
      </c>
      <c r="F59" s="38"/>
      <c r="G59" s="38"/>
      <c r="H59" s="38"/>
      <c r="I59" s="38"/>
      <c r="J59" s="39"/>
    </row>
    <row r="60">
      <c r="A60" s="29" t="s">
        <v>77</v>
      </c>
      <c r="B60" s="37"/>
      <c r="C60" s="38"/>
      <c r="D60" s="38"/>
      <c r="E60" s="44" t="s">
        <v>158</v>
      </c>
      <c r="F60" s="38"/>
      <c r="G60" s="38"/>
      <c r="H60" s="38"/>
      <c r="I60" s="38"/>
      <c r="J60" s="39"/>
    </row>
    <row r="61" ht="405">
      <c r="A61" s="29" t="s">
        <v>36</v>
      </c>
      <c r="B61" s="37"/>
      <c r="C61" s="38"/>
      <c r="D61" s="38"/>
      <c r="E61" s="31" t="s">
        <v>159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160</v>
      </c>
      <c r="D62" s="29" t="s">
        <v>31</v>
      </c>
      <c r="E62" s="31" t="s">
        <v>161</v>
      </c>
      <c r="F62" s="32" t="s">
        <v>75</v>
      </c>
      <c r="G62" s="33">
        <v>52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162</v>
      </c>
      <c r="F63" s="38"/>
      <c r="G63" s="38"/>
      <c r="H63" s="38"/>
      <c r="I63" s="38"/>
      <c r="J63" s="39"/>
    </row>
    <row r="64">
      <c r="A64" s="29" t="s">
        <v>77</v>
      </c>
      <c r="B64" s="37"/>
      <c r="C64" s="38"/>
      <c r="D64" s="38"/>
      <c r="E64" s="44" t="s">
        <v>163</v>
      </c>
      <c r="F64" s="38"/>
      <c r="G64" s="38"/>
      <c r="H64" s="38"/>
      <c r="I64" s="38"/>
      <c r="J64" s="39"/>
    </row>
    <row r="65" ht="120">
      <c r="A65" s="29" t="s">
        <v>36</v>
      </c>
      <c r="B65" s="37"/>
      <c r="C65" s="38"/>
      <c r="D65" s="38"/>
      <c r="E65" s="31" t="s">
        <v>164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165</v>
      </c>
      <c r="D66" s="29" t="s">
        <v>31</v>
      </c>
      <c r="E66" s="31" t="s">
        <v>166</v>
      </c>
      <c r="F66" s="32" t="s">
        <v>75</v>
      </c>
      <c r="G66" s="33">
        <v>66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162</v>
      </c>
      <c r="F67" s="38"/>
      <c r="G67" s="38"/>
      <c r="H67" s="38"/>
      <c r="I67" s="38"/>
      <c r="J67" s="39"/>
    </row>
    <row r="68">
      <c r="A68" s="29" t="s">
        <v>77</v>
      </c>
      <c r="B68" s="37"/>
      <c r="C68" s="38"/>
      <c r="D68" s="38"/>
      <c r="E68" s="44" t="s">
        <v>167</v>
      </c>
      <c r="F68" s="38"/>
      <c r="G68" s="38"/>
      <c r="H68" s="38"/>
      <c r="I68" s="38"/>
      <c r="J68" s="39"/>
    </row>
    <row r="69" ht="120">
      <c r="A69" s="29" t="s">
        <v>36</v>
      </c>
      <c r="B69" s="37"/>
      <c r="C69" s="38"/>
      <c r="D69" s="38"/>
      <c r="E69" s="31" t="s">
        <v>164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168</v>
      </c>
      <c r="D70" s="29" t="s">
        <v>31</v>
      </c>
      <c r="E70" s="31" t="s">
        <v>169</v>
      </c>
      <c r="F70" s="32" t="s">
        <v>122</v>
      </c>
      <c r="G70" s="33">
        <v>250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/>
      <c r="F71" s="38"/>
      <c r="G71" s="38"/>
      <c r="H71" s="38"/>
      <c r="I71" s="38"/>
      <c r="J71" s="39"/>
    </row>
    <row r="72" ht="45">
      <c r="A72" s="29" t="s">
        <v>77</v>
      </c>
      <c r="B72" s="37"/>
      <c r="C72" s="38"/>
      <c r="D72" s="38"/>
      <c r="E72" s="44" t="s">
        <v>170</v>
      </c>
      <c r="F72" s="38"/>
      <c r="G72" s="38"/>
      <c r="H72" s="38"/>
      <c r="I72" s="38"/>
      <c r="J72" s="39"/>
    </row>
    <row r="73" ht="270">
      <c r="A73" s="29" t="s">
        <v>36</v>
      </c>
      <c r="B73" s="37"/>
      <c r="C73" s="38"/>
      <c r="D73" s="38"/>
      <c r="E73" s="31" t="s">
        <v>171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172</v>
      </c>
      <c r="D74" s="29" t="s">
        <v>120</v>
      </c>
      <c r="E74" s="31" t="s">
        <v>173</v>
      </c>
      <c r="F74" s="32" t="s">
        <v>122</v>
      </c>
      <c r="G74" s="33">
        <v>105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45">
      <c r="A75" s="29" t="s">
        <v>34</v>
      </c>
      <c r="B75" s="37"/>
      <c r="C75" s="38"/>
      <c r="D75" s="38"/>
      <c r="E75" s="31" t="s">
        <v>174</v>
      </c>
      <c r="F75" s="38"/>
      <c r="G75" s="38"/>
      <c r="H75" s="38"/>
      <c r="I75" s="38"/>
      <c r="J75" s="39"/>
    </row>
    <row r="76">
      <c r="A76" s="29" t="s">
        <v>77</v>
      </c>
      <c r="B76" s="37"/>
      <c r="C76" s="38"/>
      <c r="D76" s="38"/>
      <c r="E76" s="44" t="s">
        <v>175</v>
      </c>
      <c r="F76" s="38"/>
      <c r="G76" s="38"/>
      <c r="H76" s="38"/>
      <c r="I76" s="38"/>
      <c r="J76" s="39"/>
    </row>
    <row r="77" ht="405">
      <c r="A77" s="29" t="s">
        <v>36</v>
      </c>
      <c r="B77" s="37"/>
      <c r="C77" s="38"/>
      <c r="D77" s="38"/>
      <c r="E77" s="31" t="s">
        <v>176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177</v>
      </c>
      <c r="D78" s="29" t="s">
        <v>31</v>
      </c>
      <c r="E78" s="31" t="s">
        <v>178</v>
      </c>
      <c r="F78" s="32" t="s">
        <v>122</v>
      </c>
      <c r="G78" s="33">
        <v>200.81700000000001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30">
      <c r="A79" s="29" t="s">
        <v>34</v>
      </c>
      <c r="B79" s="37"/>
      <c r="C79" s="38"/>
      <c r="D79" s="38"/>
      <c r="E79" s="31" t="s">
        <v>179</v>
      </c>
      <c r="F79" s="38"/>
      <c r="G79" s="38"/>
      <c r="H79" s="38"/>
      <c r="I79" s="38"/>
      <c r="J79" s="39"/>
    </row>
    <row r="80" ht="75">
      <c r="A80" s="29" t="s">
        <v>77</v>
      </c>
      <c r="B80" s="37"/>
      <c r="C80" s="38"/>
      <c r="D80" s="38"/>
      <c r="E80" s="44" t="s">
        <v>180</v>
      </c>
      <c r="F80" s="38"/>
      <c r="G80" s="38"/>
      <c r="H80" s="38"/>
      <c r="I80" s="38"/>
      <c r="J80" s="39"/>
    </row>
    <row r="81" ht="345">
      <c r="A81" s="29" t="s">
        <v>36</v>
      </c>
      <c r="B81" s="37"/>
      <c r="C81" s="38"/>
      <c r="D81" s="38"/>
      <c r="E81" s="31" t="s">
        <v>181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182</v>
      </c>
      <c r="D82" s="29" t="s">
        <v>120</v>
      </c>
      <c r="E82" s="31" t="s">
        <v>183</v>
      </c>
      <c r="F82" s="32" t="s">
        <v>184</v>
      </c>
      <c r="G82" s="33">
        <v>250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1" t="s">
        <v>185</v>
      </c>
      <c r="F83" s="38"/>
      <c r="G83" s="38"/>
      <c r="H83" s="38"/>
      <c r="I83" s="38"/>
      <c r="J83" s="39"/>
    </row>
    <row r="84">
      <c r="A84" s="29" t="s">
        <v>77</v>
      </c>
      <c r="B84" s="37"/>
      <c r="C84" s="38"/>
      <c r="D84" s="38"/>
      <c r="E84" s="44" t="s">
        <v>186</v>
      </c>
      <c r="F84" s="38"/>
      <c r="G84" s="38"/>
      <c r="H84" s="38"/>
      <c r="I84" s="38"/>
      <c r="J84" s="39"/>
    </row>
    <row r="85" ht="30">
      <c r="A85" s="29" t="s">
        <v>36</v>
      </c>
      <c r="B85" s="37"/>
      <c r="C85" s="38"/>
      <c r="D85" s="38"/>
      <c r="E85" s="31" t="s">
        <v>187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188</v>
      </c>
      <c r="D86" s="29" t="s">
        <v>31</v>
      </c>
      <c r="E86" s="31" t="s">
        <v>189</v>
      </c>
      <c r="F86" s="32" t="s">
        <v>184</v>
      </c>
      <c r="G86" s="33">
        <v>1783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30">
      <c r="A87" s="29" t="s">
        <v>34</v>
      </c>
      <c r="B87" s="37"/>
      <c r="C87" s="38"/>
      <c r="D87" s="38"/>
      <c r="E87" s="31" t="s">
        <v>190</v>
      </c>
      <c r="F87" s="38"/>
      <c r="G87" s="38"/>
      <c r="H87" s="38"/>
      <c r="I87" s="38"/>
      <c r="J87" s="39"/>
    </row>
    <row r="88">
      <c r="A88" s="29" t="s">
        <v>77</v>
      </c>
      <c r="B88" s="37"/>
      <c r="C88" s="38"/>
      <c r="D88" s="38"/>
      <c r="E88" s="44" t="s">
        <v>191</v>
      </c>
      <c r="F88" s="38"/>
      <c r="G88" s="38"/>
      <c r="H88" s="38"/>
      <c r="I88" s="38"/>
      <c r="J88" s="39"/>
    </row>
    <row r="89" ht="75">
      <c r="A89" s="29" t="s">
        <v>36</v>
      </c>
      <c r="B89" s="37"/>
      <c r="C89" s="38"/>
      <c r="D89" s="38"/>
      <c r="E89" s="31" t="s">
        <v>192</v>
      </c>
      <c r="F89" s="38"/>
      <c r="G89" s="38"/>
      <c r="H89" s="38"/>
      <c r="I89" s="38"/>
      <c r="J89" s="39"/>
    </row>
    <row r="90">
      <c r="A90" s="23" t="s">
        <v>26</v>
      </c>
      <c r="B90" s="24"/>
      <c r="C90" s="25" t="s">
        <v>193</v>
      </c>
      <c r="D90" s="26"/>
      <c r="E90" s="23" t="s">
        <v>194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29</v>
      </c>
      <c r="B91" s="29">
        <v>21</v>
      </c>
      <c r="C91" s="30" t="s">
        <v>195</v>
      </c>
      <c r="D91" s="29" t="s">
        <v>120</v>
      </c>
      <c r="E91" s="31" t="s">
        <v>196</v>
      </c>
      <c r="F91" s="32" t="s">
        <v>184</v>
      </c>
      <c r="G91" s="33">
        <v>250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197</v>
      </c>
      <c r="F92" s="38"/>
      <c r="G92" s="38"/>
      <c r="H92" s="38"/>
      <c r="I92" s="38"/>
      <c r="J92" s="39"/>
    </row>
    <row r="93">
      <c r="A93" s="29" t="s">
        <v>77</v>
      </c>
      <c r="B93" s="37"/>
      <c r="C93" s="38"/>
      <c r="D93" s="38"/>
      <c r="E93" s="44" t="s">
        <v>198</v>
      </c>
      <c r="F93" s="38"/>
      <c r="G93" s="38"/>
      <c r="H93" s="38"/>
      <c r="I93" s="38"/>
      <c r="J93" s="39"/>
    </row>
    <row r="94" ht="150">
      <c r="A94" s="29" t="s">
        <v>36</v>
      </c>
      <c r="B94" s="37"/>
      <c r="C94" s="38"/>
      <c r="D94" s="38"/>
      <c r="E94" s="31" t="s">
        <v>199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200</v>
      </c>
      <c r="D95" s="26"/>
      <c r="E95" s="23" t="s">
        <v>201</v>
      </c>
      <c r="F95" s="26"/>
      <c r="G95" s="26"/>
      <c r="H95" s="26"/>
      <c r="I95" s="27">
        <f>SUMIFS(I96:I99,A96:A99,"P")</f>
        <v>0</v>
      </c>
      <c r="J95" s="28"/>
    </row>
    <row r="96">
      <c r="A96" s="29" t="s">
        <v>29</v>
      </c>
      <c r="B96" s="29">
        <v>22</v>
      </c>
      <c r="C96" s="30" t="s">
        <v>202</v>
      </c>
      <c r="D96" s="29" t="s">
        <v>31</v>
      </c>
      <c r="E96" s="31" t="s">
        <v>203</v>
      </c>
      <c r="F96" s="32" t="s">
        <v>122</v>
      </c>
      <c r="G96" s="33">
        <v>1.25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204</v>
      </c>
      <c r="F97" s="38"/>
      <c r="G97" s="38"/>
      <c r="H97" s="38"/>
      <c r="I97" s="38"/>
      <c r="J97" s="39"/>
    </row>
    <row r="98">
      <c r="A98" s="29" t="s">
        <v>77</v>
      </c>
      <c r="B98" s="37"/>
      <c r="C98" s="38"/>
      <c r="D98" s="38"/>
      <c r="E98" s="44" t="s">
        <v>205</v>
      </c>
      <c r="F98" s="38"/>
      <c r="G98" s="38"/>
      <c r="H98" s="38"/>
      <c r="I98" s="38"/>
      <c r="J98" s="39"/>
    </row>
    <row r="99" ht="390">
      <c r="A99" s="29" t="s">
        <v>36</v>
      </c>
      <c r="B99" s="37"/>
      <c r="C99" s="38"/>
      <c r="D99" s="38"/>
      <c r="E99" s="31" t="s">
        <v>206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207</v>
      </c>
      <c r="D100" s="26"/>
      <c r="E100" s="23" t="s">
        <v>208</v>
      </c>
      <c r="F100" s="26"/>
      <c r="G100" s="26"/>
      <c r="H100" s="26"/>
      <c r="I100" s="27">
        <f>SUMIFS(I101:I148,A101:A148,"P")</f>
        <v>0</v>
      </c>
      <c r="J100" s="28"/>
    </row>
    <row r="101">
      <c r="A101" s="29" t="s">
        <v>29</v>
      </c>
      <c r="B101" s="29">
        <v>23</v>
      </c>
      <c r="C101" s="30" t="s">
        <v>209</v>
      </c>
      <c r="D101" s="29" t="s">
        <v>120</v>
      </c>
      <c r="E101" s="31" t="s">
        <v>210</v>
      </c>
      <c r="F101" s="32" t="s">
        <v>122</v>
      </c>
      <c r="G101" s="33">
        <v>138.333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34</v>
      </c>
      <c r="B102" s="37"/>
      <c r="C102" s="38"/>
      <c r="D102" s="38"/>
      <c r="E102" s="31" t="s">
        <v>211</v>
      </c>
      <c r="F102" s="38"/>
      <c r="G102" s="38"/>
      <c r="H102" s="38"/>
      <c r="I102" s="38"/>
      <c r="J102" s="39"/>
    </row>
    <row r="103" ht="75">
      <c r="A103" s="29" t="s">
        <v>77</v>
      </c>
      <c r="B103" s="37"/>
      <c r="C103" s="38"/>
      <c r="D103" s="38"/>
      <c r="E103" s="44" t="s">
        <v>212</v>
      </c>
      <c r="F103" s="38"/>
      <c r="G103" s="38"/>
      <c r="H103" s="38"/>
      <c r="I103" s="38"/>
      <c r="J103" s="39"/>
    </row>
    <row r="104" ht="60">
      <c r="A104" s="29" t="s">
        <v>36</v>
      </c>
      <c r="B104" s="37"/>
      <c r="C104" s="38"/>
      <c r="D104" s="38"/>
      <c r="E104" s="31" t="s">
        <v>213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214</v>
      </c>
      <c r="D105" s="29" t="s">
        <v>120</v>
      </c>
      <c r="E105" s="31" t="s">
        <v>215</v>
      </c>
      <c r="F105" s="32" t="s">
        <v>184</v>
      </c>
      <c r="G105" s="33">
        <v>250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45">
      <c r="A106" s="29" t="s">
        <v>34</v>
      </c>
      <c r="B106" s="37"/>
      <c r="C106" s="38"/>
      <c r="D106" s="38"/>
      <c r="E106" s="31" t="s">
        <v>216</v>
      </c>
      <c r="F106" s="38"/>
      <c r="G106" s="38"/>
      <c r="H106" s="38"/>
      <c r="I106" s="38"/>
      <c r="J106" s="39"/>
    </row>
    <row r="107">
      <c r="A107" s="29" t="s">
        <v>77</v>
      </c>
      <c r="B107" s="37"/>
      <c r="C107" s="38"/>
      <c r="D107" s="38"/>
      <c r="E107" s="44" t="s">
        <v>186</v>
      </c>
      <c r="F107" s="38"/>
      <c r="G107" s="38"/>
      <c r="H107" s="38"/>
      <c r="I107" s="38"/>
      <c r="J107" s="39"/>
    </row>
    <row r="108" ht="75">
      <c r="A108" s="29" t="s">
        <v>36</v>
      </c>
      <c r="B108" s="37"/>
      <c r="C108" s="38"/>
      <c r="D108" s="38"/>
      <c r="E108" s="31" t="s">
        <v>217</v>
      </c>
      <c r="F108" s="38"/>
      <c r="G108" s="38"/>
      <c r="H108" s="38"/>
      <c r="I108" s="38"/>
      <c r="J108" s="39"/>
    </row>
    <row r="109">
      <c r="A109" s="29" t="s">
        <v>29</v>
      </c>
      <c r="B109" s="29">
        <v>25</v>
      </c>
      <c r="C109" s="30" t="s">
        <v>218</v>
      </c>
      <c r="D109" s="29" t="s">
        <v>31</v>
      </c>
      <c r="E109" s="31" t="s">
        <v>219</v>
      </c>
      <c r="F109" s="32" t="s">
        <v>184</v>
      </c>
      <c r="G109" s="33">
        <v>42466.199999999997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30">
      <c r="A110" s="29" t="s">
        <v>34</v>
      </c>
      <c r="B110" s="37"/>
      <c r="C110" s="38"/>
      <c r="D110" s="38"/>
      <c r="E110" s="31" t="s">
        <v>220</v>
      </c>
      <c r="F110" s="38"/>
      <c r="G110" s="38"/>
      <c r="H110" s="38"/>
      <c r="I110" s="38"/>
      <c r="J110" s="39"/>
    </row>
    <row r="111">
      <c r="A111" s="29" t="s">
        <v>77</v>
      </c>
      <c r="B111" s="37"/>
      <c r="C111" s="38"/>
      <c r="D111" s="38"/>
      <c r="E111" s="44" t="s">
        <v>221</v>
      </c>
      <c r="F111" s="38"/>
      <c r="G111" s="38"/>
      <c r="H111" s="38"/>
      <c r="I111" s="38"/>
      <c r="J111" s="39"/>
    </row>
    <row r="112" ht="120">
      <c r="A112" s="29" t="s">
        <v>36</v>
      </c>
      <c r="B112" s="37"/>
      <c r="C112" s="38"/>
      <c r="D112" s="38"/>
      <c r="E112" s="31" t="s">
        <v>222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223</v>
      </c>
      <c r="D113" s="29" t="s">
        <v>31</v>
      </c>
      <c r="E113" s="31" t="s">
        <v>224</v>
      </c>
      <c r="F113" s="32" t="s">
        <v>184</v>
      </c>
      <c r="G113" s="33">
        <v>58617.012000000002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43" t="s">
        <v>31</v>
      </c>
      <c r="F114" s="38"/>
      <c r="G114" s="38"/>
      <c r="H114" s="38"/>
      <c r="I114" s="38"/>
      <c r="J114" s="39"/>
    </row>
    <row r="115" ht="240">
      <c r="A115" s="29" t="s">
        <v>77</v>
      </c>
      <c r="B115" s="37"/>
      <c r="C115" s="38"/>
      <c r="D115" s="38"/>
      <c r="E115" s="44" t="s">
        <v>225</v>
      </c>
      <c r="F115" s="38"/>
      <c r="G115" s="38"/>
      <c r="H115" s="38"/>
      <c r="I115" s="38"/>
      <c r="J115" s="39"/>
    </row>
    <row r="116" ht="120">
      <c r="A116" s="29" t="s">
        <v>36</v>
      </c>
      <c r="B116" s="37"/>
      <c r="C116" s="38"/>
      <c r="D116" s="38"/>
      <c r="E116" s="31" t="s">
        <v>222</v>
      </c>
      <c r="F116" s="38"/>
      <c r="G116" s="38"/>
      <c r="H116" s="38"/>
      <c r="I116" s="38"/>
      <c r="J116" s="39"/>
    </row>
    <row r="117">
      <c r="A117" s="29" t="s">
        <v>29</v>
      </c>
      <c r="B117" s="29">
        <v>27</v>
      </c>
      <c r="C117" s="30" t="s">
        <v>223</v>
      </c>
      <c r="D117" s="29" t="s">
        <v>138</v>
      </c>
      <c r="E117" s="31" t="s">
        <v>224</v>
      </c>
      <c r="F117" s="32" t="s">
        <v>184</v>
      </c>
      <c r="G117" s="33">
        <v>6373.6580000000004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75">
      <c r="A118" s="29" t="s">
        <v>34</v>
      </c>
      <c r="B118" s="37"/>
      <c r="C118" s="38"/>
      <c r="D118" s="38"/>
      <c r="E118" s="31" t="s">
        <v>226</v>
      </c>
      <c r="F118" s="38"/>
      <c r="G118" s="38"/>
      <c r="H118" s="38"/>
      <c r="I118" s="38"/>
      <c r="J118" s="39"/>
    </row>
    <row r="119">
      <c r="A119" s="29" t="s">
        <v>77</v>
      </c>
      <c r="B119" s="37"/>
      <c r="C119" s="38"/>
      <c r="D119" s="38"/>
      <c r="E119" s="44" t="s">
        <v>227</v>
      </c>
      <c r="F119" s="38"/>
      <c r="G119" s="38"/>
      <c r="H119" s="38"/>
      <c r="I119" s="38"/>
      <c r="J119" s="39"/>
    </row>
    <row r="120" ht="120">
      <c r="A120" s="29" t="s">
        <v>36</v>
      </c>
      <c r="B120" s="37"/>
      <c r="C120" s="38"/>
      <c r="D120" s="38"/>
      <c r="E120" s="31" t="s">
        <v>222</v>
      </c>
      <c r="F120" s="38"/>
      <c r="G120" s="38"/>
      <c r="H120" s="38"/>
      <c r="I120" s="38"/>
      <c r="J120" s="39"/>
    </row>
    <row r="121">
      <c r="A121" s="29" t="s">
        <v>29</v>
      </c>
      <c r="B121" s="29">
        <v>28</v>
      </c>
      <c r="C121" s="30" t="s">
        <v>228</v>
      </c>
      <c r="D121" s="29" t="s">
        <v>31</v>
      </c>
      <c r="E121" s="31" t="s">
        <v>229</v>
      </c>
      <c r="F121" s="32" t="s">
        <v>184</v>
      </c>
      <c r="G121" s="33">
        <v>68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45">
      <c r="A122" s="29" t="s">
        <v>34</v>
      </c>
      <c r="B122" s="37"/>
      <c r="C122" s="38"/>
      <c r="D122" s="38"/>
      <c r="E122" s="31" t="s">
        <v>230</v>
      </c>
      <c r="F122" s="38"/>
      <c r="G122" s="38"/>
      <c r="H122" s="38"/>
      <c r="I122" s="38"/>
      <c r="J122" s="39"/>
    </row>
    <row r="123">
      <c r="A123" s="29" t="s">
        <v>77</v>
      </c>
      <c r="B123" s="37"/>
      <c r="C123" s="38"/>
      <c r="D123" s="38"/>
      <c r="E123" s="44" t="s">
        <v>231</v>
      </c>
      <c r="F123" s="38"/>
      <c r="G123" s="38"/>
      <c r="H123" s="38"/>
      <c r="I123" s="38"/>
      <c r="J123" s="39"/>
    </row>
    <row r="124" ht="105">
      <c r="A124" s="29" t="s">
        <v>36</v>
      </c>
      <c r="B124" s="37"/>
      <c r="C124" s="38"/>
      <c r="D124" s="38"/>
      <c r="E124" s="31" t="s">
        <v>232</v>
      </c>
      <c r="F124" s="38"/>
      <c r="G124" s="38"/>
      <c r="H124" s="38"/>
      <c r="I124" s="38"/>
      <c r="J124" s="39"/>
    </row>
    <row r="125">
      <c r="A125" s="29" t="s">
        <v>29</v>
      </c>
      <c r="B125" s="29">
        <v>29</v>
      </c>
      <c r="C125" s="30" t="s">
        <v>233</v>
      </c>
      <c r="D125" s="29" t="s">
        <v>138</v>
      </c>
      <c r="E125" s="31" t="s">
        <v>234</v>
      </c>
      <c r="F125" s="32" t="s">
        <v>184</v>
      </c>
      <c r="G125" s="33">
        <v>15934.145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75">
      <c r="A126" s="29" t="s">
        <v>34</v>
      </c>
      <c r="B126" s="37"/>
      <c r="C126" s="38"/>
      <c r="D126" s="38"/>
      <c r="E126" s="31" t="s">
        <v>235</v>
      </c>
      <c r="F126" s="38"/>
      <c r="G126" s="38"/>
      <c r="H126" s="38"/>
      <c r="I126" s="38"/>
      <c r="J126" s="39"/>
    </row>
    <row r="127">
      <c r="A127" s="29" t="s">
        <v>77</v>
      </c>
      <c r="B127" s="37"/>
      <c r="C127" s="38"/>
      <c r="D127" s="38"/>
      <c r="E127" s="44" t="s">
        <v>236</v>
      </c>
      <c r="F127" s="38"/>
      <c r="G127" s="38"/>
      <c r="H127" s="38"/>
      <c r="I127" s="38"/>
      <c r="J127" s="39"/>
    </row>
    <row r="128" ht="105">
      <c r="A128" s="29" t="s">
        <v>36</v>
      </c>
      <c r="B128" s="37"/>
      <c r="C128" s="38"/>
      <c r="D128" s="38"/>
      <c r="E128" s="31" t="s">
        <v>237</v>
      </c>
      <c r="F128" s="38"/>
      <c r="G128" s="38"/>
      <c r="H128" s="38"/>
      <c r="I128" s="38"/>
      <c r="J128" s="39"/>
    </row>
    <row r="129">
      <c r="A129" s="29" t="s">
        <v>29</v>
      </c>
      <c r="B129" s="29">
        <v>30</v>
      </c>
      <c r="C129" s="30" t="s">
        <v>238</v>
      </c>
      <c r="D129" s="29" t="s">
        <v>31</v>
      </c>
      <c r="E129" s="31" t="s">
        <v>239</v>
      </c>
      <c r="F129" s="32" t="s">
        <v>184</v>
      </c>
      <c r="G129" s="33">
        <v>42466.199999999997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30">
      <c r="A130" s="29" t="s">
        <v>34</v>
      </c>
      <c r="B130" s="37"/>
      <c r="C130" s="38"/>
      <c r="D130" s="38"/>
      <c r="E130" s="31" t="s">
        <v>240</v>
      </c>
      <c r="F130" s="38"/>
      <c r="G130" s="38"/>
      <c r="H130" s="38"/>
      <c r="I130" s="38"/>
      <c r="J130" s="39"/>
    </row>
    <row r="131">
      <c r="A131" s="29" t="s">
        <v>77</v>
      </c>
      <c r="B131" s="37"/>
      <c r="C131" s="38"/>
      <c r="D131" s="38"/>
      <c r="E131" s="44" t="s">
        <v>241</v>
      </c>
      <c r="F131" s="38"/>
      <c r="G131" s="38"/>
      <c r="H131" s="38"/>
      <c r="I131" s="38"/>
      <c r="J131" s="39"/>
    </row>
    <row r="132" ht="195">
      <c r="A132" s="29" t="s">
        <v>36</v>
      </c>
      <c r="B132" s="37"/>
      <c r="C132" s="38"/>
      <c r="D132" s="38"/>
      <c r="E132" s="31" t="s">
        <v>242</v>
      </c>
      <c r="F132" s="38"/>
      <c r="G132" s="38"/>
      <c r="H132" s="38"/>
      <c r="I132" s="38"/>
      <c r="J132" s="39"/>
    </row>
    <row r="133" ht="30">
      <c r="A133" s="29" t="s">
        <v>29</v>
      </c>
      <c r="B133" s="29">
        <v>31</v>
      </c>
      <c r="C133" s="30" t="s">
        <v>243</v>
      </c>
      <c r="D133" s="29" t="s">
        <v>138</v>
      </c>
      <c r="E133" s="31" t="s">
        <v>244</v>
      </c>
      <c r="F133" s="32" t="s">
        <v>184</v>
      </c>
      <c r="G133" s="33">
        <v>6373.6580000000004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30">
      <c r="A134" s="29" t="s">
        <v>34</v>
      </c>
      <c r="B134" s="37"/>
      <c r="C134" s="38"/>
      <c r="D134" s="38"/>
      <c r="E134" s="31" t="s">
        <v>245</v>
      </c>
      <c r="F134" s="38"/>
      <c r="G134" s="38"/>
      <c r="H134" s="38"/>
      <c r="I134" s="38"/>
      <c r="J134" s="39"/>
    </row>
    <row r="135">
      <c r="A135" s="29" t="s">
        <v>77</v>
      </c>
      <c r="B135" s="37"/>
      <c r="C135" s="38"/>
      <c r="D135" s="38"/>
      <c r="E135" s="44" t="s">
        <v>246</v>
      </c>
      <c r="F135" s="38"/>
      <c r="G135" s="38"/>
      <c r="H135" s="38"/>
      <c r="I135" s="38"/>
      <c r="J135" s="39"/>
    </row>
    <row r="136" ht="195">
      <c r="A136" s="29" t="s">
        <v>36</v>
      </c>
      <c r="B136" s="37"/>
      <c r="C136" s="38"/>
      <c r="D136" s="38"/>
      <c r="E136" s="31" t="s">
        <v>242</v>
      </c>
      <c r="F136" s="38"/>
      <c r="G136" s="38"/>
      <c r="H136" s="38"/>
      <c r="I136" s="38"/>
      <c r="J136" s="39"/>
    </row>
    <row r="137" ht="30">
      <c r="A137" s="29" t="s">
        <v>29</v>
      </c>
      <c r="B137" s="29">
        <v>32</v>
      </c>
      <c r="C137" s="30" t="s">
        <v>243</v>
      </c>
      <c r="D137" s="29" t="s">
        <v>120</v>
      </c>
      <c r="E137" s="31" t="s">
        <v>244</v>
      </c>
      <c r="F137" s="32" t="s">
        <v>184</v>
      </c>
      <c r="G137" s="33">
        <v>433.33300000000003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30">
      <c r="A138" s="29" t="s">
        <v>34</v>
      </c>
      <c r="B138" s="37"/>
      <c r="C138" s="38"/>
      <c r="D138" s="38"/>
      <c r="E138" s="31" t="s">
        <v>247</v>
      </c>
      <c r="F138" s="38"/>
      <c r="G138" s="38"/>
      <c r="H138" s="38"/>
      <c r="I138" s="38"/>
      <c r="J138" s="39"/>
    </row>
    <row r="139">
      <c r="A139" s="29" t="s">
        <v>77</v>
      </c>
      <c r="B139" s="37"/>
      <c r="C139" s="38"/>
      <c r="D139" s="38"/>
      <c r="E139" s="44" t="s">
        <v>248</v>
      </c>
      <c r="F139" s="38"/>
      <c r="G139" s="38"/>
      <c r="H139" s="38"/>
      <c r="I139" s="38"/>
      <c r="J139" s="39"/>
    </row>
    <row r="140" ht="195">
      <c r="A140" s="29" t="s">
        <v>36</v>
      </c>
      <c r="B140" s="37"/>
      <c r="C140" s="38"/>
      <c r="D140" s="38"/>
      <c r="E140" s="31" t="s">
        <v>242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249</v>
      </c>
      <c r="D141" s="29" t="s">
        <v>31</v>
      </c>
      <c r="E141" s="31" t="s">
        <v>250</v>
      </c>
      <c r="F141" s="32" t="s">
        <v>184</v>
      </c>
      <c r="G141" s="33">
        <v>43353.449999999997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30">
      <c r="A142" s="29" t="s">
        <v>34</v>
      </c>
      <c r="B142" s="37"/>
      <c r="C142" s="38"/>
      <c r="D142" s="38"/>
      <c r="E142" s="31" t="s">
        <v>251</v>
      </c>
      <c r="F142" s="38"/>
      <c r="G142" s="38"/>
      <c r="H142" s="38"/>
      <c r="I142" s="38"/>
      <c r="J142" s="39"/>
    </row>
    <row r="143">
      <c r="A143" s="29" t="s">
        <v>77</v>
      </c>
      <c r="B143" s="37"/>
      <c r="C143" s="38"/>
      <c r="D143" s="38"/>
      <c r="E143" s="44" t="s">
        <v>252</v>
      </c>
      <c r="F143" s="38"/>
      <c r="G143" s="38"/>
      <c r="H143" s="38"/>
      <c r="I143" s="38"/>
      <c r="J143" s="39"/>
    </row>
    <row r="144" ht="195">
      <c r="A144" s="29" t="s">
        <v>36</v>
      </c>
      <c r="B144" s="37"/>
      <c r="C144" s="38"/>
      <c r="D144" s="38"/>
      <c r="E144" s="31" t="s">
        <v>242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253</v>
      </c>
      <c r="D145" s="29" t="s">
        <v>254</v>
      </c>
      <c r="E145" s="31" t="s">
        <v>255</v>
      </c>
      <c r="F145" s="32" t="s">
        <v>128</v>
      </c>
      <c r="G145" s="33">
        <v>590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75">
      <c r="A146" s="29" t="s">
        <v>34</v>
      </c>
      <c r="B146" s="37"/>
      <c r="C146" s="38"/>
      <c r="D146" s="38"/>
      <c r="E146" s="31" t="s">
        <v>256</v>
      </c>
      <c r="F146" s="38"/>
      <c r="G146" s="38"/>
      <c r="H146" s="38"/>
      <c r="I146" s="38"/>
      <c r="J146" s="39"/>
    </row>
    <row r="147">
      <c r="A147" s="29" t="s">
        <v>77</v>
      </c>
      <c r="B147" s="37"/>
      <c r="C147" s="38"/>
      <c r="D147" s="38"/>
      <c r="E147" s="44" t="s">
        <v>257</v>
      </c>
      <c r="F147" s="38"/>
      <c r="G147" s="38"/>
      <c r="H147" s="38"/>
      <c r="I147" s="38"/>
      <c r="J147" s="39"/>
    </row>
    <row r="148" ht="105">
      <c r="A148" s="29" t="s">
        <v>36</v>
      </c>
      <c r="B148" s="37"/>
      <c r="C148" s="38"/>
      <c r="D148" s="38"/>
      <c r="E148" s="31" t="s">
        <v>258</v>
      </c>
      <c r="F148" s="38"/>
      <c r="G148" s="38"/>
      <c r="H148" s="38"/>
      <c r="I148" s="38"/>
      <c r="J148" s="39"/>
    </row>
    <row r="149">
      <c r="A149" s="23" t="s">
        <v>26</v>
      </c>
      <c r="B149" s="24"/>
      <c r="C149" s="25" t="s">
        <v>259</v>
      </c>
      <c r="D149" s="26"/>
      <c r="E149" s="23" t="s">
        <v>260</v>
      </c>
      <c r="F149" s="26"/>
      <c r="G149" s="26"/>
      <c r="H149" s="26"/>
      <c r="I149" s="27">
        <f>SUMIFS(I150:I165,A150:A165,"P")</f>
        <v>0</v>
      </c>
      <c r="J149" s="28"/>
    </row>
    <row r="150">
      <c r="A150" s="29" t="s">
        <v>29</v>
      </c>
      <c r="B150" s="29">
        <v>35</v>
      </c>
      <c r="C150" s="30" t="s">
        <v>261</v>
      </c>
      <c r="D150" s="29" t="s">
        <v>31</v>
      </c>
      <c r="E150" s="31" t="s">
        <v>262</v>
      </c>
      <c r="F150" s="32" t="s">
        <v>75</v>
      </c>
      <c r="G150" s="33">
        <v>3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263</v>
      </c>
      <c r="F151" s="38"/>
      <c r="G151" s="38"/>
      <c r="H151" s="38"/>
      <c r="I151" s="38"/>
      <c r="J151" s="39"/>
    </row>
    <row r="152" ht="30">
      <c r="A152" s="29" t="s">
        <v>77</v>
      </c>
      <c r="B152" s="37"/>
      <c r="C152" s="38"/>
      <c r="D152" s="38"/>
      <c r="E152" s="44" t="s">
        <v>264</v>
      </c>
      <c r="F152" s="38"/>
      <c r="G152" s="38"/>
      <c r="H152" s="38"/>
      <c r="I152" s="38"/>
      <c r="J152" s="39"/>
    </row>
    <row r="153" ht="60">
      <c r="A153" s="29" t="s">
        <v>36</v>
      </c>
      <c r="B153" s="37"/>
      <c r="C153" s="38"/>
      <c r="D153" s="38"/>
      <c r="E153" s="31" t="s">
        <v>265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266</v>
      </c>
      <c r="D154" s="29" t="s">
        <v>31</v>
      </c>
      <c r="E154" s="31" t="s">
        <v>267</v>
      </c>
      <c r="F154" s="32" t="s">
        <v>75</v>
      </c>
      <c r="G154" s="33">
        <v>43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3" t="s">
        <v>31</v>
      </c>
      <c r="F155" s="38"/>
      <c r="G155" s="38"/>
      <c r="H155" s="38"/>
      <c r="I155" s="38"/>
      <c r="J155" s="39"/>
    </row>
    <row r="156">
      <c r="A156" s="29" t="s">
        <v>77</v>
      </c>
      <c r="B156" s="37"/>
      <c r="C156" s="38"/>
      <c r="D156" s="38"/>
      <c r="E156" s="44" t="s">
        <v>268</v>
      </c>
      <c r="F156" s="38"/>
      <c r="G156" s="38"/>
      <c r="H156" s="38"/>
      <c r="I156" s="38"/>
      <c r="J156" s="39"/>
    </row>
    <row r="157" ht="60">
      <c r="A157" s="29" t="s">
        <v>36</v>
      </c>
      <c r="B157" s="37"/>
      <c r="C157" s="38"/>
      <c r="D157" s="38"/>
      <c r="E157" s="31" t="s">
        <v>265</v>
      </c>
      <c r="F157" s="38"/>
      <c r="G157" s="38"/>
      <c r="H157" s="38"/>
      <c r="I157" s="38"/>
      <c r="J157" s="39"/>
    </row>
    <row r="158">
      <c r="A158" s="29" t="s">
        <v>29</v>
      </c>
      <c r="B158" s="29">
        <v>37</v>
      </c>
      <c r="C158" s="30" t="s">
        <v>269</v>
      </c>
      <c r="D158" s="29" t="s">
        <v>31</v>
      </c>
      <c r="E158" s="31" t="s">
        <v>270</v>
      </c>
      <c r="F158" s="32" t="s">
        <v>75</v>
      </c>
      <c r="G158" s="33">
        <v>52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31" t="s">
        <v>271</v>
      </c>
      <c r="F159" s="38"/>
      <c r="G159" s="38"/>
      <c r="H159" s="38"/>
      <c r="I159" s="38"/>
      <c r="J159" s="39"/>
    </row>
    <row r="160">
      <c r="A160" s="29" t="s">
        <v>77</v>
      </c>
      <c r="B160" s="37"/>
      <c r="C160" s="38"/>
      <c r="D160" s="38"/>
      <c r="E160" s="44" t="s">
        <v>163</v>
      </c>
      <c r="F160" s="38"/>
      <c r="G160" s="38"/>
      <c r="H160" s="38"/>
      <c r="I160" s="38"/>
      <c r="J160" s="39"/>
    </row>
    <row r="161" ht="75">
      <c r="A161" s="29" t="s">
        <v>36</v>
      </c>
      <c r="B161" s="37"/>
      <c r="C161" s="38"/>
      <c r="D161" s="38"/>
      <c r="E161" s="31" t="s">
        <v>272</v>
      </c>
      <c r="F161" s="38"/>
      <c r="G161" s="38"/>
      <c r="H161" s="38"/>
      <c r="I161" s="38"/>
      <c r="J161" s="39"/>
    </row>
    <row r="162">
      <c r="A162" s="29" t="s">
        <v>29</v>
      </c>
      <c r="B162" s="29">
        <v>38</v>
      </c>
      <c r="C162" s="30" t="s">
        <v>273</v>
      </c>
      <c r="D162" s="29" t="s">
        <v>31</v>
      </c>
      <c r="E162" s="31" t="s">
        <v>274</v>
      </c>
      <c r="F162" s="32" t="s">
        <v>75</v>
      </c>
      <c r="G162" s="33">
        <v>66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31" t="s">
        <v>275</v>
      </c>
      <c r="F163" s="38"/>
      <c r="G163" s="38"/>
      <c r="H163" s="38"/>
      <c r="I163" s="38"/>
      <c r="J163" s="39"/>
    </row>
    <row r="164">
      <c r="A164" s="29" t="s">
        <v>77</v>
      </c>
      <c r="B164" s="37"/>
      <c r="C164" s="38"/>
      <c r="D164" s="38"/>
      <c r="E164" s="44" t="s">
        <v>167</v>
      </c>
      <c r="F164" s="38"/>
      <c r="G164" s="38"/>
      <c r="H164" s="38"/>
      <c r="I164" s="38"/>
      <c r="J164" s="39"/>
    </row>
    <row r="165" ht="75">
      <c r="A165" s="29" t="s">
        <v>36</v>
      </c>
      <c r="B165" s="37"/>
      <c r="C165" s="38"/>
      <c r="D165" s="38"/>
      <c r="E165" s="31" t="s">
        <v>272</v>
      </c>
      <c r="F165" s="38"/>
      <c r="G165" s="38"/>
      <c r="H165" s="38"/>
      <c r="I165" s="38"/>
      <c r="J165" s="39"/>
    </row>
    <row r="166">
      <c r="A166" s="23" t="s">
        <v>26</v>
      </c>
      <c r="B166" s="24"/>
      <c r="C166" s="25" t="s">
        <v>276</v>
      </c>
      <c r="D166" s="26"/>
      <c r="E166" s="23" t="s">
        <v>277</v>
      </c>
      <c r="F166" s="26"/>
      <c r="G166" s="26"/>
      <c r="H166" s="26"/>
      <c r="I166" s="27">
        <f>SUMIFS(I167:I266,A167:A266,"P")</f>
        <v>0</v>
      </c>
      <c r="J166" s="28"/>
    </row>
    <row r="167" ht="30">
      <c r="A167" s="29" t="s">
        <v>29</v>
      </c>
      <c r="B167" s="29">
        <v>39</v>
      </c>
      <c r="C167" s="30" t="s">
        <v>278</v>
      </c>
      <c r="D167" s="29" t="s">
        <v>31</v>
      </c>
      <c r="E167" s="31" t="s">
        <v>279</v>
      </c>
      <c r="F167" s="32" t="s">
        <v>128</v>
      </c>
      <c r="G167" s="33">
        <v>21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 ht="30">
      <c r="A168" s="29" t="s">
        <v>34</v>
      </c>
      <c r="B168" s="37"/>
      <c r="C168" s="38"/>
      <c r="D168" s="38"/>
      <c r="E168" s="31" t="s">
        <v>280</v>
      </c>
      <c r="F168" s="38"/>
      <c r="G168" s="38"/>
      <c r="H168" s="38"/>
      <c r="I168" s="38"/>
      <c r="J168" s="39"/>
    </row>
    <row r="169">
      <c r="A169" s="29" t="s">
        <v>77</v>
      </c>
      <c r="B169" s="37"/>
      <c r="C169" s="38"/>
      <c r="D169" s="38"/>
      <c r="E169" s="44" t="s">
        <v>281</v>
      </c>
      <c r="F169" s="38"/>
      <c r="G169" s="38"/>
      <c r="H169" s="38"/>
      <c r="I169" s="38"/>
      <c r="J169" s="39"/>
    </row>
    <row r="170" ht="120">
      <c r="A170" s="29" t="s">
        <v>36</v>
      </c>
      <c r="B170" s="37"/>
      <c r="C170" s="38"/>
      <c r="D170" s="38"/>
      <c r="E170" s="31" t="s">
        <v>282</v>
      </c>
      <c r="F170" s="38"/>
      <c r="G170" s="38"/>
      <c r="H170" s="38"/>
      <c r="I170" s="38"/>
      <c r="J170" s="39"/>
    </row>
    <row r="171">
      <c r="A171" s="29" t="s">
        <v>29</v>
      </c>
      <c r="B171" s="29">
        <v>40</v>
      </c>
      <c r="C171" s="30" t="s">
        <v>283</v>
      </c>
      <c r="D171" s="29" t="s">
        <v>31</v>
      </c>
      <c r="E171" s="31" t="s">
        <v>284</v>
      </c>
      <c r="F171" s="32" t="s">
        <v>128</v>
      </c>
      <c r="G171" s="33">
        <v>21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30">
      <c r="A172" s="29" t="s">
        <v>34</v>
      </c>
      <c r="B172" s="37"/>
      <c r="C172" s="38"/>
      <c r="D172" s="38"/>
      <c r="E172" s="31" t="s">
        <v>285</v>
      </c>
      <c r="F172" s="38"/>
      <c r="G172" s="38"/>
      <c r="H172" s="38"/>
      <c r="I172" s="38"/>
      <c r="J172" s="39"/>
    </row>
    <row r="173">
      <c r="A173" s="29" t="s">
        <v>77</v>
      </c>
      <c r="B173" s="37"/>
      <c r="C173" s="38"/>
      <c r="D173" s="38"/>
      <c r="E173" s="44" t="s">
        <v>281</v>
      </c>
      <c r="F173" s="38"/>
      <c r="G173" s="38"/>
      <c r="H173" s="38"/>
      <c r="I173" s="38"/>
      <c r="J173" s="39"/>
    </row>
    <row r="174" ht="75">
      <c r="A174" s="29" t="s">
        <v>36</v>
      </c>
      <c r="B174" s="37"/>
      <c r="C174" s="38"/>
      <c r="D174" s="38"/>
      <c r="E174" s="31" t="s">
        <v>286</v>
      </c>
      <c r="F174" s="38"/>
      <c r="G174" s="38"/>
      <c r="H174" s="38"/>
      <c r="I174" s="38"/>
      <c r="J174" s="39"/>
    </row>
    <row r="175" ht="30">
      <c r="A175" s="29" t="s">
        <v>29</v>
      </c>
      <c r="B175" s="29">
        <v>41</v>
      </c>
      <c r="C175" s="30" t="s">
        <v>287</v>
      </c>
      <c r="D175" s="29" t="s">
        <v>31</v>
      </c>
      <c r="E175" s="31" t="s">
        <v>288</v>
      </c>
      <c r="F175" s="32" t="s">
        <v>128</v>
      </c>
      <c r="G175" s="33">
        <v>28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 ht="30">
      <c r="A176" s="29" t="s">
        <v>34</v>
      </c>
      <c r="B176" s="37"/>
      <c r="C176" s="38"/>
      <c r="D176" s="38"/>
      <c r="E176" s="31" t="s">
        <v>289</v>
      </c>
      <c r="F176" s="38"/>
      <c r="G176" s="38"/>
      <c r="H176" s="38"/>
      <c r="I176" s="38"/>
      <c r="J176" s="39"/>
    </row>
    <row r="177">
      <c r="A177" s="29" t="s">
        <v>77</v>
      </c>
      <c r="B177" s="37"/>
      <c r="C177" s="38"/>
      <c r="D177" s="38"/>
      <c r="E177" s="44" t="s">
        <v>290</v>
      </c>
      <c r="F177" s="38"/>
      <c r="G177" s="38"/>
      <c r="H177" s="38"/>
      <c r="I177" s="38"/>
      <c r="J177" s="39"/>
    </row>
    <row r="178" ht="165">
      <c r="A178" s="29" t="s">
        <v>36</v>
      </c>
      <c r="B178" s="37"/>
      <c r="C178" s="38"/>
      <c r="D178" s="38"/>
      <c r="E178" s="31" t="s">
        <v>291</v>
      </c>
      <c r="F178" s="38"/>
      <c r="G178" s="38"/>
      <c r="H178" s="38"/>
      <c r="I178" s="38"/>
      <c r="J178" s="39"/>
    </row>
    <row r="179" ht="30">
      <c r="A179" s="29" t="s">
        <v>29</v>
      </c>
      <c r="B179" s="29">
        <v>42</v>
      </c>
      <c r="C179" s="30" t="s">
        <v>292</v>
      </c>
      <c r="D179" s="29" t="s">
        <v>31</v>
      </c>
      <c r="E179" s="31" t="s">
        <v>293</v>
      </c>
      <c r="F179" s="32" t="s">
        <v>128</v>
      </c>
      <c r="G179" s="33">
        <v>28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 ht="30">
      <c r="A180" s="29" t="s">
        <v>34</v>
      </c>
      <c r="B180" s="37"/>
      <c r="C180" s="38"/>
      <c r="D180" s="38"/>
      <c r="E180" s="31" t="s">
        <v>294</v>
      </c>
      <c r="F180" s="38"/>
      <c r="G180" s="38"/>
      <c r="H180" s="38"/>
      <c r="I180" s="38"/>
      <c r="J180" s="39"/>
    </row>
    <row r="181">
      <c r="A181" s="29" t="s">
        <v>77</v>
      </c>
      <c r="B181" s="37"/>
      <c r="C181" s="38"/>
      <c r="D181" s="38"/>
      <c r="E181" s="44" t="s">
        <v>290</v>
      </c>
      <c r="F181" s="38"/>
      <c r="G181" s="38"/>
      <c r="H181" s="38"/>
      <c r="I181" s="38"/>
      <c r="J181" s="39"/>
    </row>
    <row r="182" ht="120">
      <c r="A182" s="29" t="s">
        <v>36</v>
      </c>
      <c r="B182" s="37"/>
      <c r="C182" s="38"/>
      <c r="D182" s="38"/>
      <c r="E182" s="31" t="s">
        <v>295</v>
      </c>
      <c r="F182" s="38"/>
      <c r="G182" s="38"/>
      <c r="H182" s="38"/>
      <c r="I182" s="38"/>
      <c r="J182" s="39"/>
    </row>
    <row r="183">
      <c r="A183" s="29" t="s">
        <v>29</v>
      </c>
      <c r="B183" s="29">
        <v>43</v>
      </c>
      <c r="C183" s="30" t="s">
        <v>296</v>
      </c>
      <c r="D183" s="29" t="s">
        <v>31</v>
      </c>
      <c r="E183" s="31" t="s">
        <v>297</v>
      </c>
      <c r="F183" s="32" t="s">
        <v>75</v>
      </c>
      <c r="G183" s="33">
        <v>4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 ht="30">
      <c r="A184" s="29" t="s">
        <v>34</v>
      </c>
      <c r="B184" s="37"/>
      <c r="C184" s="38"/>
      <c r="D184" s="38"/>
      <c r="E184" s="31" t="s">
        <v>298</v>
      </c>
      <c r="F184" s="38"/>
      <c r="G184" s="38"/>
      <c r="H184" s="38"/>
      <c r="I184" s="38"/>
      <c r="J184" s="39"/>
    </row>
    <row r="185">
      <c r="A185" s="29" t="s">
        <v>77</v>
      </c>
      <c r="B185" s="37"/>
      <c r="C185" s="38"/>
      <c r="D185" s="38"/>
      <c r="E185" s="44" t="s">
        <v>299</v>
      </c>
      <c r="F185" s="38"/>
      <c r="G185" s="38"/>
      <c r="H185" s="38"/>
      <c r="I185" s="38"/>
      <c r="J185" s="39"/>
    </row>
    <row r="186" ht="60">
      <c r="A186" s="29" t="s">
        <v>36</v>
      </c>
      <c r="B186" s="37"/>
      <c r="C186" s="38"/>
      <c r="D186" s="38"/>
      <c r="E186" s="31" t="s">
        <v>300</v>
      </c>
      <c r="F186" s="38"/>
      <c r="G186" s="38"/>
      <c r="H186" s="38"/>
      <c r="I186" s="38"/>
      <c r="J186" s="39"/>
    </row>
    <row r="187">
      <c r="A187" s="29" t="s">
        <v>29</v>
      </c>
      <c r="B187" s="29">
        <v>44</v>
      </c>
      <c r="C187" s="30" t="s">
        <v>301</v>
      </c>
      <c r="D187" s="29" t="s">
        <v>31</v>
      </c>
      <c r="E187" s="31" t="s">
        <v>302</v>
      </c>
      <c r="F187" s="32" t="s">
        <v>75</v>
      </c>
      <c r="G187" s="33">
        <v>4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 ht="30">
      <c r="A188" s="29" t="s">
        <v>34</v>
      </c>
      <c r="B188" s="37"/>
      <c r="C188" s="38"/>
      <c r="D188" s="38"/>
      <c r="E188" s="31" t="s">
        <v>298</v>
      </c>
      <c r="F188" s="38"/>
      <c r="G188" s="38"/>
      <c r="H188" s="38"/>
      <c r="I188" s="38"/>
      <c r="J188" s="39"/>
    </row>
    <row r="189">
      <c r="A189" s="29" t="s">
        <v>77</v>
      </c>
      <c r="B189" s="37"/>
      <c r="C189" s="38"/>
      <c r="D189" s="38"/>
      <c r="E189" s="44" t="s">
        <v>299</v>
      </c>
      <c r="F189" s="38"/>
      <c r="G189" s="38"/>
      <c r="H189" s="38"/>
      <c r="I189" s="38"/>
      <c r="J189" s="39"/>
    </row>
    <row r="190" ht="75">
      <c r="A190" s="29" t="s">
        <v>36</v>
      </c>
      <c r="B190" s="37"/>
      <c r="C190" s="38"/>
      <c r="D190" s="38"/>
      <c r="E190" s="31" t="s">
        <v>303</v>
      </c>
      <c r="F190" s="38"/>
      <c r="G190" s="38"/>
      <c r="H190" s="38"/>
      <c r="I190" s="38"/>
      <c r="J190" s="39"/>
    </row>
    <row r="191" ht="30">
      <c r="A191" s="29" t="s">
        <v>29</v>
      </c>
      <c r="B191" s="29">
        <v>45</v>
      </c>
      <c r="C191" s="30" t="s">
        <v>304</v>
      </c>
      <c r="D191" s="29" t="s">
        <v>31</v>
      </c>
      <c r="E191" s="31" t="s">
        <v>305</v>
      </c>
      <c r="F191" s="32" t="s">
        <v>184</v>
      </c>
      <c r="G191" s="33">
        <v>1520.0830000000001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34</v>
      </c>
      <c r="B192" s="37"/>
      <c r="C192" s="38"/>
      <c r="D192" s="38"/>
      <c r="E192" s="31" t="s">
        <v>306</v>
      </c>
      <c r="F192" s="38"/>
      <c r="G192" s="38"/>
      <c r="H192" s="38"/>
      <c r="I192" s="38"/>
      <c r="J192" s="39"/>
    </row>
    <row r="193" ht="210">
      <c r="A193" s="29" t="s">
        <v>77</v>
      </c>
      <c r="B193" s="37"/>
      <c r="C193" s="38"/>
      <c r="D193" s="38"/>
      <c r="E193" s="44" t="s">
        <v>307</v>
      </c>
      <c r="F193" s="38"/>
      <c r="G193" s="38"/>
      <c r="H193" s="38"/>
      <c r="I193" s="38"/>
      <c r="J193" s="39"/>
    </row>
    <row r="194" ht="60">
      <c r="A194" s="29" t="s">
        <v>36</v>
      </c>
      <c r="B194" s="37"/>
      <c r="C194" s="38"/>
      <c r="D194" s="38"/>
      <c r="E194" s="31" t="s">
        <v>308</v>
      </c>
      <c r="F194" s="38"/>
      <c r="G194" s="38"/>
      <c r="H194" s="38"/>
      <c r="I194" s="38"/>
      <c r="J194" s="39"/>
    </row>
    <row r="195" ht="30">
      <c r="A195" s="29" t="s">
        <v>29</v>
      </c>
      <c r="B195" s="29">
        <v>46</v>
      </c>
      <c r="C195" s="30" t="s">
        <v>309</v>
      </c>
      <c r="D195" s="29" t="s">
        <v>31</v>
      </c>
      <c r="E195" s="31" t="s">
        <v>310</v>
      </c>
      <c r="F195" s="32" t="s">
        <v>184</v>
      </c>
      <c r="G195" s="33">
        <v>298.5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>
      <c r="A196" s="29" t="s">
        <v>34</v>
      </c>
      <c r="B196" s="37"/>
      <c r="C196" s="38"/>
      <c r="D196" s="38"/>
      <c r="E196" s="31" t="s">
        <v>311</v>
      </c>
      <c r="F196" s="38"/>
      <c r="G196" s="38"/>
      <c r="H196" s="38"/>
      <c r="I196" s="38"/>
      <c r="J196" s="39"/>
    </row>
    <row r="197" ht="45">
      <c r="A197" s="29" t="s">
        <v>77</v>
      </c>
      <c r="B197" s="37"/>
      <c r="C197" s="38"/>
      <c r="D197" s="38"/>
      <c r="E197" s="44" t="s">
        <v>312</v>
      </c>
      <c r="F197" s="38"/>
      <c r="G197" s="38"/>
      <c r="H197" s="38"/>
      <c r="I197" s="38"/>
      <c r="J197" s="39"/>
    </row>
    <row r="198" ht="105">
      <c r="A198" s="29" t="s">
        <v>36</v>
      </c>
      <c r="B198" s="37"/>
      <c r="C198" s="38"/>
      <c r="D198" s="38"/>
      <c r="E198" s="31" t="s">
        <v>313</v>
      </c>
      <c r="F198" s="38"/>
      <c r="G198" s="38"/>
      <c r="H198" s="38"/>
      <c r="I198" s="38"/>
      <c r="J198" s="39"/>
    </row>
    <row r="199" ht="30">
      <c r="A199" s="29" t="s">
        <v>29</v>
      </c>
      <c r="B199" s="29">
        <v>47</v>
      </c>
      <c r="C199" s="30" t="s">
        <v>314</v>
      </c>
      <c r="D199" s="29" t="s">
        <v>31</v>
      </c>
      <c r="E199" s="31" t="s">
        <v>315</v>
      </c>
      <c r="F199" s="32" t="s">
        <v>184</v>
      </c>
      <c r="G199" s="33">
        <v>983.08299999999997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 ht="30">
      <c r="A200" s="29" t="s">
        <v>34</v>
      </c>
      <c r="B200" s="37"/>
      <c r="C200" s="38"/>
      <c r="D200" s="38"/>
      <c r="E200" s="31" t="s">
        <v>316</v>
      </c>
      <c r="F200" s="38"/>
      <c r="G200" s="38"/>
      <c r="H200" s="38"/>
      <c r="I200" s="38"/>
      <c r="J200" s="39"/>
    </row>
    <row r="201" ht="165">
      <c r="A201" s="29" t="s">
        <v>77</v>
      </c>
      <c r="B201" s="37"/>
      <c r="C201" s="38"/>
      <c r="D201" s="38"/>
      <c r="E201" s="44" t="s">
        <v>317</v>
      </c>
      <c r="F201" s="38"/>
      <c r="G201" s="38"/>
      <c r="H201" s="38"/>
      <c r="I201" s="38"/>
      <c r="J201" s="39"/>
    </row>
    <row r="202" ht="60">
      <c r="A202" s="29" t="s">
        <v>36</v>
      </c>
      <c r="B202" s="37"/>
      <c r="C202" s="38"/>
      <c r="D202" s="38"/>
      <c r="E202" s="31" t="s">
        <v>308</v>
      </c>
      <c r="F202" s="38"/>
      <c r="G202" s="38"/>
      <c r="H202" s="38"/>
      <c r="I202" s="38"/>
      <c r="J202" s="39"/>
    </row>
    <row r="203">
      <c r="A203" s="29" t="s">
        <v>29</v>
      </c>
      <c r="B203" s="29">
        <v>48</v>
      </c>
      <c r="C203" s="30" t="s">
        <v>318</v>
      </c>
      <c r="D203" s="29" t="s">
        <v>31</v>
      </c>
      <c r="E203" s="31" t="s">
        <v>319</v>
      </c>
      <c r="F203" s="32" t="s">
        <v>75</v>
      </c>
      <c r="G203" s="33">
        <v>71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 ht="60">
      <c r="A204" s="29" t="s">
        <v>34</v>
      </c>
      <c r="B204" s="37"/>
      <c r="C204" s="38"/>
      <c r="D204" s="38"/>
      <c r="E204" s="31" t="s">
        <v>320</v>
      </c>
      <c r="F204" s="38"/>
      <c r="G204" s="38"/>
      <c r="H204" s="38"/>
      <c r="I204" s="38"/>
      <c r="J204" s="39"/>
    </row>
    <row r="205">
      <c r="A205" s="29" t="s">
        <v>77</v>
      </c>
      <c r="B205" s="37"/>
      <c r="C205" s="38"/>
      <c r="D205" s="38"/>
      <c r="E205" s="44" t="s">
        <v>321</v>
      </c>
      <c r="F205" s="38"/>
      <c r="G205" s="38"/>
      <c r="H205" s="38"/>
      <c r="I205" s="38"/>
      <c r="J205" s="39"/>
    </row>
    <row r="206" ht="75">
      <c r="A206" s="29" t="s">
        <v>36</v>
      </c>
      <c r="B206" s="37"/>
      <c r="C206" s="38"/>
      <c r="D206" s="38"/>
      <c r="E206" s="31" t="s">
        <v>322</v>
      </c>
      <c r="F206" s="38"/>
      <c r="G206" s="38"/>
      <c r="H206" s="38"/>
      <c r="I206" s="38"/>
      <c r="J206" s="39"/>
    </row>
    <row r="207">
      <c r="A207" s="29" t="s">
        <v>29</v>
      </c>
      <c r="B207" s="29">
        <v>49</v>
      </c>
      <c r="C207" s="30" t="s">
        <v>323</v>
      </c>
      <c r="D207" s="29" t="s">
        <v>31</v>
      </c>
      <c r="E207" s="31" t="s">
        <v>324</v>
      </c>
      <c r="F207" s="32" t="s">
        <v>128</v>
      </c>
      <c r="G207" s="33">
        <v>30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 ht="45">
      <c r="A208" s="29" t="s">
        <v>34</v>
      </c>
      <c r="B208" s="37"/>
      <c r="C208" s="38"/>
      <c r="D208" s="38"/>
      <c r="E208" s="31" t="s">
        <v>325</v>
      </c>
      <c r="F208" s="38"/>
      <c r="G208" s="38"/>
      <c r="H208" s="38"/>
      <c r="I208" s="38"/>
      <c r="J208" s="39"/>
    </row>
    <row r="209">
      <c r="A209" s="29" t="s">
        <v>77</v>
      </c>
      <c r="B209" s="37"/>
      <c r="C209" s="38"/>
      <c r="D209" s="38"/>
      <c r="E209" s="44" t="s">
        <v>326</v>
      </c>
      <c r="F209" s="38"/>
      <c r="G209" s="38"/>
      <c r="H209" s="38"/>
      <c r="I209" s="38"/>
      <c r="J209" s="39"/>
    </row>
    <row r="210" ht="135">
      <c r="A210" s="29" t="s">
        <v>36</v>
      </c>
      <c r="B210" s="37"/>
      <c r="C210" s="38"/>
      <c r="D210" s="38"/>
      <c r="E210" s="31" t="s">
        <v>327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323</v>
      </c>
      <c r="D211" s="29" t="s">
        <v>48</v>
      </c>
      <c r="E211" s="31" t="s">
        <v>328</v>
      </c>
      <c r="F211" s="32" t="s">
        <v>128</v>
      </c>
      <c r="G211" s="33">
        <v>16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34</v>
      </c>
      <c r="B212" s="37"/>
      <c r="C212" s="38"/>
      <c r="D212" s="38"/>
      <c r="E212" s="31" t="s">
        <v>329</v>
      </c>
      <c r="F212" s="38"/>
      <c r="G212" s="38"/>
      <c r="H212" s="38"/>
      <c r="I212" s="38"/>
      <c r="J212" s="39"/>
    </row>
    <row r="213">
      <c r="A213" s="29" t="s">
        <v>77</v>
      </c>
      <c r="B213" s="37"/>
      <c r="C213" s="38"/>
      <c r="D213" s="38"/>
      <c r="E213" s="44" t="s">
        <v>330</v>
      </c>
      <c r="F213" s="38"/>
      <c r="G213" s="38"/>
      <c r="H213" s="38"/>
      <c r="I213" s="38"/>
      <c r="J213" s="39"/>
    </row>
    <row r="214" ht="135">
      <c r="A214" s="29" t="s">
        <v>36</v>
      </c>
      <c r="B214" s="37"/>
      <c r="C214" s="38"/>
      <c r="D214" s="38"/>
      <c r="E214" s="31" t="s">
        <v>327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331</v>
      </c>
      <c r="D215" s="29" t="s">
        <v>31</v>
      </c>
      <c r="E215" s="31" t="s">
        <v>332</v>
      </c>
      <c r="F215" s="32" t="s">
        <v>128</v>
      </c>
      <c r="G215" s="33">
        <v>46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 ht="45">
      <c r="A216" s="29" t="s">
        <v>34</v>
      </c>
      <c r="B216" s="37"/>
      <c r="C216" s="38"/>
      <c r="D216" s="38"/>
      <c r="E216" s="31" t="s">
        <v>333</v>
      </c>
      <c r="F216" s="38"/>
      <c r="G216" s="38"/>
      <c r="H216" s="38"/>
      <c r="I216" s="38"/>
      <c r="J216" s="39"/>
    </row>
    <row r="217">
      <c r="A217" s="29" t="s">
        <v>77</v>
      </c>
      <c r="B217" s="37"/>
      <c r="C217" s="38"/>
      <c r="D217" s="38"/>
      <c r="E217" s="44" t="s">
        <v>334</v>
      </c>
      <c r="F217" s="38"/>
      <c r="G217" s="38"/>
      <c r="H217" s="38"/>
      <c r="I217" s="38"/>
      <c r="J217" s="39"/>
    </row>
    <row r="218" ht="105">
      <c r="A218" s="29" t="s">
        <v>36</v>
      </c>
      <c r="B218" s="37"/>
      <c r="C218" s="38"/>
      <c r="D218" s="38"/>
      <c r="E218" s="31" t="s">
        <v>335</v>
      </c>
      <c r="F218" s="38"/>
      <c r="G218" s="38"/>
      <c r="H218" s="38"/>
      <c r="I218" s="38"/>
      <c r="J218" s="39"/>
    </row>
    <row r="219">
      <c r="A219" s="29" t="s">
        <v>29</v>
      </c>
      <c r="B219" s="29">
        <v>52</v>
      </c>
      <c r="C219" s="30" t="s">
        <v>336</v>
      </c>
      <c r="D219" s="29" t="s">
        <v>83</v>
      </c>
      <c r="E219" s="31" t="s">
        <v>337</v>
      </c>
      <c r="F219" s="32" t="s">
        <v>75</v>
      </c>
      <c r="G219" s="33">
        <v>3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 ht="45">
      <c r="A220" s="29" t="s">
        <v>34</v>
      </c>
      <c r="B220" s="37"/>
      <c r="C220" s="38"/>
      <c r="D220" s="38"/>
      <c r="E220" s="31" t="s">
        <v>338</v>
      </c>
      <c r="F220" s="38"/>
      <c r="G220" s="38"/>
      <c r="H220" s="38"/>
      <c r="I220" s="38"/>
      <c r="J220" s="39"/>
    </row>
    <row r="221">
      <c r="A221" s="29" t="s">
        <v>77</v>
      </c>
      <c r="B221" s="37"/>
      <c r="C221" s="38"/>
      <c r="D221" s="38"/>
      <c r="E221" s="44" t="s">
        <v>339</v>
      </c>
      <c r="F221" s="38"/>
      <c r="G221" s="38"/>
      <c r="H221" s="38"/>
      <c r="I221" s="38"/>
      <c r="J221" s="39"/>
    </row>
    <row r="222" ht="75">
      <c r="A222" s="29" t="s">
        <v>36</v>
      </c>
      <c r="B222" s="37"/>
      <c r="C222" s="38"/>
      <c r="D222" s="38"/>
      <c r="E222" s="31" t="s">
        <v>340</v>
      </c>
      <c r="F222" s="38"/>
      <c r="G222" s="38"/>
      <c r="H222" s="38"/>
      <c r="I222" s="38"/>
      <c r="J222" s="39"/>
    </row>
    <row r="223" ht="30">
      <c r="A223" s="29" t="s">
        <v>29</v>
      </c>
      <c r="B223" s="29">
        <v>53</v>
      </c>
      <c r="C223" s="30" t="s">
        <v>341</v>
      </c>
      <c r="D223" s="29" t="s">
        <v>31</v>
      </c>
      <c r="E223" s="31" t="s">
        <v>342</v>
      </c>
      <c r="F223" s="32" t="s">
        <v>128</v>
      </c>
      <c r="G223" s="33">
        <v>100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 ht="30">
      <c r="A224" s="29" t="s">
        <v>34</v>
      </c>
      <c r="B224" s="37"/>
      <c r="C224" s="38"/>
      <c r="D224" s="38"/>
      <c r="E224" s="31" t="s">
        <v>343</v>
      </c>
      <c r="F224" s="38"/>
      <c r="G224" s="38"/>
      <c r="H224" s="38"/>
      <c r="I224" s="38"/>
      <c r="J224" s="39"/>
    </row>
    <row r="225">
      <c r="A225" s="29" t="s">
        <v>77</v>
      </c>
      <c r="B225" s="37"/>
      <c r="C225" s="38"/>
      <c r="D225" s="38"/>
      <c r="E225" s="44" t="s">
        <v>130</v>
      </c>
      <c r="F225" s="38"/>
      <c r="G225" s="38"/>
      <c r="H225" s="38"/>
      <c r="I225" s="38"/>
      <c r="J225" s="39"/>
    </row>
    <row r="226" ht="90">
      <c r="A226" s="29" t="s">
        <v>36</v>
      </c>
      <c r="B226" s="37"/>
      <c r="C226" s="38"/>
      <c r="D226" s="38"/>
      <c r="E226" s="31" t="s">
        <v>344</v>
      </c>
      <c r="F226" s="38"/>
      <c r="G226" s="38"/>
      <c r="H226" s="38"/>
      <c r="I226" s="38"/>
      <c r="J226" s="39"/>
    </row>
    <row r="227">
      <c r="A227" s="29" t="s">
        <v>29</v>
      </c>
      <c r="B227" s="29">
        <v>54</v>
      </c>
      <c r="C227" s="30" t="s">
        <v>345</v>
      </c>
      <c r="D227" s="29" t="s">
        <v>31</v>
      </c>
      <c r="E227" s="31" t="s">
        <v>346</v>
      </c>
      <c r="F227" s="32" t="s">
        <v>128</v>
      </c>
      <c r="G227" s="33">
        <v>175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34</v>
      </c>
      <c r="B228" s="37"/>
      <c r="C228" s="38"/>
      <c r="D228" s="38"/>
      <c r="E228" s="43" t="s">
        <v>31</v>
      </c>
      <c r="F228" s="38"/>
      <c r="G228" s="38"/>
      <c r="H228" s="38"/>
      <c r="I228" s="38"/>
      <c r="J228" s="39"/>
    </row>
    <row r="229" ht="90">
      <c r="A229" s="29" t="s">
        <v>77</v>
      </c>
      <c r="B229" s="37"/>
      <c r="C229" s="38"/>
      <c r="D229" s="38"/>
      <c r="E229" s="44" t="s">
        <v>347</v>
      </c>
      <c r="F229" s="38"/>
      <c r="G229" s="38"/>
      <c r="H229" s="38"/>
      <c r="I229" s="38"/>
      <c r="J229" s="39"/>
    </row>
    <row r="230" ht="75">
      <c r="A230" s="29" t="s">
        <v>36</v>
      </c>
      <c r="B230" s="37"/>
      <c r="C230" s="38"/>
      <c r="D230" s="38"/>
      <c r="E230" s="31" t="s">
        <v>348</v>
      </c>
      <c r="F230" s="38"/>
      <c r="G230" s="38"/>
      <c r="H230" s="38"/>
      <c r="I230" s="38"/>
      <c r="J230" s="39"/>
    </row>
    <row r="231">
      <c r="A231" s="29" t="s">
        <v>29</v>
      </c>
      <c r="B231" s="29">
        <v>55</v>
      </c>
      <c r="C231" s="30" t="s">
        <v>349</v>
      </c>
      <c r="D231" s="29" t="s">
        <v>31</v>
      </c>
      <c r="E231" s="31" t="s">
        <v>350</v>
      </c>
      <c r="F231" s="32" t="s">
        <v>128</v>
      </c>
      <c r="G231" s="33">
        <v>1338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34</v>
      </c>
      <c r="B232" s="37"/>
      <c r="C232" s="38"/>
      <c r="D232" s="38"/>
      <c r="E232" s="43" t="s">
        <v>31</v>
      </c>
      <c r="F232" s="38"/>
      <c r="G232" s="38"/>
      <c r="H232" s="38"/>
      <c r="I232" s="38"/>
      <c r="J232" s="39"/>
    </row>
    <row r="233" ht="409.5">
      <c r="A233" s="29" t="s">
        <v>77</v>
      </c>
      <c r="B233" s="37"/>
      <c r="C233" s="38"/>
      <c r="D233" s="38"/>
      <c r="E233" s="44" t="s">
        <v>351</v>
      </c>
      <c r="F233" s="38"/>
      <c r="G233" s="38"/>
      <c r="H233" s="38"/>
      <c r="I233" s="38"/>
      <c r="J233" s="39"/>
    </row>
    <row r="234" ht="75">
      <c r="A234" s="29" t="s">
        <v>36</v>
      </c>
      <c r="B234" s="37"/>
      <c r="C234" s="38"/>
      <c r="D234" s="38"/>
      <c r="E234" s="31" t="s">
        <v>348</v>
      </c>
      <c r="F234" s="38"/>
      <c r="G234" s="38"/>
      <c r="H234" s="38"/>
      <c r="I234" s="38"/>
      <c r="J234" s="39"/>
    </row>
    <row r="235">
      <c r="A235" s="29" t="s">
        <v>29</v>
      </c>
      <c r="B235" s="29">
        <v>56</v>
      </c>
      <c r="C235" s="30" t="s">
        <v>352</v>
      </c>
      <c r="D235" s="29" t="s">
        <v>48</v>
      </c>
      <c r="E235" s="31" t="s">
        <v>353</v>
      </c>
      <c r="F235" s="32" t="s">
        <v>122</v>
      </c>
      <c r="G235" s="33">
        <v>1.044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34</v>
      </c>
      <c r="B236" s="37"/>
      <c r="C236" s="38"/>
      <c r="D236" s="38"/>
      <c r="E236" s="31" t="s">
        <v>354</v>
      </c>
      <c r="F236" s="38"/>
      <c r="G236" s="38"/>
      <c r="H236" s="38"/>
      <c r="I236" s="38"/>
      <c r="J236" s="39"/>
    </row>
    <row r="237">
      <c r="A237" s="29" t="s">
        <v>77</v>
      </c>
      <c r="B237" s="37"/>
      <c r="C237" s="38"/>
      <c r="D237" s="38"/>
      <c r="E237" s="44" t="s">
        <v>355</v>
      </c>
      <c r="F237" s="38"/>
      <c r="G237" s="38"/>
      <c r="H237" s="38"/>
      <c r="I237" s="38"/>
      <c r="J237" s="39"/>
    </row>
    <row r="238" ht="45">
      <c r="A238" s="29" t="s">
        <v>36</v>
      </c>
      <c r="B238" s="37"/>
      <c r="C238" s="38"/>
      <c r="D238" s="38"/>
      <c r="E238" s="31" t="s">
        <v>356</v>
      </c>
      <c r="F238" s="38"/>
      <c r="G238" s="38"/>
      <c r="H238" s="38"/>
      <c r="I238" s="38"/>
      <c r="J238" s="39"/>
    </row>
    <row r="239">
      <c r="A239" s="29" t="s">
        <v>29</v>
      </c>
      <c r="B239" s="29">
        <v>57</v>
      </c>
      <c r="C239" s="30" t="s">
        <v>357</v>
      </c>
      <c r="D239" s="29" t="s">
        <v>31</v>
      </c>
      <c r="E239" s="31" t="s">
        <v>358</v>
      </c>
      <c r="F239" s="32" t="s">
        <v>128</v>
      </c>
      <c r="G239" s="33">
        <v>3795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 ht="60">
      <c r="A240" s="29" t="s">
        <v>34</v>
      </c>
      <c r="B240" s="37"/>
      <c r="C240" s="38"/>
      <c r="D240" s="38"/>
      <c r="E240" s="31" t="s">
        <v>359</v>
      </c>
      <c r="F240" s="38"/>
      <c r="G240" s="38"/>
      <c r="H240" s="38"/>
      <c r="I240" s="38"/>
      <c r="J240" s="39"/>
    </row>
    <row r="241">
      <c r="A241" s="29" t="s">
        <v>77</v>
      </c>
      <c r="B241" s="37"/>
      <c r="C241" s="38"/>
      <c r="D241" s="38"/>
      <c r="E241" s="44" t="s">
        <v>360</v>
      </c>
      <c r="F241" s="38"/>
      <c r="G241" s="38"/>
      <c r="H241" s="38"/>
      <c r="I241" s="38"/>
      <c r="J241" s="39"/>
    </row>
    <row r="242" ht="90">
      <c r="A242" s="29" t="s">
        <v>36</v>
      </c>
      <c r="B242" s="37"/>
      <c r="C242" s="38"/>
      <c r="D242" s="38"/>
      <c r="E242" s="31" t="s">
        <v>361</v>
      </c>
      <c r="F242" s="38"/>
      <c r="G242" s="38"/>
      <c r="H242" s="38"/>
      <c r="I242" s="38"/>
      <c r="J242" s="39"/>
    </row>
    <row r="243">
      <c r="A243" s="29" t="s">
        <v>29</v>
      </c>
      <c r="B243" s="29">
        <v>58</v>
      </c>
      <c r="C243" s="30" t="s">
        <v>362</v>
      </c>
      <c r="D243" s="29" t="s">
        <v>31</v>
      </c>
      <c r="E243" s="31" t="s">
        <v>363</v>
      </c>
      <c r="F243" s="32" t="s">
        <v>184</v>
      </c>
      <c r="G243" s="33">
        <v>20</v>
      </c>
      <c r="H243" s="34">
        <v>0</v>
      </c>
      <c r="I243" s="35">
        <f>ROUND(G243*H243,P4)</f>
        <v>0</v>
      </c>
      <c r="J243" s="29"/>
      <c r="O243" s="36">
        <f>I243*0.21</f>
        <v>0</v>
      </c>
      <c r="P243">
        <v>3</v>
      </c>
    </row>
    <row r="244" ht="45">
      <c r="A244" s="29" t="s">
        <v>34</v>
      </c>
      <c r="B244" s="37"/>
      <c r="C244" s="38"/>
      <c r="D244" s="38"/>
      <c r="E244" s="31" t="s">
        <v>364</v>
      </c>
      <c r="F244" s="38"/>
      <c r="G244" s="38"/>
      <c r="H244" s="38"/>
      <c r="I244" s="38"/>
      <c r="J244" s="39"/>
    </row>
    <row r="245">
      <c r="A245" s="29" t="s">
        <v>77</v>
      </c>
      <c r="B245" s="37"/>
      <c r="C245" s="38"/>
      <c r="D245" s="38"/>
      <c r="E245" s="44" t="s">
        <v>365</v>
      </c>
      <c r="F245" s="38"/>
      <c r="G245" s="38"/>
      <c r="H245" s="38"/>
      <c r="I245" s="38"/>
      <c r="J245" s="39"/>
    </row>
    <row r="246" ht="150">
      <c r="A246" s="29" t="s">
        <v>36</v>
      </c>
      <c r="B246" s="37"/>
      <c r="C246" s="38"/>
      <c r="D246" s="38"/>
      <c r="E246" s="31" t="s">
        <v>366</v>
      </c>
      <c r="F246" s="38"/>
      <c r="G246" s="38"/>
      <c r="H246" s="38"/>
      <c r="I246" s="38"/>
      <c r="J246" s="39"/>
    </row>
    <row r="247">
      <c r="A247" s="29" t="s">
        <v>29</v>
      </c>
      <c r="B247" s="29">
        <v>59</v>
      </c>
      <c r="C247" s="30" t="s">
        <v>367</v>
      </c>
      <c r="D247" s="29" t="s">
        <v>31</v>
      </c>
      <c r="E247" s="31" t="s">
        <v>368</v>
      </c>
      <c r="F247" s="32" t="s">
        <v>184</v>
      </c>
      <c r="G247" s="33">
        <v>302.60000000000002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 ht="30">
      <c r="A248" s="29" t="s">
        <v>34</v>
      </c>
      <c r="B248" s="37"/>
      <c r="C248" s="38"/>
      <c r="D248" s="38"/>
      <c r="E248" s="31" t="s">
        <v>369</v>
      </c>
      <c r="F248" s="38"/>
      <c r="G248" s="38"/>
      <c r="H248" s="38"/>
      <c r="I248" s="38"/>
      <c r="J248" s="39"/>
    </row>
    <row r="249">
      <c r="A249" s="29" t="s">
        <v>77</v>
      </c>
      <c r="B249" s="37"/>
      <c r="C249" s="38"/>
      <c r="D249" s="38"/>
      <c r="E249" s="44" t="s">
        <v>370</v>
      </c>
      <c r="F249" s="38"/>
      <c r="G249" s="38"/>
      <c r="H249" s="38"/>
      <c r="I249" s="38"/>
      <c r="J249" s="39"/>
    </row>
    <row r="250" ht="150">
      <c r="A250" s="29" t="s">
        <v>36</v>
      </c>
      <c r="B250" s="37"/>
      <c r="C250" s="38"/>
      <c r="D250" s="38"/>
      <c r="E250" s="31" t="s">
        <v>371</v>
      </c>
      <c r="F250" s="38"/>
      <c r="G250" s="38"/>
      <c r="H250" s="38"/>
      <c r="I250" s="38"/>
      <c r="J250" s="39"/>
    </row>
    <row r="251">
      <c r="A251" s="29" t="s">
        <v>29</v>
      </c>
      <c r="B251" s="29">
        <v>60</v>
      </c>
      <c r="C251" s="30" t="s">
        <v>372</v>
      </c>
      <c r="D251" s="29" t="s">
        <v>31</v>
      </c>
      <c r="E251" s="31" t="s">
        <v>373</v>
      </c>
      <c r="F251" s="32" t="s">
        <v>184</v>
      </c>
      <c r="G251" s="33">
        <v>43353.449999999997</v>
      </c>
      <c r="H251" s="34">
        <v>0</v>
      </c>
      <c r="I251" s="35">
        <f>ROUND(G251*H251,P4)</f>
        <v>0</v>
      </c>
      <c r="J251" s="29"/>
      <c r="O251" s="36">
        <f>I251*0.21</f>
        <v>0</v>
      </c>
      <c r="P251">
        <v>3</v>
      </c>
    </row>
    <row r="252">
      <c r="A252" s="29" t="s">
        <v>34</v>
      </c>
      <c r="B252" s="37"/>
      <c r="C252" s="38"/>
      <c r="D252" s="38"/>
      <c r="E252" s="31" t="s">
        <v>374</v>
      </c>
      <c r="F252" s="38"/>
      <c r="G252" s="38"/>
      <c r="H252" s="38"/>
      <c r="I252" s="38"/>
      <c r="J252" s="39"/>
    </row>
    <row r="253">
      <c r="A253" s="29" t="s">
        <v>77</v>
      </c>
      <c r="B253" s="37"/>
      <c r="C253" s="38"/>
      <c r="D253" s="38"/>
      <c r="E253" s="44" t="s">
        <v>375</v>
      </c>
      <c r="F253" s="38"/>
      <c r="G253" s="38"/>
      <c r="H253" s="38"/>
      <c r="I253" s="38"/>
      <c r="J253" s="39"/>
    </row>
    <row r="254" ht="75">
      <c r="A254" s="29" t="s">
        <v>36</v>
      </c>
      <c r="B254" s="37"/>
      <c r="C254" s="38"/>
      <c r="D254" s="38"/>
      <c r="E254" s="31" t="s">
        <v>376</v>
      </c>
      <c r="F254" s="38"/>
      <c r="G254" s="38"/>
      <c r="H254" s="38"/>
      <c r="I254" s="38"/>
      <c r="J254" s="39"/>
    </row>
    <row r="255">
      <c r="A255" s="29" t="s">
        <v>29</v>
      </c>
      <c r="B255" s="29">
        <v>61</v>
      </c>
      <c r="C255" s="30" t="s">
        <v>372</v>
      </c>
      <c r="D255" s="29" t="s">
        <v>138</v>
      </c>
      <c r="E255" s="31" t="s">
        <v>373</v>
      </c>
      <c r="F255" s="32" t="s">
        <v>184</v>
      </c>
      <c r="G255" s="33">
        <v>6373.6580000000004</v>
      </c>
      <c r="H255" s="34">
        <v>0</v>
      </c>
      <c r="I255" s="35">
        <f>ROUND(G255*H255,P4)</f>
        <v>0</v>
      </c>
      <c r="J255" s="29"/>
      <c r="O255" s="36">
        <f>I255*0.21</f>
        <v>0</v>
      </c>
      <c r="P255">
        <v>3</v>
      </c>
    </row>
    <row r="256">
      <c r="A256" s="29" t="s">
        <v>34</v>
      </c>
      <c r="B256" s="37"/>
      <c r="C256" s="38"/>
      <c r="D256" s="38"/>
      <c r="E256" s="31" t="s">
        <v>377</v>
      </c>
      <c r="F256" s="38"/>
      <c r="G256" s="38"/>
      <c r="H256" s="38"/>
      <c r="I256" s="38"/>
      <c r="J256" s="39"/>
    </row>
    <row r="257">
      <c r="A257" s="29" t="s">
        <v>77</v>
      </c>
      <c r="B257" s="37"/>
      <c r="C257" s="38"/>
      <c r="D257" s="38"/>
      <c r="E257" s="44" t="s">
        <v>378</v>
      </c>
      <c r="F257" s="38"/>
      <c r="G257" s="38"/>
      <c r="H257" s="38"/>
      <c r="I257" s="38"/>
      <c r="J257" s="39"/>
    </row>
    <row r="258" ht="30">
      <c r="A258" s="29" t="s">
        <v>36</v>
      </c>
      <c r="B258" s="37"/>
      <c r="C258" s="38"/>
      <c r="D258" s="38"/>
      <c r="E258" s="31" t="s">
        <v>379</v>
      </c>
      <c r="F258" s="38"/>
      <c r="G258" s="38"/>
      <c r="H258" s="38"/>
      <c r="I258" s="38"/>
      <c r="J258" s="39"/>
    </row>
    <row r="259">
      <c r="A259" s="29" t="s">
        <v>29</v>
      </c>
      <c r="B259" s="29">
        <v>62</v>
      </c>
      <c r="C259" s="30" t="s">
        <v>380</v>
      </c>
      <c r="D259" s="29" t="s">
        <v>132</v>
      </c>
      <c r="E259" s="31" t="s">
        <v>381</v>
      </c>
      <c r="F259" s="32" t="s">
        <v>122</v>
      </c>
      <c r="G259" s="33">
        <v>132.24000000000001</v>
      </c>
      <c r="H259" s="34">
        <v>0</v>
      </c>
      <c r="I259" s="35">
        <f>ROUND(G259*H259,P4)</f>
        <v>0</v>
      </c>
      <c r="J259" s="29"/>
      <c r="O259" s="36">
        <f>I259*0.21</f>
        <v>0</v>
      </c>
      <c r="P259">
        <v>3</v>
      </c>
    </row>
    <row r="260" ht="45">
      <c r="A260" s="29" t="s">
        <v>34</v>
      </c>
      <c r="B260" s="37"/>
      <c r="C260" s="38"/>
      <c r="D260" s="38"/>
      <c r="E260" s="31" t="s">
        <v>382</v>
      </c>
      <c r="F260" s="38"/>
      <c r="G260" s="38"/>
      <c r="H260" s="38"/>
      <c r="I260" s="38"/>
      <c r="J260" s="39"/>
    </row>
    <row r="261">
      <c r="A261" s="29" t="s">
        <v>77</v>
      </c>
      <c r="B261" s="37"/>
      <c r="C261" s="38"/>
      <c r="D261" s="38"/>
      <c r="E261" s="44" t="s">
        <v>383</v>
      </c>
      <c r="F261" s="38"/>
      <c r="G261" s="38"/>
      <c r="H261" s="38"/>
      <c r="I261" s="38"/>
      <c r="J261" s="39"/>
    </row>
    <row r="262" ht="150">
      <c r="A262" s="29" t="s">
        <v>36</v>
      </c>
      <c r="B262" s="37"/>
      <c r="C262" s="38"/>
      <c r="D262" s="38"/>
      <c r="E262" s="31" t="s">
        <v>384</v>
      </c>
      <c r="F262" s="38"/>
      <c r="G262" s="38"/>
      <c r="H262" s="38"/>
      <c r="I262" s="38"/>
      <c r="J262" s="39"/>
    </row>
    <row r="263">
      <c r="A263" s="29" t="s">
        <v>29</v>
      </c>
      <c r="B263" s="29">
        <v>63</v>
      </c>
      <c r="C263" s="30" t="s">
        <v>380</v>
      </c>
      <c r="D263" s="29" t="s">
        <v>136</v>
      </c>
      <c r="E263" s="31" t="s">
        <v>381</v>
      </c>
      <c r="F263" s="32" t="s">
        <v>122</v>
      </c>
      <c r="G263" s="33">
        <v>1.6319999999999999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 ht="30">
      <c r="A264" s="29" t="s">
        <v>34</v>
      </c>
      <c r="B264" s="37"/>
      <c r="C264" s="38"/>
      <c r="D264" s="38"/>
      <c r="E264" s="31" t="s">
        <v>385</v>
      </c>
      <c r="F264" s="38"/>
      <c r="G264" s="38"/>
      <c r="H264" s="38"/>
      <c r="I264" s="38"/>
      <c r="J264" s="39"/>
    </row>
    <row r="265">
      <c r="A265" s="29" t="s">
        <v>77</v>
      </c>
      <c r="B265" s="37"/>
      <c r="C265" s="38"/>
      <c r="D265" s="38"/>
      <c r="E265" s="44" t="s">
        <v>386</v>
      </c>
      <c r="F265" s="38"/>
      <c r="G265" s="38"/>
      <c r="H265" s="38"/>
      <c r="I265" s="38"/>
      <c r="J265" s="39"/>
    </row>
    <row r="266" ht="150">
      <c r="A266" s="29" t="s">
        <v>36</v>
      </c>
      <c r="B266" s="40"/>
      <c r="C266" s="41"/>
      <c r="D266" s="41"/>
      <c r="E266" s="31" t="s">
        <v>384</v>
      </c>
      <c r="F266" s="41"/>
      <c r="G266" s="41"/>
      <c r="H266" s="41"/>
      <c r="I266" s="41"/>
      <c r="J266" s="42"/>
    </row>
  </sheetData>
  <sheetProtection sheet="1" objects="1" scenarios="1" spinCount="100000" saltValue="pyqDYhm8LzSYPIcjVkzEk21eoe5gTp3bqs5i3llA0h4JSJ5g/BCpH15saFDaEet9J1HQ0aAUpasfWDf/Nm6z/g==" hashValue="cJkvA6Wo/AMiOsQkdo0tPOt5pl9VksYjQJFw6TdNmr7gqX3qRYianb6hp7AtRvVpcmYU7+AoNVSgUJkKqAgqK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2025-04-28T07:19:02Z</dcterms:created>
  <dcterms:modified xsi:type="dcterms:W3CDTF">2025-04-28T07:19:02Z</dcterms:modified>
</cp:coreProperties>
</file>