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FARICIMAB\"/>
    </mc:Choice>
  </mc:AlternateContent>
  <xr:revisionPtr revIDLastSave="0" documentId="13_ncr:1_{80EDC877-DF64-48A3-BE85-6B0CF12B8C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RICIM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O9" i="1" s="1"/>
  <c r="O10" i="1" s="1"/>
  <c r="N9" i="1" l="1"/>
  <c r="N10" i="1" s="1"/>
</calcChain>
</file>

<file path=xl/sharedStrings.xml><?xml version="1.0" encoding="utf-8"?>
<sst xmlns="http://schemas.openxmlformats.org/spreadsheetml/2006/main" count="46" uniqueCount="46">
  <si>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</si>
  <si>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</si>
  <si>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</si>
  <si>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</si>
  <si>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</si>
  <si>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</si>
  <si>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</si>
  <si>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</si>
  <si>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</si>
  <si>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</si>
  <si>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</si>
  <si>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</si>
  <si>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</si>
  <si>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</si>
  <si>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</si>
  <si>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</si>
  <si>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</si>
  <si>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</si>
  <si>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</si>
  <si>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</si>
  <si>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</si>
  <si>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</si>
  <si>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</si>
  <si>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</si>
  <si>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</si>
  <si>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</si>
  <si>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Cena za 1 balení bez DPH</t>
  </si>
  <si>
    <t>DPH za 1 balení</t>
  </si>
  <si>
    <t>Cena za 1 balení včetně DPH</t>
  </si>
  <si>
    <t>Léčivý přípravek s obsahem účinné látky FARICIMAB</t>
  </si>
  <si>
    <t>Účinná látka</t>
  </si>
  <si>
    <t>FARICIMAB</t>
  </si>
  <si>
    <t>S01LA09</t>
  </si>
  <si>
    <t>Předpokládaný odběr v baleních za 1 rok</t>
  </si>
  <si>
    <t>Celková nabídková cena včetně DPH při předpokládaném počtu balení za 1 rok</t>
  </si>
  <si>
    <t>Celková nabídková cena bez DPH při předpokládaném počtu balení za 1 rok</t>
  </si>
  <si>
    <t>0268189</t>
  </si>
  <si>
    <t>Injekční roztok</t>
  </si>
  <si>
    <t>1X0,24ML+1FILTRJ</t>
  </si>
  <si>
    <t>bal.</t>
  </si>
  <si>
    <t>VABYSMO 120MG/ML INJ SOL 1X0,24ML+1FILTRJ</t>
  </si>
  <si>
    <t>Příloha č. 1 ZD  - Cenová tabulka</t>
  </si>
  <si>
    <t>Příloha č. 1 Smlouvy - Cenová tabulka</t>
  </si>
  <si>
    <t>Maximální cena za 1 CJ bez DPH</t>
  </si>
  <si>
    <t>Cenová jednotka (CJ)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</si>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</sst>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10" fontId="6" fillId="3" borderId="14" xfId="0" applyNumberFormat="1" applyFont="1" applyFill="1" applyBorder="1" applyAlignment="1">
      <alignment horizontal="center" vertical="center"/>
    </xf>
    <xf numFmtId="4" fontId="4" fillId="3" borderId="14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49" fontId="6" fillId="0" borderId="14" xfId="0" quotePrefix="1" applyNumberFormat="1" applyFont="1" applyBorder="1" applyAlignment="1">
      <alignment horizontal="right" vertical="center"/>
    </xf>
    <xf numFmtId="0" fontId="6" fillId="0" borderId="14" xfId="0" applyFont="1" applyBorder="1" applyAlignment="1">
      <alignment vertical="center" wrapText="1"/>
    </xf>
    <xf numFmtId="4" fontId="4" fillId="3" borderId="21" xfId="0" applyNumberFormat="1" applyFont="1" applyFill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164" fontId="6" fillId="0" borderId="14" xfId="0" applyNumberFormat="1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5" zoomScaleNormal="75" workbookViewId="0">
      <selection activeCell="K9" sqref="K9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6.4414062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8" t="s">
        <v>41</v>
      </c>
      <c r="B1" s="6"/>
      <c r="C1" s="6"/>
      <c r="D1" s="28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8" t="s">
        <v>42</v>
      </c>
      <c r="B2" s="6"/>
      <c r="C2" s="6"/>
      <c r="D2" s="28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8"/>
      <c r="B3" s="6"/>
      <c r="C3" s="6"/>
      <c r="D3" s="28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8"/>
      <c r="B4" s="6"/>
      <c r="C4" s="6"/>
      <c r="D4" s="28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40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5" customFormat="1" ht="16.5" customHeight="1" x14ac:dyDescent="0.3">
      <c r="A6" s="30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  <c r="I6" s="31" t="s">
        <v>18</v>
      </c>
      <c r="J6" s="31" t="s">
        <v>19</v>
      </c>
      <c r="K6" s="31" t="s">
        <v>20</v>
      </c>
      <c r="L6" s="31" t="s">
        <v>21</v>
      </c>
      <c r="M6" s="31" t="s">
        <v>22</v>
      </c>
      <c r="N6" s="31" t="s">
        <v>25</v>
      </c>
      <c r="O6" s="32" t="s">
        <v>45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8</v>
      </c>
      <c r="K7" s="43" t="s">
        <v>0</v>
      </c>
      <c r="L7" s="43"/>
      <c r="M7" s="44"/>
      <c r="N7" s="38" t="s">
        <v>6</v>
      </c>
      <c r="O7" s="39"/>
    </row>
    <row r="8" spans="1:15" s="2" customFormat="1" ht="57.6" x14ac:dyDescent="0.3">
      <c r="A8" s="12" t="s">
        <v>30</v>
      </c>
      <c r="B8" s="13" t="s">
        <v>1</v>
      </c>
      <c r="C8" s="14" t="s">
        <v>33</v>
      </c>
      <c r="D8" s="14" t="s">
        <v>2</v>
      </c>
      <c r="E8" s="14" t="s">
        <v>5</v>
      </c>
      <c r="F8" s="14" t="s">
        <v>23</v>
      </c>
      <c r="G8" s="15" t="s">
        <v>24</v>
      </c>
      <c r="H8" s="14" t="s">
        <v>44</v>
      </c>
      <c r="I8" s="15" t="s">
        <v>43</v>
      </c>
      <c r="J8" s="15" t="s">
        <v>9</v>
      </c>
      <c r="K8" s="16" t="s">
        <v>26</v>
      </c>
      <c r="L8" s="16" t="s">
        <v>27</v>
      </c>
      <c r="M8" s="17" t="s">
        <v>28</v>
      </c>
      <c r="N8" s="17" t="s">
        <v>35</v>
      </c>
      <c r="O8" s="18" t="s">
        <v>34</v>
      </c>
    </row>
    <row r="9" spans="1:15" s="2" customFormat="1" ht="43.2" x14ac:dyDescent="0.3">
      <c r="A9" s="37" t="s">
        <v>31</v>
      </c>
      <c r="B9" s="19" t="s">
        <v>32</v>
      </c>
      <c r="C9" s="20">
        <v>941</v>
      </c>
      <c r="D9" s="34" t="s">
        <v>36</v>
      </c>
      <c r="E9" s="35" t="s">
        <v>40</v>
      </c>
      <c r="F9" s="21" t="s">
        <v>37</v>
      </c>
      <c r="G9" s="21" t="s">
        <v>38</v>
      </c>
      <c r="H9" s="22" t="s">
        <v>39</v>
      </c>
      <c r="I9" s="49">
        <v>6981.0982100000001</v>
      </c>
      <c r="J9" s="23"/>
      <c r="K9" s="24"/>
      <c r="L9" s="24">
        <f>K9*0.12</f>
        <v>0</v>
      </c>
      <c r="M9" s="24">
        <f>K9+L9</f>
        <v>0</v>
      </c>
      <c r="N9" s="24">
        <f>K9*C9</f>
        <v>0</v>
      </c>
      <c r="O9" s="36">
        <f>C9*M9</f>
        <v>0</v>
      </c>
    </row>
    <row r="10" spans="1:15" s="2" customFormat="1" ht="16.95" customHeight="1" thickBot="1" x14ac:dyDescent="0.35">
      <c r="A10" s="46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25">
        <f>SUM(N9:N9)</f>
        <v>0</v>
      </c>
      <c r="O10" s="26">
        <f>SUM(O9:O9)</f>
        <v>0</v>
      </c>
    </row>
    <row r="11" spans="1:15" s="1" customFormat="1" ht="25.5" customHeight="1" x14ac:dyDescent="0.3">
      <c r="A11" s="45"/>
      <c r="B11" s="45"/>
      <c r="C11" s="2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8"/>
    </row>
    <row r="12" spans="1:15" s="1" customFormat="1" ht="14.4" x14ac:dyDescent="0.3">
      <c r="A12" s="28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ht="14.4" x14ac:dyDescent="0.3">
      <c r="A13" s="29"/>
      <c r="B13" s="2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9"/>
      <c r="B14" s="2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9"/>
      <c r="B15" s="2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9"/>
      <c r="B16" s="2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9"/>
      <c r="B17" s="2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9"/>
      <c r="B18" s="2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9"/>
      <c r="B19" s="2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9"/>
      <c r="B20" s="2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9"/>
      <c r="B21" s="29"/>
      <c r="C21" s="6"/>
      <c r="D21" s="6"/>
      <c r="E21" s="6"/>
      <c r="F21" s="6"/>
      <c r="G21" s="6"/>
      <c r="H21" s="6"/>
      <c r="I21" s="6"/>
      <c r="J21" s="6"/>
      <c r="K21" s="6"/>
      <c r="L21" s="33"/>
      <c r="M21" s="33"/>
      <c r="N21" s="33"/>
      <c r="O21" s="6"/>
    </row>
    <row r="22" spans="1:15" ht="14.4" x14ac:dyDescent="0.3">
      <c r="A22" s="29"/>
      <c r="B22" s="29"/>
      <c r="C22" s="6"/>
      <c r="D22" s="6"/>
      <c r="E22" s="6"/>
      <c r="F22" s="6"/>
      <c r="G22" s="6"/>
      <c r="H22" s="6"/>
      <c r="I22" s="6"/>
      <c r="J22" s="6"/>
      <c r="K22" s="6"/>
      <c r="L22" s="41" t="s">
        <v>7</v>
      </c>
      <c r="M22" s="42"/>
      <c r="N22" s="42"/>
      <c r="O22" s="6"/>
    </row>
    <row r="23" spans="1:15" ht="14.4" x14ac:dyDescent="0.3">
      <c r="A23" s="29"/>
      <c r="B23" s="2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9"/>
      <c r="B24" s="29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9"/>
      <c r="B25" s="29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9"/>
      <c r="B26" s="2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6">
    <mergeCell ref="N7:O7"/>
    <mergeCell ref="A5:O5"/>
    <mergeCell ref="L22:N22"/>
    <mergeCell ref="K7:M7"/>
    <mergeCell ref="A11:B11"/>
    <mergeCell ref="A10:M10"/>
  </mergeCells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FARICIMAB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2025-03-14T07:19:10Z</cp:lastPrinted>
  <dcterms:created xsi:type="dcterms:W3CDTF">2017-03-07T12:51:44Z</dcterms:created>
  <dcterms:modified xsi:type="dcterms:W3CDTF">2025-03-17T10:00:28Z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