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B37037A-02DB-464C-8FB9-637EBE98E1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lekomunikační  služby" sheetId="1" r:id="rId1"/>
  </sheets>
  <definedNames>
    <definedName name="_xlnm._FilterDatabase" localSheetId="0" hidden="1">'telekomunikační  služby'!#REF!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5" i="1"/>
  <c r="F16" i="1" l="1"/>
  <c r="F45" i="1"/>
  <c r="F44" i="1"/>
  <c r="F30" i="1"/>
  <c r="E10" i="1" l="1"/>
  <c r="E14" i="1"/>
  <c r="F24" i="1"/>
  <c r="F23" i="1"/>
  <c r="F22" i="1"/>
  <c r="F42" i="1"/>
  <c r="F46" i="1"/>
  <c r="E17" i="1" l="1"/>
  <c r="F17" i="1" s="1"/>
  <c r="F15" i="1"/>
  <c r="F14" i="1"/>
  <c r="F13" i="1"/>
  <c r="F12" i="1"/>
  <c r="F11" i="1"/>
  <c r="F10" i="1"/>
  <c r="F8" i="1"/>
  <c r="F7" i="1"/>
  <c r="F6" i="1"/>
  <c r="F47" i="1"/>
  <c r="F40" i="1"/>
  <c r="F39" i="1"/>
  <c r="F38" i="1"/>
  <c r="F37" i="1"/>
  <c r="F35" i="1"/>
  <c r="F34" i="1"/>
  <c r="F33" i="1"/>
  <c r="F32" i="1"/>
  <c r="F29" i="1"/>
  <c r="F28" i="1"/>
  <c r="F26" i="1"/>
  <c r="F49" i="1" l="1"/>
  <c r="F51" i="1" s="1"/>
</calcChain>
</file>

<file path=xl/sharedStrings.xml><?xml version="1.0" encoding="utf-8"?>
<sst xmlns="http://schemas.openxmlformats.org/spreadsheetml/2006/main" count="128" uniqueCount="92">
  <si>
    <t>Druh požadovaných služeb</t>
  </si>
  <si>
    <t>Jednotka</t>
  </si>
  <si>
    <t>Cena / jednotka</t>
  </si>
  <si>
    <t>Počet jednotek</t>
  </si>
  <si>
    <t>Cena bez DPH</t>
  </si>
  <si>
    <t>(bez DPH)</t>
  </si>
  <si>
    <t>za měsíc</t>
  </si>
  <si>
    <t>za 1 prům. měsíc</t>
  </si>
  <si>
    <t>1 minuta</t>
  </si>
  <si>
    <t>5.</t>
  </si>
  <si>
    <t>6.</t>
  </si>
  <si>
    <t>8.</t>
  </si>
  <si>
    <t>9.</t>
  </si>
  <si>
    <t>10.</t>
  </si>
  <si>
    <t>11.</t>
  </si>
  <si>
    <t>NABÍDKOVÁ CENA ZA JEDEN MĚSÍC BEZ  DPH</t>
  </si>
  <si>
    <t>7.</t>
  </si>
  <si>
    <t>1 služba</t>
  </si>
  <si>
    <t>měsíců</t>
  </si>
  <si>
    <t>NABÍDKOVÁ CENA ZA DOBU PLNĚNÍ BEZ DPH</t>
  </si>
  <si>
    <t>Zřízení služby "Podrobné elektronické vyúčtování"</t>
  </si>
  <si>
    <t>12.</t>
  </si>
  <si>
    <t>13.</t>
  </si>
  <si>
    <t>14.</t>
  </si>
  <si>
    <t>za položku</t>
  </si>
  <si>
    <t>- měsíční paušál HTS</t>
  </si>
  <si>
    <t>- měsíční paušál ISDN30</t>
  </si>
  <si>
    <t>- měsíční paušál VoIP 1 kanál</t>
  </si>
  <si>
    <t>- vnitrostátní odchozí hovory do všech pevných sítí v ČR</t>
  </si>
  <si>
    <t>- vnitrostátní odchozí hovory do všech mobilních sítí v ČR</t>
  </si>
  <si>
    <t>Hlasový tarify pevné sítě bez volných jednotek (VPN zdarma)</t>
  </si>
  <si>
    <t>hlasové tarify pevné sítě</t>
  </si>
  <si>
    <t>Provolbové bloky</t>
  </si>
  <si>
    <t>Provolbový blok 10 čísel</t>
  </si>
  <si>
    <t>Provolbový blok 100 čísel</t>
  </si>
  <si>
    <t>Provolbový blok 10 000 čísel</t>
  </si>
  <si>
    <t>Provolbový blok 1 000 čísel</t>
  </si>
  <si>
    <t>Pevná IPv4 adresa</t>
  </si>
  <si>
    <t>Pevná IPv6 adresa</t>
  </si>
  <si>
    <t>Jednorázové aktivační a zřizovací poplatky</t>
  </si>
  <si>
    <t>Zřizovací poplatek včetně aktivace HTS</t>
  </si>
  <si>
    <t>Zřizovací poplatek včetně aktivace ISDN30</t>
  </si>
  <si>
    <t>Zřizovací poplatek včetně aktivace xDSL včetně poskytnutí modemu / routeru</t>
  </si>
  <si>
    <t>Aktivace pevné IPv4 adresy</t>
  </si>
  <si>
    <t>Aktivace pevné IPv6 adresy</t>
  </si>
  <si>
    <t>Zřízení služby VPN</t>
  </si>
  <si>
    <t>Zřizovací poplatek Provolbový blok</t>
  </si>
  <si>
    <t xml:space="preserve">vnitrostátní odchozí hovory </t>
  </si>
  <si>
    <t>Zřizovací poplatek včetně aktivace ISDN2 včetně poskytnutí NT / NT plus</t>
  </si>
  <si>
    <t>Datový tarif až 20/2 Mbit/s</t>
  </si>
  <si>
    <t>Datový tarif až 50/5 Mbit/s</t>
  </si>
  <si>
    <t>Datový tarif až 100/20 Mbit/s</t>
  </si>
  <si>
    <t>Datový tarif až 250/25 Mbit/s</t>
  </si>
  <si>
    <t>Zřizovací poplatek včetně aktivace VoIP 1 kanál</t>
  </si>
  <si>
    <t>Dodavatel vyplní pouze modře označené buňky, obsah a vzorce ostatních buněk nesmí upravovat.</t>
  </si>
  <si>
    <t>Dodavatel veškeré poskytované slevy či bonusy započte do jednotkových cen uvedených ve sloupci D (modře označené buňky).</t>
  </si>
  <si>
    <t>1minuta</t>
  </si>
  <si>
    <t>- měsíční paušál ISDN2A</t>
  </si>
  <si>
    <t>Internet xDSL s měsíšní paušální platbou</t>
  </si>
  <si>
    <t>Internet optický s měsíšní paušální platbou</t>
  </si>
  <si>
    <t>Ostatní služby</t>
  </si>
  <si>
    <t>Datový tarif až 2000/1000 Mbit/s</t>
  </si>
  <si>
    <t xml:space="preserve">příchozí hovory Zelená linka </t>
  </si>
  <si>
    <t xml:space="preserve">měsíční paušál Zelená linka </t>
  </si>
  <si>
    <t>neomezený hlasový tarif do všech pevných a mobilních sítí v ČR</t>
  </si>
  <si>
    <t>Aktivace služby Zelená linka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</si>
  <si>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</si>
  <si>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</si>
  <si>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</si>
  <si>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</si>
  <si>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</si>
  <si>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</si>
  <si>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</si>
  <si>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</si>
  <si>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</si>
  <si>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</si>
  <si>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</si>
  <si>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</si>
  <si>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</si>
  <si>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</si>
  <si>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</si>
  <si>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</si>
  <si>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</si>
  <si>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</si>
  <si>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</si>
  <si>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Zřizovací poplatek včetně aktivace SIP Trunk 30</t>
  </si>
  <si>
    <t>1.</t>
  </si>
  <si>
    <t>2.</t>
  </si>
  <si>
    <t>3.</t>
  </si>
  <si>
    <t>4.</t>
  </si>
  <si>
    <t>- měsíční paušál SIP Trunk 30 kanálů</t>
  </si>
  <si>
    <t>Příloha č. 5 dokumentace zadávacího řízení - předloha pro zpracování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</si>
</sst>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49" fontId="7" fillId="3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vertical="center"/>
      <protection hidden="1"/>
    </xf>
    <xf numFmtId="0" fontId="7" fillId="6" borderId="2" xfId="0" applyFont="1" applyFill="1" applyBorder="1" applyAlignment="1" applyProtection="1">
      <alignment horizontal="center" vertical="center"/>
      <protection hidden="1"/>
    </xf>
    <xf numFmtId="49" fontId="7" fillId="6" borderId="2" xfId="0" applyNumberFormat="1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3" fontId="6" fillId="0" borderId="0" xfId="0" applyNumberFormat="1" applyFont="1" applyAlignment="1" applyProtection="1">
      <alignment horizontal="center" vertical="center"/>
      <protection hidden="1"/>
    </xf>
    <xf numFmtId="164" fontId="6" fillId="0" borderId="8" xfId="0" applyNumberFormat="1" applyFont="1" applyBorder="1" applyAlignment="1" applyProtection="1">
      <alignment horizontal="center" vertical="center"/>
      <protection hidden="1"/>
    </xf>
    <xf numFmtId="164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hidden="1"/>
    </xf>
    <xf numFmtId="49" fontId="6" fillId="4" borderId="2" xfId="0" applyNumberFormat="1" applyFont="1" applyFill="1" applyBorder="1" applyAlignment="1" applyProtection="1">
      <alignment horizontal="center" vertical="center"/>
      <protection locked="0"/>
    </xf>
    <xf numFmtId="3" fontId="6" fillId="4" borderId="2" xfId="0" applyNumberFormat="1" applyFont="1" applyFill="1" applyBorder="1" applyAlignment="1" applyProtection="1">
      <alignment horizontal="center" vertical="center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hidden="1"/>
    </xf>
    <xf numFmtId="164" fontId="6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" xfId="0" applyNumberFormat="1" applyFont="1" applyFill="1" applyBorder="1" applyAlignment="1" applyProtection="1">
      <alignment vertical="center"/>
      <protection hidden="1"/>
    </xf>
    <xf numFmtId="0" fontId="6" fillId="7" borderId="1" xfId="0" applyFont="1" applyFill="1" applyBorder="1" applyAlignment="1" applyProtection="1">
      <alignment vertical="center"/>
      <protection locked="0"/>
    </xf>
    <xf numFmtId="0" fontId="6" fillId="7" borderId="2" xfId="0" applyFont="1" applyFill="1" applyBorder="1" applyAlignment="1" applyProtection="1">
      <alignment vertical="center"/>
      <protection hidden="1"/>
    </xf>
    <xf numFmtId="0" fontId="6" fillId="7" borderId="2" xfId="0" applyFont="1" applyFill="1" applyBorder="1" applyAlignment="1" applyProtection="1">
      <alignment horizontal="center" vertical="center"/>
      <protection hidden="1"/>
    </xf>
    <xf numFmtId="49" fontId="6" fillId="7" borderId="2" xfId="0" applyNumberFormat="1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vertical="center"/>
      <protection hidden="1"/>
    </xf>
    <xf numFmtId="164" fontId="7" fillId="7" borderId="8" xfId="0" applyNumberFormat="1" applyFont="1" applyFill="1" applyBorder="1" applyAlignment="1" applyProtection="1">
      <alignment horizontal="center" vertical="center"/>
      <protection hidden="1"/>
    </xf>
    <xf numFmtId="0" fontId="6" fillId="7" borderId="7" xfId="0" applyFont="1" applyFill="1" applyBorder="1" applyAlignment="1" applyProtection="1">
      <alignment vertical="center"/>
      <protection hidden="1"/>
    </xf>
    <xf numFmtId="0" fontId="6" fillId="7" borderId="8" xfId="0" applyFont="1" applyFill="1" applyBorder="1" applyAlignment="1" applyProtection="1">
      <alignment horizontal="center" vertical="center"/>
      <protection hidden="1"/>
    </xf>
    <xf numFmtId="0" fontId="6" fillId="7" borderId="4" xfId="0" applyFont="1" applyFill="1" applyBorder="1" applyAlignment="1" applyProtection="1">
      <alignment vertical="center"/>
      <protection locked="0"/>
    </xf>
    <xf numFmtId="0" fontId="6" fillId="7" borderId="5" xfId="0" applyFont="1" applyFill="1" applyBorder="1" applyAlignment="1" applyProtection="1">
      <alignment vertical="center"/>
      <protection hidden="1"/>
    </xf>
    <xf numFmtId="0" fontId="6" fillId="7" borderId="5" xfId="0" applyFont="1" applyFill="1" applyBorder="1" applyAlignment="1" applyProtection="1">
      <alignment horizontal="center" vertical="center"/>
      <protection hidden="1"/>
    </xf>
    <xf numFmtId="49" fontId="6" fillId="7" borderId="5" xfId="0" applyNumberFormat="1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center" vertical="center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3" borderId="5" xfId="0" applyNumberFormat="1" applyFont="1" applyFill="1" applyBorder="1" applyAlignment="1" applyProtection="1">
      <alignment horizontal="center" vertical="center"/>
      <protection hidden="1"/>
    </xf>
    <xf numFmtId="3" fontId="7" fillId="6" borderId="2" xfId="0" applyNumberFormat="1" applyFont="1" applyFill="1" applyBorder="1" applyAlignment="1" applyProtection="1">
      <alignment horizontal="center" vertical="center"/>
      <protection hidden="1"/>
    </xf>
    <xf numFmtId="3" fontId="6" fillId="0" borderId="0" xfId="5" applyNumberFormat="1" applyFont="1" applyBorder="1" applyAlignment="1">
      <alignment horizontal="center" vertical="center"/>
    </xf>
    <xf numFmtId="3" fontId="6" fillId="0" borderId="5" xfId="5" applyNumberFormat="1" applyFont="1" applyBorder="1" applyAlignment="1">
      <alignment horizontal="center" vertical="center"/>
    </xf>
    <xf numFmtId="3" fontId="6" fillId="7" borderId="2" xfId="0" applyNumberFormat="1" applyFont="1" applyFill="1" applyBorder="1" applyAlignment="1" applyProtection="1">
      <alignment horizontal="center" vertical="center"/>
      <protection hidden="1"/>
    </xf>
    <xf numFmtId="3" fontId="6" fillId="7" borderId="5" xfId="0" applyNumberFormat="1" applyFont="1" applyFill="1" applyBorder="1" applyAlignment="1" applyProtection="1">
      <alignment horizontal="center" vertical="center"/>
      <protection hidden="1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Font="1" applyAlignment="1">
      <alignment vertical="center"/>
    </xf>
    <xf numFmtId="0" fontId="7" fillId="8" borderId="11" xfId="0" applyFont="1" applyFill="1" applyBorder="1" applyAlignment="1" applyProtection="1">
      <alignment horizontal="left" vertical="center"/>
      <protection hidden="1"/>
    </xf>
    <xf numFmtId="0" fontId="7" fillId="8" borderId="12" xfId="0" applyFont="1" applyFill="1" applyBorder="1" applyAlignment="1" applyProtection="1">
      <alignment horizontal="center" vertical="center"/>
      <protection hidden="1"/>
    </xf>
    <xf numFmtId="49" fontId="7" fillId="8" borderId="12" xfId="0" applyNumberFormat="1" applyFont="1" applyFill="1" applyBorder="1" applyAlignment="1" applyProtection="1">
      <alignment horizontal="left" vertical="center"/>
      <protection locked="0"/>
    </xf>
    <xf numFmtId="3" fontId="6" fillId="8" borderId="12" xfId="0" applyNumberFormat="1" applyFont="1" applyFill="1" applyBorder="1" applyAlignment="1" applyProtection="1">
      <alignment horizontal="center" vertical="center"/>
      <protection hidden="1"/>
    </xf>
    <xf numFmtId="164" fontId="7" fillId="8" borderId="13" xfId="0" applyNumberFormat="1" applyFont="1" applyFill="1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left" vertical="center"/>
      <protection hidden="1"/>
    </xf>
    <xf numFmtId="49" fontId="9" fillId="0" borderId="0" xfId="0" applyNumberFormat="1" applyFont="1" applyAlignment="1" applyProtection="1">
      <alignment horizontal="left" vertical="center"/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4" fontId="6" fillId="0" borderId="6" xfId="0" applyNumberFormat="1" applyFont="1" applyBorder="1" applyAlignment="1" applyProtection="1">
      <alignment horizontal="center" vertical="center"/>
      <protection hidden="1"/>
    </xf>
    <xf numFmtId="0" fontId="6" fillId="7" borderId="3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left" vertical="center"/>
      <protection hidden="1"/>
    </xf>
    <xf numFmtId="0" fontId="6" fillId="7" borderId="0" xfId="0" applyFont="1" applyFill="1" applyAlignment="1" applyProtection="1">
      <alignment horizontal="center" vertical="center"/>
      <protection hidden="1"/>
    </xf>
    <xf numFmtId="49" fontId="6" fillId="7" borderId="0" xfId="0" applyNumberFormat="1" applyFont="1" applyFill="1" applyAlignment="1" applyProtection="1">
      <alignment horizontal="center" vertical="center"/>
      <protection locked="0"/>
    </xf>
    <xf numFmtId="3" fontId="6" fillId="7" borderId="0" xfId="0" applyNumberFormat="1" applyFont="1" applyFill="1" applyAlignment="1" applyProtection="1">
      <alignment horizontal="center" vertical="center"/>
      <protection hidden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6">
    <cellStyle name="_Master_v00-12" xfId="2" xr:uid="{00000000-0005-0000-0000-000000000000}"/>
    <cellStyle name="Čárka" xfId="5" builtinId="3"/>
    <cellStyle name="Normální" xfId="0" builtinId="0"/>
    <cellStyle name="Normální 2" xfId="3" xr:uid="{00000000-0005-0000-0000-000003000000}"/>
    <cellStyle name="Normální 3" xfId="1" xr:uid="{00000000-0005-0000-0000-000004000000}"/>
    <cellStyle name="Styl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workbookViewId="0">
      <selection activeCell="J10" sqref="J10"/>
    </sheetView>
  </sheetViews>
  <sheetFormatPr defaultColWidth="9.140625" defaultRowHeight="12.75" x14ac:dyDescent="0.25"/>
  <cols>
    <col min="1" max="1" width="4.140625" style="1" customWidth="1"/>
    <col min="2" max="2" width="67.5703125" style="1" bestFit="1" customWidth="1"/>
    <col min="3" max="3" width="11.5703125" style="1" customWidth="1"/>
    <col min="4" max="4" width="13.5703125" style="1" customWidth="1"/>
    <col min="5" max="5" width="12.5703125" style="53" customWidth="1"/>
    <col min="6" max="6" width="14.28515625" style="1" customWidth="1"/>
    <col min="7" max="16384" width="9.140625" style="1"/>
  </cols>
  <sheetData>
    <row r="1" spans="1:6" s="62" customFormat="1" ht="19.5" thickBot="1" x14ac:dyDescent="0.3">
      <c r="A1" s="79" t="s">
        <v>91</v>
      </c>
      <c r="B1" s="80"/>
      <c r="C1" s="80"/>
      <c r="D1" s="80"/>
      <c r="E1" s="80"/>
      <c r="F1" s="81"/>
    </row>
    <row r="2" spans="1:6" ht="7.5" customHeight="1" thickBot="1" x14ac:dyDescent="0.3">
      <c r="A2" s="2"/>
    </row>
    <row r="3" spans="1:6" x14ac:dyDescent="0.25">
      <c r="A3" s="6"/>
      <c r="B3" s="7" t="s">
        <v>0</v>
      </c>
      <c r="C3" s="8" t="s">
        <v>1</v>
      </c>
      <c r="D3" s="9" t="s">
        <v>2</v>
      </c>
      <c r="E3" s="54" t="s">
        <v>3</v>
      </c>
      <c r="F3" s="10" t="s">
        <v>4</v>
      </c>
    </row>
    <row r="4" spans="1:6" ht="13.5" thickBot="1" x14ac:dyDescent="0.3">
      <c r="A4" s="11"/>
      <c r="B4" s="12"/>
      <c r="C4" s="13"/>
      <c r="D4" s="14" t="s">
        <v>5</v>
      </c>
      <c r="E4" s="55"/>
      <c r="F4" s="15" t="s">
        <v>24</v>
      </c>
    </row>
    <row r="5" spans="1:6" ht="17.25" customHeight="1" x14ac:dyDescent="0.25">
      <c r="A5" s="16"/>
      <c r="B5" s="17" t="s">
        <v>39</v>
      </c>
      <c r="C5" s="18"/>
      <c r="D5" s="19"/>
      <c r="E5" s="56"/>
      <c r="F5" s="20"/>
    </row>
    <row r="6" spans="1:6" ht="17.25" customHeight="1" x14ac:dyDescent="0.25">
      <c r="A6" s="30" t="s">
        <v>86</v>
      </c>
      <c r="B6" s="68" t="s">
        <v>40</v>
      </c>
      <c r="C6" s="21" t="s">
        <v>17</v>
      </c>
      <c r="D6" s="24">
        <v>0</v>
      </c>
      <c r="E6" s="22">
        <v>145</v>
      </c>
      <c r="F6" s="23">
        <f t="shared" ref="F6:F8" si="0">D6*E6</f>
        <v>0</v>
      </c>
    </row>
    <row r="7" spans="1:6" ht="17.25" customHeight="1" x14ac:dyDescent="0.25">
      <c r="A7" s="30" t="s">
        <v>87</v>
      </c>
      <c r="B7" s="68" t="s">
        <v>48</v>
      </c>
      <c r="C7" s="21" t="s">
        <v>17</v>
      </c>
      <c r="D7" s="24">
        <v>0</v>
      </c>
      <c r="E7" s="22">
        <v>204</v>
      </c>
      <c r="F7" s="23">
        <f t="shared" si="0"/>
        <v>0</v>
      </c>
    </row>
    <row r="8" spans="1:6" ht="17.25" customHeight="1" x14ac:dyDescent="0.25">
      <c r="A8" s="30" t="s">
        <v>88</v>
      </c>
      <c r="B8" s="68" t="s">
        <v>41</v>
      </c>
      <c r="C8" s="21" t="s">
        <v>17</v>
      </c>
      <c r="D8" s="24">
        <v>0</v>
      </c>
      <c r="E8" s="22">
        <v>8</v>
      </c>
      <c r="F8" s="23">
        <f t="shared" si="0"/>
        <v>0</v>
      </c>
    </row>
    <row r="9" spans="1:6" ht="17.25" customHeight="1" x14ac:dyDescent="0.25">
      <c r="A9" s="30" t="s">
        <v>89</v>
      </c>
      <c r="B9" s="69" t="s">
        <v>85</v>
      </c>
      <c r="C9" s="21" t="s">
        <v>17</v>
      </c>
      <c r="D9" s="24">
        <v>0</v>
      </c>
      <c r="E9" s="22">
        <v>6</v>
      </c>
      <c r="F9" s="23">
        <f t="shared" ref="F9" si="1">D9*E9</f>
        <v>0</v>
      </c>
    </row>
    <row r="10" spans="1:6" ht="17.25" customHeight="1" x14ac:dyDescent="0.25">
      <c r="A10" s="30" t="s">
        <v>9</v>
      </c>
      <c r="B10" s="68" t="s">
        <v>42</v>
      </c>
      <c r="C10" s="21" t="s">
        <v>17</v>
      </c>
      <c r="D10" s="24">
        <v>0</v>
      </c>
      <c r="E10" s="22">
        <f>E37+E38+E39+E40</f>
        <v>75</v>
      </c>
      <c r="F10" s="23">
        <f>D10*E10</f>
        <v>0</v>
      </c>
    </row>
    <row r="11" spans="1:6" ht="17.25" customHeight="1" x14ac:dyDescent="0.25">
      <c r="A11" s="30" t="s">
        <v>10</v>
      </c>
      <c r="B11" s="68" t="s">
        <v>53</v>
      </c>
      <c r="C11" s="21" t="s">
        <v>17</v>
      </c>
      <c r="D11" s="24">
        <v>0</v>
      </c>
      <c r="E11" s="22">
        <v>10</v>
      </c>
      <c r="F11" s="23">
        <f t="shared" ref="F11:F15" si="2">D11*E11</f>
        <v>0</v>
      </c>
    </row>
    <row r="12" spans="1:6" ht="17.25" customHeight="1" x14ac:dyDescent="0.25">
      <c r="A12" s="30" t="s">
        <v>16</v>
      </c>
      <c r="B12" s="68" t="s">
        <v>43</v>
      </c>
      <c r="C12" s="21" t="s">
        <v>17</v>
      </c>
      <c r="D12" s="24">
        <v>0</v>
      </c>
      <c r="E12" s="22">
        <v>2</v>
      </c>
      <c r="F12" s="23">
        <f t="shared" si="2"/>
        <v>0</v>
      </c>
    </row>
    <row r="13" spans="1:6" ht="17.25" customHeight="1" x14ac:dyDescent="0.25">
      <c r="A13" s="30" t="s">
        <v>11</v>
      </c>
      <c r="B13" s="68" t="s">
        <v>44</v>
      </c>
      <c r="C13" s="21" t="s">
        <v>17</v>
      </c>
      <c r="D13" s="24">
        <v>0</v>
      </c>
      <c r="E13" s="22">
        <v>2</v>
      </c>
      <c r="F13" s="23">
        <f t="shared" si="2"/>
        <v>0</v>
      </c>
    </row>
    <row r="14" spans="1:6" ht="17.25" customHeight="1" x14ac:dyDescent="0.25">
      <c r="A14" s="30" t="s">
        <v>12</v>
      </c>
      <c r="B14" s="68" t="s">
        <v>46</v>
      </c>
      <c r="C14" s="21" t="s">
        <v>17</v>
      </c>
      <c r="D14" s="24">
        <v>0</v>
      </c>
      <c r="E14" s="22">
        <f>E32+E33+E34+E35</f>
        <v>75</v>
      </c>
      <c r="F14" s="23">
        <f t="shared" si="2"/>
        <v>0</v>
      </c>
    </row>
    <row r="15" spans="1:6" ht="17.25" customHeight="1" x14ac:dyDescent="0.25">
      <c r="A15" s="30" t="s">
        <v>13</v>
      </c>
      <c r="B15" s="70" t="s">
        <v>45</v>
      </c>
      <c r="C15" s="21" t="s">
        <v>17</v>
      </c>
      <c r="D15" s="24">
        <v>0</v>
      </c>
      <c r="E15" s="22">
        <v>1</v>
      </c>
      <c r="F15" s="23">
        <f t="shared" si="2"/>
        <v>0</v>
      </c>
    </row>
    <row r="16" spans="1:6" ht="17.25" customHeight="1" x14ac:dyDescent="0.25">
      <c r="A16" s="30" t="s">
        <v>14</v>
      </c>
      <c r="B16" s="70" t="s">
        <v>65</v>
      </c>
      <c r="C16" s="21" t="s">
        <v>17</v>
      </c>
      <c r="D16" s="24">
        <v>0</v>
      </c>
      <c r="E16" s="22">
        <v>5</v>
      </c>
      <c r="F16" s="23">
        <f t="shared" ref="F16" si="3">D16*E16</f>
        <v>0</v>
      </c>
    </row>
    <row r="17" spans="1:6" ht="17.25" customHeight="1" thickBot="1" x14ac:dyDescent="0.3">
      <c r="A17" s="30" t="s">
        <v>21</v>
      </c>
      <c r="B17" s="70" t="s">
        <v>20</v>
      </c>
      <c r="C17" s="21" t="s">
        <v>17</v>
      </c>
      <c r="D17" s="24">
        <v>0</v>
      </c>
      <c r="E17" s="22">
        <f>E6+E7+E8+E10+E11</f>
        <v>442</v>
      </c>
      <c r="F17" s="23">
        <f>D17*E17</f>
        <v>0</v>
      </c>
    </row>
    <row r="18" spans="1:6" x14ac:dyDescent="0.25">
      <c r="A18" s="6"/>
      <c r="B18" s="7" t="s">
        <v>0</v>
      </c>
      <c r="C18" s="8" t="s">
        <v>1</v>
      </c>
      <c r="D18" s="9" t="s">
        <v>2</v>
      </c>
      <c r="E18" s="54" t="s">
        <v>3</v>
      </c>
      <c r="F18" s="10" t="s">
        <v>4</v>
      </c>
    </row>
    <row r="19" spans="1:6" ht="13.5" thickBot="1" x14ac:dyDescent="0.3">
      <c r="A19" s="11"/>
      <c r="B19" s="12"/>
      <c r="C19" s="13"/>
      <c r="D19" s="14" t="s">
        <v>5</v>
      </c>
      <c r="E19" s="55" t="s">
        <v>6</v>
      </c>
      <c r="F19" s="15" t="s">
        <v>7</v>
      </c>
    </row>
    <row r="20" spans="1:6" ht="17.25" customHeight="1" thickBot="1" x14ac:dyDescent="0.3">
      <c r="A20" s="25"/>
      <c r="B20" s="17" t="s">
        <v>31</v>
      </c>
      <c r="C20" s="18"/>
      <c r="D20" s="19"/>
      <c r="E20" s="56"/>
      <c r="F20" s="20"/>
    </row>
    <row r="21" spans="1:6" ht="17.25" customHeight="1" x14ac:dyDescent="0.25">
      <c r="A21" s="25"/>
      <c r="B21" s="17" t="s">
        <v>30</v>
      </c>
      <c r="C21" s="26"/>
      <c r="D21" s="27"/>
      <c r="E21" s="28"/>
      <c r="F21" s="29"/>
    </row>
    <row r="22" spans="1:6" ht="17.25" customHeight="1" x14ac:dyDescent="0.25">
      <c r="A22" s="30" t="s">
        <v>22</v>
      </c>
      <c r="B22" s="70" t="s">
        <v>25</v>
      </c>
      <c r="C22" s="21" t="s">
        <v>17</v>
      </c>
      <c r="D22" s="24">
        <v>0</v>
      </c>
      <c r="E22" s="22">
        <v>145</v>
      </c>
      <c r="F22" s="23">
        <f>D22*E22</f>
        <v>0</v>
      </c>
    </row>
    <row r="23" spans="1:6" ht="17.25" customHeight="1" x14ac:dyDescent="0.25">
      <c r="A23" s="30" t="s">
        <v>23</v>
      </c>
      <c r="B23" s="70" t="s">
        <v>57</v>
      </c>
      <c r="C23" s="21" t="s">
        <v>17</v>
      </c>
      <c r="D23" s="24">
        <v>0</v>
      </c>
      <c r="E23" s="22">
        <v>204</v>
      </c>
      <c r="F23" s="23">
        <f>D23*E23</f>
        <v>0</v>
      </c>
    </row>
    <row r="24" spans="1:6" ht="17.25" customHeight="1" x14ac:dyDescent="0.25">
      <c r="A24" s="30" t="s">
        <v>66</v>
      </c>
      <c r="B24" s="70" t="s">
        <v>26</v>
      </c>
      <c r="C24" s="21" t="s">
        <v>17</v>
      </c>
      <c r="D24" s="24">
        <v>0</v>
      </c>
      <c r="E24" s="22">
        <v>8</v>
      </c>
      <c r="F24" s="23">
        <f>D24*E24</f>
        <v>0</v>
      </c>
    </row>
    <row r="25" spans="1:6" ht="17.25" customHeight="1" x14ac:dyDescent="0.25">
      <c r="A25" s="30" t="s">
        <v>67</v>
      </c>
      <c r="B25" s="70" t="s">
        <v>90</v>
      </c>
      <c r="C25" s="21" t="s">
        <v>17</v>
      </c>
      <c r="D25" s="24">
        <v>0</v>
      </c>
      <c r="E25" s="22">
        <v>7</v>
      </c>
      <c r="F25" s="23">
        <f>D25*E25</f>
        <v>0</v>
      </c>
    </row>
    <row r="26" spans="1:6" ht="17.25" customHeight="1" thickBot="1" x14ac:dyDescent="0.3">
      <c r="A26" s="30" t="s">
        <v>68</v>
      </c>
      <c r="B26" s="70" t="s">
        <v>27</v>
      </c>
      <c r="C26" s="21" t="s">
        <v>17</v>
      </c>
      <c r="D26" s="24">
        <v>0</v>
      </c>
      <c r="E26" s="22">
        <v>9</v>
      </c>
      <c r="F26" s="23">
        <f t="shared" ref="F26" si="4">D26*E26</f>
        <v>0</v>
      </c>
    </row>
    <row r="27" spans="1:6" ht="17.25" customHeight="1" x14ac:dyDescent="0.25">
      <c r="A27" s="25"/>
      <c r="B27" s="17" t="s">
        <v>47</v>
      </c>
      <c r="C27" s="18"/>
      <c r="D27" s="19"/>
      <c r="E27" s="56"/>
      <c r="F27" s="20"/>
    </row>
    <row r="28" spans="1:6" ht="17.25" customHeight="1" x14ac:dyDescent="0.25">
      <c r="A28" s="30" t="s">
        <v>69</v>
      </c>
      <c r="B28" s="70" t="s">
        <v>28</v>
      </c>
      <c r="C28" s="21" t="s">
        <v>56</v>
      </c>
      <c r="D28" s="24">
        <v>0</v>
      </c>
      <c r="E28" s="22">
        <v>34472</v>
      </c>
      <c r="F28" s="23">
        <f>D28*E28</f>
        <v>0</v>
      </c>
    </row>
    <row r="29" spans="1:6" ht="17.25" customHeight="1" x14ac:dyDescent="0.25">
      <c r="A29" s="30" t="s">
        <v>70</v>
      </c>
      <c r="B29" s="1" t="s">
        <v>29</v>
      </c>
      <c r="C29" s="21" t="s">
        <v>8</v>
      </c>
      <c r="D29" s="24">
        <v>0</v>
      </c>
      <c r="E29" s="22">
        <v>29010</v>
      </c>
      <c r="F29" s="23">
        <f t="shared" ref="F29" si="5">D29*E29</f>
        <v>0</v>
      </c>
    </row>
    <row r="30" spans="1:6" ht="17.25" customHeight="1" thickBot="1" x14ac:dyDescent="0.3">
      <c r="A30" s="30" t="s">
        <v>71</v>
      </c>
      <c r="B30" s="1" t="s">
        <v>64</v>
      </c>
      <c r="C30" s="21" t="s">
        <v>17</v>
      </c>
      <c r="D30" s="24">
        <v>0</v>
      </c>
      <c r="E30" s="57">
        <v>34</v>
      </c>
      <c r="F30" s="23">
        <f>D30*E30</f>
        <v>0</v>
      </c>
    </row>
    <row r="31" spans="1:6" ht="17.25" customHeight="1" x14ac:dyDescent="0.25">
      <c r="A31" s="25"/>
      <c r="B31" s="17" t="s">
        <v>32</v>
      </c>
      <c r="C31" s="18"/>
      <c r="D31" s="19"/>
      <c r="E31" s="56"/>
      <c r="F31" s="20"/>
    </row>
    <row r="32" spans="1:6" ht="17.25" customHeight="1" x14ac:dyDescent="0.25">
      <c r="A32" s="30" t="s">
        <v>72</v>
      </c>
      <c r="B32" s="1" t="s">
        <v>33</v>
      </c>
      <c r="C32" s="71" t="s">
        <v>17</v>
      </c>
      <c r="D32" s="24">
        <v>0</v>
      </c>
      <c r="E32" s="22">
        <v>36</v>
      </c>
      <c r="F32" s="23">
        <f>D32*E32</f>
        <v>0</v>
      </c>
    </row>
    <row r="33" spans="1:6" ht="17.25" customHeight="1" x14ac:dyDescent="0.25">
      <c r="A33" s="30" t="s">
        <v>73</v>
      </c>
      <c r="B33" s="1" t="s">
        <v>34</v>
      </c>
      <c r="C33" s="71" t="s">
        <v>17</v>
      </c>
      <c r="D33" s="24">
        <v>0</v>
      </c>
      <c r="E33" s="22">
        <v>33</v>
      </c>
      <c r="F33" s="23">
        <f t="shared" ref="F33" si="6">D33*E33</f>
        <v>0</v>
      </c>
    </row>
    <row r="34" spans="1:6" ht="17.25" customHeight="1" x14ac:dyDescent="0.25">
      <c r="A34" s="30" t="s">
        <v>74</v>
      </c>
      <c r="B34" s="1" t="s">
        <v>36</v>
      </c>
      <c r="C34" s="71" t="s">
        <v>17</v>
      </c>
      <c r="D34" s="24">
        <v>0</v>
      </c>
      <c r="E34" s="22">
        <v>5</v>
      </c>
      <c r="F34" s="23">
        <f>D34*E34</f>
        <v>0</v>
      </c>
    </row>
    <row r="35" spans="1:6" ht="17.25" customHeight="1" thickBot="1" x14ac:dyDescent="0.3">
      <c r="A35" s="30" t="s">
        <v>75</v>
      </c>
      <c r="B35" s="1" t="s">
        <v>35</v>
      </c>
      <c r="C35" s="21" t="s">
        <v>17</v>
      </c>
      <c r="D35" s="32">
        <v>0</v>
      </c>
      <c r="E35" s="22">
        <v>1</v>
      </c>
      <c r="F35" s="23">
        <f t="shared" ref="F35" si="7">D35*E35</f>
        <v>0</v>
      </c>
    </row>
    <row r="36" spans="1:6" ht="17.25" customHeight="1" x14ac:dyDescent="0.25">
      <c r="A36" s="16"/>
      <c r="B36" s="33" t="s">
        <v>58</v>
      </c>
      <c r="C36" s="18"/>
      <c r="D36" s="19"/>
      <c r="E36" s="56"/>
      <c r="F36" s="20"/>
    </row>
    <row r="37" spans="1:6" ht="17.25" customHeight="1" x14ac:dyDescent="0.25">
      <c r="A37" s="30" t="s">
        <v>76</v>
      </c>
      <c r="B37" s="1" t="s">
        <v>49</v>
      </c>
      <c r="C37" s="21" t="s">
        <v>17</v>
      </c>
      <c r="D37" s="24">
        <v>0</v>
      </c>
      <c r="E37" s="57">
        <v>27</v>
      </c>
      <c r="F37" s="23">
        <f>D37*E37</f>
        <v>0</v>
      </c>
    </row>
    <row r="38" spans="1:6" ht="17.25" customHeight="1" x14ac:dyDescent="0.25">
      <c r="A38" s="30" t="s">
        <v>77</v>
      </c>
      <c r="B38" s="1" t="s">
        <v>50</v>
      </c>
      <c r="C38" s="71" t="s">
        <v>17</v>
      </c>
      <c r="D38" s="24">
        <v>0</v>
      </c>
      <c r="E38" s="57">
        <v>31</v>
      </c>
      <c r="F38" s="23">
        <f t="shared" ref="F38" si="8">D38*E38</f>
        <v>0</v>
      </c>
    </row>
    <row r="39" spans="1:6" ht="17.25" customHeight="1" x14ac:dyDescent="0.25">
      <c r="A39" s="30" t="s">
        <v>78</v>
      </c>
      <c r="B39" s="1" t="s">
        <v>51</v>
      </c>
      <c r="C39" s="21" t="s">
        <v>17</v>
      </c>
      <c r="D39" s="24">
        <v>0</v>
      </c>
      <c r="E39" s="57">
        <v>14</v>
      </c>
      <c r="F39" s="23">
        <f t="shared" ref="F39" si="9">D39*E39</f>
        <v>0</v>
      </c>
    </row>
    <row r="40" spans="1:6" ht="17.25" customHeight="1" thickBot="1" x14ac:dyDescent="0.3">
      <c r="A40" s="30" t="s">
        <v>79</v>
      </c>
      <c r="B40" s="1" t="s">
        <v>52</v>
      </c>
      <c r="C40" s="21" t="s">
        <v>17</v>
      </c>
      <c r="D40" s="24">
        <v>0</v>
      </c>
      <c r="E40" s="57">
        <v>3</v>
      </c>
      <c r="F40" s="23">
        <f>D40*E40</f>
        <v>0</v>
      </c>
    </row>
    <row r="41" spans="1:6" ht="17.25" customHeight="1" x14ac:dyDescent="0.25">
      <c r="A41" s="16"/>
      <c r="B41" s="33" t="s">
        <v>59</v>
      </c>
      <c r="C41" s="18"/>
      <c r="D41" s="19"/>
      <c r="E41" s="56"/>
      <c r="F41" s="20"/>
    </row>
    <row r="42" spans="1:6" ht="17.25" customHeight="1" thickBot="1" x14ac:dyDescent="0.3">
      <c r="A42" s="30" t="s">
        <v>80</v>
      </c>
      <c r="B42" s="1" t="s">
        <v>61</v>
      </c>
      <c r="C42" s="21" t="s">
        <v>17</v>
      </c>
      <c r="D42" s="24">
        <v>0</v>
      </c>
      <c r="E42" s="57">
        <v>1</v>
      </c>
      <c r="F42" s="23">
        <f>D42*E42</f>
        <v>0</v>
      </c>
    </row>
    <row r="43" spans="1:6" ht="17.25" customHeight="1" x14ac:dyDescent="0.25">
      <c r="A43" s="16"/>
      <c r="B43" s="33" t="s">
        <v>60</v>
      </c>
      <c r="C43" s="18"/>
      <c r="D43" s="19"/>
      <c r="E43" s="56"/>
      <c r="F43" s="20"/>
    </row>
    <row r="44" spans="1:6" ht="17.25" customHeight="1" x14ac:dyDescent="0.25">
      <c r="A44" s="30" t="s">
        <v>81</v>
      </c>
      <c r="B44" s="1" t="s">
        <v>63</v>
      </c>
      <c r="C44" s="21" t="s">
        <v>17</v>
      </c>
      <c r="D44" s="24">
        <v>0</v>
      </c>
      <c r="E44" s="57">
        <v>5</v>
      </c>
      <c r="F44" s="23">
        <f>D44*E44</f>
        <v>0</v>
      </c>
    </row>
    <row r="45" spans="1:6" ht="17.25" customHeight="1" x14ac:dyDescent="0.25">
      <c r="A45" s="30" t="s">
        <v>82</v>
      </c>
      <c r="B45" s="1" t="s">
        <v>62</v>
      </c>
      <c r="C45" s="21" t="s">
        <v>8</v>
      </c>
      <c r="D45" s="24">
        <v>0</v>
      </c>
      <c r="E45" s="57">
        <v>1600</v>
      </c>
      <c r="F45" s="23">
        <f>D45*E45</f>
        <v>0</v>
      </c>
    </row>
    <row r="46" spans="1:6" ht="17.25" customHeight="1" x14ac:dyDescent="0.25">
      <c r="A46" s="30" t="s">
        <v>83</v>
      </c>
      <c r="B46" s="1" t="s">
        <v>37</v>
      </c>
      <c r="C46" s="21" t="s">
        <v>17</v>
      </c>
      <c r="D46" s="24">
        <v>0</v>
      </c>
      <c r="E46" s="57">
        <v>2</v>
      </c>
      <c r="F46" s="23">
        <f t="shared" ref="F46" si="10">D46*E46</f>
        <v>0</v>
      </c>
    </row>
    <row r="47" spans="1:6" ht="17.25" customHeight="1" thickBot="1" x14ac:dyDescent="0.3">
      <c r="A47" s="72" t="s">
        <v>84</v>
      </c>
      <c r="B47" s="3" t="s">
        <v>38</v>
      </c>
      <c r="C47" s="31" t="s">
        <v>17</v>
      </c>
      <c r="D47" s="32">
        <v>0</v>
      </c>
      <c r="E47" s="58">
        <v>2</v>
      </c>
      <c r="F47" s="73">
        <f>D47*E47</f>
        <v>0</v>
      </c>
    </row>
    <row r="48" spans="1:6" ht="17.25" customHeight="1" x14ac:dyDescent="0.25">
      <c r="A48" s="34"/>
      <c r="B48" s="35"/>
      <c r="C48" s="36"/>
      <c r="D48" s="37"/>
      <c r="E48" s="59"/>
      <c r="F48" s="74"/>
    </row>
    <row r="49" spans="1:6" ht="17.25" customHeight="1" x14ac:dyDescent="0.25">
      <c r="A49" s="38"/>
      <c r="B49" s="75" t="s">
        <v>15</v>
      </c>
      <c r="C49" s="76"/>
      <c r="D49" s="77"/>
      <c r="E49" s="78"/>
      <c r="F49" s="39">
        <f>SUM(F20:F47)</f>
        <v>0</v>
      </c>
    </row>
    <row r="50" spans="1:6" ht="17.25" customHeight="1" thickBot="1" x14ac:dyDescent="0.3">
      <c r="A50" s="40"/>
      <c r="B50" s="75"/>
      <c r="C50" s="76"/>
      <c r="D50" s="77"/>
      <c r="E50" s="78"/>
      <c r="F50" s="41"/>
    </row>
    <row r="51" spans="1:6" ht="17.25" customHeight="1" thickBot="1" x14ac:dyDescent="0.3">
      <c r="A51" s="38"/>
      <c r="B51" s="63" t="s">
        <v>19</v>
      </c>
      <c r="C51" s="64">
        <v>36</v>
      </c>
      <c r="D51" s="65" t="s">
        <v>18</v>
      </c>
      <c r="E51" s="66"/>
      <c r="F51" s="67">
        <f>SUM(F6:F17)+F49*C51</f>
        <v>0</v>
      </c>
    </row>
    <row r="52" spans="1:6" ht="15.75" customHeight="1" thickBot="1" x14ac:dyDescent="0.3">
      <c r="A52" s="42"/>
      <c r="B52" s="43"/>
      <c r="C52" s="44"/>
      <c r="D52" s="45"/>
      <c r="E52" s="60"/>
      <c r="F52" s="46"/>
    </row>
    <row r="53" spans="1:6" ht="15.75" customHeight="1" x14ac:dyDescent="0.25">
      <c r="A53" s="47"/>
      <c r="B53" s="48"/>
      <c r="C53" s="49"/>
      <c r="D53" s="50"/>
      <c r="E53" s="61"/>
      <c r="F53" s="49"/>
    </row>
    <row r="54" spans="1:6" ht="15.75" customHeight="1" x14ac:dyDescent="0.25">
      <c r="A54" s="51" t="s">
        <v>54</v>
      </c>
      <c r="B54" s="51"/>
      <c r="C54" s="21"/>
      <c r="D54" s="52"/>
      <c r="E54" s="22"/>
      <c r="F54" s="21"/>
    </row>
    <row r="55" spans="1:6" ht="15.75" customHeight="1" x14ac:dyDescent="0.25">
      <c r="A55" s="51" t="s">
        <v>55</v>
      </c>
      <c r="B55" s="51"/>
      <c r="C55" s="4"/>
      <c r="D55" s="5"/>
      <c r="E55" s="22"/>
      <c r="F55" s="4"/>
    </row>
    <row r="56" spans="1:6" ht="15.75" customHeight="1" x14ac:dyDescent="0.25"/>
  </sheetData>
  <sortState xmlns:xlrd2="http://schemas.microsoft.com/office/spreadsheetml/2017/richdata2" ref="A2:F214">
    <sortCondition ref="A1"/>
  </sortState>
  <mergeCells count="1">
    <mergeCell ref="A1:F1"/>
  </mergeCells>
  <phoneticPr fontId="4" type="noConversion"/>
  <pageMargins left="0.25" right="0.25" top="0.75" bottom="0.75" header="0.3" footer="0.3"/>
  <pageSetup paperSize="9" scale="79" orientation="portrait" r:id="rId1"/>
</worksheet>
</file>

<file path=docMetadata/LabelInfo.xml><?xml version="1.0" encoding="utf-8"?>
<clbl:labelList xmlns:clbl="http://schemas.microsoft.com/office/2020/mipLabelMetadata">
  <clbl:label id="{6f8a142f-f8e1-47f5-bdab-718b4b85da93}" enabled="1" method="Standard" siteId="{b287c0b1-6968-4dc8-9732-8d00f2760e8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telekomunikační 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2024-01-19T10:13:49Z</dcterms:created>
  <dcterms:modified xsi:type="dcterms:W3CDTF">2025-03-13T14:17:33Z</dcterms:modified>
</cp:coreProperties>
</file>