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Veverské Knínice\soupis prací\ZN\"/>
    </mc:Choice>
  </mc:AlternateContent>
  <bookViews>
    <workbookView xWindow="0" yWindow="0" windowWidth="0" windowHeight="0" activeTab="11"/>
  </bookViews>
  <sheets>
    <sheet name="000000.1" sheetId="2" r:id="rId1"/>
    <sheet name="000000.2" sheetId="3" r:id="rId2"/>
    <sheet name="DIODIO.1" sheetId="4" r:id="rId3"/>
    <sheet name="DIODIO.2" sheetId="5" r:id="rId4"/>
    <sheet name="DIODIO.3" sheetId="6" r:id="rId5"/>
    <sheet name="DIODIO.4" sheetId="7" r:id="rId6"/>
    <sheet name="DIODIO.5" sheetId="8" r:id="rId7"/>
    <sheet name="SO 001" sheetId="9" r:id="rId8"/>
    <sheet name="SO 101SO 101.1" sheetId="10" r:id="rId9"/>
    <sheet name="SO 101SO 101.2" sheetId="11" r:id="rId10"/>
    <sheet name="SO 103" sheetId="12" r:id="rId11"/>
    <sheet name="SO 801" sheetId="13" r:id="rId12"/>
  </sheets>
  <calcPr/>
</workbook>
</file>

<file path=xl/calcChain.xml><?xml version="1.0" encoding="utf-8"?>
<calcChain xmlns="http://schemas.openxmlformats.org/spreadsheetml/2006/main">
  <c i="13" l="1" r="I3"/>
  <c r="I8"/>
  <c r="O22"/>
  <c r="I22"/>
  <c r="O19"/>
  <c r="I19"/>
  <c r="O16"/>
  <c r="I16"/>
  <c r="O12"/>
  <c r="I12"/>
  <c r="O9"/>
  <c r="I9"/>
  <c i="12" r="I3"/>
  <c r="I87"/>
  <c r="O100"/>
  <c r="I100"/>
  <c r="O96"/>
  <c r="I96"/>
  <c r="O92"/>
  <c r="I92"/>
  <c r="O88"/>
  <c r="I88"/>
  <c r="I54"/>
  <c r="O83"/>
  <c r="I83"/>
  <c r="O79"/>
  <c r="I79"/>
  <c r="O75"/>
  <c r="I75"/>
  <c r="O71"/>
  <c r="I71"/>
  <c r="O67"/>
  <c r="I67"/>
  <c r="O63"/>
  <c r="I63"/>
  <c r="O59"/>
  <c r="I59"/>
  <c r="O55"/>
  <c r="I55"/>
  <c r="I17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11" r="I3"/>
  <c r="I83"/>
  <c r="O92"/>
  <c r="I92"/>
  <c r="O88"/>
  <c r="I88"/>
  <c r="O84"/>
  <c r="I84"/>
  <c r="I78"/>
  <c r="O79"/>
  <c r="I79"/>
  <c r="I65"/>
  <c r="O74"/>
  <c r="I74"/>
  <c r="O70"/>
  <c r="I70"/>
  <c r="O66"/>
  <c r="I66"/>
  <c r="I56"/>
  <c r="O61"/>
  <c r="I61"/>
  <c r="O57"/>
  <c r="I57"/>
  <c r="I39"/>
  <c r="O52"/>
  <c r="I52"/>
  <c r="O48"/>
  <c r="I48"/>
  <c r="O44"/>
  <c r="I44"/>
  <c r="O40"/>
  <c r="I40"/>
  <c r="I18"/>
  <c r="O35"/>
  <c r="I35"/>
  <c r="O31"/>
  <c r="I31"/>
  <c r="O27"/>
  <c r="I27"/>
  <c r="O23"/>
  <c r="I23"/>
  <c r="O19"/>
  <c r="I19"/>
  <c r="I9"/>
  <c r="O14"/>
  <c r="I14"/>
  <c r="O10"/>
  <c r="I10"/>
  <c i="10" r="I3"/>
  <c r="I179"/>
  <c r="O228"/>
  <c r="I228"/>
  <c r="O224"/>
  <c r="I224"/>
  <c r="O220"/>
  <c r="I220"/>
  <c r="O216"/>
  <c r="I216"/>
  <c r="O212"/>
  <c r="I212"/>
  <c r="O208"/>
  <c r="I208"/>
  <c r="O204"/>
  <c r="I204"/>
  <c r="O200"/>
  <c r="I200"/>
  <c r="O196"/>
  <c r="I196"/>
  <c r="O192"/>
  <c r="I192"/>
  <c r="O188"/>
  <c r="I188"/>
  <c r="O184"/>
  <c r="I184"/>
  <c r="O180"/>
  <c r="I180"/>
  <c r="I170"/>
  <c r="O175"/>
  <c r="I175"/>
  <c r="O171"/>
  <c r="I171"/>
  <c r="I121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I116"/>
  <c r="O117"/>
  <c r="I117"/>
  <c r="I95"/>
  <c r="O112"/>
  <c r="I112"/>
  <c r="O108"/>
  <c r="I108"/>
  <c r="O104"/>
  <c r="I104"/>
  <c r="O100"/>
  <c r="I100"/>
  <c r="O96"/>
  <c r="I96"/>
  <c r="I18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9" r="I3"/>
  <c r="I92"/>
  <c r="O113"/>
  <c r="I113"/>
  <c r="O109"/>
  <c r="I109"/>
  <c r="O105"/>
  <c r="I105"/>
  <c r="O101"/>
  <c r="I101"/>
  <c r="O97"/>
  <c r="I97"/>
  <c r="O93"/>
  <c r="I93"/>
  <c r="I87"/>
  <c r="O88"/>
  <c r="I88"/>
  <c r="I78"/>
  <c r="O83"/>
  <c r="I83"/>
  <c r="O79"/>
  <c r="I79"/>
  <c r="I20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5"/>
  <c r="I35"/>
  <c r="O32"/>
  <c r="I32"/>
  <c r="O29"/>
  <c r="I29"/>
  <c r="O25"/>
  <c r="I25"/>
  <c r="O21"/>
  <c r="I21"/>
  <c r="I8"/>
  <c r="O17"/>
  <c r="I17"/>
  <c r="O13"/>
  <c r="I13"/>
  <c r="O9"/>
  <c r="I9"/>
  <c i="8" r="I3"/>
  <c r="I9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O26"/>
  <c r="I26"/>
  <c r="O23"/>
  <c r="I23"/>
  <c r="O20"/>
  <c r="I20"/>
  <c r="O17"/>
  <c r="I17"/>
  <c r="O14"/>
  <c r="I14"/>
  <c r="O10"/>
  <c r="I10"/>
  <c i="7" r="I3"/>
  <c r="I9"/>
  <c r="O81"/>
  <c r="I81"/>
  <c r="O78"/>
  <c r="I78"/>
  <c r="O75"/>
  <c r="I75"/>
  <c r="O72"/>
  <c r="I72"/>
  <c r="O69"/>
  <c r="I69"/>
  <c r="O66"/>
  <c r="I66"/>
  <c r="O63"/>
  <c r="I63"/>
  <c r="O60"/>
  <c r="I60"/>
  <c r="O57"/>
  <c r="I57"/>
  <c r="O54"/>
  <c r="I54"/>
  <c r="O51"/>
  <c r="I51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O20"/>
  <c r="I20"/>
  <c r="O17"/>
  <c r="I17"/>
  <c r="O14"/>
  <c r="I14"/>
  <c r="O10"/>
  <c r="I10"/>
  <c i="6" r="I3"/>
  <c r="I9"/>
  <c r="O90"/>
  <c r="I90"/>
  <c r="O87"/>
  <c r="I87"/>
  <c r="O84"/>
  <c r="I84"/>
  <c r="O81"/>
  <c r="I81"/>
  <c r="O78"/>
  <c r="I78"/>
  <c r="O75"/>
  <c r="I75"/>
  <c r="O71"/>
  <c r="I71"/>
  <c r="O68"/>
  <c r="I68"/>
  <c r="O65"/>
  <c r="I65"/>
  <c r="O62"/>
  <c r="I62"/>
  <c r="O59"/>
  <c r="I59"/>
  <c r="O56"/>
  <c r="I56"/>
  <c r="O53"/>
  <c r="I53"/>
  <c r="O50"/>
  <c r="I50"/>
  <c r="O46"/>
  <c r="I46"/>
  <c r="O43"/>
  <c r="I43"/>
  <c r="O40"/>
  <c r="I40"/>
  <c r="O37"/>
  <c r="I37"/>
  <c r="O33"/>
  <c r="I33"/>
  <c r="O29"/>
  <c r="I29"/>
  <c r="O25"/>
  <c r="I25"/>
  <c r="O21"/>
  <c r="I21"/>
  <c r="O17"/>
  <c r="I17"/>
  <c r="O13"/>
  <c r="I13"/>
  <c r="O10"/>
  <c r="I10"/>
  <c i="5" r="I3"/>
  <c r="I9"/>
  <c r="O79"/>
  <c r="I79"/>
  <c r="O76"/>
  <c r="I76"/>
  <c r="O73"/>
  <c r="I73"/>
  <c r="O70"/>
  <c r="I70"/>
  <c r="O67"/>
  <c r="I67"/>
  <c r="O64"/>
  <c r="I64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4" r="I3"/>
  <c r="I9"/>
  <c r="O88"/>
  <c r="I88"/>
  <c r="O85"/>
  <c r="I85"/>
  <c r="O82"/>
  <c r="I82"/>
  <c r="O79"/>
  <c r="I79"/>
  <c r="O76"/>
  <c r="I76"/>
  <c r="O73"/>
  <c r="I73"/>
  <c r="O70"/>
  <c r="I70"/>
  <c r="O67"/>
  <c r="I67"/>
  <c r="O64"/>
  <c r="I64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3" r="I3"/>
  <c r="I9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<sst xmlns="http://schemas.openxmlformats.org/spreadsheetml/2006/main">
  <si>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</si>
  <si>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</si>
  <si>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</si>
  <si>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</si>
  <si>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</si>
  <si>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23-001-A1-PDPS</t>
  </si>
  <si>
    <t>III/3867 Veverské Knínice, SO 101, ZN</t>
  </si>
  <si>
    <t>000.1</t>
  </si>
  <si>
    <t>O</t>
  </si>
  <si>
    <t>Objekt:</t>
  </si>
  <si>
    <t>000</t>
  </si>
  <si>
    <t>Ostaní a vedlejší náklady</t>
  </si>
  <si>
    <t>O1</t>
  </si>
  <si>
    <t>Rozpočet:</t>
  </si>
  <si>
    <t>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</si>
  <si>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</si>
  <si>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</si>
  <si>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</si>
  <si>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</si>
  <si>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</si>
  <si>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</si>
  <si>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</si>
  <si>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</si>
  <si>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</si>
  <si>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</si>
  <si>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</si>
  <si>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</si>
  <si>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</si>
  <si>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</si>
  <si>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</si>
  <si>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</si>
  <si>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</si>
  <si>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</si>
  <si>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</si>
  <si>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</si>
  <si>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</si>
  <si>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</si>
  <si>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Položka zahrnuje:
- veškeré náklady spojené s objednatelem požadovanými pracemi
Položka nezahrnuje:
- x</t>
  </si>
  <si>
    <t>02943</t>
  </si>
  <si>
    <t>OSTATNÍ POŽADAVKY - VYPRACOVÁNÍ RDS</t>
  </si>
  <si>
    <t>Realizační dokumentace stavby (dále jne RDS) - popsáno v obchodních podmínkách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</si>
  <si>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</si>
  <si>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</si>
  <si>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</si>
  <si>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</si>
  <si>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</si>
  <si>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</si>
  <si>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
Položka nezahrnuje:
- x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</si>
  <si>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</si>
  <si>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</si>
  <si>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</si>
  <si>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</si>
  <si>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000.2</t>
  </si>
  <si>
    <t>Vedlejší náklady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</si>
  <si>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</si>
  <si>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</si>
  <si>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</si>
  <si>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</si>
  <si>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</si>
  <si>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</si>
  <si>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</si>
  <si>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</si>
  <si>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</si>
  <si>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</si>
  <si>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</si>
  <si>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</si>
  <si>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</si>
  <si>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00009</t>
  </si>
  <si>
    <t xml:space="preserve">Hlavní prohlídka silnice prováděná při uvedení stavby do provozu  - popsáno v obchodních podmínkách a vyhlášce č. 104/1997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</si>
  <si>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</si>
  <si>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</si>
  <si>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</si>
  <si>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</si>
  <si>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00016</t>
  </si>
  <si>
    <t>Výpočet hluku ze stavební činnosti - popsáno v projektové dokumentaci a ve vyhlášce č. 272/2011</t>
  </si>
  <si>
    <t>00018</t>
  </si>
  <si>
    <t>Návrh technologického postupu prací - popsáno v obchodních podmínkách</t>
  </si>
  <si>
    <t>00019</t>
  </si>
  <si>
    <t>Zajištění stanovení trvalého dopravního značení</t>
  </si>
  <si>
    <t>DIO.1</t>
  </si>
  <si>
    <t>DIO</t>
  </si>
  <si>
    <t>ETAPA 1</t>
  </si>
  <si>
    <t>9</t>
  </si>
  <si>
    <t>Ostatní konstrukce a práce</t>
  </si>
  <si>
    <t>914132</t>
  </si>
  <si>
    <t>DOPRAVNÍ ZNAČKY ZÁKLADNÍ VELIKOSTI OCELOVÉ TŘ RA2 - MONTÁŽ S PŘEMÍSTĚNÍM</t>
  </si>
  <si>
    <t>KUS</t>
  </si>
  <si>
    <t>A10 - 3 ks
A15 - 2 ks
B1 - 2 ks
B20 - 2 ks
B21 - 1 ks
C4 - 2 ks
E3 - 4 ks
E13 - 2 ks
IP10 - 4 ks
IS11b - 5 ks</t>
  </si>
  <si>
    <t>Položka zahrnuje:
- dopravu demontované značky z dočasné skládky
- osazení a montáž značky na místě určeném projektem
- nutnou opravu poškozených částí
Položka nezahrnuje:
- dodávku značky</t>
  </si>
  <si>
    <t>914133</t>
  </si>
  <si>
    <t>DOPRAVNÍ ZNAČKY ZÁKLADNÍ VELIKOSTI OCELOVÉ TŘ RA2 - DEMONTÁŽ</t>
  </si>
  <si>
    <t>Položka zahrnuje:
- odstranění, demontáž a odklizení materiálu s odvozem na předepsané místo
Položka nezahrnuje:
- x</t>
  </si>
  <si>
    <t>914139</t>
  </si>
  <si>
    <t>DOPRAV ZNAČKY ZÁKLAD VEL OCEL TŘ RA2 - NÁJEMNÉ</t>
  </si>
  <si>
    <t>KSDEN</t>
  </si>
  <si>
    <t>Předpoklad 24 dní</t>
  </si>
  <si>
    <t>Položka zahrnuje:
- sazbu za pronájem dopravních značek a zařízení
Položka nezahrnuje:
- x
Způsob měření:
- počet jednotek je určen jako součin počtu značek a počtu dní použití</t>
  </si>
  <si>
    <t>914432</t>
  </si>
  <si>
    <t>DOPRAVNÍ ZNAČKY 100X150CM OCELOVÉ TŘ RA2 - MONTÁŽ S PŘEMÍSTĚNÍM</t>
  </si>
  <si>
    <t>IS11a - 2ks</t>
  </si>
  <si>
    <t>914433</t>
  </si>
  <si>
    <t>DOPRAVNÍ ZNAČKY 100X150CM OCELOVÉ TŘ RA2 - DEMONTÁŽ</t>
  </si>
  <si>
    <t>914439</t>
  </si>
  <si>
    <t>DOPRAV ZNAČKY 100X150CM OCEL TŘ RA2 - NÁJEMNÉ</t>
  </si>
  <si>
    <t>916112</t>
  </si>
  <si>
    <t>DOPRAV SVĚTLO VÝSTRAŽ SAMOSTATNÉ - MONTÁŽ S PŘESUNEM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</si>
  <si>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- napájení z baterie včetně záložní baterie
Položka nezahrnuje:
- x</t>
  </si>
  <si>
    <t>916113</t>
  </si>
  <si>
    <t>DOPRAV SVĚTLO VÝSTRAŽ SAMOSTATNÉ - DEMONTÁŽ</t>
  </si>
  <si>
    <t>916119</t>
  </si>
  <si>
    <t>DOPRAV SVĚTLO VÝSTRAŽ SAMOSTATNÉ - NÁJEMNÉ</t>
  </si>
  <si>
    <t>Položka zahrnuje:
- sazbu za pronájem zařízení
Položka nezahrnuje:
- x
Způsob měření:
- součin počtu zařízení a počtu dní použití.</t>
  </si>
  <si>
    <t>916122</t>
  </si>
  <si>
    <t>DOPRAV SVĚTLO VÝSTRAŽ SOUPRAVA 3KS - MONTÁŽ S PŘESUNEM</t>
  </si>
  <si>
    <t>916123</t>
  </si>
  <si>
    <t>DOPRAV SVĚTLO VÝSTRAŽ SOUPRAVA 3KS - DEMONTÁŽ</t>
  </si>
  <si>
    <t>916129</t>
  </si>
  <si>
    <t>DOPRAV SVĚTLO VÝSTRAŽ SOUPRAVA 3KS - NÁJEMNÉ</t>
  </si>
  <si>
    <t>916152</t>
  </si>
  <si>
    <t>SEMAFOROVÁ PŘENOSNÁ SOUPRAVA - MONTÁŽ S PŘESUNEM</t>
  </si>
  <si>
    <t>916153</t>
  </si>
  <si>
    <t>SEMAFOROVÁ PŘENOSNÁ SOUPRAVA - DEMONTÁŽ</t>
  </si>
  <si>
    <t>916159</t>
  </si>
  <si>
    <t>SEMAFOROVÁ PŘENOSNÁ SOUPRAVA - NÁJEMNÉ</t>
  </si>
  <si>
    <t>916322</t>
  </si>
  <si>
    <t>DOPRAVNÍ ZÁBRANY Z2 TŘ RA2 - MONTÁŽ S PŘESUNEM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</si>
  <si>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Položka nezahrnuje:
- x</t>
  </si>
  <si>
    <t>916323</t>
  </si>
  <si>
    <t>DOPRAVNÍ ZÁBRANY Z2 TŘ RA2 - DEMONTÁŽ</t>
  </si>
  <si>
    <t>916329</t>
  </si>
  <si>
    <t>DOPRAVNÍ ZÁBRANY Z2 TŘ RA2 - NÁJEMNÉ</t>
  </si>
  <si>
    <t>916342</t>
  </si>
  <si>
    <t>SMĚROV DESKY Z4 JEDNOSTR TŘ RA2 - MONTÁŽ S PŘESUNEM</t>
  </si>
  <si>
    <t>916343</t>
  </si>
  <si>
    <t>SMĚROVACÍ DESKY Z4 JEDNOSTR TŘ RA2 - DEMONTÁŽ</t>
  </si>
  <si>
    <t>916349</t>
  </si>
  <si>
    <t>SMĚROVACÍ DESKY Z4 JEDNOSTR TŘ RA2 - NÁJEMNÉ</t>
  </si>
  <si>
    <t>916712</t>
  </si>
  <si>
    <t>UPEVŇOVACÍ KONSTR - PODKLADNÍ DESKA POD 28KG - MONTÁŽ S PŘESUNEM</t>
  </si>
  <si>
    <t>916713</t>
  </si>
  <si>
    <t>UPEVŇOVACÍ KONSTR - PODKLADNÍ DESKA POD 28KG - DEMONTÁŽ</t>
  </si>
  <si>
    <t>916719</t>
  </si>
  <si>
    <t>UPEVŇOVACÍ KONSTR - PODKLAD DESKA POD 28KG - NÁJEMNÉ</t>
  </si>
  <si>
    <t>Položka zahrnuje:
- sazbu za pronájem zařízení
Položka nezahrnuje:
- x
Způsob měření:
- počet měrných jednotek se určí jako součin počtu zařízení a počtu dní použití.</t>
  </si>
  <si>
    <t>916K52</t>
  </si>
  <si>
    <t xml:space="preserve">SLOUPKY PŘENOSNÝCH DZ Z JÄKL PROFILŮ  - MONTÁŽ S PŘESUNEM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</si>
  <si>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</si>
  <si>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916K53</t>
  </si>
  <si>
    <t xml:space="preserve">SLOUPKY PŘENOSNÝCH DZ Z JÄKL PROFILŮ  - DEMONTÁŽ S PŘESUN</t>
  </si>
  <si>
    <t>916K59</t>
  </si>
  <si>
    <t xml:space="preserve">SLOUPKY PŘENOSNÝCH DZ Z JÄKL PROFILŮ  - NÁJEMNÉ</t>
  </si>
  <si>
    <t>Položka zahrnuje:
- sazbu za pronájem dopravních značek a zařízení
Položka nezahrnuje:
- x
Způsob měření:
- součin počtu sloupků a počtu dní použití</t>
  </si>
  <si>
    <t>DIO.2</t>
  </si>
  <si>
    <t>ETAPA 2</t>
  </si>
  <si>
    <t>A10 - 2 ks
A15 - 2 ks
B20 - 3 ks
B21 - 1 ks
C4 - 2 ks
E3 - 1 ks</t>
  </si>
  <si>
    <t>Předpoklad 16 dní</t>
  </si>
  <si>
    <t>DIO.3</t>
  </si>
  <si>
    <t>ETAPA 3</t>
  </si>
  <si>
    <t>91400</t>
  </si>
  <si>
    <t>DOČASNÉ ZAKRYTÍ NEBO OTOČENÍ STÁVAJÍCÍCH DOPRAVNÍCH ZNAČEK</t>
  </si>
  <si>
    <t>Položka zahrnuje:
- zakrytí dočasně neplatných svislých dopravních značek (nebo jejich částí) bez ohledu na způsob a na jejich velikost (zakrytí neprůhledným materiálem nebo otočení značky)
- jeho následné odstranění
Položka nezahrnuje:
- x</t>
  </si>
  <si>
    <t>VV</t>
  </si>
  <si>
    <t>"IJ4 -. 4 ks 
IS11b - 14 ks 
B28 - 7 ks 
E13 - 14 ks 
E8 - 2 ks 
B20 - 2 ks 
A15 - 2 ks 
B24 - 4 ks 
B1 - 2 ks 
C4 - 2 ks 
C2 - 1 ks 
Celkem 54=54,00 [A] ks "_x000d_
 Celkem 54 = 54,000 [B]</t>
  </si>
  <si>
    <t>"54=54,00 [A]ks "_x000d_
 Celkem 54 = 54,000 [B]</t>
  </si>
  <si>
    <t>"předpoklad 60=60,00 [A] dní "_x000d_
 Celkem 60 = 60,000 [B]</t>
  </si>
  <si>
    <t>"IP22 - 4 ks 
IS11a - 4 ks 
Celkem 8=8,00 [A] ks "_x000d_
 Celkem 8 = 8,000 [B]</t>
  </si>
  <si>
    <t>"8=8,00 [A]ks "_x000d_
 Celkem 8 = 8,000 [B]</t>
  </si>
  <si>
    <t>"předpoklad 60dní *8=480,00 [A] "_x000d_
 Celkem 480 = 480,000 [B]</t>
  </si>
  <si>
    <t>"2=2,00 [A] "_x000d_
 Celkem 2 = 2,000 [B]</t>
  </si>
  <si>
    <t>"předpoklad 60 dní "_x000d_
 Celkem 360 = 360,000 [B]</t>
  </si>
  <si>
    <t>DIO.4</t>
  </si>
  <si>
    <t>ETAPA 4</t>
  </si>
  <si>
    <t>"IS11b - 6 ks 
IP10 - 4 ks 
E3 - 3 ks 
B21 - 2 ks 
A15 - 2 ks 
P7 - 1 ks 
B24 - 2 ks 
E13 - 4 ks 
C2 - 1 ks 
P8 - 1 ks 
B1 - 1 ks 
C4 - 2 ks 
Celkem 29 ks "_x000d_
 Celkem 29 = 29,000 [B]</t>
  </si>
  <si>
    <t>PŘEDPOKLAD 14 DNÍ</t>
  </si>
  <si>
    <t>"IS11a - 3ks "_x000d_
 Celkem 3 = 3,000 [B]</t>
  </si>
  <si>
    <t>Předpoklad 14 dní</t>
  </si>
  <si>
    <t>předpoklad 14 dní</t>
  </si>
  <si>
    <t>DIO.5</t>
  </si>
  <si>
    <t>ETAPA 5</t>
  </si>
  <si>
    <t>"A15 - 3 ks 
B21 - 2 ks 
P8 - 1 ks 
P7 - 1 ks 
B1 - 1 ks 
E13 - 1 ks 
C4 - 2 ks 
Celkem 11 ks "_x000d_
 Celkem 11 = 11,000 [B]</t>
  </si>
  <si>
    <t>SO 001</t>
  </si>
  <si>
    <t>Kácení, rekultivace, příprava území a oprava komunikace na objízdné trase</t>
  </si>
  <si>
    <t>014102</t>
  </si>
  <si>
    <t>01</t>
  </si>
  <si>
    <t>POPLATKY ZA SKLÁDKU</t>
  </si>
  <si>
    <t>T</t>
  </si>
  <si>
    <t>zemina, nánosy, štěrk</t>
  </si>
  <si>
    <t>dle položky 113327: 11,98*1,9 = 22,762 [A]_x000d_
dle položky 11130: 558,63*2 = 1117,260 [B]_x000d_
Celkové množství = 1140,022</t>
  </si>
  <si>
    <t>Položka zahrnuje:
- veškeré poplatky provozovateli skládky související s uložením odpadu na skládce.
Položka nezahrnuje:
- x</t>
  </si>
  <si>
    <t>02</t>
  </si>
  <si>
    <t>beton, materiál na bázi cementu</t>
  </si>
  <si>
    <t>dle položky 11352A: (31,3*0,15*0,25)*2,3 = 2,700 [A]</t>
  </si>
  <si>
    <t>02720</t>
  </si>
  <si>
    <t>POMOC PRÁCE ZŘÍZ NEBO ZAJIŠŤ REGULACI A OCHRANU DOPRAVY</t>
  </si>
  <si>
    <t>DIO na objízdné trase._x000d_
Přechodná úprava dopravního značení 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demontáže, nájmu. Včetně povolení k uzavírkám a stanovení DIO na objízdné trase.</t>
  </si>
  <si>
    <t>Položka zahrnuje:
- veškeré náklady spojené s objednatelem požadovanými zařízeními
Položka nezahrnuje:
- x</t>
  </si>
  <si>
    <t>1</t>
  </si>
  <si>
    <t>Zemní práce</t>
  </si>
  <si>
    <t>11120</t>
  </si>
  <si>
    <t>ODSTRANĚNÍ KŘOVIN</t>
  </si>
  <si>
    <t>M2</t>
  </si>
  <si>
    <t>odvoz a likvidace v režii zhotovitele</t>
  </si>
  <si>
    <t>"plocha keřů: 4=4,00 [A] "_x000d_
 Celkem 4 = 4,000 [B]</t>
  </si>
  <si>
    <t>Položka zahrnuje:
- odstranění křovin a stromů do průměru 100 mm
- dopravu dřevin bez ohledu na vzdálenost
- spálení na hromadách nebo štěpkování
Položka nezahrnuje:
- x</t>
  </si>
  <si>
    <t>11130</t>
  </si>
  <si>
    <t>SEJMUTÍ DRNU</t>
  </si>
  <si>
    <t>včetně veškeré manipulace, odvozu a uložení na skládku _x000d_
sejmutí drnu v tl. 0,10 m_x000d_
(odvozná vzdálenost v režii zhotovitele)</t>
  </si>
  <si>
    <t>"(digit. interpolací z char. příčných řezů): 
5586,331 =5 586,33 [A] m2 "_x000d_
 Celkem 5586,33 = 5586,330 [B]</t>
  </si>
  <si>
    <t xml:space="preserve">Položka zahrnuje:
- vodorovnou dopravu  a uložení na skládku
Položka nezahrnuje:
- x</t>
  </si>
  <si>
    <t>11221</t>
  </si>
  <si>
    <t>ODSTRANĚNÍ PAŘEZŮ D DO 0,5M</t>
  </si>
  <si>
    <t xml:space="preserve">Položka zahrnuje zejména:
- vytrhání nebo vykopání pařezů
- veškeré zemní práce spojené s odstraněním pařezů
- dopravu a uložení pařezů, případně další práce s nimi dle pokynů zadávací dokumentace
- zásyp jam po pařezech.
Položka nezahrnuje:
- x
Způsob měření:
- počet pařezů se měří v [ks] vytrhaných nebo vykopaných pařezů, průměr pařezu je uvažován dle stromu ve výšce 1,3m nad terénem, u stávajícího pařezu se stanoví jako změřený průměr vynásobený  koeficientem 1/1,38.</t>
  </si>
  <si>
    <t>11222</t>
  </si>
  <si>
    <t>ODSTRANĚNÍ PAŘEZŮ D DO 0,9M</t>
  </si>
  <si>
    <t>11223</t>
  </si>
  <si>
    <t>ODSTRANĚNÍ PAŘEZŮ D PŘES 0,9M</t>
  </si>
  <si>
    <t>včetně odvozu a likvidace v režii zhotovitele</t>
  </si>
  <si>
    <t>113327</t>
  </si>
  <si>
    <t>ODSTRANĚNÍ PODKLADŮ ZPEVNĚNÝCH PLOCH Z KAMENIVA NESTMEL, ODVOZ DO 16KM</t>
  </si>
  <si>
    <t>M3</t>
  </si>
  <si>
    <t>včetně veškeré manipulace, odvozu _x000d_
(odvozná vzdálenost v režii zhotovitele)</t>
  </si>
  <si>
    <t>"vozovka zastávky (plocha * průměrná tloušťka): 
49,9*0,24=11,98 [A]m3 "_x000d_
 Celkem 11,98 = 11,980 [B]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</si>
  <si>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</si>
  <si>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11352A</t>
  </si>
  <si>
    <t>ODSTRANĚNÍ CHODNÍKOVÝCH A SILNIČNÍCH OBRUBNÍKŮ BETONOVÝCH - BEZ DOPRAVY</t>
  </si>
  <si>
    <t>M</t>
  </si>
  <si>
    <t>včetně veškeré manipulace a uložení na skládku</t>
  </si>
  <si>
    <t>"odstranění obrubníku kolem stávající zastávky: 
13,6+17,7=31,30 [A]m "_x000d_
 Celkem 31,3 = 31,300 [B]</t>
  </si>
  <si>
    <t xml:space="preserve">Položka zahrnuje:
- veškerou manipulaci s vybouranou sutí a s vybouranými hmotami, kromě vodorovné dopravy, vč. uložení na skládku. 
Položka nezahrnuje:
- vodorovnou dopravu
-  poplatek za skládku, který se vykazuje v položce 0141** (s výjimkou malého množství bouraného materiálu, kde je možné poplatek zahrnout do jednotkové ceny bourání – tento fakt musí být uveden v doplňujícím textu k položce).</t>
  </si>
  <si>
    <t>11352B</t>
  </si>
  <si>
    <t>ODSTRANĚNÍ CHODNÍKOVÝCH A SILNIČNÍCH OBRUBNÍKŮ BETONOVÝCH - DOPRAVA</t>
  </si>
  <si>
    <t>tkm</t>
  </si>
  <si>
    <t>(31,3*0,15*0,25)*2,3*16 = 43,194 [A]</t>
  </si>
  <si>
    <t>Položka zahrnuje:
- samostatnou dopravu suti a vybouraných hmot.
Položka nezahrnuje:
- x
Způsob měření:
- množství se určí jako součin hmotnosti [t] a požadované vzdálenosti [km].</t>
  </si>
  <si>
    <t>11372</t>
  </si>
  <si>
    <t>FRÉZOVÁNÍ ZPEVNĚNÝCH PLOCH ASFALTOVÝCH</t>
  </si>
  <si>
    <t>vč. odvozu a uložení na mezideponii, předrcení a zpětného využití ve stavbě pro recyklovanou vrstvu (RS CA) a materiál pro zpevněné krajnice</t>
  </si>
  <si>
    <t>"frézování zastávky (plocha * průměrná tloušťka dle diagnostiky): 
49,9*0,093=4,64 [A]m3 "_x000d_
 Celkem 4,64 = 4,640 [B]</t>
  </si>
  <si>
    <t>"Frézování na objízdné trase: 
(370*5,6+217*5+61*5)*0,05=173,10 [A] m3 
Celkem: A=173,10 [B] m3 "_x000d_
 Celkem 173,1 = 173,100 [B]</t>
  </si>
  <si>
    <t>12110</t>
  </si>
  <si>
    <t>SEJMUTÍ ORNICE NEBO LESNÍ PŮDY</t>
  </si>
  <si>
    <t>vč. naložení, odvozu na mezideponii pro zpětné využití</t>
  </si>
  <si>
    <t>"(digit. interpolací z char. příčných řezů): 
Sejmutí ornice v tl.0,30m 
256 m2 * 0,3 m =76,80 [A] m3 "_x000d_
 Celkem 76,8 = 76,800 [B]</t>
  </si>
  <si>
    <t xml:space="preserve">Položka zahrnuje:
- sejmutí ornice bez ohledu na tloušťku vrstvy
-  její vodorovnou dopravu
Položka nezahrnuje:
- uložení na trvalou skládku</t>
  </si>
  <si>
    <t>17380</t>
  </si>
  <si>
    <t>ZEMNÍ KRAJNICE A DOSYPÁVKY Z NAKUPOVANÝCH MATERIÁLŮ</t>
  </si>
  <si>
    <t>dle ČSN 73 6133 a s ní souvisících ČSN, příslušných TP, TKP a ZTKP, parametr 100% PS, zemina min. podmínečně vhodná. 
Veškeré práce a použitý materiál musí být odsouhlasen TDI.</t>
  </si>
  <si>
    <t>"dosypávka v místě rekultivace: 
(plocha rekultivace * tlouštka dosypu) 
23*0,19=4,37 [A]m3 "_x000d_
 Celkem 4,37 = 4,370 [B]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</si>
  <si>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</si>
  <si>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18232A</t>
  </si>
  <si>
    <t>ROZPROSTŘENÍ NAKUPOVANÉ ORNICE V ROVINĚ V TL. DO 0,15 M</t>
  </si>
  <si>
    <t>humózní vrstva tl. 0,15m</t>
  </si>
  <si>
    <t>"ohumusování v místě rekultivace: 
23=23,00 [A]m2 "_x000d_
 Celkem 23 = 23,000 [B]</t>
  </si>
  <si>
    <t>Položka zahrnuje:
- nákup a dopravu ornice
- rozprostření ornice v předepsané tloušťce ve svahu přes 1:5
Položka nezahrnuje:
- x</t>
  </si>
  <si>
    <t>18241</t>
  </si>
  <si>
    <t>ZALOŽENÍ TRÁVNÍKU RUČNÍM VÝSEVEM</t>
  </si>
  <si>
    <t>dodání travní směsi, její výsev na ornici, zalévání, první pokosení</t>
  </si>
  <si>
    <t>"založení trávníku v místě rekultivace: 
23=23,00 [A]m2 "_x000d_
 Celkem 23 = 23,000 [B]</t>
  </si>
  <si>
    <t>Položka zahrnuje:
- dodání předepsané travní směsi, její výsev na ornici, zalévání, první pokosení, to vše bez ohledu na sklon terénu
Položka nezahrnuje:
- x</t>
  </si>
  <si>
    <t>18247</t>
  </si>
  <si>
    <t>OŠETŘOVÁNÍ TRÁVNÍKU</t>
  </si>
  <si>
    <t>3x pokos se shrabáním a odvozem na skládku, případně dosev nevzešlých míst</t>
  </si>
  <si>
    <t>"3x ošetření trávníku v místě rekultivace: 
3*23=69,00 [A]m2 "_x000d_
 Celkem 69 = 69,000 [B]</t>
  </si>
  <si>
    <t>Položka zahrnuje:
- pokosení se shrabáním, naložení shrabků na dopravní prostředek, s odvozem a se složením, to vše bez ohledu na sklon terénu
- nutné zalití a hnojení
Položka nezahrnuje:
- x</t>
  </si>
  <si>
    <t>5</t>
  </si>
  <si>
    <t>Komunikace</t>
  </si>
  <si>
    <t>572213</t>
  </si>
  <si>
    <t>SPOJOVACÍ POSTŘIK Z EMULZE DO 0,5KG/M2</t>
  </si>
  <si>
    <t>PS-C 0,35 kg/m2 zbytkového pojiva</t>
  </si>
  <si>
    <t>"Spojovací postřik na objízdné trase: 
Mezi vrstvami ACO a podkladem: 370*5,6+217*5+61*5=3 462,00 [A] m2 
Celkem: A=3 462,00 [B]m2 "_x000d_
 Celkem 3462 = 3462,000 [B]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</si>
  <si>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</si>
  <si>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574A44</t>
  </si>
  <si>
    <t>ASFALTOVÝ BETON PRO OBRUSNÉ VRSTVY ACO 11+ TL. 50MM</t>
  </si>
  <si>
    <t>"Obrusná vrstva na objízdné trase: 
370*5,6+217*5+61*5=3 462,00 [A] m2 
Celkem: A=3 462,00 [B]m2 "_x000d_
 Celkem 3462 = 3462,000 [B]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</si>
  <si>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</si>
  <si>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8</t>
  </si>
  <si>
    <t>Potrubí</t>
  </si>
  <si>
    <t>89922</t>
  </si>
  <si>
    <t>VÝŠKOVÁ ÚPRAVA MŘÍŽÍ</t>
  </si>
  <si>
    <t>"Výškova úprava šachet a uličních mříží na objízdné trase: 
8=8,00 [A] ks 
Celkem: A=8,00 [B] ks "_x000d_
 Celkem 8 = 8,000 [B]</t>
  </si>
  <si>
    <t>Položka zahrnuje:
- všechny nutné práce a materiály pro zvýšení nebo snížení zařízení (včetně nutné úpravy stávajícího povrchu vozovky nebo chodníku)
Položka nezahrnuje:
- x</t>
  </si>
  <si>
    <t>9111A3</t>
  </si>
  <si>
    <t>ZÁBRADLÍ SILNIČNÍ S VODOR MADLY - DEMONTÁŽ S PŘESUNEM</t>
  </si>
  <si>
    <t>vč. demontáže a odklizení materiálu, odvoz a likvidace v režii zhotovitele</t>
  </si>
  <si>
    <t>"u zastávky v km 0,87 vpravo: 
12,6=12,60 [A]m "_x000d_
 Celkem 12,6 = 12,600 [B]</t>
  </si>
  <si>
    <t>Položka zahrnuje:
- demontáž a odstranění zařízení
- jeho odvoz na předepsané místo
Položka nezahrnuje:
- x</t>
  </si>
  <si>
    <t>vč. odstranění, demontáž a odklizení materiálu s odvozem a likvidace v režii zhotovitele</t>
  </si>
  <si>
    <t>"E2a: 1=1,00 [A]ks 
IJ4b: 1+1+1+1=4,00 [B]ks 
P4: 1=1,00 [C]ks 
P6: 1=1,00 [D]ks 
Z3: 2=2,00 [E]ks 
IP10a: 1=1,00 [F]ks 
IZ3b: 1=1,00 [G]ks 
IZ4a: 1=1,00 [H]ks 
Celkem: A+B+C+D+E+F+G+H=12,00 [I]ks "_x000d_
 Celkem 12 = 12,000 [B]</t>
  </si>
  <si>
    <t>914923</t>
  </si>
  <si>
    <t>SLOUPKY A STOJKY DZ Z OCEL TRUBEK DO PATKY DEMONTÁŽ</t>
  </si>
  <si>
    <t>"Sloupky u značek: 
P4+E2a: 1=1,00 [A]ks 
IJ4b: 1+1+1+1=4,00 [B]ks 
P6: 1=1,00 [C]ks 
Z3: 2=2,00 [D]ks 
IP10a: 1=1,00 [E]ks 
IZ3b: 1=1,00 [F]ks 
IZ4a: 1=1,00 [G]ks 
Celkem: A+B+C+D+E+F+G=11,00 [H]ks "_x000d_
 Celkem 11 = 11,000 [B]</t>
  </si>
  <si>
    <t>919111</t>
  </si>
  <si>
    <t>ŘEZÁNÍ ASFALTOVÉHO KRYTU VOZOVEK TL DO 50MM</t>
  </si>
  <si>
    <t>"úprava spar - prořez na objízdné trase 
rozhraní povrchů vozovek nová AB x stará AB: 
5,6+7+5+5+5+5=32,60 [A] m 
Celkem: A=32,60 [B]m "_x000d_
 Celkem 32,6 = 32,600 [B]</t>
  </si>
  <si>
    <t>Položka zahrnuje:
- řezání vozovkové vrstvy v předepsané tloušťce
- spotřeba vody
Položka nezahrnuje:
- x</t>
  </si>
  <si>
    <t>931325</t>
  </si>
  <si>
    <t>TĚSNĚNÍ DILATAČ SPAR ASF ZÁLIVKOU MODIFIK PRŮŘ DO 600MM2</t>
  </si>
  <si>
    <t>asf. modifikovaná zálivka za horka dle ČSN EN 14188-1 typu N2</t>
  </si>
  <si>
    <t>Položka zahrnuje:
- dodávku a osazení předepsaného materiálu
- očištění ploch spáry před úpravou
- očištění okolí spáry po úpravě
Položka nezahrnuje:
- těsnící profil</t>
  </si>
  <si>
    <t>98817</t>
  </si>
  <si>
    <t>DEMOLICE DROBNÝCH STAVEB S PODÍLEM KONSTR DO 10% KOVOVÝCH</t>
  </si>
  <si>
    <t>M3OP</t>
  </si>
  <si>
    <t>demolice zastávky včetně patek, odvoz a likvidace v režii zhotovitele</t>
  </si>
  <si>
    <t>"demolice zastávky: 
6,676*2,5=16,69 [A]m3op "_x000d_
 Celkem 16,69 = 16,690 [B]</t>
  </si>
  <si>
    <t>Položka zahrnuje:
- veškerou manipulaci s vybouranou sutí a hmotami včetně uložení na skládku
- veškeré další práce plynoucí z technologického předpisu a z platných předpisů 
- rozpojení zdiva na suť schopnou odvozu na skládku
- kropení a vytváření vodní clony
- bezpečnostní opatření, vyplývající z předpisů o bezpečnosti práce
- podpěrné konstrukce jakékoli výšky
- úpravu pláně po demolici s návazností na přilehlý terén
- odpojení od sousedních nedemolovaných objektů
- jakékoli lešení a práce bez pevné pracovní podlahy
- naložení, dopravu a složení suti
- ochranná ohrazení a sítě
- ochranná zařízení proti poškození okolních objektů
- eventuelní nutnou asistenci požárních či bezpečnostních sborů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</si>
  <si>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101.1</t>
  </si>
  <si>
    <t>SO 101</t>
  </si>
  <si>
    <t>Silnice III/3867</t>
  </si>
  <si>
    <t>dle položky 113327: 1130,44*1,9 = 2147,836 [A]_x000d_
dle položky 17120: 4115,56*2,0 = 8231,120 [B]_x000d_
Celkové množství = 10378,956</t>
  </si>
  <si>
    <t>02930</t>
  </si>
  <si>
    <t>OSTATNÍ POŽADAVKY - UMĚLECKÁ DÍLA</t>
  </si>
  <si>
    <t>chránění drobných sakrálních staveb (kříž) v obvodu staveniště v průběhy 
výstavby, případná demontáž, přesun, dočasné uložení a nové osazení</t>
  </si>
  <si>
    <t>"1x kříž: 1=1,00 [A] "_x000d_
 Celkem 1 = 1,000 [B]</t>
  </si>
  <si>
    <t>Položka zahrnuje:
- veškeré náklady spojené s objednatelem požadovanými pracemi a díly
Položka nezahrnuje:
- x</t>
  </si>
  <si>
    <t>včetně veškeré manipulace, odvozu a uložení na skládku_x000d_
(odvozná vzdálenost v režii zhotovitele)</t>
  </si>
  <si>
    <t>"(digit. interpolací z char. příčných řezů): 
1130,444=1 130,44 [A]m3 "_x000d_
 Celkem 1130,44 = 1130,440 [B]</t>
  </si>
  <si>
    <t>"vozovka (plocha * průměrná tloušťka dle diagnostiky): 
5642,39*0,093=524,74 [A]m3 "_x000d_
 Celkem 524,74 = 524,740 [B]</t>
  </si>
  <si>
    <t>113765</t>
  </si>
  <si>
    <t>FRÉZOVÁNÍ DRÁŽKY PRŮŘEZU DO 600MM2 V ASFALTOVÉ VOZOVCE</t>
  </si>
  <si>
    <t>úprava spar</t>
  </si>
  <si>
    <t>"úprava spar - zálivka 
rozhraní povrchů vozovek nová AB x stará AB: 
- ZÚ: 43,02=43,02 [A]m 
- KÚ: 14,84=14,84 [B]m 
podél nástupištních obrubníků: 20,50+17,50+13,00+13,00=64,00 [C]m 
podél obrubníků u sjezdů: 8,88+22,51+6,03+9,97=47,39 [D]m 
Celkem: A+B+C+D=169,25 [E]m "_x000d_
 Celkem 169,25 = 169,250 [B]</t>
  </si>
  <si>
    <t>Položka zahrnuje:
- veškerou manipulaci s vybouranou sutí a s vybouranými hmotami vč. uložení na skládku.
Položka nezahrnuje:
- x</t>
  </si>
  <si>
    <t>123737</t>
  </si>
  <si>
    <t>ODKOP PRO SPOD STAVBU SILNIC A ŽELEZNIC TŘ. I, ODVOZ DO 16KM</t>
  </si>
  <si>
    <t>"(digit. interpolací z char. příčných řezů): 
výkop pod silničním tělesem: 3080,207=3 080,21 [A]m3 
Výkop mimo silniční těleso: 436,33=436,33 [B]m3 
Celkem: A+B=3 516,54 [C]m3 "_x000d_
 Celkem 3516,54 = 3516,540 [B]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</si>
  <si>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</si>
  <si>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12573</t>
  </si>
  <si>
    <t>VYKOPÁVKY ZE ZEMNÍKŮ A SKLÁDEK TŘ. I</t>
  </si>
  <si>
    <t>natěžení humózní zeminy z meziskládky, včetně veškeré manipulace a dopravy do místa uložení</t>
  </si>
  <si>
    <t>dle položky ohumusování 18222.01: 512*0,15 = 76,800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</si>
  <si>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</si>
  <si>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131737</t>
  </si>
  <si>
    <t>HLOUBENÍ JAM ZAPAŽ I NEPAŽ TŘ. I, ODVOZ DO 16KM</t>
  </si>
  <si>
    <t>"(digit. ze modelu AutoCAD): 
levý průleh: 94,53+0,35*30,965=105,37 [A]m3 
pravý průleh: 68,24=68,24 [B]m3 
odkop pro drenážní šachtice (počet* plocha šachtice* výška) 
22*0,65*1,6=22,88 [C]m3 
Celkem: A+B+C=196,49 [D]m3 "_x000d_
 Celkem 196,49 = 196,490 [B]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</si>
  <si>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</si>
  <si>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132737</t>
  </si>
  <si>
    <t>HLOUBENÍ RÝH ŠÍŘ DO 2M PAŽ I NEPAŽ TŘ. I, ODVOZ DO 16KM</t>
  </si>
  <si>
    <t>"výkop rýh pro sanací žebra: 
vpravo: (0,8*0,5)*70,17=28,07 [A]m3 
vlevo: (0,8*0,5)*54,45=21,78 [B]m3 
výkop rýh pro potrubí k výustním objektům: 
do pravého průlehu: 2,9*0,3*0,3=0,26 [C]m3 
do levého průlehu: 3,4*0,3*0,3=0,31 [D]m 
Celkem: A+B+C+D=50,42 [E]m3 "_x000d_
 Celkem 50,42 = 50,420 [B]</t>
  </si>
  <si>
    <t>17120</t>
  </si>
  <si>
    <t>ULOŽENÍ SYPANINY DO NÁSYPŮ A NA SKLÁDKY BEZ ZHUTNĚNÍ</t>
  </si>
  <si>
    <t>přebytečná zemina na skládku</t>
  </si>
  <si>
    <t>dle položky 123737: 3516,54 = 3516,540 [A]_x000d_
dle položky 131737: 196,49 = 196,490 [B]_x000d_
dle položky 132737 50,42 = 50,420 [C]_x000d_
dle položky 21263: 1760,55*0,4*0,5 = 352,110 [D]_x000d_
Celkové množství = 4115,560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</si>
  <si>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</si>
  <si>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171303</t>
  </si>
  <si>
    <t>ULOŽENÍ SYPANINY DO NÁSYPŮ V AKTIV ZÓNĚ SE ZHUT DO 100% PS</t>
  </si>
  <si>
    <t>Včetně dodání/nákupu vhodného materiálu_x000d_
dle ČSN 73 6133 a s ní souvisících ČSN, příslušných TP, TKP a ZTKP, parametr 100% PS, vhodná nenamrzavá zemina ze zemníku (s objem. hmotností &gt; 1600 kg/m2). Veškeré práce a použitý materiál musí být odsouhlasen TDI.</t>
  </si>
  <si>
    <t>"(digit. interpolací z char. příčných řezů): 
2733,178=2 733,18 [A]m3 "_x000d_
 Celkem 2733,18 = 2733,180 [B]</t>
  </si>
  <si>
    <t>"dosypávky mimo silniční těleso (digit. interpolací z char. příčných řezů): 
87,42=87,42 [A]m3 
dosypávka v krajnici (digit. interpolací z char. příčných řezů): 
92,067=92,07 [B]m3 
Celkem: A+B=179,49 [C]m3 "_x000d_
 Celkem 179,49 = 179,490 [B]</t>
  </si>
  <si>
    <t>17581</t>
  </si>
  <si>
    <t>OBSYP POTRUBÍ A OBJEKTŮ Z NAKUPOVANÝCH MATERIÁLŮ</t>
  </si>
  <si>
    <t xml:space="preserve">ze štěrkopísku 0-8 mm, popř. drcený kámen   
- Požadavky a výsledné parametry dle ČSN 736133.   
Kompletní provedení včetně případného nákupu a dodávky potřebných materiálů, včetně všech souvisejících prací (např. natěžení, dopravy, uložení, hutnění, atp.).   
Zhotovitel navrhne a ocení pro něj nejvhodnější technologii tak, aby byly splněny definované požadavky(parametry). Prokázání vhodnosti bude doloženo splněním definovaných požadovaných parametrů v souladu s TKP a ZTKP.   
Veškeré práce a použitý materiál musí být odsouhlasen TDI.</t>
  </si>
  <si>
    <t>"zásyp potrubí DN 200 k vyústnímu objektu: 
do pravého průlehu: 2,9*0,3*0,3=0,26 [A]m3 
do levého průlehu: 3,4*0,3*0,3=0,31 [B]m3 
Celkem: A+B=0,57 [C]m3 "_x000d_
 Celkem 0,57 = 0,570 [B]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</si>
  <si>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</si>
  <si>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18110</t>
  </si>
  <si>
    <t>ÚPRAVA PLÁNĚ SE ZHUTNĚNÍM V HORNINĚ TŘ. I</t>
  </si>
  <si>
    <t>úprava zemní pláně pod vozovkou (digit. interpolací z příč. řezů)</t>
  </si>
  <si>
    <t>"(digit. interpolací z char. příčných řezů): 
6502,991=6 502,99 [A]m2 "_x000d_
 Celkem 6502,99 = 6502,990 [B]</t>
  </si>
  <si>
    <t>Položka zahrnuje:
- úpravu pláně včetně vyrovnání výškových rozdílů. Míru zhutnění určuje projekt.
Položka nezahrnuje:
- x</t>
  </si>
  <si>
    <t>18222</t>
  </si>
  <si>
    <t>ROZPROSTŘENÍ ORNICE VE SVAHU V TL DO 0,15M</t>
  </si>
  <si>
    <t>humózní vrstva tl. 0,15m zpětně využitá ornice z mezideponie</t>
  </si>
  <si>
    <t>"digit. ze situace AutoCAD: 
podél komunikace násyp: 512=512,00 [A]m2 "_x000d_
 Celkem 512 = 512,000 [B]</t>
  </si>
  <si>
    <t>Položka zahrnuje:
- nutné přemístění ornice z dočasných skládek vzdálených do 50m
- rozprostření ornice v předepsané tloušťce ve svahu přes 1:5
Položka nezahrnuje:
- x</t>
  </si>
  <si>
    <t>18222A</t>
  </si>
  <si>
    <t>ROZPROSTŘENÍ NAKUPOVANÉ ORNICE VE SVAHU V TL. DO 0,15M</t>
  </si>
  <si>
    <t>humózní vrstva tl. 0,15m z nakupovaných materiálu</t>
  </si>
  <si>
    <t>"digit. ze situace AutoCAD: 
podél komunikace násyp: 1576,93-512(zpětně využiá ornice)=1 064,93 [A]m2 
podél komunikace výkop: 853,45=853,45 [B]m2 
v průlezích: 198,07=198,07 [C]m2 
Celkem: A+B+C=2 116,45 [D]m2 "_x000d_
 Celkem 2116,45 = 2116,450 [B]</t>
  </si>
  <si>
    <t>"digit. ze situace AutoCAD: 
podél komunikace: 2787,21=2 787,21 [A]m2 
Celkem: A=2 787,21 [B]m2 "_x000d_
 Celkem 2787,21 = 2787,210 [B]</t>
  </si>
  <si>
    <t>18233A</t>
  </si>
  <si>
    <t>ROZPROSTŘENÍ NAKUPOVANÉ ORNICE V ROVINĚ V TL. DO 0,20M</t>
  </si>
  <si>
    <t>humózní vrstva tl. 0,20m</t>
  </si>
  <si>
    <t>"levý průleh: 30,965=30,97 [A]m2 
pravý průleh: 20,02=20,02 [B]m2 
Celkem: A+B=50,99 [C]m2 "_x000d_
 Celkem 50,99 = 50,990 [B]</t>
  </si>
  <si>
    <t>dle pol. 18222.01: 512 = 512,000 [A]_x000d_
dle pol. 18222A.02: 2116,45 = 2116,450 [B]_x000d_
dle pol. 18232A: 2787,210 = 2787,210 [C]_x000d_
dle pol. 18233A: 50,990 = 50,990 [D]_x000d_
Celkové množství = 5466,650</t>
  </si>
  <si>
    <t>"3x dle pol. 18241: 5466,65=5466,65 [A]m2 "_x000d_
 Celkem 5466,65 = 5466,650 [B]</t>
  </si>
  <si>
    <t>18481</t>
  </si>
  <si>
    <t>OCHRANA STROMŮ BEDNĚNÍM</t>
  </si>
  <si>
    <t>ochránění stromů podél komunikace v průběhu výstavby, zřízení bednění kolem kmene stromu, vč. odstranění</t>
  </si>
  <si>
    <t>"bednění výšky 2 m, průměr kmenů do 0,8 m 
(obvod kmene * výška * počet) 
Vpravo: 3,14*0,5*2*40=125,60 [A]m2 
Vlevo: 3,14*0,8*2*36=180,86 [B]m2 
Celkem: A+B=306,46 [C]m2 "_x000d_
 Celkem 306,46 = 306,460 [B]</t>
  </si>
  <si>
    <t>Položka zahrnuje:
- veškerý materiál, výrobky a polotovary, včetně mimostaveništní a vnitrostaveništní dopravy (rovněž přesuny), včetně naložení a složení, případně s uložením
Položka nezahrnuje:
- x</t>
  </si>
  <si>
    <t>2</t>
  </si>
  <si>
    <t>Základy</t>
  </si>
  <si>
    <t>21150</t>
  </si>
  <si>
    <t>SANAČNÍ ŽEBRA Z KAMENIVA</t>
  </si>
  <si>
    <t>z kameniva HDK 8/16</t>
  </si>
  <si>
    <t>"(plocha*délka) 
vpravo: (0,8*0,5)*70,17=28,07 [A]m3 
vlevo: (0,8*0,5)*54,45=21,78 [B]m3 
Celkem: A+B=49,85 [C]m3 "_x000d_
 Celkem 49,85 = 49,850 [B]</t>
  </si>
  <si>
    <t>Položka zahrnuje:
- dodávku a uložení předepsaného kameniva
- mimostaveništní a vnitrostaveništní dopravu,
- není-li v zadávací dokumentaci uvedeno jinak, jedná se o nakupovaný materiál.
Položka nezahrnuje:
- x</t>
  </si>
  <si>
    <t>21197</t>
  </si>
  <si>
    <t>OPLÁŠTĚNÍ ODVODŇOVACÍCH ŽEBER Z GEOTEXTILIE</t>
  </si>
  <si>
    <t>Geotextilie v souladu s TP 97, propustnost k/g &gt; 10-4 m/s, odolnost proti protřžení CBR &gt; 4kN, T/f min. 5kN/m, kriterium zadržení - velikost charakteristické průliny 0/90=0/max &lt;d/15; 0/min &lt; d/10</t>
  </si>
  <si>
    <t>"opláštění vsakovacích žeber (obvod žebra * délka): 
vpravo: 0,21*70,17=14,74 [A] m2 
vlevo: 0,21*54,45=11,43 [B]m2 
opláštění rýhy trativodu (obvod rýhy * délka): 
vpravo: 1,9*872,33=1 657,43 [C] m2 
vlevo: 1,9*(873,22+15)=1 687,62 [D] m2 
opláštění podloží levého průlehu(obvod plochy * hloubka + 2* plocha): 
33,844*0,3+2*30,965=72,08 [E] m2 
Celkem: A+B+C+D+E=3 443,30 [F]m2 "_x000d_
 Celkem 3443,3 = 3443,300 [B]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</si>
  <si>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</si>
  <si>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21263</t>
  </si>
  <si>
    <t xml:space="preserve">TRATIVODY KOMPLET  Z TRUB Z PLAST HM DN DO 150MM</t>
  </si>
  <si>
    <t>DN150 HDPE SN8, perforovaná s plným a výrazně odlišeným dnem, při sklonu nad 
1% do ŠP lože tl. 50mm (při sklonu do 1% do beton. lože C8/10 tl. 50mm), obsyp 
HDK 8/32, zásyp HDK 8/16 dle ČSN EN 13285 
- kompletní provedení vč. výkopových prací, odvozu a uložení výkopku, obsypu vhodným materiálem 
- vč. zaústění do drenážních nebo kanalizačních šachet, vyvrtáním nebo vysekání skruží</t>
  </si>
  <si>
    <t>"vpravo: 872,33=872,33 [A]m 
vlevo: 873,22+15=888,22 [B]m 
Celkem: A+B=1 760,55 [C]m "_x000d_
 Celkem 1760,55 = 1760,550 [B]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</si>
  <si>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</si>
  <si>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21452</t>
  </si>
  <si>
    <t>SANAČNÍ VRSTVY Z KAMENIVA DRCENÉHO</t>
  </si>
  <si>
    <t>sanační vrstva ze štěrkodrti fr. 32/63</t>
  </si>
  <si>
    <t>"levý průleh: 
30,965*0,3=9,29 [A]m3 
pravý průleh: 
20,02*0,3=6,01 [B] m3 
Celkem: A+B=15,30 [C]m3 "_x000d_
 Celkem 15,3 = 15,300 [B]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</si>
  <si>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</si>
  <si>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21461</t>
  </si>
  <si>
    <t>SEPARAČNÍ GEOTEXTILIE</t>
  </si>
  <si>
    <t>Seperační geotextilie v souladu s TP 97, propustnost k/g &gt; 10-4 m/s, odolnost proti protřžení CBR &gt; 4kN, T/f min. 5kN/m, kriterium zadržení - velikost charakteristické průliny 0/90=0/max &lt;d/15; 0/min &lt; d/10</t>
  </si>
  <si>
    <t>"separace aktivní zóny (digit. interpolací z char. příčných řezů): 
12839,054=12 839,05 [A] m2 "_x000d_
 Celkem 12839,05 = 12839,050 [B]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</si>
  <si>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</si>
  <si>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3</t>
  </si>
  <si>
    <t>Svislé konstrukce</t>
  </si>
  <si>
    <t>327315</t>
  </si>
  <si>
    <t>ZDI OPĚRNÉ, ZÁRUBNÍ, NÁBŘEŽNÍ Z PROSTÉHO BETONU DO C30/37</t>
  </si>
  <si>
    <t>"vyústní objekt s šikmým čelem z betonu DN 200: 
(objem*polovina - obsah potrubí * délka) * 2 objekty 
(1,75*0,75*1*0,5-3,14*0,11*0,11*0,7)*2=1,26 [A]m3 "_x000d_
 Celkem 1,26 = 1,260 [B]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</si>
  <si>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</si>
  <si>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56330</t>
  </si>
  <si>
    <t>VOZOVKOVÉ VRSTVY ZE ŠTĚRKODRTI</t>
  </si>
  <si>
    <t>štěrkodrť 0/32 GE ve vozovce</t>
  </si>
  <si>
    <t>"(digit. interpolací z char. příčných řezů): 
1227,246=1 227,25 [A]m3 "_x000d_
 Celkem 1227,25 = 1227,250 [B]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</si>
  <si>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</si>
  <si>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56333</t>
  </si>
  <si>
    <t>VOZOVKOVÉ VRSTVY ZE ŠTĚRKODRTI TL. DO 150MM</t>
  </si>
  <si>
    <t>štěrkodrť 0/32 GE pod nástupišti</t>
  </si>
  <si>
    <t>"plochy digit. AutoCAD ze situace: 
Nástupiště v km 0,05: 13,0=13,00 [A]m2 
Nástupiště v km 0,08: 19,496=19,50 [B]m2 
Nástupiště v km 0,86: 40,988=40,99 [C]m2 
Nástupiště v km 0,87: 46,724=46,72 [D]m2 
Celkem: A+B+C+D=120,21 [E]m2 "_x000d_
 Celkem 120,21 = 120,210 [B]</t>
  </si>
  <si>
    <t>567501</t>
  </si>
  <si>
    <t>VRSTVY PRO OBNOVU A OPRAVY RECYKL ZA STUDENA CEMENTEM</t>
  </si>
  <si>
    <t>RS CA tl.160 mm (R-materiál z frézování vozovky, fr. 0-22 mm vč. doplnění materiálu nového)</t>
  </si>
  <si>
    <t>"(celkový objem digit. interpolací z char. příčných řezů): 
(frézování vozovky (SO 001+SO101+SO102+SO103) - zpevněná krajnice(pol. 56963) + nakoupený materiál): 
(4,64+524,74+149,02+9,46)-136,4+350,269=901,73 [A]m3 "_x000d_
 Celkem 901,73 = 901,730 [B]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</si>
  <si>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</si>
  <si>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56963</t>
  </si>
  <si>
    <t>ZPEVNĚNÍ KRAJNIC Z RECYKLOVANÉHO MATERIÁLU TL DO 150MM</t>
  </si>
  <si>
    <t>R-materiál z frézování vozovky, fr. 0-22 mm, tl. 150 mm, ČSN 73 6147, možno použít recyklát s písemně ověřenými parametry pro použití do dané konstrukce</t>
  </si>
  <si>
    <t>"vpravo se směr. sloupky: (56,18+804,54+81,37)*0,5=471,05 [A]m2 
vlevo se směr. sloupky: (75,66+459,00+206,36+58,13+11,45+6,51+55,61+3,94)*0,5=438,33 [B]m2 
Celkem: A+B=909,38 [C]m2 "_x000d_
 Celkem 909,38 = 909,380 [B]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</si>
  <si>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</si>
  <si>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572123</t>
  </si>
  <si>
    <t>INFILTRAČNÍ POSTŘIK Z EMULZE DO 1,0KG/M2</t>
  </si>
  <si>
    <t>PI-C v množství 1,0 kg/m2 zbytkového pojiva</t>
  </si>
  <si>
    <t>"1x mezi ACL a RS CA: 5513,02*1,025=5 650,85 [A]m2 
Celkem: A=5 650,85 [B]m2 "_x000d_
 Celkem 5650,85 = 5650,850 [B]</t>
  </si>
  <si>
    <t>"1x mezi ACO a ACL: 5513,02*1,01=5 568,15 [A]m2 
Celkem: A=5 568,15 [B]m2 "_x000d_
 Celkem 5568,15 = 5568,150 [B]</t>
  </si>
  <si>
    <t>574A34</t>
  </si>
  <si>
    <t>ASFALTOVÝ BETON PRO OBRUSNÉ VRSTVY ACO 11+ TL. 40MM</t>
  </si>
  <si>
    <t>ACO 11+, 50/70 
zřízení vrstvy bez rozličení šířky, pokládání vrstvy po etapách, včetně pracovních spar a spojů</t>
  </si>
  <si>
    <t>"plochy digit. AutoCAD ze situace: 
nová vozovka: 5513,02=5 513,02 [A]m2 
Celkem: A=5 513,02 [B]m2 "_x000d_
 Celkem 5513,02 = 5513,020 [B]</t>
  </si>
  <si>
    <t>574C66</t>
  </si>
  <si>
    <t>ASFALTOVÝ BETON PRO LOŽNÍ VRSTVY ACL 16+, 16S TL. 70MM</t>
  </si>
  <si>
    <t>ACL 16+ 50/70</t>
  </si>
  <si>
    <t>"plochy digit. AutoCAD ze situace: 
nová vozovka: 5513,02*1,02=5 623,28 [A]m2 
Celkem: A=5 623,28 [B]m2 "_x000d_
 Celkem 5623,28 = 5623,280 [B]</t>
  </si>
  <si>
    <t>57621</t>
  </si>
  <si>
    <t>POSYP KAMENIVEM DRCENÝM 5KG/M2</t>
  </si>
  <si>
    <t>posyp kamenivem fr. 2/4 v mnoižství 3,0 kg/m2</t>
  </si>
  <si>
    <t>Položka zahrnuje:
- dodání kameniva předepsané kvality a zrnitosti
- posyp předepsaným množstvím
Položka nezahrnuje:
- x</t>
  </si>
  <si>
    <t>582611</t>
  </si>
  <si>
    <t>KRYTY Z BETON DLAŽDIC SE ZÁMKEM ŠEDÝCH TL 60MM DO LOŽE Z KAM</t>
  </si>
  <si>
    <t>Zámková dlažba do lože z drceného kameniva tl. 30mm fr. 4/8</t>
  </si>
  <si>
    <t>"plochy digit. AutoCAD ze situace: 
Nástupiště v km 0,05 vpravo: 13,0-2,6-0,4=10,00 [A]m2 
Nástupiště v km 0,08 vlevo: 19,496-2,6-0,797=16,10 [B]m2 
Nástupiště v km 0,86 vlevo: 40,988-3,905-1,81=35,27 [C]m2 
Nástupiště v km 0,87 vpravo: 46,724-4,725-1,811=40,19 [D]m2 
Celkem: A+B+C+D=101,56 [E]m2 "_x000d_
 Celkem 101,56 = 101,560 [B]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</si>
  <si>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</si>
  <si>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582614</t>
  </si>
  <si>
    <t>KRYTY Z BETON DLAŽDIC SE ZÁMKEM BAREV TL 60MM DO LOŽE Z KAM</t>
  </si>
  <si>
    <t>Červená zámková dlažba do lože z drceného kameniva tl. 30mm fr. 4/8</t>
  </si>
  <si>
    <t>"plochy digit. AutoCAD ze situace: 
Nástupiště v km 0,05 vpravo: 2,6=2,60 [A]m2 
Nástupiště v km 0,08 vlevo: 2,6=2,60 [B]m2 
Nástupiště v km 0,86 vlevo: 3,905=3,91 [C]m2 
Nástupiště v km 0,87 vpravo: 4,725=4,73 [D]m2 
Celkem: A+B+C+D=13,84 [E]m2 "_x000d_
 Celkem 13,83 = 13,830 [B]</t>
  </si>
  <si>
    <t>58261A</t>
  </si>
  <si>
    <t>KRYTY Z BETON DLAŽDIC SE ZÁMKEM BAREV RELIÉF TL 60MM DO LOŽE Z KAM</t>
  </si>
  <si>
    <t>Reliefní červená zámková dlažba do lože z drceného kameniva tl. 30mm fr. 4/8</t>
  </si>
  <si>
    <t>"plochy digit. AutoCAD ze situace: 
Nástupiště v km 0,05 vpravo: 0,4=0,40 [A]m2 
Nástupiště v km 0,08 vlevo: 0,797=0,80 [B]m2 
Nástupiště v km 0,86 vlevo: 1,81=1,81 [C]m2 
Nástupiště v km 0,87 vpravo: 1,811=1,81 [D]m2 
Celkem: A+B+C+D=4,82 [E]m2 "_x000d_
 Celkem 4,82 = 4,820 [B]</t>
  </si>
  <si>
    <t>87434</t>
  </si>
  <si>
    <t>POTRUBÍ Z TRUB PLASTOVÝCH ODPADNÍCH DN DO 200MM</t>
  </si>
  <si>
    <t xml:space="preserve">SN12, DN200 s plnostěnnou konstrukcí stěny, dle ČSN 1401   
včetně potřebných tvarovek, pracovního zaslepení konců a pod.</t>
  </si>
  <si>
    <t>"potrubí DN200 k vyústním objektům: 
do pravého průlehu: 2,9=2,90 [A]m 
do levého průlehu: 3,4=3,40 [B]m 
Celkem: A+B=6,30 [C]m "_x000d_
 Celkem 6,3 = 6,300 [B]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</si>
  <si>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</si>
  <si>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895111</t>
  </si>
  <si>
    <t>DRENÁŽNÍ ŠACHTICE NORMÁLNÍ Z BETON DÍLCŮ ŠN 60</t>
  </si>
  <si>
    <t>- šachty drenážní DN 600mm, hl. do 1,5m, s horním spádovým prstencem ve sklonu 
krajnice a nekovovým poklopem (s rámem) pro zatížení min. D400 
- dodání a osazení předepsaných skruží požadovaného tvaru a vlastností, jejich 
skladování, dopravu vnitrostaveništní i mimostaveništní 
- výplň, těsnění a tmelení spár a spojů, 
- očištění a ošetření úložných ploch 
- předepsané podkladní konstrukce</t>
  </si>
  <si>
    <t>"drenážní šachty: 
km 0,020: 2=2,00 [A]ks 
km 0,110: 2=2,00 [B]ks 
km 0,210: 2=2,00 [C]ks 
km 0,310: 2=2,00 [D]ks 
km 0,410: 2=2,00 [E]ks 
km 0,510: 2=2,00 [F]ks 
km 0,610: 2=2,00 [G]ks 
km 0,710: 2=2,00 [H]ks 
km 0,810: 2=2,00 [I]ks 
km 0,970: 1=1,00 [J]ks 
Vrcholové šachty: 
km 0,895: 2=2,00 [K]ks 
km 0,954: 1=1,00 [L]ks 
Celkem: A+B+C+D+E+F+G+H+I+J+K+L=22,00 [M]ks "_x000d_
 Celkem 22 = 22,000 [B]</t>
  </si>
  <si>
    <t>Položka zahrnuje:
- poklopy s rámem předepsaného materiálu a tvaru
- dodání a osazení předepsaných skruží požadovaného tvaru a vlastností, jejich skladování
- dopravu vnitrostaveništní i mimostaveništní
- výplň, těsnění a tmelení spár a spojů
- očištění a ošetření úložných ploch
- předepsané podkladní konstrukce
Položka nezahrnuje:
- x</t>
  </si>
  <si>
    <t>91228</t>
  </si>
  <si>
    <t>SMĚROVÉ SLOUPKY Z PLAST HMOT VČETNĚ ODRAZNÉHO PÁSKU</t>
  </si>
  <si>
    <t>dodání a osazení sloupku včetně nutných zemních prací</t>
  </si>
  <si>
    <t>"bílé vpravo: 23=23,00 [A]ks 
bíle vlevo: 19=19,00 [B]ks 
červené u sjezdů: 8=8,00 [C]ks 
Celkem: A+B+C=50,00 [D]ks "_x000d_
 Celkem 50 = 50,000 [B]</t>
  </si>
  <si>
    <t>Položka zahrnuje:
- dodání a osazení sloupku včetně nutných zemních prací
- vnitrostaveništní a mimostaveništní doprava
- odrazky plastové nebo z retroreflexní fólie
Položka nezahrnuje:
- x</t>
  </si>
  <si>
    <t>914131</t>
  </si>
  <si>
    <t>DOPRAVNÍ ZNAČKY ZÁKLADNÍ VELIKOSTI OCELOVÉ TŘ RA2 - DODÁVKA A MONTÁŽ</t>
  </si>
  <si>
    <t>"Nové svislé značky: 
B20a(70): 1=1,00 [A]ks 
Zrcadlo: 1=1,00 [B]ks 
Nové značky do původní polohy: 
E2a: 1=1,00 [C]ks 
IJ4b: 1+1+1+1=4,00 [D]ks 
P4: 1=1,00 [E]ks 
P6: 1=1,00 [F]ks 
Z3: 2=2,00 [G]ks 
Nové značky v nové poloze: 
IP10a: 1=1,00 [H]ks 
IZ3b: 1=1,00 [I]ks 
IZ4a: 1=1,00 [J]ks 
Celkem: A+B+C+D+E+F+G+H+I+J=14,00 [K]ks "_x000d_
 Celkem 14 = 14,000 [B]</t>
  </si>
  <si>
    <t>Položka zahrnuje:
- dodávku a montáž značek v požadovaném provedení
Položka nezahrnuje:
- x</t>
  </si>
  <si>
    <t>914921</t>
  </si>
  <si>
    <t>SLOUPKY A STOJKY DOPRAVNÍCH ZNAČEK Z OCEL TRUBEK DO PATKY - DODÁVKA A MONTÁŽ</t>
  </si>
  <si>
    <t>"Sloupky nových svislých značek: 
B20a(70): 1=1,00 [A]ks 
Zrcadlo: 1=1,00 [B]ks 
Sloupky u nových značek ve původní poloze: 
P4+E2a: 1=1,00 [C]ks 
IJ4b: 1+1+1+1=4,00 [D]ks 
P6: 1=1,00 [E]ks 
Z3: 2=2,00 [F]ks 
Sloupky u nových značek v přemístěné poloze: 
IP10a: 1=1,00 [G]ks 
IZ3b: 1=1,00 [H]ks 
IZ4a: 1=1,00 [I]ks 
Celkem: A+B+C+D+E+F+G+H+I=13,00 [J]ks "_x000d_
 Celkem 13 = 13,000 [B]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</si>
  <si>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</si>
  <si>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</si>
  <si>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</si>
  <si>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>barva bílá, reflexní úprava</t>
  </si>
  <si>
    <t>"dle pol. 915211: 254,54=254,54 [A]m2 
dle pol. 915221: 28,60=28,60 [B]m2 
Celkem: A+B=283,14 [C]m2 "_x000d_
 Celkem 283,14 = 283,140 [B]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</si>
  <si>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</si>
  <si>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</si>
  <si>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</si>
  <si>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"V11 v km 0,06 vpravo: (20+20)*0,125=5,00 [A]m2 
V11 v km 0,08 vlevo: (20+20)*0,125=5,00 [B]m2 
V11 v km 0,86 vlevo: (24+26)*0,125=6,25 [C]m2 
V11 v km 0,87 vpravo: (26+29)*0,125=6,88 [D]m2 
V13a: 5,47=5,47 [E]m2 
Celkem: A+B+C+D+E=28,60 [F]m2 "_x000d_
 Celkem 28,6 = 28,600 [B]</t>
  </si>
  <si>
    <t>915221</t>
  </si>
  <si>
    <t>VODOR DOPRAV ZNAČ PLASTEM STRUKTURÁLNÍ NEHLUČNÉ - DOD A POKLÁDKA</t>
  </si>
  <si>
    <t>"V1a (0,125): (23,71+25,24)*0,125=6,12 [A]m2 
V2b (1,5/1,5/0,25): (45,23+11,37)*0,5*0,125=3,54 [B]m2 
V4 (0,125): (949,14+4,63+976,71)*0,125=241,31 [C]m2 
V5 (0,5): 7,14*0,5=3,57 [D]m2 
Celkem: A+B+C+D=254,54 [E]m2 "_x000d_
 Celkem 254,54 = 254,540 [B]</t>
  </si>
  <si>
    <t>91552</t>
  </si>
  <si>
    <t>VODOR DOPRAV ZNAČ - PÍSMENA</t>
  </si>
  <si>
    <t>barva bílá</t>
  </si>
  <si>
    <t>"písmena BUS 
(3*2)*4=24,00 [A]ks "_x000d_
 Celkem 24 = 24,000 [B]</t>
  </si>
  <si>
    <t>Položka zahrnuje:
- dodání a pokládku nátěrového materiálu
- předznačení a reflexní úpravu
Položka nezahrnuje:
- x</t>
  </si>
  <si>
    <t>917223</t>
  </si>
  <si>
    <t>SILNIČNÍ A CHODNÍKOVÉ OBRUBY Z BETONOVÝCH OBRUBNÍKŮ ŠÍŘ 100MM</t>
  </si>
  <si>
    <t>betonový chodníkový obrubník 100/250 (C35/45-XF4), včetně zřízení betonového lože C20/25n-XF3</t>
  </si>
  <si>
    <t>"kolem nástupiště v km 0,05 vpravo: 15=15,00 [A]m 
kolem nástupiště v km 0,08 vlevo: 16=16,00 [B]m 
kolem nástupiště v km 0,86 vlevo: 20=20,00 [C]m 
kolem nástupiště v km 0,87 vpravo: 1,5+1,5=3,00 [D]m 
Celkem: A+B+C+D=54,00 [E]m "_x000d_
 Celkem 54 = 54,000 [B]</t>
  </si>
  <si>
    <t>Položka zahrnuje:
- dodání a pokládku betonových obrubníků o rozměrech předepsaných zadávací dokumentací
- betonové lože i boční betonovou opěrku
Položka nezahrnuje:
- x</t>
  </si>
  <si>
    <t>917224</t>
  </si>
  <si>
    <t>SILNIČNÍ A CHODNÍKOVÉ OBRUBY Z BETONOVÝCH OBRUBNÍKŮ ŠÍŘ 150MM</t>
  </si>
  <si>
    <t>betonový chodníkový obrubník 150/250 (C35/45-XF4), včetně zřízení betonového lože C20/25n-XF3</t>
  </si>
  <si>
    <t>"na nástupišti v km 0,05 vpravo: 13,00=13,00 [A]m 
na nástupišti v km 0,08 vlevo: 13,00=13,00 [B]m 
Celkem: A+B=26,00 [C]m "_x000d_
 Celkem 26 = 26,000 [B]</t>
  </si>
  <si>
    <t>91725</t>
  </si>
  <si>
    <t>NÁSTUPIŠTNÍ OBRUBNÍKY BETONOVÉ</t>
  </si>
  <si>
    <t>betonový nástupištní obrubník 400/290 (C35/45-XF4), včetně zřízení betonového lože C20/25n-XF3 (výška nástupní hrany 16 cm) 
vč. náběhových dílů</t>
  </si>
  <si>
    <t>"nástupiště v km 0,870 vpravo: 20,00=20,00 [A]m 
nástupiště v km 0,860 vlevo: 17,50=17,50 [B]m 
Celkem: A+B=37,50 [C]m "_x000d_
 Celkem 37,5 = 37,500 [B]</t>
  </si>
  <si>
    <t>"úprava spar - prořez 
rozhraní povrchů vozovek nová AB x stará AB: 
- ZÚ: 43,02=43,02 [A]m 
- KÚ: 14,84=14,84 [B]m 
Celkem: A+B=57,86 [C]m "_x000d_
 Celkem 57,86 = 57,860 [B]</t>
  </si>
  <si>
    <t>935212</t>
  </si>
  <si>
    <t>PŘÍKOPOVÉ ŽLABY Z BETON TVÁRNIC ŠÍŘ DO 600MM DO BETONU TL 100MM</t>
  </si>
  <si>
    <t xml:space="preserve">příkopová tvárnice š. 0,60m z betonu C30/37 - XF4 do bet. lože C20/25-XF3 tl. 100mm, výplň spar MC 10,  
včetně zemních prací, podsypu, bet.lože, spárování, ukončení, úpravy vtoků a výtoků</t>
  </si>
  <si>
    <t>"příkop v nároží SO102, pokračuje na SO 101 na KÚ: 
15=15,00 [A]m "_x000d_
 Celkem 15 = 15,000 [B]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</si>
  <si>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</si>
  <si>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SO 101.2</t>
  </si>
  <si>
    <t>OPĚRNÁ ZÍDKA</t>
  </si>
  <si>
    <t xml:space="preserve">zemina  
viz. pol. 122737</t>
  </si>
  <si>
    <t>dle položky 122737: 65,45*2 = 130,900 [A]</t>
  </si>
  <si>
    <t xml:space="preserve">beton  
viz. pol. 966157</t>
  </si>
  <si>
    <t>"13,98*2,3 t/m3=32,15 [A] "_x000d_
 Celkem 32,15 = 32,150 [B]</t>
  </si>
  <si>
    <t>12273</t>
  </si>
  <si>
    <t>ODKOPÁVKY A PROKOPÁVKY OBECNÉ TŘ. I</t>
  </si>
  <si>
    <t>pro zpětný zásyp</t>
  </si>
  <si>
    <t>"0,7*17,0=11,90 [A]m3 "_x000d_
 Celkem 11,9 = 11,900 [B]</t>
  </si>
  <si>
    <t>122737</t>
  </si>
  <si>
    <t>ODKOPÁVKY A PROKOPÁVKY OBECNÉ TŘ. I, ODVOZ DO 16KM</t>
  </si>
  <si>
    <t>"4,55m2*17,0-0,7*17,0 (zpětný zásyp)=65,45 [A]m3 "_x000d_
 Celkem 65,45 = 65,450 [B]</t>
  </si>
  <si>
    <t>pro násyp kolem líce opěr</t>
  </si>
  <si>
    <t>"11,90=11,90 [A]m3 "_x000d_
 Celkem 11,9 = 11,900 [B]</t>
  </si>
  <si>
    <t>171103</t>
  </si>
  <si>
    <t>ULOŽENÍ SYPANINY DO NÁSYPŮ SE ZHUTNĚNÍM DO 100% PS</t>
  </si>
  <si>
    <t xml:space="preserve">materiál z meziskládky  
zásyp základu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</si>
  <si>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</si>
  <si>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pro pol. 122737</t>
  </si>
  <si>
    <t>"65,45=65,45 [A]m3 "_x000d_
 Celkem 65,45 = 65,450 [B]</t>
  </si>
  <si>
    <t>272324</t>
  </si>
  <si>
    <t>ZÁKLADY ZE ŽELEZOBETONU DO C25/30</t>
  </si>
  <si>
    <t>vč. nátěru proti zemní vlhkosti</t>
  </si>
  <si>
    <t>"28,0m2*0,6=16,80 [A]m3 "_x000d_
 Celkem 16,8 = 16,800 [B]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</si>
  <si>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</si>
  <si>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272365</t>
  </si>
  <si>
    <t>VÝZTUŽ ZÁKLADŮ Z OCELI 10505, B500B</t>
  </si>
  <si>
    <t>vč. PKO</t>
  </si>
  <si>
    <t>"16,8*0,08=1,34 [A]t "_x000d_
 Celkem 1,34 = 1,340 [B]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</si>
  <si>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</si>
  <si>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289971</t>
  </si>
  <si>
    <t>OPLÁŠTĚNÍ (ZPEVNĚNÍ) Z GEOTEXTILIE</t>
  </si>
  <si>
    <t>300g/m2</t>
  </si>
  <si>
    <t>"2*18,5*2,2=81,40 [A]m2 "_x000d_
 Celkem 81,4 = 81,400 [B]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</si>
  <si>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</si>
  <si>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28999</t>
  </si>
  <si>
    <t>OPLÁŠTĚNÍ (ZPEVNĚNÍ) Z FÓLIE</t>
  </si>
  <si>
    <t>"18,5*2,2=40,70 [A]m2 "_x000d_
 Celkem 40,7 = 40,700 [B]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</si>
  <si>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</si>
  <si>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327325</t>
  </si>
  <si>
    <t>ZDI OPĚRNÉ, ZÁRUBNÍ, NÁBŘEŽNÍ ZE ŽELEZOVÉHO BETONU DO C30/37 (B37)</t>
  </si>
  <si>
    <t>C 30/37-XF4</t>
  </si>
  <si>
    <t>"11,16m2*(1,465+1,635)/2=17,30 [A]m3 "_x000d_
 Celkem 17,3 = 17,300 [B]</t>
  </si>
  <si>
    <t>327365</t>
  </si>
  <si>
    <t>VÝZTUŽ ZDÍ OPĚRNÝCH, ZÁRUBNÍCH, NÁBŘEŽNÍCH Z OCELI 10505</t>
  </si>
  <si>
    <t>"17,3*0,12=2,08 [A]t "_x000d_
 Celkem 2,08 = 2,080 [B]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</si>
  <si>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</si>
  <si>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4</t>
  </si>
  <si>
    <t>Vodorovné konstrukce</t>
  </si>
  <si>
    <t>451311</t>
  </si>
  <si>
    <t>PODKL A VÝPLŇ VRSTVY Z PROST BET DO C8/10</t>
  </si>
  <si>
    <t>C 8/10</t>
  </si>
  <si>
    <t>"pod opěry: 42,3*0,2=8,46 [A]m3 "_x000d_
 Celkem 8,46 = 8,460 [B]</t>
  </si>
  <si>
    <t>45152</t>
  </si>
  <si>
    <t>PODKLADNÍ A VÝPLŇOVÉ VRSTVY Z KAMENIVA DRCENÉHO</t>
  </si>
  <si>
    <t>kačírek před zdí</t>
  </si>
  <si>
    <t>"20,7*0,5*0,2=2,07 [A]m3 "_x000d_
 Celkem 2,07 = 2,070 [B]</t>
  </si>
  <si>
    <t>458573</t>
  </si>
  <si>
    <t>VÝPLŇ ZA OPĚRAMI A ZDMI Z KAMENIVA TĚŽENÉHO, INDEX ZHUTNĚNÍ ID DO 0,9</t>
  </si>
  <si>
    <t>za rubem zdi</t>
  </si>
  <si>
    <t>"2,4m2*19,3=46,32 [A]m3 "_x000d_
 Celkem 46,32 = 46,320 [B]</t>
  </si>
  <si>
    <t>7</t>
  </si>
  <si>
    <t>Přidružená stavební výroba</t>
  </si>
  <si>
    <t>711509</t>
  </si>
  <si>
    <t>OCHRANA IZOLACE NA POVRCHU TEXTILIÍ</t>
  </si>
  <si>
    <t>300 g/m2</t>
  </si>
  <si>
    <t>"na rubu zdi: 2*21,0*1,6=67,20 [A]m2 "_x000d_
 Celkem 67,2 = 67,200 [B]</t>
  </si>
  <si>
    <t>Položka zahrnuje:
- dodání předepsaného ochranného materiálu
- zřízení ochrany izolace
Položka nezahrnuje:
- x</t>
  </si>
  <si>
    <t>9112B1</t>
  </si>
  <si>
    <t>ZÁBRADLÍ MOSTNÍ SE SVISLOU VÝPLNÍ - DODÁVKA A MONTÁŽ</t>
  </si>
  <si>
    <t>"20,0=20,00 [A]m "_x000d_
 Celkem 20 = 20,000 [B]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</si>
  <si>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</si>
  <si>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9112B3</t>
  </si>
  <si>
    <t>ZÁBRADLÍ MOSTNÍ SE SVISLOU VÝPLNÍ - DEMONTÁŽ S PŘESUNEM</t>
  </si>
  <si>
    <t>"20,0=20,00 [A] "_x000d_
 Celkem 20 = 20,000 [B]</t>
  </si>
  <si>
    <t>966157</t>
  </si>
  <si>
    <t>BOURÁNÍ KONSTRUKCÍ Z PROST BETONU S ODVOZEM DO 16KM</t>
  </si>
  <si>
    <t>(odvozná vzdálenost v režii zhotovitele)</t>
  </si>
  <si>
    <t>"0,65m2*21,5=13,98 [A]m3 "_x000d_
 Celkem 13,98 = 13,980 [B]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</si>
  <si>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</si>
  <si>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103</t>
  </si>
  <si>
    <t>Sjezdy</t>
  </si>
  <si>
    <t>dle položky 113327: 28,28*1,9 = 53,732 [A]_x000d_
dle položky 17120: 11,12*2,0 = 22,240 [B]_x000d_
Celkové množství = 75,972</t>
  </si>
  <si>
    <t>dle položky 11352A: (23,43*0,15*0,25)*2,3 = 2,021 [A]</t>
  </si>
  <si>
    <t>11317</t>
  </si>
  <si>
    <t>ODSTRAN KRYTU ZPEVNĚNÝCH PLOCH Z DLAŽEB KOSTEK</t>
  </si>
  <si>
    <t>včetně veškeré manipulace, odvozu a likvidace v režii zhotovitele</t>
  </si>
  <si>
    <t>"vozovka (plocha * tloušťka): 
sjezd v km 0,88: 30,788*0,08=2,46 [E]m3 "_x000d_
 Celkem 2,46 = 2,460 [B]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</si>
  <si>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</si>
  <si>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"vrstvy vozovky (plocha * tloušťka): 
sjezd v km 0,02: 26,383*0,16=4,22 [A]m3 
sjezd v km 0,55: 24,835*0,26=6,46 [B]m3 
sjezd v km 0,77: 54,116*0,16=8,66 [C]m3 
sjezd v km 0,84: 21,263*0,16=3,40 [D]m3 
sjezd v km 0,88: 30,788*0,18=5,54 [E]m3 
Celkem: A+B+C+D+E=28,28 [F]m3 "_x000d_
 Celkem 28,28 = 28,280 [B]</t>
  </si>
  <si>
    <t>"odstranění obrubníku kolem sjezdu: 
sjezd v km 0,84: 2,15+2,51=4,66 [A]m 
sjezd v km 0,88: 18,767=18,77 [B]m 
Celkem: A+B=23,43 [C]m "_x000d_
 Celkem 23,43 = 23,430 [B]</t>
  </si>
  <si>
    <t>(23,43*0,15*0,25*2,3)*16 = 32,333 [A]</t>
  </si>
  <si>
    <t>"vozovka (plocha * tloušťka): 
sjezd v km 0,02: 26,383*0,093=2,45 [A]m3 
sjezd v km 0,77: 54,116*0,093=5,03 [C]m3 
sjezd v km 0,84: 21,263*0,093=1,98 [D]m3 
Celkem: A+C+D=9,46 [E]m3 "_x000d_
 Celkem 9,46 = 9,460 [B]</t>
  </si>
  <si>
    <t>"úprava kolem obrubníku: 
sjezd v km 0,84: 21,263*0,93=19,77 [A]m3 "_x000d_
 Celkem 19,77 = 19,770 [B]</t>
  </si>
  <si>
    <t xml:space="preserve">včetně veškeré manipulace, odvozu a uložení na meziskládku,  
zemina pro zpětné použití na stavbě - min. podmínečně vhodná</t>
  </si>
  <si>
    <t>"(plocha sjezdu * průměrná tloušťka): 
sjezd v km 0,55: 24,835*0,02=0,50 [A]m3 
sjezd v km 0,77: 54,116*0,1=5,41 [B]m3 
sjezd v km 0,84: 21,263*0,1=2,13 [C]m3 
sjezd v km 0,88: 30,788*0,1=3,08 [D]m3 
Celkem: A+B+C+D=11,12 [E]m3 "_x000d_
 Celkem 11,12 = 11,120 [B]</t>
  </si>
  <si>
    <t>"dle položky 123737: 11,12=11,12 [A]m3 "_x000d_
 Celkem 11,12 = 11,120 [B]</t>
  </si>
  <si>
    <t>úprava zemní pláně pod vozovkou</t>
  </si>
  <si>
    <t>"plochy digit. AutoCAD ze situace: 
Sjezd v km 0,55: 21,263=21,26 [A]m2 
Sjezd v km 0,77: 52,11=52,11 [B]m2 
Sjezd v km 0,84: 28,365=28,37 [C]m2 
Sjezd v km 0,88: 34,901=34,90 [D]m2 
Celkem: A+B+C+D=136,64 [E]m2 "_x000d_
 Celkem 136,64 = 136,640 [B]</t>
  </si>
  <si>
    <t>štěrkodrť 0/32 GE pod asfaltovým sjezdem</t>
  </si>
  <si>
    <t>"plochy digit. AutoCAD ze situace: 
sjezd v km 0,55: 21,263=21,26 [A]m2 "_x000d_
 Celkem 21,26 = 21,260 [B]</t>
  </si>
  <si>
    <t>56334</t>
  </si>
  <si>
    <t>VOZOVKOVÉ VRSTVY ZE ŠTĚRKODRTI TL. DO 200MM</t>
  </si>
  <si>
    <t>štěrkodrť 0/32 GE pod dlážděnými sjezdy</t>
  </si>
  <si>
    <t>"plochy digit. AutoCAD ze situace: 
Sjezd v km 0,77: 52,11=52,11 [A]m2 
Sjezd v km 0,84: 28,365=28,37 [B]m2 
Sjezd v km 0,88: 34,901=34,90 [C]m2 
Celkem: A+B+C=115,38 [D]m2 "_x000d_
 Celkem 115,38 = 115,380 [B]</t>
  </si>
  <si>
    <t>56361</t>
  </si>
  <si>
    <t>VOZOVKOVÉ VRSTVY Z RECYKLOVANÉHO MATERIÁLU TL DO 50MM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</si>
  <si>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</si>
  <si>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"plochy digit. AutoCAD ze situace: 
sjezd v km 0,55 mezi R-mat a ŠD: 21,263=21,26 [A]m2 "_x000d_
 Celkem 21,26 = 21,260 [B]</t>
  </si>
  <si>
    <t>"plochy digit. AutoCAD ze situace: 
sjezd v km 0,55 mezi ACO a R-mat: 21,263=21,26 [A]m2 "_x000d_
 Celkem 21,26 = 21,260 [B]</t>
  </si>
  <si>
    <t>574A43</t>
  </si>
  <si>
    <t>ASFALTOVÝ BETON PRO OBRUSNÉ VRSTVY ACO 11 TL. 50MM</t>
  </si>
  <si>
    <t>ACO 11, 50/70 
zřízení vrstvy bez rozličení šířky, pokládání vrstvy po etapách, včetně pracovních spar a spojů</t>
  </si>
  <si>
    <t>582612</t>
  </si>
  <si>
    <t>KRYTY Z BETON DLAŽDIC SE ZÁMKEM ŠEDÝCH TL 80MM DO LOŽE Z KAM</t>
  </si>
  <si>
    <t>Zámková dlažba do lože z drceného kameniva tl. 40mm fr. 4/8</t>
  </si>
  <si>
    <t>"Sjezd v km 0,55: 12,5=12,50 [A]m2 
Sjezd v km 0,77: 25,0=25,00 [B]m2 
Sjezd v km 0,84: 17,0=17,00 [C]m2 
Sjezd v km 0,88: 16,0=16,00 [D]m2 
Celkem: A+B+C+D=70,50 [E]m2 "_x000d_
 Celkem 70,5 = 70,500 [B]</t>
  </si>
  <si>
    <t>betonový nájezdový obrubník 150/150 (C35/45-XF4), včetně zřízení betonového lože C20/25n-XF3</t>
  </si>
  <si>
    <t>"Sjezd v km 0,55: 8,88=8,88 [A]m2 
Sjezd v km 0,77: 22,51=22,51 [B]m2 
Sjezd v km 0,84: 6,03=6,03 [C]m2 
Sjezd v km 0,88: 9,97=9,97 [D]m2 
Celkem: A+B+C+D=47,39 [E]m2 "_x000d_
 Celkem 47,39 = 47,390 [B]</t>
  </si>
  <si>
    <t>"úprava spar - prořez kolem obrubníků: 
sjezd v km 0,84: 21,263*0,93=19,77 [A]m3 "_x000d_
 Celkem 19,77 = 19,770 [B]</t>
  </si>
  <si>
    <t>SO 801</t>
  </si>
  <si>
    <t>Vegetační úpravy</t>
  </si>
  <si>
    <t>18331</t>
  </si>
  <si>
    <t>SADOVNICKÉ OBDĚLÁNÍ PŮDY</t>
  </si>
  <si>
    <t>Položka zahrnuje:
- strojové obdělání nejsvrchnější vrstvy půdy původního horizontu nebo nově rozprostřené vrchní vrstvy půdy
- urovnání pozemku, zejména základní výškové úpravy terénu tak, aby povrch podkladu byl bez prohlubní a výstupků
Položka nezahrnuje:
- x</t>
  </si>
  <si>
    <t>18461</t>
  </si>
  <si>
    <t>MULČOVÁNÍ</t>
  </si>
  <si>
    <t>včetně dodání materiálu 4m3_x000d_
tl.100-150 mm</t>
  </si>
  <si>
    <t>29,5 = 29,500 [A]</t>
  </si>
  <si>
    <t>Položka zahrnuje.
- dodání a rozprostření mulčovací kůry nebo štěpky v předepsané tloušťce nebo mulčovací textilie bez ohledu na sklon terénu, stabilizaci mulče proti erozi, přísady proti vznícení mulče
- naložení a odvoz odpadu
Položka nezahrnuje:
- x</t>
  </si>
  <si>
    <t>184A1</t>
  </si>
  <si>
    <t>VYSAZOVÁNÍ KEŘŮ LISTNATÝCH S BALEM VČETNĚ VÝKOPU JAMKY</t>
  </si>
  <si>
    <t>Keře listnaté - standartní keře opadavé a stálezelené v kontejnerech, vel. 60-100 cm, kontejner 1,0 l, nejméně 3 výhony_x000d_
včetně hnojiva předepsaného v PD_x000d_
viz. PD</t>
  </si>
  <si>
    <t xml:space="preserve">Položka zahrnuje:
- dodávku projektem předepsaných  keřů
- hloubení jamek (min. rozměry pro keře 30/30/30cm) s event. výměnou půdy, s hnojením anorganickým hnojivem a přídavkem organického hnojiva dle PD, zálivku,  a pod.
- veškerý materiál, výrobky a polotovary, včetně mimostaveništní a vnitrostaveništní dopravy (rovněž přesuny), včetně naložení a složení, případně s uložením
Položka nezahrnuje:
- x</t>
  </si>
  <si>
    <t>184B16</t>
  </si>
  <si>
    <t>VYSAZOVÁNÍ STROMŮ LISTNATÝCH S BALEM OBVOD KMENE DO 18CM, PODCHOZÍ VÝŠ MIN 2,4M</t>
  </si>
  <si>
    <t>stromy listnaté, 2x přesazované, výšky 150-200cm, v kontejneru o obj. 7- 10l_x000d_
včetně hnojiva dle PD, včetně ukotvení kmene dřevin 2 kůly, včetně umělohmotné chráničky, _x000d_
Vše dle PD</t>
  </si>
  <si>
    <t xml:space="preserve">Položka zahrnuje:
-  dodávku projektem předepsaných  stromů
- hloubení jamek (min. rozměry pro stromy min. 1,5 násobek balu výpěstku) s event. výměnou půdy, s hnojením anorganickým hnojivem a přídavkem organického hnojiva min. 5kg pro stromy
- zálivku,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</si>
  <si>
    <t>18600</t>
  </si>
  <si>
    <t>ZALÉVÁNÍ VODOU</t>
  </si>
  <si>
    <t>Položka zahrnuje
- veškerý materiál, výrobky a polotovary, včetně mimostaveništní a vnitrostaveništní dopravy (rovněž přesuny), včetně naložení a složení, případně s uložením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</si>
</sst>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6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4" borderId="6" xfId="0" applyNumberFormat="1" applyFill="1" applyBorder="1" applyAlignment="1" applyProtection="1">
      <alignment horizontal="center"/>
      <protection locked="0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SUMIFS(I9:I24,A9:A24,"SD")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SUMIFS(I10:I24,A10:A24,"P")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31" t="s">
        <v>35</v>
      </c>
      <c r="F11" s="38"/>
      <c r="G11" s="38"/>
      <c r="H11" s="38"/>
      <c r="I11" s="38"/>
      <c r="J11" s="39"/>
    </row>
    <row r="12" ht="60">
      <c r="A12" s="29" t="s">
        <v>36</v>
      </c>
      <c r="B12" s="37"/>
      <c r="C12" s="38"/>
      <c r="D12" s="38"/>
      <c r="E12" s="31" t="s">
        <v>37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30">
      <c r="A14" s="29" t="s">
        <v>34</v>
      </c>
      <c r="B14" s="37"/>
      <c r="C14" s="38"/>
      <c r="D14" s="38"/>
      <c r="E14" s="31" t="s">
        <v>40</v>
      </c>
      <c r="F14" s="38"/>
      <c r="G14" s="38"/>
      <c r="H14" s="38"/>
      <c r="I14" s="38"/>
      <c r="J14" s="39"/>
    </row>
    <row r="15" ht="60">
      <c r="A15" s="29" t="s">
        <v>36</v>
      </c>
      <c r="B15" s="37"/>
      <c r="C15" s="38"/>
      <c r="D15" s="38"/>
      <c r="E15" s="31" t="s">
        <v>37</v>
      </c>
      <c r="F15" s="38"/>
      <c r="G15" s="38"/>
      <c r="H15" s="38"/>
      <c r="I15" s="38"/>
      <c r="J15" s="39"/>
    </row>
    <row r="16">
      <c r="A16" s="29" t="s">
        <v>29</v>
      </c>
      <c r="B16" s="29">
        <v>3</v>
      </c>
      <c r="C16" s="30" t="s">
        <v>41</v>
      </c>
      <c r="D16" s="29" t="s">
        <v>31</v>
      </c>
      <c r="E16" s="31" t="s">
        <v>42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 ht="30">
      <c r="A17" s="29" t="s">
        <v>34</v>
      </c>
      <c r="B17" s="37"/>
      <c r="C17" s="38"/>
      <c r="D17" s="38"/>
      <c r="E17" s="31" t="s">
        <v>43</v>
      </c>
      <c r="F17" s="38"/>
      <c r="G17" s="38"/>
      <c r="H17" s="38"/>
      <c r="I17" s="38"/>
      <c r="J17" s="39"/>
    </row>
    <row r="18" ht="60">
      <c r="A18" s="29" t="s">
        <v>36</v>
      </c>
      <c r="B18" s="37"/>
      <c r="C18" s="38"/>
      <c r="D18" s="38"/>
      <c r="E18" s="31" t="s">
        <v>37</v>
      </c>
      <c r="F18" s="38"/>
      <c r="G18" s="38"/>
      <c r="H18" s="38"/>
      <c r="I18" s="38"/>
      <c r="J18" s="39"/>
    </row>
    <row r="19">
      <c r="A19" s="29" t="s">
        <v>29</v>
      </c>
      <c r="B19" s="29">
        <v>4</v>
      </c>
      <c r="C19" s="30" t="s">
        <v>44</v>
      </c>
      <c r="D19" s="29" t="s">
        <v>31</v>
      </c>
      <c r="E19" s="31" t="s">
        <v>45</v>
      </c>
      <c r="F19" s="32" t="s">
        <v>33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31" t="s">
        <v>46</v>
      </c>
      <c r="F20" s="38"/>
      <c r="G20" s="38"/>
      <c r="H20" s="38"/>
      <c r="I20" s="38"/>
      <c r="J20" s="39"/>
    </row>
    <row r="21" ht="135">
      <c r="A21" s="29" t="s">
        <v>36</v>
      </c>
      <c r="B21" s="37"/>
      <c r="C21" s="38"/>
      <c r="D21" s="38"/>
      <c r="E21" s="31" t="s">
        <v>47</v>
      </c>
      <c r="F21" s="38"/>
      <c r="G21" s="38"/>
      <c r="H21" s="38"/>
      <c r="I21" s="38"/>
      <c r="J21" s="39"/>
    </row>
    <row r="22">
      <c r="A22" s="29" t="s">
        <v>29</v>
      </c>
      <c r="B22" s="29">
        <v>5</v>
      </c>
      <c r="C22" s="30" t="s">
        <v>48</v>
      </c>
      <c r="D22" s="29" t="s">
        <v>31</v>
      </c>
      <c r="E22" s="31" t="s">
        <v>49</v>
      </c>
      <c r="F22" s="32" t="s">
        <v>33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31" t="s">
        <v>50</v>
      </c>
      <c r="F23" s="38"/>
      <c r="G23" s="38"/>
      <c r="H23" s="38"/>
      <c r="I23" s="38"/>
      <c r="J23" s="39"/>
    </row>
    <row r="24" ht="105">
      <c r="A24" s="29" t="s">
        <v>36</v>
      </c>
      <c r="B24" s="40"/>
      <c r="C24" s="41"/>
      <c r="D24" s="41"/>
      <c r="E24" s="31" t="s">
        <v>51</v>
      </c>
      <c r="F24" s="41"/>
      <c r="G24" s="41"/>
      <c r="H24" s="41"/>
      <c r="I24" s="41"/>
      <c r="J24" s="42"/>
    </row>
  </sheetData>
  <sheetProtection sheet="1" objects="1" scenarios="1" spinCount="100000" saltValue="7kEHTLqFivBjR5/T5278BzKX/yO03Li5iU+auLyCtbqAOXGqNoG/973DIPMyRWGCccDD7BCHFXoMsqN9BOnDJg==" hashValue="9mgczWwYEg/zx1YLXlJ0oKoZKILSCu8gctKKFHkrt1g/RyUYqe0kBjNEH8zi/4AXsVQ6gc+oQ60m5sqliqqLzw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519</v>
      </c>
      <c r="I3" s="16">
        <f>SUMIFS(I9:I95,A9:A95,"SD")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306</v>
      </c>
      <c r="D4" s="13"/>
      <c r="E4" s="14" t="s">
        <v>307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519</v>
      </c>
      <c r="D5" s="13"/>
      <c r="E5" s="14" t="s">
        <v>520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SUMIFS(I10:I17,A10:A17,"P")</f>
        <v>0</v>
      </c>
      <c r="J9" s="28"/>
    </row>
    <row r="10">
      <c r="A10" s="29" t="s">
        <v>29</v>
      </c>
      <c r="B10" s="29">
        <v>1</v>
      </c>
      <c r="C10" s="30" t="s">
        <v>182</v>
      </c>
      <c r="D10" s="29" t="s">
        <v>196</v>
      </c>
      <c r="E10" s="31" t="s">
        <v>184</v>
      </c>
      <c r="F10" s="32" t="s">
        <v>185</v>
      </c>
      <c r="G10" s="33">
        <v>130.90000000000001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 ht="30">
      <c r="A11" s="29" t="s">
        <v>34</v>
      </c>
      <c r="B11" s="37"/>
      <c r="C11" s="38"/>
      <c r="D11" s="38"/>
      <c r="E11" s="31" t="s">
        <v>521</v>
      </c>
      <c r="F11" s="38"/>
      <c r="G11" s="38"/>
      <c r="H11" s="38"/>
      <c r="I11" s="38"/>
      <c r="J11" s="39"/>
    </row>
    <row r="12">
      <c r="A12" s="29" t="s">
        <v>161</v>
      </c>
      <c r="B12" s="37"/>
      <c r="C12" s="38"/>
      <c r="D12" s="38"/>
      <c r="E12" s="45" t="s">
        <v>522</v>
      </c>
      <c r="F12" s="38"/>
      <c r="G12" s="38"/>
      <c r="H12" s="38"/>
      <c r="I12" s="38"/>
      <c r="J12" s="39"/>
    </row>
    <row r="13" ht="75">
      <c r="A13" s="29" t="s">
        <v>36</v>
      </c>
      <c r="B13" s="37"/>
      <c r="C13" s="38"/>
      <c r="D13" s="38"/>
      <c r="E13" s="31" t="s">
        <v>188</v>
      </c>
      <c r="F13" s="38"/>
      <c r="G13" s="38"/>
      <c r="H13" s="38"/>
      <c r="I13" s="38"/>
      <c r="J13" s="39"/>
    </row>
    <row r="14">
      <c r="A14" s="29" t="s">
        <v>29</v>
      </c>
      <c r="B14" s="29">
        <v>2</v>
      </c>
      <c r="C14" s="30" t="s">
        <v>182</v>
      </c>
      <c r="D14" s="29" t="s">
        <v>379</v>
      </c>
      <c r="E14" s="31" t="s">
        <v>184</v>
      </c>
      <c r="F14" s="32" t="s">
        <v>185</v>
      </c>
      <c r="G14" s="33">
        <v>32.149999999999999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 ht="30">
      <c r="A15" s="29" t="s">
        <v>34</v>
      </c>
      <c r="B15" s="37"/>
      <c r="C15" s="38"/>
      <c r="D15" s="38"/>
      <c r="E15" s="31" t="s">
        <v>523</v>
      </c>
      <c r="F15" s="38"/>
      <c r="G15" s="38"/>
      <c r="H15" s="38"/>
      <c r="I15" s="38"/>
      <c r="J15" s="39"/>
    </row>
    <row r="16" ht="30">
      <c r="A16" s="29" t="s">
        <v>161</v>
      </c>
      <c r="B16" s="37"/>
      <c r="C16" s="38"/>
      <c r="D16" s="38"/>
      <c r="E16" s="45" t="s">
        <v>524</v>
      </c>
      <c r="F16" s="38"/>
      <c r="G16" s="38"/>
      <c r="H16" s="38"/>
      <c r="I16" s="38"/>
      <c r="J16" s="39"/>
    </row>
    <row r="17" ht="75">
      <c r="A17" s="29" t="s">
        <v>36</v>
      </c>
      <c r="B17" s="37"/>
      <c r="C17" s="38"/>
      <c r="D17" s="38"/>
      <c r="E17" s="31" t="s">
        <v>188</v>
      </c>
      <c r="F17" s="38"/>
      <c r="G17" s="38"/>
      <c r="H17" s="38"/>
      <c r="I17" s="38"/>
      <c r="J17" s="39"/>
    </row>
    <row r="18">
      <c r="A18" s="23" t="s">
        <v>26</v>
      </c>
      <c r="B18" s="24"/>
      <c r="C18" s="25" t="s">
        <v>196</v>
      </c>
      <c r="D18" s="26"/>
      <c r="E18" s="23" t="s">
        <v>197</v>
      </c>
      <c r="F18" s="26"/>
      <c r="G18" s="26"/>
      <c r="H18" s="26"/>
      <c r="I18" s="27">
        <f>SUMIFS(I19:I38,A19:A38,"P")</f>
        <v>0</v>
      </c>
      <c r="J18" s="28"/>
    </row>
    <row r="19">
      <c r="A19" s="29" t="s">
        <v>29</v>
      </c>
      <c r="B19" s="29">
        <v>3</v>
      </c>
      <c r="C19" s="30" t="s">
        <v>525</v>
      </c>
      <c r="D19" s="29" t="s">
        <v>31</v>
      </c>
      <c r="E19" s="31" t="s">
        <v>526</v>
      </c>
      <c r="F19" s="32" t="s">
        <v>219</v>
      </c>
      <c r="G19" s="33">
        <v>11.9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31" t="s">
        <v>527</v>
      </c>
      <c r="F20" s="38"/>
      <c r="G20" s="38"/>
      <c r="H20" s="38"/>
      <c r="I20" s="38"/>
      <c r="J20" s="39"/>
    </row>
    <row r="21" ht="30">
      <c r="A21" s="29" t="s">
        <v>161</v>
      </c>
      <c r="B21" s="37"/>
      <c r="C21" s="38"/>
      <c r="D21" s="38"/>
      <c r="E21" s="45" t="s">
        <v>528</v>
      </c>
      <c r="F21" s="38"/>
      <c r="G21" s="38"/>
      <c r="H21" s="38"/>
      <c r="I21" s="38"/>
      <c r="J21" s="39"/>
    </row>
    <row r="22" ht="409.5">
      <c r="A22" s="29" t="s">
        <v>36</v>
      </c>
      <c r="B22" s="37"/>
      <c r="C22" s="38"/>
      <c r="D22" s="38"/>
      <c r="E22" s="31" t="s">
        <v>325</v>
      </c>
      <c r="F22" s="38"/>
      <c r="G22" s="38"/>
      <c r="H22" s="38"/>
      <c r="I22" s="38"/>
      <c r="J22" s="39"/>
    </row>
    <row r="23">
      <c r="A23" s="29" t="s">
        <v>29</v>
      </c>
      <c r="B23" s="29">
        <v>4</v>
      </c>
      <c r="C23" s="30" t="s">
        <v>529</v>
      </c>
      <c r="D23" s="29" t="s">
        <v>31</v>
      </c>
      <c r="E23" s="31" t="s">
        <v>530</v>
      </c>
      <c r="F23" s="32" t="s">
        <v>219</v>
      </c>
      <c r="G23" s="33">
        <v>65.450000000000003</v>
      </c>
      <c r="H23" s="34">
        <v>0</v>
      </c>
      <c r="I23" s="35">
        <f>ROUND(G23*H23,P4)</f>
        <v>0</v>
      </c>
      <c r="J23" s="29"/>
      <c r="O23" s="36">
        <f>I23*0.21</f>
        <v>0</v>
      </c>
      <c r="P23">
        <v>3</v>
      </c>
    </row>
    <row r="24">
      <c r="A24" s="29" t="s">
        <v>34</v>
      </c>
      <c r="B24" s="37"/>
      <c r="C24" s="38"/>
      <c r="D24" s="38"/>
      <c r="E24" s="43"/>
      <c r="F24" s="38"/>
      <c r="G24" s="38"/>
      <c r="H24" s="38"/>
      <c r="I24" s="38"/>
      <c r="J24" s="39"/>
    </row>
    <row r="25" ht="30">
      <c r="A25" s="29" t="s">
        <v>161</v>
      </c>
      <c r="B25" s="37"/>
      <c r="C25" s="38"/>
      <c r="D25" s="38"/>
      <c r="E25" s="45" t="s">
        <v>531</v>
      </c>
      <c r="F25" s="38"/>
      <c r="G25" s="38"/>
      <c r="H25" s="38"/>
      <c r="I25" s="38"/>
      <c r="J25" s="39"/>
    </row>
    <row r="26" ht="409.5">
      <c r="A26" s="29" t="s">
        <v>36</v>
      </c>
      <c r="B26" s="37"/>
      <c r="C26" s="38"/>
      <c r="D26" s="38"/>
      <c r="E26" s="31" t="s">
        <v>325</v>
      </c>
      <c r="F26" s="38"/>
      <c r="G26" s="38"/>
      <c r="H26" s="38"/>
      <c r="I26" s="38"/>
      <c r="J26" s="39"/>
    </row>
    <row r="27">
      <c r="A27" s="29" t="s">
        <v>29</v>
      </c>
      <c r="B27" s="29">
        <v>5</v>
      </c>
      <c r="C27" s="30" t="s">
        <v>326</v>
      </c>
      <c r="D27" s="29" t="s">
        <v>31</v>
      </c>
      <c r="E27" s="31" t="s">
        <v>327</v>
      </c>
      <c r="F27" s="32" t="s">
        <v>219</v>
      </c>
      <c r="G27" s="33">
        <v>11.9</v>
      </c>
      <c r="H27" s="34">
        <v>0</v>
      </c>
      <c r="I27" s="35">
        <f>ROUND(G27*H27,P4)</f>
        <v>0</v>
      </c>
      <c r="J27" s="29"/>
      <c r="O27" s="36">
        <f>I27*0.21</f>
        <v>0</v>
      </c>
      <c r="P27">
        <v>3</v>
      </c>
    </row>
    <row r="28">
      <c r="A28" s="29" t="s">
        <v>34</v>
      </c>
      <c r="B28" s="37"/>
      <c r="C28" s="38"/>
      <c r="D28" s="38"/>
      <c r="E28" s="31" t="s">
        <v>532</v>
      </c>
      <c r="F28" s="38"/>
      <c r="G28" s="38"/>
      <c r="H28" s="38"/>
      <c r="I28" s="38"/>
      <c r="J28" s="39"/>
    </row>
    <row r="29" ht="30">
      <c r="A29" s="29" t="s">
        <v>161</v>
      </c>
      <c r="B29" s="37"/>
      <c r="C29" s="38"/>
      <c r="D29" s="38"/>
      <c r="E29" s="45" t="s">
        <v>533</v>
      </c>
      <c r="F29" s="38"/>
      <c r="G29" s="38"/>
      <c r="H29" s="38"/>
      <c r="I29" s="38"/>
      <c r="J29" s="39"/>
    </row>
    <row r="30" ht="405">
      <c r="A30" s="29" t="s">
        <v>36</v>
      </c>
      <c r="B30" s="37"/>
      <c r="C30" s="38"/>
      <c r="D30" s="38"/>
      <c r="E30" s="31" t="s">
        <v>330</v>
      </c>
      <c r="F30" s="38"/>
      <c r="G30" s="38"/>
      <c r="H30" s="38"/>
      <c r="I30" s="38"/>
      <c r="J30" s="39"/>
    </row>
    <row r="31">
      <c r="A31" s="29" t="s">
        <v>29</v>
      </c>
      <c r="B31" s="29">
        <v>6</v>
      </c>
      <c r="C31" s="30" t="s">
        <v>534</v>
      </c>
      <c r="D31" s="29" t="s">
        <v>31</v>
      </c>
      <c r="E31" s="31" t="s">
        <v>535</v>
      </c>
      <c r="F31" s="32" t="s">
        <v>219</v>
      </c>
      <c r="G31" s="33">
        <v>11.9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 ht="30">
      <c r="A32" s="29" t="s">
        <v>34</v>
      </c>
      <c r="B32" s="37"/>
      <c r="C32" s="38"/>
      <c r="D32" s="38"/>
      <c r="E32" s="31" t="s">
        <v>536</v>
      </c>
      <c r="F32" s="38"/>
      <c r="G32" s="38"/>
      <c r="H32" s="38"/>
      <c r="I32" s="38"/>
      <c r="J32" s="39"/>
    </row>
    <row r="33" ht="30">
      <c r="A33" s="29" t="s">
        <v>161</v>
      </c>
      <c r="B33" s="37"/>
      <c r="C33" s="38"/>
      <c r="D33" s="38"/>
      <c r="E33" s="45" t="s">
        <v>528</v>
      </c>
      <c r="F33" s="38"/>
      <c r="G33" s="38"/>
      <c r="H33" s="38"/>
      <c r="I33" s="38"/>
      <c r="J33" s="39"/>
    </row>
    <row r="34" ht="375">
      <c r="A34" s="29" t="s">
        <v>36</v>
      </c>
      <c r="B34" s="37"/>
      <c r="C34" s="38"/>
      <c r="D34" s="38"/>
      <c r="E34" s="31" t="s">
        <v>537</v>
      </c>
      <c r="F34" s="38"/>
      <c r="G34" s="38"/>
      <c r="H34" s="38"/>
      <c r="I34" s="38"/>
      <c r="J34" s="39"/>
    </row>
    <row r="35">
      <c r="A35" s="29" t="s">
        <v>29</v>
      </c>
      <c r="B35" s="29">
        <v>7</v>
      </c>
      <c r="C35" s="30" t="s">
        <v>338</v>
      </c>
      <c r="D35" s="29" t="s">
        <v>31</v>
      </c>
      <c r="E35" s="31" t="s">
        <v>339</v>
      </c>
      <c r="F35" s="32" t="s">
        <v>219</v>
      </c>
      <c r="G35" s="33">
        <v>65.450000000000003</v>
      </c>
      <c r="H35" s="34">
        <v>0</v>
      </c>
      <c r="I35" s="35">
        <f>ROUND(G35*H35,P4)</f>
        <v>0</v>
      </c>
      <c r="J35" s="29"/>
      <c r="O35" s="36">
        <f>I35*0.21</f>
        <v>0</v>
      </c>
      <c r="P35">
        <v>3</v>
      </c>
    </row>
    <row r="36">
      <c r="A36" s="29" t="s">
        <v>34</v>
      </c>
      <c r="B36" s="37"/>
      <c r="C36" s="38"/>
      <c r="D36" s="38"/>
      <c r="E36" s="31" t="s">
        <v>538</v>
      </c>
      <c r="F36" s="38"/>
      <c r="G36" s="38"/>
      <c r="H36" s="38"/>
      <c r="I36" s="38"/>
      <c r="J36" s="39"/>
    </row>
    <row r="37" ht="30">
      <c r="A37" s="29" t="s">
        <v>161</v>
      </c>
      <c r="B37" s="37"/>
      <c r="C37" s="38"/>
      <c r="D37" s="38"/>
      <c r="E37" s="45" t="s">
        <v>539</v>
      </c>
      <c r="F37" s="38"/>
      <c r="G37" s="38"/>
      <c r="H37" s="38"/>
      <c r="I37" s="38"/>
      <c r="J37" s="39"/>
    </row>
    <row r="38" ht="270">
      <c r="A38" s="29" t="s">
        <v>36</v>
      </c>
      <c r="B38" s="37"/>
      <c r="C38" s="38"/>
      <c r="D38" s="38"/>
      <c r="E38" s="31" t="s">
        <v>342</v>
      </c>
      <c r="F38" s="38"/>
      <c r="G38" s="38"/>
      <c r="H38" s="38"/>
      <c r="I38" s="38"/>
      <c r="J38" s="39"/>
    </row>
    <row r="39">
      <c r="A39" s="23" t="s">
        <v>26</v>
      </c>
      <c r="B39" s="24"/>
      <c r="C39" s="25" t="s">
        <v>379</v>
      </c>
      <c r="D39" s="26"/>
      <c r="E39" s="23" t="s">
        <v>380</v>
      </c>
      <c r="F39" s="26"/>
      <c r="G39" s="26"/>
      <c r="H39" s="26"/>
      <c r="I39" s="27">
        <f>SUMIFS(I40:I55,A40:A55,"P")</f>
        <v>0</v>
      </c>
      <c r="J39" s="28"/>
    </row>
    <row r="40">
      <c r="A40" s="29" t="s">
        <v>29</v>
      </c>
      <c r="B40" s="29">
        <v>8</v>
      </c>
      <c r="C40" s="30" t="s">
        <v>540</v>
      </c>
      <c r="D40" s="29" t="s">
        <v>31</v>
      </c>
      <c r="E40" s="31" t="s">
        <v>541</v>
      </c>
      <c r="F40" s="32" t="s">
        <v>219</v>
      </c>
      <c r="G40" s="33">
        <v>16.800000000000001</v>
      </c>
      <c r="H40" s="34">
        <v>0</v>
      </c>
      <c r="I40" s="35">
        <f>ROUND(G40*H40,P4)</f>
        <v>0</v>
      </c>
      <c r="J40" s="29"/>
      <c r="O40" s="36">
        <f>I40*0.21</f>
        <v>0</v>
      </c>
      <c r="P40">
        <v>3</v>
      </c>
    </row>
    <row r="41">
      <c r="A41" s="29" t="s">
        <v>34</v>
      </c>
      <c r="B41" s="37"/>
      <c r="C41" s="38"/>
      <c r="D41" s="38"/>
      <c r="E41" s="31" t="s">
        <v>542</v>
      </c>
      <c r="F41" s="38"/>
      <c r="G41" s="38"/>
      <c r="H41" s="38"/>
      <c r="I41" s="38"/>
      <c r="J41" s="39"/>
    </row>
    <row r="42" ht="30">
      <c r="A42" s="29" t="s">
        <v>161</v>
      </c>
      <c r="B42" s="37"/>
      <c r="C42" s="38"/>
      <c r="D42" s="38"/>
      <c r="E42" s="45" t="s">
        <v>543</v>
      </c>
      <c r="F42" s="38"/>
      <c r="G42" s="38"/>
      <c r="H42" s="38"/>
      <c r="I42" s="38"/>
      <c r="J42" s="39"/>
    </row>
    <row r="43" ht="409.5">
      <c r="A43" s="29" t="s">
        <v>36</v>
      </c>
      <c r="B43" s="37"/>
      <c r="C43" s="38"/>
      <c r="D43" s="38"/>
      <c r="E43" s="31" t="s">
        <v>544</v>
      </c>
      <c r="F43" s="38"/>
      <c r="G43" s="38"/>
      <c r="H43" s="38"/>
      <c r="I43" s="38"/>
      <c r="J43" s="39"/>
    </row>
    <row r="44">
      <c r="A44" s="29" t="s">
        <v>29</v>
      </c>
      <c r="B44" s="29">
        <v>9</v>
      </c>
      <c r="C44" s="30" t="s">
        <v>545</v>
      </c>
      <c r="D44" s="29" t="s">
        <v>31</v>
      </c>
      <c r="E44" s="31" t="s">
        <v>546</v>
      </c>
      <c r="F44" s="32" t="s">
        <v>185</v>
      </c>
      <c r="G44" s="33">
        <v>1.3400000000000001</v>
      </c>
      <c r="H44" s="34">
        <v>0</v>
      </c>
      <c r="I44" s="35">
        <f>ROUND(G44*H44,P4)</f>
        <v>0</v>
      </c>
      <c r="J44" s="29"/>
      <c r="O44" s="36">
        <f>I44*0.21</f>
        <v>0</v>
      </c>
      <c r="P44">
        <v>3</v>
      </c>
    </row>
    <row r="45">
      <c r="A45" s="29" t="s">
        <v>34</v>
      </c>
      <c r="B45" s="37"/>
      <c r="C45" s="38"/>
      <c r="D45" s="38"/>
      <c r="E45" s="31" t="s">
        <v>547</v>
      </c>
      <c r="F45" s="38"/>
      <c r="G45" s="38"/>
      <c r="H45" s="38"/>
      <c r="I45" s="38"/>
      <c r="J45" s="39"/>
    </row>
    <row r="46" ht="30">
      <c r="A46" s="29" t="s">
        <v>161</v>
      </c>
      <c r="B46" s="37"/>
      <c r="C46" s="38"/>
      <c r="D46" s="38"/>
      <c r="E46" s="45" t="s">
        <v>548</v>
      </c>
      <c r="F46" s="38"/>
      <c r="G46" s="38"/>
      <c r="H46" s="38"/>
      <c r="I46" s="38"/>
      <c r="J46" s="39"/>
    </row>
    <row r="47" ht="375">
      <c r="A47" s="29" t="s">
        <v>36</v>
      </c>
      <c r="B47" s="37"/>
      <c r="C47" s="38"/>
      <c r="D47" s="38"/>
      <c r="E47" s="31" t="s">
        <v>549</v>
      </c>
      <c r="F47" s="38"/>
      <c r="G47" s="38"/>
      <c r="H47" s="38"/>
      <c r="I47" s="38"/>
      <c r="J47" s="39"/>
    </row>
    <row r="48">
      <c r="A48" s="29" t="s">
        <v>29</v>
      </c>
      <c r="B48" s="29">
        <v>10</v>
      </c>
      <c r="C48" s="30" t="s">
        <v>550</v>
      </c>
      <c r="D48" s="29" t="s">
        <v>31</v>
      </c>
      <c r="E48" s="31" t="s">
        <v>551</v>
      </c>
      <c r="F48" s="32" t="s">
        <v>200</v>
      </c>
      <c r="G48" s="33">
        <v>81.400000000000006</v>
      </c>
      <c r="H48" s="34">
        <v>0</v>
      </c>
      <c r="I48" s="35">
        <f>ROUND(G48*H48,P4)</f>
        <v>0</v>
      </c>
      <c r="J48" s="29"/>
      <c r="O48" s="36">
        <f>I48*0.21</f>
        <v>0</v>
      </c>
      <c r="P48">
        <v>3</v>
      </c>
    </row>
    <row r="49">
      <c r="A49" s="29" t="s">
        <v>34</v>
      </c>
      <c r="B49" s="37"/>
      <c r="C49" s="38"/>
      <c r="D49" s="38"/>
      <c r="E49" s="31" t="s">
        <v>552</v>
      </c>
      <c r="F49" s="38"/>
      <c r="G49" s="38"/>
      <c r="H49" s="38"/>
      <c r="I49" s="38"/>
      <c r="J49" s="39"/>
    </row>
    <row r="50" ht="30">
      <c r="A50" s="29" t="s">
        <v>161</v>
      </c>
      <c r="B50" s="37"/>
      <c r="C50" s="38"/>
      <c r="D50" s="38"/>
      <c r="E50" s="45" t="s">
        <v>553</v>
      </c>
      <c r="F50" s="38"/>
      <c r="G50" s="38"/>
      <c r="H50" s="38"/>
      <c r="I50" s="38"/>
      <c r="J50" s="39"/>
    </row>
    <row r="51" ht="180">
      <c r="A51" s="29" t="s">
        <v>36</v>
      </c>
      <c r="B51" s="37"/>
      <c r="C51" s="38"/>
      <c r="D51" s="38"/>
      <c r="E51" s="31" t="s">
        <v>554</v>
      </c>
      <c r="F51" s="38"/>
      <c r="G51" s="38"/>
      <c r="H51" s="38"/>
      <c r="I51" s="38"/>
      <c r="J51" s="39"/>
    </row>
    <row r="52">
      <c r="A52" s="29" t="s">
        <v>29</v>
      </c>
      <c r="B52" s="29">
        <v>11</v>
      </c>
      <c r="C52" s="30" t="s">
        <v>555</v>
      </c>
      <c r="D52" s="29" t="s">
        <v>31</v>
      </c>
      <c r="E52" s="31" t="s">
        <v>556</v>
      </c>
      <c r="F52" s="32" t="s">
        <v>200</v>
      </c>
      <c r="G52" s="33">
        <v>40.700000000000003</v>
      </c>
      <c r="H52" s="34">
        <v>0</v>
      </c>
      <c r="I52" s="35">
        <f>ROUND(G52*H52,P4)</f>
        <v>0</v>
      </c>
      <c r="J52" s="29"/>
      <c r="O52" s="36">
        <f>I52*0.21</f>
        <v>0</v>
      </c>
      <c r="P52">
        <v>3</v>
      </c>
    </row>
    <row r="53">
      <c r="A53" s="29" t="s">
        <v>34</v>
      </c>
      <c r="B53" s="37"/>
      <c r="C53" s="38"/>
      <c r="D53" s="38"/>
      <c r="E53" s="43" t="s">
        <v>31</v>
      </c>
      <c r="F53" s="38"/>
      <c r="G53" s="38"/>
      <c r="H53" s="38"/>
      <c r="I53" s="38"/>
      <c r="J53" s="39"/>
    </row>
    <row r="54" ht="30">
      <c r="A54" s="29" t="s">
        <v>161</v>
      </c>
      <c r="B54" s="37"/>
      <c r="C54" s="38"/>
      <c r="D54" s="38"/>
      <c r="E54" s="45" t="s">
        <v>557</v>
      </c>
      <c r="F54" s="38"/>
      <c r="G54" s="38"/>
      <c r="H54" s="38"/>
      <c r="I54" s="38"/>
      <c r="J54" s="39"/>
    </row>
    <row r="55" ht="180">
      <c r="A55" s="29" t="s">
        <v>36</v>
      </c>
      <c r="B55" s="37"/>
      <c r="C55" s="38"/>
      <c r="D55" s="38"/>
      <c r="E55" s="31" t="s">
        <v>558</v>
      </c>
      <c r="F55" s="38"/>
      <c r="G55" s="38"/>
      <c r="H55" s="38"/>
      <c r="I55" s="38"/>
      <c r="J55" s="39"/>
    </row>
    <row r="56">
      <c r="A56" s="23" t="s">
        <v>26</v>
      </c>
      <c r="B56" s="24"/>
      <c r="C56" s="25" t="s">
        <v>406</v>
      </c>
      <c r="D56" s="26"/>
      <c r="E56" s="23" t="s">
        <v>407</v>
      </c>
      <c r="F56" s="26"/>
      <c r="G56" s="26"/>
      <c r="H56" s="26"/>
      <c r="I56" s="27">
        <f>SUMIFS(I57:I64,A57:A64,"P")</f>
        <v>0</v>
      </c>
      <c r="J56" s="28"/>
    </row>
    <row r="57" ht="30">
      <c r="A57" s="29" t="s">
        <v>29</v>
      </c>
      <c r="B57" s="29">
        <v>12</v>
      </c>
      <c r="C57" s="30" t="s">
        <v>559</v>
      </c>
      <c r="D57" s="29" t="s">
        <v>31</v>
      </c>
      <c r="E57" s="31" t="s">
        <v>560</v>
      </c>
      <c r="F57" s="32" t="s">
        <v>219</v>
      </c>
      <c r="G57" s="33">
        <v>17.300000000000001</v>
      </c>
      <c r="H57" s="34">
        <v>0</v>
      </c>
      <c r="I57" s="35">
        <f>ROUND(G57*H57,P4)</f>
        <v>0</v>
      </c>
      <c r="J57" s="29"/>
      <c r="O57" s="36">
        <f>I57*0.21</f>
        <v>0</v>
      </c>
      <c r="P57">
        <v>3</v>
      </c>
    </row>
    <row r="58">
      <c r="A58" s="29" t="s">
        <v>34</v>
      </c>
      <c r="B58" s="37"/>
      <c r="C58" s="38"/>
      <c r="D58" s="38"/>
      <c r="E58" s="31" t="s">
        <v>561</v>
      </c>
      <c r="F58" s="38"/>
      <c r="G58" s="38"/>
      <c r="H58" s="38"/>
      <c r="I58" s="38"/>
      <c r="J58" s="39"/>
    </row>
    <row r="59" ht="30">
      <c r="A59" s="29" t="s">
        <v>161</v>
      </c>
      <c r="B59" s="37"/>
      <c r="C59" s="38"/>
      <c r="D59" s="38"/>
      <c r="E59" s="45" t="s">
        <v>562</v>
      </c>
      <c r="F59" s="38"/>
      <c r="G59" s="38"/>
      <c r="H59" s="38"/>
      <c r="I59" s="38"/>
      <c r="J59" s="39"/>
    </row>
    <row r="60" ht="409.5">
      <c r="A60" s="29" t="s">
        <v>36</v>
      </c>
      <c r="B60" s="37"/>
      <c r="C60" s="38"/>
      <c r="D60" s="38"/>
      <c r="E60" s="31" t="s">
        <v>544</v>
      </c>
      <c r="F60" s="38"/>
      <c r="G60" s="38"/>
      <c r="H60" s="38"/>
      <c r="I60" s="38"/>
      <c r="J60" s="39"/>
    </row>
    <row r="61">
      <c r="A61" s="29" t="s">
        <v>29</v>
      </c>
      <c r="B61" s="29">
        <v>13</v>
      </c>
      <c r="C61" s="30" t="s">
        <v>563</v>
      </c>
      <c r="D61" s="29" t="s">
        <v>31</v>
      </c>
      <c r="E61" s="31" t="s">
        <v>564</v>
      </c>
      <c r="F61" s="32" t="s">
        <v>185</v>
      </c>
      <c r="G61" s="33">
        <v>2.0800000000000001</v>
      </c>
      <c r="H61" s="34">
        <v>0</v>
      </c>
      <c r="I61" s="35">
        <f>ROUND(G61*H61,P4)</f>
        <v>0</v>
      </c>
      <c r="J61" s="29"/>
      <c r="O61" s="36">
        <f>I61*0.21</f>
        <v>0</v>
      </c>
      <c r="P61">
        <v>3</v>
      </c>
    </row>
    <row r="62">
      <c r="A62" s="29" t="s">
        <v>34</v>
      </c>
      <c r="B62" s="37"/>
      <c r="C62" s="38"/>
      <c r="D62" s="38"/>
      <c r="E62" s="31" t="s">
        <v>547</v>
      </c>
      <c r="F62" s="38"/>
      <c r="G62" s="38"/>
      <c r="H62" s="38"/>
      <c r="I62" s="38"/>
      <c r="J62" s="39"/>
    </row>
    <row r="63" ht="30">
      <c r="A63" s="29" t="s">
        <v>161</v>
      </c>
      <c r="B63" s="37"/>
      <c r="C63" s="38"/>
      <c r="D63" s="38"/>
      <c r="E63" s="45" t="s">
        <v>565</v>
      </c>
      <c r="F63" s="38"/>
      <c r="G63" s="38"/>
      <c r="H63" s="38"/>
      <c r="I63" s="38"/>
      <c r="J63" s="39"/>
    </row>
    <row r="64" ht="375">
      <c r="A64" s="29" t="s">
        <v>36</v>
      </c>
      <c r="B64" s="37"/>
      <c r="C64" s="38"/>
      <c r="D64" s="38"/>
      <c r="E64" s="31" t="s">
        <v>566</v>
      </c>
      <c r="F64" s="38"/>
      <c r="G64" s="38"/>
      <c r="H64" s="38"/>
      <c r="I64" s="38"/>
      <c r="J64" s="39"/>
    </row>
    <row r="65">
      <c r="A65" s="23" t="s">
        <v>26</v>
      </c>
      <c r="B65" s="24"/>
      <c r="C65" s="25" t="s">
        <v>567</v>
      </c>
      <c r="D65" s="26"/>
      <c r="E65" s="23" t="s">
        <v>568</v>
      </c>
      <c r="F65" s="26"/>
      <c r="G65" s="26"/>
      <c r="H65" s="26"/>
      <c r="I65" s="27">
        <f>SUMIFS(I66:I77,A66:A77,"P")</f>
        <v>0</v>
      </c>
      <c r="J65" s="28"/>
    </row>
    <row r="66">
      <c r="A66" s="29" t="s">
        <v>29</v>
      </c>
      <c r="B66" s="29">
        <v>14</v>
      </c>
      <c r="C66" s="30" t="s">
        <v>569</v>
      </c>
      <c r="D66" s="29" t="s">
        <v>31</v>
      </c>
      <c r="E66" s="31" t="s">
        <v>570</v>
      </c>
      <c r="F66" s="32" t="s">
        <v>219</v>
      </c>
      <c r="G66" s="33">
        <v>8.4600000000000009</v>
      </c>
      <c r="H66" s="34">
        <v>0</v>
      </c>
      <c r="I66" s="35">
        <f>ROUND(G66*H66,P4)</f>
        <v>0</v>
      </c>
      <c r="J66" s="29"/>
      <c r="O66" s="36">
        <f>I66*0.21</f>
        <v>0</v>
      </c>
      <c r="P66">
        <v>3</v>
      </c>
    </row>
    <row r="67">
      <c r="A67" s="29" t="s">
        <v>34</v>
      </c>
      <c r="B67" s="37"/>
      <c r="C67" s="38"/>
      <c r="D67" s="38"/>
      <c r="E67" s="31" t="s">
        <v>571</v>
      </c>
      <c r="F67" s="38"/>
      <c r="G67" s="38"/>
      <c r="H67" s="38"/>
      <c r="I67" s="38"/>
      <c r="J67" s="39"/>
    </row>
    <row r="68" ht="30">
      <c r="A68" s="29" t="s">
        <v>161</v>
      </c>
      <c r="B68" s="37"/>
      <c r="C68" s="38"/>
      <c r="D68" s="38"/>
      <c r="E68" s="45" t="s">
        <v>572</v>
      </c>
      <c r="F68" s="38"/>
      <c r="G68" s="38"/>
      <c r="H68" s="38"/>
      <c r="I68" s="38"/>
      <c r="J68" s="39"/>
    </row>
    <row r="69" ht="409.5">
      <c r="A69" s="29" t="s">
        <v>36</v>
      </c>
      <c r="B69" s="37"/>
      <c r="C69" s="38"/>
      <c r="D69" s="38"/>
      <c r="E69" s="31" t="s">
        <v>411</v>
      </c>
      <c r="F69" s="38"/>
      <c r="G69" s="38"/>
      <c r="H69" s="38"/>
      <c r="I69" s="38"/>
      <c r="J69" s="39"/>
    </row>
    <row r="70">
      <c r="A70" s="29" t="s">
        <v>29</v>
      </c>
      <c r="B70" s="29">
        <v>15</v>
      </c>
      <c r="C70" s="30" t="s">
        <v>573</v>
      </c>
      <c r="D70" s="29" t="s">
        <v>31</v>
      </c>
      <c r="E70" s="31" t="s">
        <v>574</v>
      </c>
      <c r="F70" s="32" t="s">
        <v>219</v>
      </c>
      <c r="G70" s="33">
        <v>2.0699999999999998</v>
      </c>
      <c r="H70" s="34">
        <v>0</v>
      </c>
      <c r="I70" s="35">
        <f>ROUND(G70*H70,P4)</f>
        <v>0</v>
      </c>
      <c r="J70" s="29"/>
      <c r="O70" s="36">
        <f>I70*0.21</f>
        <v>0</v>
      </c>
      <c r="P70">
        <v>3</v>
      </c>
    </row>
    <row r="71">
      <c r="A71" s="29" t="s">
        <v>34</v>
      </c>
      <c r="B71" s="37"/>
      <c r="C71" s="38"/>
      <c r="D71" s="38"/>
      <c r="E71" s="31" t="s">
        <v>575</v>
      </c>
      <c r="F71" s="38"/>
      <c r="G71" s="38"/>
      <c r="H71" s="38"/>
      <c r="I71" s="38"/>
      <c r="J71" s="39"/>
    </row>
    <row r="72" ht="30">
      <c r="A72" s="29" t="s">
        <v>161</v>
      </c>
      <c r="B72" s="37"/>
      <c r="C72" s="38"/>
      <c r="D72" s="38"/>
      <c r="E72" s="45" t="s">
        <v>576</v>
      </c>
      <c r="F72" s="38"/>
      <c r="G72" s="38"/>
      <c r="H72" s="38"/>
      <c r="I72" s="38"/>
      <c r="J72" s="39"/>
    </row>
    <row r="73" ht="105">
      <c r="A73" s="29" t="s">
        <v>36</v>
      </c>
      <c r="B73" s="37"/>
      <c r="C73" s="38"/>
      <c r="D73" s="38"/>
      <c r="E73" s="31" t="s">
        <v>400</v>
      </c>
      <c r="F73" s="38"/>
      <c r="G73" s="38"/>
      <c r="H73" s="38"/>
      <c r="I73" s="38"/>
      <c r="J73" s="39"/>
    </row>
    <row r="74" ht="30">
      <c r="A74" s="29" t="s">
        <v>29</v>
      </c>
      <c r="B74" s="29">
        <v>16</v>
      </c>
      <c r="C74" s="30" t="s">
        <v>577</v>
      </c>
      <c r="D74" s="29" t="s">
        <v>31</v>
      </c>
      <c r="E74" s="31" t="s">
        <v>578</v>
      </c>
      <c r="F74" s="32" t="s">
        <v>219</v>
      </c>
      <c r="G74" s="33">
        <v>46.32</v>
      </c>
      <c r="H74" s="34">
        <v>0</v>
      </c>
      <c r="I74" s="35">
        <f>ROUND(G74*H74,P4)</f>
        <v>0</v>
      </c>
      <c r="J74" s="29"/>
      <c r="O74" s="36">
        <f>I74*0.21</f>
        <v>0</v>
      </c>
      <c r="P74">
        <v>3</v>
      </c>
    </row>
    <row r="75">
      <c r="A75" s="29" t="s">
        <v>34</v>
      </c>
      <c r="B75" s="37"/>
      <c r="C75" s="38"/>
      <c r="D75" s="38"/>
      <c r="E75" s="31" t="s">
        <v>579</v>
      </c>
      <c r="F75" s="38"/>
      <c r="G75" s="38"/>
      <c r="H75" s="38"/>
      <c r="I75" s="38"/>
      <c r="J75" s="39"/>
    </row>
    <row r="76" ht="30">
      <c r="A76" s="29" t="s">
        <v>161</v>
      </c>
      <c r="B76" s="37"/>
      <c r="C76" s="38"/>
      <c r="D76" s="38"/>
      <c r="E76" s="45" t="s">
        <v>580</v>
      </c>
      <c r="F76" s="38"/>
      <c r="G76" s="38"/>
      <c r="H76" s="38"/>
      <c r="I76" s="38"/>
      <c r="J76" s="39"/>
    </row>
    <row r="77" ht="105">
      <c r="A77" s="29" t="s">
        <v>36</v>
      </c>
      <c r="B77" s="37"/>
      <c r="C77" s="38"/>
      <c r="D77" s="38"/>
      <c r="E77" s="31" t="s">
        <v>400</v>
      </c>
      <c r="F77" s="38"/>
      <c r="G77" s="38"/>
      <c r="H77" s="38"/>
      <c r="I77" s="38"/>
      <c r="J77" s="39"/>
    </row>
    <row r="78">
      <c r="A78" s="23" t="s">
        <v>26</v>
      </c>
      <c r="B78" s="24"/>
      <c r="C78" s="25" t="s">
        <v>581</v>
      </c>
      <c r="D78" s="26"/>
      <c r="E78" s="23" t="s">
        <v>582</v>
      </c>
      <c r="F78" s="26"/>
      <c r="G78" s="26"/>
      <c r="H78" s="26"/>
      <c r="I78" s="27">
        <f>SUMIFS(I79:I82,A79:A82,"P")</f>
        <v>0</v>
      </c>
      <c r="J78" s="28"/>
    </row>
    <row r="79">
      <c r="A79" s="29" t="s">
        <v>29</v>
      </c>
      <c r="B79" s="29">
        <v>17</v>
      </c>
      <c r="C79" s="30" t="s">
        <v>583</v>
      </c>
      <c r="D79" s="29" t="s">
        <v>31</v>
      </c>
      <c r="E79" s="31" t="s">
        <v>584</v>
      </c>
      <c r="F79" s="32" t="s">
        <v>200</v>
      </c>
      <c r="G79" s="33">
        <v>67.200000000000003</v>
      </c>
      <c r="H79" s="34">
        <v>0</v>
      </c>
      <c r="I79" s="35">
        <f>ROUND(G79*H79,P4)</f>
        <v>0</v>
      </c>
      <c r="J79" s="29"/>
      <c r="O79" s="36">
        <f>I79*0.21</f>
        <v>0</v>
      </c>
      <c r="P79">
        <v>3</v>
      </c>
    </row>
    <row r="80">
      <c r="A80" s="29" t="s">
        <v>34</v>
      </c>
      <c r="B80" s="37"/>
      <c r="C80" s="38"/>
      <c r="D80" s="38"/>
      <c r="E80" s="31" t="s">
        <v>585</v>
      </c>
      <c r="F80" s="38"/>
      <c r="G80" s="38"/>
      <c r="H80" s="38"/>
      <c r="I80" s="38"/>
      <c r="J80" s="39"/>
    </row>
    <row r="81" ht="30">
      <c r="A81" s="29" t="s">
        <v>161</v>
      </c>
      <c r="B81" s="37"/>
      <c r="C81" s="38"/>
      <c r="D81" s="38"/>
      <c r="E81" s="45" t="s">
        <v>586</v>
      </c>
      <c r="F81" s="38"/>
      <c r="G81" s="38"/>
      <c r="H81" s="38"/>
      <c r="I81" s="38"/>
      <c r="J81" s="39"/>
    </row>
    <row r="82" ht="75">
      <c r="A82" s="29" t="s">
        <v>36</v>
      </c>
      <c r="B82" s="37"/>
      <c r="C82" s="38"/>
      <c r="D82" s="38"/>
      <c r="E82" s="31" t="s">
        <v>587</v>
      </c>
      <c r="F82" s="38"/>
      <c r="G82" s="38"/>
      <c r="H82" s="38"/>
      <c r="I82" s="38"/>
      <c r="J82" s="39"/>
    </row>
    <row r="83">
      <c r="A83" s="23" t="s">
        <v>26</v>
      </c>
      <c r="B83" s="24"/>
      <c r="C83" s="25" t="s">
        <v>82</v>
      </c>
      <c r="D83" s="26"/>
      <c r="E83" s="23" t="s">
        <v>83</v>
      </c>
      <c r="F83" s="26"/>
      <c r="G83" s="26"/>
      <c r="H83" s="26"/>
      <c r="I83" s="27">
        <f>SUMIFS(I84:I95,A84:A95,"P")</f>
        <v>0</v>
      </c>
      <c r="J83" s="28"/>
    </row>
    <row r="84">
      <c r="A84" s="29" t="s">
        <v>29</v>
      </c>
      <c r="B84" s="29">
        <v>18</v>
      </c>
      <c r="C84" s="30" t="s">
        <v>588</v>
      </c>
      <c r="D84" s="29" t="s">
        <v>31</v>
      </c>
      <c r="E84" s="31" t="s">
        <v>589</v>
      </c>
      <c r="F84" s="32" t="s">
        <v>225</v>
      </c>
      <c r="G84" s="33">
        <v>20</v>
      </c>
      <c r="H84" s="34">
        <v>0</v>
      </c>
      <c r="I84" s="35">
        <f>ROUND(G84*H84,P4)</f>
        <v>0</v>
      </c>
      <c r="J84" s="29"/>
      <c r="O84" s="36">
        <f>I84*0.21</f>
        <v>0</v>
      </c>
      <c r="P84">
        <v>3</v>
      </c>
    </row>
    <row r="85">
      <c r="A85" s="29" t="s">
        <v>34</v>
      </c>
      <c r="B85" s="37"/>
      <c r="C85" s="38"/>
      <c r="D85" s="38"/>
      <c r="E85" s="43" t="s">
        <v>31</v>
      </c>
      <c r="F85" s="38"/>
      <c r="G85" s="38"/>
      <c r="H85" s="38"/>
      <c r="I85" s="38"/>
      <c r="J85" s="39"/>
    </row>
    <row r="86" ht="30">
      <c r="A86" s="29" t="s">
        <v>161</v>
      </c>
      <c r="B86" s="37"/>
      <c r="C86" s="38"/>
      <c r="D86" s="38"/>
      <c r="E86" s="45" t="s">
        <v>590</v>
      </c>
      <c r="F86" s="38"/>
      <c r="G86" s="38"/>
      <c r="H86" s="38"/>
      <c r="I86" s="38"/>
      <c r="J86" s="39"/>
    </row>
    <row r="87" ht="120">
      <c r="A87" s="29" t="s">
        <v>36</v>
      </c>
      <c r="B87" s="37"/>
      <c r="C87" s="38"/>
      <c r="D87" s="38"/>
      <c r="E87" s="31" t="s">
        <v>591</v>
      </c>
      <c r="F87" s="38"/>
      <c r="G87" s="38"/>
      <c r="H87" s="38"/>
      <c r="I87" s="38"/>
      <c r="J87" s="39"/>
    </row>
    <row r="88">
      <c r="A88" s="29" t="s">
        <v>29</v>
      </c>
      <c r="B88" s="29">
        <v>19</v>
      </c>
      <c r="C88" s="30" t="s">
        <v>592</v>
      </c>
      <c r="D88" s="29" t="s">
        <v>31</v>
      </c>
      <c r="E88" s="31" t="s">
        <v>593</v>
      </c>
      <c r="F88" s="32" t="s">
        <v>225</v>
      </c>
      <c r="G88" s="33">
        <v>20</v>
      </c>
      <c r="H88" s="34">
        <v>0</v>
      </c>
      <c r="I88" s="35">
        <f>ROUND(G88*H88,P4)</f>
        <v>0</v>
      </c>
      <c r="J88" s="29"/>
      <c r="O88" s="36">
        <f>I88*0.21</f>
        <v>0</v>
      </c>
      <c r="P88">
        <v>3</v>
      </c>
    </row>
    <row r="89">
      <c r="A89" s="29" t="s">
        <v>34</v>
      </c>
      <c r="B89" s="37"/>
      <c r="C89" s="38"/>
      <c r="D89" s="38"/>
      <c r="E89" s="31" t="s">
        <v>201</v>
      </c>
      <c r="F89" s="38"/>
      <c r="G89" s="38"/>
      <c r="H89" s="38"/>
      <c r="I89" s="38"/>
      <c r="J89" s="39"/>
    </row>
    <row r="90" ht="30">
      <c r="A90" s="29" t="s">
        <v>161</v>
      </c>
      <c r="B90" s="37"/>
      <c r="C90" s="38"/>
      <c r="D90" s="38"/>
      <c r="E90" s="45" t="s">
        <v>594</v>
      </c>
      <c r="F90" s="38"/>
      <c r="G90" s="38"/>
      <c r="H90" s="38"/>
      <c r="I90" s="38"/>
      <c r="J90" s="39"/>
    </row>
    <row r="91" ht="75">
      <c r="A91" s="29" t="s">
        <v>36</v>
      </c>
      <c r="B91" s="37"/>
      <c r="C91" s="38"/>
      <c r="D91" s="38"/>
      <c r="E91" s="31" t="s">
        <v>285</v>
      </c>
      <c r="F91" s="38"/>
      <c r="G91" s="38"/>
      <c r="H91" s="38"/>
      <c r="I91" s="38"/>
      <c r="J91" s="39"/>
    </row>
    <row r="92">
      <c r="A92" s="29" t="s">
        <v>29</v>
      </c>
      <c r="B92" s="29">
        <v>20</v>
      </c>
      <c r="C92" s="30" t="s">
        <v>595</v>
      </c>
      <c r="D92" s="29" t="s">
        <v>31</v>
      </c>
      <c r="E92" s="31" t="s">
        <v>596</v>
      </c>
      <c r="F92" s="32" t="s">
        <v>219</v>
      </c>
      <c r="G92" s="33">
        <v>13.98</v>
      </c>
      <c r="H92" s="34">
        <v>0</v>
      </c>
      <c r="I92" s="35">
        <f>ROUND(G92*H92,P4)</f>
        <v>0</v>
      </c>
      <c r="J92" s="29"/>
      <c r="O92" s="36">
        <f>I92*0.21</f>
        <v>0</v>
      </c>
      <c r="P92">
        <v>3</v>
      </c>
    </row>
    <row r="93">
      <c r="A93" s="29" t="s">
        <v>34</v>
      </c>
      <c r="B93" s="37"/>
      <c r="C93" s="38"/>
      <c r="D93" s="38"/>
      <c r="E93" s="31" t="s">
        <v>597</v>
      </c>
      <c r="F93" s="38"/>
      <c r="G93" s="38"/>
      <c r="H93" s="38"/>
      <c r="I93" s="38"/>
      <c r="J93" s="39"/>
    </row>
    <row r="94" ht="30">
      <c r="A94" s="29" t="s">
        <v>161</v>
      </c>
      <c r="B94" s="37"/>
      <c r="C94" s="38"/>
      <c r="D94" s="38"/>
      <c r="E94" s="45" t="s">
        <v>598</v>
      </c>
      <c r="F94" s="38"/>
      <c r="G94" s="38"/>
      <c r="H94" s="38"/>
      <c r="I94" s="38"/>
      <c r="J94" s="39"/>
    </row>
    <row r="95" ht="180">
      <c r="A95" s="29" t="s">
        <v>36</v>
      </c>
      <c r="B95" s="40"/>
      <c r="C95" s="41"/>
      <c r="D95" s="41"/>
      <c r="E95" s="31" t="s">
        <v>599</v>
      </c>
      <c r="F95" s="41"/>
      <c r="G95" s="41"/>
      <c r="H95" s="41"/>
      <c r="I95" s="41"/>
      <c r="J95" s="42"/>
    </row>
  </sheetData>
  <sheetProtection sheet="1" objects="1" scenarios="1" spinCount="100000" saltValue="Ix1wTCo4MWXH+iwhpw+WOju00RMr3zN8Yp5jv28QxpyOli5zDBozVbMsDRPYpTHlR/knb79Z0+6/Yw++8xu4CA==" hashValue="KxR/L2VVNT+0tYUdR7xCXoDfuf3UcKPC0AHKcS1WYaXRguqtN1MCDKNgxQ+v6fw1Rbbk9bThLNAZPL+u+NubjQ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600</v>
      </c>
      <c r="I3" s="16">
        <f>SUMIFS(I8:I103,A8:A103,"SD")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600</v>
      </c>
      <c r="D4" s="13"/>
      <c r="E4" s="14" t="s">
        <v>601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182</v>
      </c>
      <c r="D9" s="29" t="s">
        <v>183</v>
      </c>
      <c r="E9" s="31" t="s">
        <v>184</v>
      </c>
      <c r="F9" s="32" t="s">
        <v>185</v>
      </c>
      <c r="G9" s="33">
        <v>75.971999999999994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31" t="s">
        <v>186</v>
      </c>
      <c r="F10" s="38"/>
      <c r="G10" s="38"/>
      <c r="H10" s="38"/>
      <c r="I10" s="38"/>
      <c r="J10" s="39"/>
    </row>
    <row r="11" ht="45">
      <c r="A11" s="29" t="s">
        <v>161</v>
      </c>
      <c r="B11" s="37"/>
      <c r="C11" s="38"/>
      <c r="D11" s="38"/>
      <c r="E11" s="45" t="s">
        <v>602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188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182</v>
      </c>
      <c r="D13" s="29" t="s">
        <v>189</v>
      </c>
      <c r="E13" s="31" t="s">
        <v>184</v>
      </c>
      <c r="F13" s="32" t="s">
        <v>185</v>
      </c>
      <c r="G13" s="33">
        <v>2.0209999999999999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190</v>
      </c>
      <c r="F14" s="38"/>
      <c r="G14" s="38"/>
      <c r="H14" s="38"/>
      <c r="I14" s="38"/>
      <c r="J14" s="39"/>
    </row>
    <row r="15">
      <c r="A15" s="29" t="s">
        <v>161</v>
      </c>
      <c r="B15" s="37"/>
      <c r="C15" s="38"/>
      <c r="D15" s="38"/>
      <c r="E15" s="45" t="s">
        <v>603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188</v>
      </c>
      <c r="F16" s="38"/>
      <c r="G16" s="38"/>
      <c r="H16" s="38"/>
      <c r="I16" s="38"/>
      <c r="J16" s="39"/>
    </row>
    <row r="17">
      <c r="A17" s="23" t="s">
        <v>26</v>
      </c>
      <c r="B17" s="24"/>
      <c r="C17" s="25" t="s">
        <v>196</v>
      </c>
      <c r="D17" s="26"/>
      <c r="E17" s="23" t="s">
        <v>197</v>
      </c>
      <c r="F17" s="26"/>
      <c r="G17" s="26"/>
      <c r="H17" s="26"/>
      <c r="I17" s="27">
        <f>SUMIFS(I18:I53,A18:A53,"P")</f>
        <v>0</v>
      </c>
      <c r="J17" s="28"/>
    </row>
    <row r="18">
      <c r="A18" s="29" t="s">
        <v>29</v>
      </c>
      <c r="B18" s="29">
        <v>3</v>
      </c>
      <c r="C18" s="30" t="s">
        <v>604</v>
      </c>
      <c r="D18" s="29" t="s">
        <v>31</v>
      </c>
      <c r="E18" s="31" t="s">
        <v>605</v>
      </c>
      <c r="F18" s="32" t="s">
        <v>219</v>
      </c>
      <c r="G18" s="33">
        <v>2.46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34</v>
      </c>
      <c r="B19" s="37"/>
      <c r="C19" s="38"/>
      <c r="D19" s="38"/>
      <c r="E19" s="31" t="s">
        <v>606</v>
      </c>
      <c r="F19" s="38"/>
      <c r="G19" s="38"/>
      <c r="H19" s="38"/>
      <c r="I19" s="38"/>
      <c r="J19" s="39"/>
    </row>
    <row r="20" ht="45">
      <c r="A20" s="29" t="s">
        <v>161</v>
      </c>
      <c r="B20" s="37"/>
      <c r="C20" s="38"/>
      <c r="D20" s="38"/>
      <c r="E20" s="45" t="s">
        <v>607</v>
      </c>
      <c r="F20" s="38"/>
      <c r="G20" s="38"/>
      <c r="H20" s="38"/>
      <c r="I20" s="38"/>
      <c r="J20" s="39"/>
    </row>
    <row r="21" ht="135">
      <c r="A21" s="29" t="s">
        <v>36</v>
      </c>
      <c r="B21" s="37"/>
      <c r="C21" s="38"/>
      <c r="D21" s="38"/>
      <c r="E21" s="31" t="s">
        <v>608</v>
      </c>
      <c r="F21" s="38"/>
      <c r="G21" s="38"/>
      <c r="H21" s="38"/>
      <c r="I21" s="38"/>
      <c r="J21" s="39"/>
    </row>
    <row r="22" ht="30">
      <c r="A22" s="29" t="s">
        <v>29</v>
      </c>
      <c r="B22" s="29">
        <v>4</v>
      </c>
      <c r="C22" s="30" t="s">
        <v>217</v>
      </c>
      <c r="D22" s="29" t="s">
        <v>31</v>
      </c>
      <c r="E22" s="31" t="s">
        <v>218</v>
      </c>
      <c r="F22" s="32" t="s">
        <v>219</v>
      </c>
      <c r="G22" s="33">
        <v>28.280000000000001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30">
      <c r="A23" s="29" t="s">
        <v>34</v>
      </c>
      <c r="B23" s="37"/>
      <c r="C23" s="38"/>
      <c r="D23" s="38"/>
      <c r="E23" s="31" t="s">
        <v>314</v>
      </c>
      <c r="F23" s="38"/>
      <c r="G23" s="38"/>
      <c r="H23" s="38"/>
      <c r="I23" s="38"/>
      <c r="J23" s="39"/>
    </row>
    <row r="24" ht="135">
      <c r="A24" s="29" t="s">
        <v>161</v>
      </c>
      <c r="B24" s="37"/>
      <c r="C24" s="38"/>
      <c r="D24" s="38"/>
      <c r="E24" s="45" t="s">
        <v>609</v>
      </c>
      <c r="F24" s="38"/>
      <c r="G24" s="38"/>
      <c r="H24" s="38"/>
      <c r="I24" s="38"/>
      <c r="J24" s="39"/>
    </row>
    <row r="25" ht="120">
      <c r="A25" s="29" t="s">
        <v>36</v>
      </c>
      <c r="B25" s="37"/>
      <c r="C25" s="38"/>
      <c r="D25" s="38"/>
      <c r="E25" s="31" t="s">
        <v>222</v>
      </c>
      <c r="F25" s="38"/>
      <c r="G25" s="38"/>
      <c r="H25" s="38"/>
      <c r="I25" s="38"/>
      <c r="J25" s="39"/>
    </row>
    <row r="26" ht="30">
      <c r="A26" s="29" t="s">
        <v>29</v>
      </c>
      <c r="B26" s="29">
        <v>5</v>
      </c>
      <c r="C26" s="30" t="s">
        <v>223</v>
      </c>
      <c r="D26" s="29" t="s">
        <v>31</v>
      </c>
      <c r="E26" s="31" t="s">
        <v>224</v>
      </c>
      <c r="F26" s="32" t="s">
        <v>225</v>
      </c>
      <c r="G26" s="33">
        <v>23.43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34</v>
      </c>
      <c r="B27" s="37"/>
      <c r="C27" s="38"/>
      <c r="D27" s="38"/>
      <c r="E27" s="31" t="s">
        <v>226</v>
      </c>
      <c r="F27" s="38"/>
      <c r="G27" s="38"/>
      <c r="H27" s="38"/>
      <c r="I27" s="38"/>
      <c r="J27" s="39"/>
    </row>
    <row r="28" ht="90">
      <c r="A28" s="29" t="s">
        <v>161</v>
      </c>
      <c r="B28" s="37"/>
      <c r="C28" s="38"/>
      <c r="D28" s="38"/>
      <c r="E28" s="45" t="s">
        <v>610</v>
      </c>
      <c r="F28" s="38"/>
      <c r="G28" s="38"/>
      <c r="H28" s="38"/>
      <c r="I28" s="38"/>
      <c r="J28" s="39"/>
    </row>
    <row r="29" ht="135">
      <c r="A29" s="29" t="s">
        <v>36</v>
      </c>
      <c r="B29" s="37"/>
      <c r="C29" s="38"/>
      <c r="D29" s="38"/>
      <c r="E29" s="31" t="s">
        <v>228</v>
      </c>
      <c r="F29" s="38"/>
      <c r="G29" s="38"/>
      <c r="H29" s="38"/>
      <c r="I29" s="38"/>
      <c r="J29" s="39"/>
    </row>
    <row r="30" ht="30">
      <c r="A30" s="29" t="s">
        <v>29</v>
      </c>
      <c r="B30" s="29">
        <v>6</v>
      </c>
      <c r="C30" s="30" t="s">
        <v>229</v>
      </c>
      <c r="D30" s="29" t="s">
        <v>31</v>
      </c>
      <c r="E30" s="31" t="s">
        <v>230</v>
      </c>
      <c r="F30" s="32" t="s">
        <v>231</v>
      </c>
      <c r="G30" s="33">
        <v>32.332999999999998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>
      <c r="A31" s="29" t="s">
        <v>34</v>
      </c>
      <c r="B31" s="37"/>
      <c r="C31" s="38"/>
      <c r="D31" s="38"/>
      <c r="E31" s="43" t="s">
        <v>31</v>
      </c>
      <c r="F31" s="38"/>
      <c r="G31" s="38"/>
      <c r="H31" s="38"/>
      <c r="I31" s="38"/>
      <c r="J31" s="39"/>
    </row>
    <row r="32">
      <c r="A32" s="29" t="s">
        <v>161</v>
      </c>
      <c r="B32" s="37"/>
      <c r="C32" s="38"/>
      <c r="D32" s="38"/>
      <c r="E32" s="45" t="s">
        <v>611</v>
      </c>
      <c r="F32" s="38"/>
      <c r="G32" s="38"/>
      <c r="H32" s="38"/>
      <c r="I32" s="38"/>
      <c r="J32" s="39"/>
    </row>
    <row r="33" ht="105">
      <c r="A33" s="29" t="s">
        <v>36</v>
      </c>
      <c r="B33" s="37"/>
      <c r="C33" s="38"/>
      <c r="D33" s="38"/>
      <c r="E33" s="31" t="s">
        <v>233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234</v>
      </c>
      <c r="D34" s="29" t="s">
        <v>31</v>
      </c>
      <c r="E34" s="31" t="s">
        <v>235</v>
      </c>
      <c r="F34" s="32" t="s">
        <v>219</v>
      </c>
      <c r="G34" s="33">
        <v>9.4600000000000009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30">
      <c r="A35" s="29" t="s">
        <v>34</v>
      </c>
      <c r="B35" s="37"/>
      <c r="C35" s="38"/>
      <c r="D35" s="38"/>
      <c r="E35" s="31" t="s">
        <v>236</v>
      </c>
      <c r="F35" s="38"/>
      <c r="G35" s="38"/>
      <c r="H35" s="38"/>
      <c r="I35" s="38"/>
      <c r="J35" s="39"/>
    </row>
    <row r="36" ht="105">
      <c r="A36" s="29" t="s">
        <v>161</v>
      </c>
      <c r="B36" s="37"/>
      <c r="C36" s="38"/>
      <c r="D36" s="38"/>
      <c r="E36" s="45" t="s">
        <v>612</v>
      </c>
      <c r="F36" s="38"/>
      <c r="G36" s="38"/>
      <c r="H36" s="38"/>
      <c r="I36" s="38"/>
      <c r="J36" s="39"/>
    </row>
    <row r="37" ht="120">
      <c r="A37" s="29" t="s">
        <v>36</v>
      </c>
      <c r="B37" s="37"/>
      <c r="C37" s="38"/>
      <c r="D37" s="38"/>
      <c r="E37" s="31" t="s">
        <v>222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317</v>
      </c>
      <c r="D38" s="29" t="s">
        <v>31</v>
      </c>
      <c r="E38" s="31" t="s">
        <v>318</v>
      </c>
      <c r="F38" s="32" t="s">
        <v>225</v>
      </c>
      <c r="G38" s="33">
        <v>19.77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34</v>
      </c>
      <c r="B39" s="37"/>
      <c r="C39" s="38"/>
      <c r="D39" s="38"/>
      <c r="E39" s="31" t="s">
        <v>319</v>
      </c>
      <c r="F39" s="38"/>
      <c r="G39" s="38"/>
      <c r="H39" s="38"/>
      <c r="I39" s="38"/>
      <c r="J39" s="39"/>
    </row>
    <row r="40" ht="45">
      <c r="A40" s="29" t="s">
        <v>161</v>
      </c>
      <c r="B40" s="37"/>
      <c r="C40" s="38"/>
      <c r="D40" s="38"/>
      <c r="E40" s="45" t="s">
        <v>613</v>
      </c>
      <c r="F40" s="38"/>
      <c r="G40" s="38"/>
      <c r="H40" s="38"/>
      <c r="I40" s="38"/>
      <c r="J40" s="39"/>
    </row>
    <row r="41" ht="75">
      <c r="A41" s="29" t="s">
        <v>36</v>
      </c>
      <c r="B41" s="37"/>
      <c r="C41" s="38"/>
      <c r="D41" s="38"/>
      <c r="E41" s="31" t="s">
        <v>321</v>
      </c>
      <c r="F41" s="38"/>
      <c r="G41" s="38"/>
      <c r="H41" s="38"/>
      <c r="I41" s="38"/>
      <c r="J41" s="39"/>
    </row>
    <row r="42">
      <c r="A42" s="29" t="s">
        <v>29</v>
      </c>
      <c r="B42" s="29">
        <v>9</v>
      </c>
      <c r="C42" s="30" t="s">
        <v>322</v>
      </c>
      <c r="D42" s="29" t="s">
        <v>31</v>
      </c>
      <c r="E42" s="31" t="s">
        <v>323</v>
      </c>
      <c r="F42" s="32" t="s">
        <v>219</v>
      </c>
      <c r="G42" s="33">
        <v>11.119999999999999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 ht="30">
      <c r="A43" s="29" t="s">
        <v>34</v>
      </c>
      <c r="B43" s="37"/>
      <c r="C43" s="38"/>
      <c r="D43" s="38"/>
      <c r="E43" s="31" t="s">
        <v>614</v>
      </c>
      <c r="F43" s="38"/>
      <c r="G43" s="38"/>
      <c r="H43" s="38"/>
      <c r="I43" s="38"/>
      <c r="J43" s="39"/>
    </row>
    <row r="44" ht="120">
      <c r="A44" s="29" t="s">
        <v>161</v>
      </c>
      <c r="B44" s="37"/>
      <c r="C44" s="38"/>
      <c r="D44" s="38"/>
      <c r="E44" s="45" t="s">
        <v>615</v>
      </c>
      <c r="F44" s="38"/>
      <c r="G44" s="38"/>
      <c r="H44" s="38"/>
      <c r="I44" s="38"/>
      <c r="J44" s="39"/>
    </row>
    <row r="45" ht="409.5">
      <c r="A45" s="29" t="s">
        <v>36</v>
      </c>
      <c r="B45" s="37"/>
      <c r="C45" s="38"/>
      <c r="D45" s="38"/>
      <c r="E45" s="31" t="s">
        <v>325</v>
      </c>
      <c r="F45" s="38"/>
      <c r="G45" s="38"/>
      <c r="H45" s="38"/>
      <c r="I45" s="38"/>
      <c r="J45" s="39"/>
    </row>
    <row r="46">
      <c r="A46" s="29" t="s">
        <v>29</v>
      </c>
      <c r="B46" s="29">
        <v>10</v>
      </c>
      <c r="C46" s="30" t="s">
        <v>338</v>
      </c>
      <c r="D46" s="29" t="s">
        <v>31</v>
      </c>
      <c r="E46" s="31" t="s">
        <v>339</v>
      </c>
      <c r="F46" s="32" t="s">
        <v>219</v>
      </c>
      <c r="G46" s="33">
        <v>11.119999999999999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34</v>
      </c>
      <c r="B47" s="37"/>
      <c r="C47" s="38"/>
      <c r="D47" s="38"/>
      <c r="E47" s="31" t="s">
        <v>340</v>
      </c>
      <c r="F47" s="38"/>
      <c r="G47" s="38"/>
      <c r="H47" s="38"/>
      <c r="I47" s="38"/>
      <c r="J47" s="39"/>
    </row>
    <row r="48" ht="30">
      <c r="A48" s="29" t="s">
        <v>161</v>
      </c>
      <c r="B48" s="37"/>
      <c r="C48" s="38"/>
      <c r="D48" s="38"/>
      <c r="E48" s="45" t="s">
        <v>616</v>
      </c>
      <c r="F48" s="38"/>
      <c r="G48" s="38"/>
      <c r="H48" s="38"/>
      <c r="I48" s="38"/>
      <c r="J48" s="39"/>
    </row>
    <row r="49" ht="270">
      <c r="A49" s="29" t="s">
        <v>36</v>
      </c>
      <c r="B49" s="37"/>
      <c r="C49" s="38"/>
      <c r="D49" s="38"/>
      <c r="E49" s="31" t="s">
        <v>342</v>
      </c>
      <c r="F49" s="38"/>
      <c r="G49" s="38"/>
      <c r="H49" s="38"/>
      <c r="I49" s="38"/>
      <c r="J49" s="39"/>
    </row>
    <row r="50">
      <c r="A50" s="29" t="s">
        <v>29</v>
      </c>
      <c r="B50" s="29">
        <v>11</v>
      </c>
      <c r="C50" s="30" t="s">
        <v>353</v>
      </c>
      <c r="D50" s="29" t="s">
        <v>31</v>
      </c>
      <c r="E50" s="31" t="s">
        <v>354</v>
      </c>
      <c r="F50" s="32" t="s">
        <v>200</v>
      </c>
      <c r="G50" s="33">
        <v>136.63999999999999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>
      <c r="A51" s="29" t="s">
        <v>34</v>
      </c>
      <c r="B51" s="37"/>
      <c r="C51" s="38"/>
      <c r="D51" s="38"/>
      <c r="E51" s="31" t="s">
        <v>617</v>
      </c>
      <c r="F51" s="38"/>
      <c r="G51" s="38"/>
      <c r="H51" s="38"/>
      <c r="I51" s="38"/>
      <c r="J51" s="39"/>
    </row>
    <row r="52" ht="120">
      <c r="A52" s="29" t="s">
        <v>161</v>
      </c>
      <c r="B52" s="37"/>
      <c r="C52" s="38"/>
      <c r="D52" s="38"/>
      <c r="E52" s="45" t="s">
        <v>618</v>
      </c>
      <c r="F52" s="38"/>
      <c r="G52" s="38"/>
      <c r="H52" s="38"/>
      <c r="I52" s="38"/>
      <c r="J52" s="39"/>
    </row>
    <row r="53" ht="75">
      <c r="A53" s="29" t="s">
        <v>36</v>
      </c>
      <c r="B53" s="37"/>
      <c r="C53" s="38"/>
      <c r="D53" s="38"/>
      <c r="E53" s="31" t="s">
        <v>357</v>
      </c>
      <c r="F53" s="38"/>
      <c r="G53" s="38"/>
      <c r="H53" s="38"/>
      <c r="I53" s="38"/>
      <c r="J53" s="39"/>
    </row>
    <row r="54">
      <c r="A54" s="23" t="s">
        <v>26</v>
      </c>
      <c r="B54" s="24"/>
      <c r="C54" s="25" t="s">
        <v>264</v>
      </c>
      <c r="D54" s="26"/>
      <c r="E54" s="23" t="s">
        <v>265</v>
      </c>
      <c r="F54" s="26"/>
      <c r="G54" s="26"/>
      <c r="H54" s="26"/>
      <c r="I54" s="27">
        <f>SUMIFS(I55:I86,A55:A86,"P")</f>
        <v>0</v>
      </c>
      <c r="J54" s="28"/>
    </row>
    <row r="55">
      <c r="A55" s="29" t="s">
        <v>29</v>
      </c>
      <c r="B55" s="29">
        <v>12</v>
      </c>
      <c r="C55" s="30" t="s">
        <v>417</v>
      </c>
      <c r="D55" s="29" t="s">
        <v>31</v>
      </c>
      <c r="E55" s="31" t="s">
        <v>418</v>
      </c>
      <c r="F55" s="32" t="s">
        <v>200</v>
      </c>
      <c r="G55" s="33">
        <v>21.260000000000002</v>
      </c>
      <c r="H55" s="34">
        <v>0</v>
      </c>
      <c r="I55" s="35">
        <f>ROUND(G55*H55,P4)</f>
        <v>0</v>
      </c>
      <c r="J55" s="29"/>
      <c r="O55" s="36">
        <f>I55*0.21</f>
        <v>0</v>
      </c>
      <c r="P55">
        <v>3</v>
      </c>
    </row>
    <row r="56">
      <c r="A56" s="29" t="s">
        <v>34</v>
      </c>
      <c r="B56" s="37"/>
      <c r="C56" s="38"/>
      <c r="D56" s="38"/>
      <c r="E56" s="31" t="s">
        <v>619</v>
      </c>
      <c r="F56" s="38"/>
      <c r="G56" s="38"/>
      <c r="H56" s="38"/>
      <c r="I56" s="38"/>
      <c r="J56" s="39"/>
    </row>
    <row r="57" ht="45">
      <c r="A57" s="29" t="s">
        <v>161</v>
      </c>
      <c r="B57" s="37"/>
      <c r="C57" s="38"/>
      <c r="D57" s="38"/>
      <c r="E57" s="45" t="s">
        <v>620</v>
      </c>
      <c r="F57" s="38"/>
      <c r="G57" s="38"/>
      <c r="H57" s="38"/>
      <c r="I57" s="38"/>
      <c r="J57" s="39"/>
    </row>
    <row r="58" ht="90">
      <c r="A58" s="29" t="s">
        <v>36</v>
      </c>
      <c r="B58" s="37"/>
      <c r="C58" s="38"/>
      <c r="D58" s="38"/>
      <c r="E58" s="31" t="s">
        <v>416</v>
      </c>
      <c r="F58" s="38"/>
      <c r="G58" s="38"/>
      <c r="H58" s="38"/>
      <c r="I58" s="38"/>
      <c r="J58" s="39"/>
    </row>
    <row r="59">
      <c r="A59" s="29" t="s">
        <v>29</v>
      </c>
      <c r="B59" s="29">
        <v>13</v>
      </c>
      <c r="C59" s="30" t="s">
        <v>621</v>
      </c>
      <c r="D59" s="29" t="s">
        <v>31</v>
      </c>
      <c r="E59" s="31" t="s">
        <v>622</v>
      </c>
      <c r="F59" s="32" t="s">
        <v>200</v>
      </c>
      <c r="G59" s="33">
        <v>115.38</v>
      </c>
      <c r="H59" s="34">
        <v>0</v>
      </c>
      <c r="I59" s="35">
        <f>ROUND(G59*H59,P4)</f>
        <v>0</v>
      </c>
      <c r="J59" s="29"/>
      <c r="O59" s="36">
        <f>I59*0.21</f>
        <v>0</v>
      </c>
      <c r="P59">
        <v>3</v>
      </c>
    </row>
    <row r="60">
      <c r="A60" s="29" t="s">
        <v>34</v>
      </c>
      <c r="B60" s="37"/>
      <c r="C60" s="38"/>
      <c r="D60" s="38"/>
      <c r="E60" s="31" t="s">
        <v>623</v>
      </c>
      <c r="F60" s="38"/>
      <c r="G60" s="38"/>
      <c r="H60" s="38"/>
      <c r="I60" s="38"/>
      <c r="J60" s="39"/>
    </row>
    <row r="61" ht="105">
      <c r="A61" s="29" t="s">
        <v>161</v>
      </c>
      <c r="B61" s="37"/>
      <c r="C61" s="38"/>
      <c r="D61" s="38"/>
      <c r="E61" s="45" t="s">
        <v>624</v>
      </c>
      <c r="F61" s="38"/>
      <c r="G61" s="38"/>
      <c r="H61" s="38"/>
      <c r="I61" s="38"/>
      <c r="J61" s="39"/>
    </row>
    <row r="62" ht="90">
      <c r="A62" s="29" t="s">
        <v>36</v>
      </c>
      <c r="B62" s="37"/>
      <c r="C62" s="38"/>
      <c r="D62" s="38"/>
      <c r="E62" s="31" t="s">
        <v>416</v>
      </c>
      <c r="F62" s="38"/>
      <c r="G62" s="38"/>
      <c r="H62" s="38"/>
      <c r="I62" s="38"/>
      <c r="J62" s="39"/>
    </row>
    <row r="63">
      <c r="A63" s="29" t="s">
        <v>29</v>
      </c>
      <c r="B63" s="29">
        <v>14</v>
      </c>
      <c r="C63" s="30" t="s">
        <v>625</v>
      </c>
      <c r="D63" s="29" t="s">
        <v>31</v>
      </c>
      <c r="E63" s="31" t="s">
        <v>626</v>
      </c>
      <c r="F63" s="32" t="s">
        <v>200</v>
      </c>
      <c r="G63" s="33">
        <v>21.260000000000002</v>
      </c>
      <c r="H63" s="34">
        <v>0</v>
      </c>
      <c r="I63" s="35">
        <f>ROUND(G63*H63,P4)</f>
        <v>0</v>
      </c>
      <c r="J63" s="29"/>
      <c r="O63" s="36">
        <f>I63*0.21</f>
        <v>0</v>
      </c>
      <c r="P63">
        <v>3</v>
      </c>
    </row>
    <row r="64" ht="45">
      <c r="A64" s="29" t="s">
        <v>34</v>
      </c>
      <c r="B64" s="37"/>
      <c r="C64" s="38"/>
      <c r="D64" s="38"/>
      <c r="E64" s="31" t="s">
        <v>428</v>
      </c>
      <c r="F64" s="38"/>
      <c r="G64" s="38"/>
      <c r="H64" s="38"/>
      <c r="I64" s="38"/>
      <c r="J64" s="39"/>
    </row>
    <row r="65" ht="45">
      <c r="A65" s="29" t="s">
        <v>161</v>
      </c>
      <c r="B65" s="37"/>
      <c r="C65" s="38"/>
      <c r="D65" s="38"/>
      <c r="E65" s="45" t="s">
        <v>620</v>
      </c>
      <c r="F65" s="38"/>
      <c r="G65" s="38"/>
      <c r="H65" s="38"/>
      <c r="I65" s="38"/>
      <c r="J65" s="39"/>
    </row>
    <row r="66" ht="150">
      <c r="A66" s="29" t="s">
        <v>36</v>
      </c>
      <c r="B66" s="37"/>
      <c r="C66" s="38"/>
      <c r="D66" s="38"/>
      <c r="E66" s="31" t="s">
        <v>627</v>
      </c>
      <c r="F66" s="38"/>
      <c r="G66" s="38"/>
      <c r="H66" s="38"/>
      <c r="I66" s="38"/>
      <c r="J66" s="39"/>
    </row>
    <row r="67">
      <c r="A67" s="29" t="s">
        <v>29</v>
      </c>
      <c r="B67" s="29">
        <v>15</v>
      </c>
      <c r="C67" s="30" t="s">
        <v>431</v>
      </c>
      <c r="D67" s="29" t="s">
        <v>31</v>
      </c>
      <c r="E67" s="31" t="s">
        <v>432</v>
      </c>
      <c r="F67" s="32" t="s">
        <v>200</v>
      </c>
      <c r="G67" s="33">
        <v>21.260000000000002</v>
      </c>
      <c r="H67" s="34">
        <v>0</v>
      </c>
      <c r="I67" s="35">
        <f>ROUND(G67*H67,P4)</f>
        <v>0</v>
      </c>
      <c r="J67" s="29"/>
      <c r="O67" s="36">
        <f>I67*0.21</f>
        <v>0</v>
      </c>
      <c r="P67">
        <v>3</v>
      </c>
    </row>
    <row r="68">
      <c r="A68" s="29" t="s">
        <v>34</v>
      </c>
      <c r="B68" s="37"/>
      <c r="C68" s="38"/>
      <c r="D68" s="38"/>
      <c r="E68" s="31" t="s">
        <v>433</v>
      </c>
      <c r="F68" s="38"/>
      <c r="G68" s="38"/>
      <c r="H68" s="38"/>
      <c r="I68" s="38"/>
      <c r="J68" s="39"/>
    </row>
    <row r="69" ht="45">
      <c r="A69" s="29" t="s">
        <v>161</v>
      </c>
      <c r="B69" s="37"/>
      <c r="C69" s="38"/>
      <c r="D69" s="38"/>
      <c r="E69" s="45" t="s">
        <v>628</v>
      </c>
      <c r="F69" s="38"/>
      <c r="G69" s="38"/>
      <c r="H69" s="38"/>
      <c r="I69" s="38"/>
      <c r="J69" s="39"/>
    </row>
    <row r="70" ht="120">
      <c r="A70" s="29" t="s">
        <v>36</v>
      </c>
      <c r="B70" s="37"/>
      <c r="C70" s="38"/>
      <c r="D70" s="38"/>
      <c r="E70" s="31" t="s">
        <v>270</v>
      </c>
      <c r="F70" s="38"/>
      <c r="G70" s="38"/>
      <c r="H70" s="38"/>
      <c r="I70" s="38"/>
      <c r="J70" s="39"/>
    </row>
    <row r="71">
      <c r="A71" s="29" t="s">
        <v>29</v>
      </c>
      <c r="B71" s="29">
        <v>16</v>
      </c>
      <c r="C71" s="30" t="s">
        <v>266</v>
      </c>
      <c r="D71" s="29" t="s">
        <v>31</v>
      </c>
      <c r="E71" s="31" t="s">
        <v>267</v>
      </c>
      <c r="F71" s="32" t="s">
        <v>200</v>
      </c>
      <c r="G71" s="33">
        <v>21.260000000000002</v>
      </c>
      <c r="H71" s="34">
        <v>0</v>
      </c>
      <c r="I71" s="35">
        <f>ROUND(G71*H71,P4)</f>
        <v>0</v>
      </c>
      <c r="J71" s="29"/>
      <c r="O71" s="36">
        <f>I71*0.21</f>
        <v>0</v>
      </c>
      <c r="P71">
        <v>3</v>
      </c>
    </row>
    <row r="72">
      <c r="A72" s="29" t="s">
        <v>34</v>
      </c>
      <c r="B72" s="37"/>
      <c r="C72" s="38"/>
      <c r="D72" s="38"/>
      <c r="E72" s="31" t="s">
        <v>268</v>
      </c>
      <c r="F72" s="38"/>
      <c r="G72" s="38"/>
      <c r="H72" s="38"/>
      <c r="I72" s="38"/>
      <c r="J72" s="39"/>
    </row>
    <row r="73" ht="45">
      <c r="A73" s="29" t="s">
        <v>161</v>
      </c>
      <c r="B73" s="37"/>
      <c r="C73" s="38"/>
      <c r="D73" s="38"/>
      <c r="E73" s="45" t="s">
        <v>629</v>
      </c>
      <c r="F73" s="38"/>
      <c r="G73" s="38"/>
      <c r="H73" s="38"/>
      <c r="I73" s="38"/>
      <c r="J73" s="39"/>
    </row>
    <row r="74" ht="120">
      <c r="A74" s="29" t="s">
        <v>36</v>
      </c>
      <c r="B74" s="37"/>
      <c r="C74" s="38"/>
      <c r="D74" s="38"/>
      <c r="E74" s="31" t="s">
        <v>270</v>
      </c>
      <c r="F74" s="38"/>
      <c r="G74" s="38"/>
      <c r="H74" s="38"/>
      <c r="I74" s="38"/>
      <c r="J74" s="39"/>
    </row>
    <row r="75">
      <c r="A75" s="29" t="s">
        <v>29</v>
      </c>
      <c r="B75" s="29">
        <v>17</v>
      </c>
      <c r="C75" s="30" t="s">
        <v>630</v>
      </c>
      <c r="D75" s="29" t="s">
        <v>31</v>
      </c>
      <c r="E75" s="31" t="s">
        <v>631</v>
      </c>
      <c r="F75" s="32" t="s">
        <v>200</v>
      </c>
      <c r="G75" s="33">
        <v>21.260000000000002</v>
      </c>
      <c r="H75" s="34">
        <v>0</v>
      </c>
      <c r="I75" s="35">
        <f>ROUND(G75*H75,P4)</f>
        <v>0</v>
      </c>
      <c r="J75" s="29"/>
      <c r="O75" s="36">
        <f>I75*0.21</f>
        <v>0</v>
      </c>
      <c r="P75">
        <v>3</v>
      </c>
    </row>
    <row r="76" ht="45">
      <c r="A76" s="29" t="s">
        <v>34</v>
      </c>
      <c r="B76" s="37"/>
      <c r="C76" s="38"/>
      <c r="D76" s="38"/>
      <c r="E76" s="31" t="s">
        <v>632</v>
      </c>
      <c r="F76" s="38"/>
      <c r="G76" s="38"/>
      <c r="H76" s="38"/>
      <c r="I76" s="38"/>
      <c r="J76" s="39"/>
    </row>
    <row r="77" ht="45">
      <c r="A77" s="29" t="s">
        <v>161</v>
      </c>
      <c r="B77" s="37"/>
      <c r="C77" s="38"/>
      <c r="D77" s="38"/>
      <c r="E77" s="45" t="s">
        <v>620</v>
      </c>
      <c r="F77" s="38"/>
      <c r="G77" s="38"/>
      <c r="H77" s="38"/>
      <c r="I77" s="38"/>
      <c r="J77" s="39"/>
    </row>
    <row r="78" ht="195">
      <c r="A78" s="29" t="s">
        <v>36</v>
      </c>
      <c r="B78" s="37"/>
      <c r="C78" s="38"/>
      <c r="D78" s="38"/>
      <c r="E78" s="31" t="s">
        <v>274</v>
      </c>
      <c r="F78" s="38"/>
      <c r="G78" s="38"/>
      <c r="H78" s="38"/>
      <c r="I78" s="38"/>
      <c r="J78" s="39"/>
    </row>
    <row r="79">
      <c r="A79" s="29" t="s">
        <v>29</v>
      </c>
      <c r="B79" s="29">
        <v>18</v>
      </c>
      <c r="C79" s="30" t="s">
        <v>444</v>
      </c>
      <c r="D79" s="29" t="s">
        <v>31</v>
      </c>
      <c r="E79" s="31" t="s">
        <v>445</v>
      </c>
      <c r="F79" s="32" t="s">
        <v>200</v>
      </c>
      <c r="G79" s="33">
        <v>21.260000000000002</v>
      </c>
      <c r="H79" s="34">
        <v>0</v>
      </c>
      <c r="I79" s="35">
        <f>ROUND(G79*H79,P4)</f>
        <v>0</v>
      </c>
      <c r="J79" s="29"/>
      <c r="O79" s="36">
        <f>I79*0.21</f>
        <v>0</v>
      </c>
      <c r="P79">
        <v>3</v>
      </c>
    </row>
    <row r="80">
      <c r="A80" s="29" t="s">
        <v>34</v>
      </c>
      <c r="B80" s="37"/>
      <c r="C80" s="38"/>
      <c r="D80" s="38"/>
      <c r="E80" s="31" t="s">
        <v>446</v>
      </c>
      <c r="F80" s="38"/>
      <c r="G80" s="38"/>
      <c r="H80" s="38"/>
      <c r="I80" s="38"/>
      <c r="J80" s="39"/>
    </row>
    <row r="81" ht="45">
      <c r="A81" s="29" t="s">
        <v>161</v>
      </c>
      <c r="B81" s="37"/>
      <c r="C81" s="38"/>
      <c r="D81" s="38"/>
      <c r="E81" s="45" t="s">
        <v>620</v>
      </c>
      <c r="F81" s="38"/>
      <c r="G81" s="38"/>
      <c r="H81" s="38"/>
      <c r="I81" s="38"/>
      <c r="J81" s="39"/>
    </row>
    <row r="82" ht="75">
      <c r="A82" s="29" t="s">
        <v>36</v>
      </c>
      <c r="B82" s="37"/>
      <c r="C82" s="38"/>
      <c r="D82" s="38"/>
      <c r="E82" s="31" t="s">
        <v>447</v>
      </c>
      <c r="F82" s="38"/>
      <c r="G82" s="38"/>
      <c r="H82" s="38"/>
      <c r="I82" s="38"/>
      <c r="J82" s="39"/>
    </row>
    <row r="83">
      <c r="A83" s="29" t="s">
        <v>29</v>
      </c>
      <c r="B83" s="29">
        <v>19</v>
      </c>
      <c r="C83" s="30" t="s">
        <v>633</v>
      </c>
      <c r="D83" s="29" t="s">
        <v>31</v>
      </c>
      <c r="E83" s="31" t="s">
        <v>634</v>
      </c>
      <c r="F83" s="32" t="s">
        <v>200</v>
      </c>
      <c r="G83" s="33">
        <v>115.38</v>
      </c>
      <c r="H83" s="34">
        <v>0</v>
      </c>
      <c r="I83" s="35">
        <f>ROUND(G83*H83,P4)</f>
        <v>0</v>
      </c>
      <c r="J83" s="29"/>
      <c r="O83" s="36">
        <f>I83*0.21</f>
        <v>0</v>
      </c>
      <c r="P83">
        <v>3</v>
      </c>
    </row>
    <row r="84">
      <c r="A84" s="29" t="s">
        <v>34</v>
      </c>
      <c r="B84" s="37"/>
      <c r="C84" s="38"/>
      <c r="D84" s="38"/>
      <c r="E84" s="31" t="s">
        <v>635</v>
      </c>
      <c r="F84" s="38"/>
      <c r="G84" s="38"/>
      <c r="H84" s="38"/>
      <c r="I84" s="38"/>
      <c r="J84" s="39"/>
    </row>
    <row r="85" ht="105">
      <c r="A85" s="29" t="s">
        <v>161</v>
      </c>
      <c r="B85" s="37"/>
      <c r="C85" s="38"/>
      <c r="D85" s="38"/>
      <c r="E85" s="45" t="s">
        <v>624</v>
      </c>
      <c r="F85" s="38"/>
      <c r="G85" s="38"/>
      <c r="H85" s="38"/>
      <c r="I85" s="38"/>
      <c r="J85" s="39"/>
    </row>
    <row r="86" ht="225">
      <c r="A86" s="29" t="s">
        <v>36</v>
      </c>
      <c r="B86" s="37"/>
      <c r="C86" s="38"/>
      <c r="D86" s="38"/>
      <c r="E86" s="31" t="s">
        <v>452</v>
      </c>
      <c r="F86" s="38"/>
      <c r="G86" s="38"/>
      <c r="H86" s="38"/>
      <c r="I86" s="38"/>
      <c r="J86" s="39"/>
    </row>
    <row r="87">
      <c r="A87" s="23" t="s">
        <v>26</v>
      </c>
      <c r="B87" s="24"/>
      <c r="C87" s="25" t="s">
        <v>82</v>
      </c>
      <c r="D87" s="26"/>
      <c r="E87" s="23" t="s">
        <v>83</v>
      </c>
      <c r="F87" s="26"/>
      <c r="G87" s="26"/>
      <c r="H87" s="26"/>
      <c r="I87" s="27">
        <f>SUMIFS(I88:I103,A88:A103,"P")</f>
        <v>0</v>
      </c>
      <c r="J87" s="28"/>
    </row>
    <row r="88" ht="30">
      <c r="A88" s="29" t="s">
        <v>29</v>
      </c>
      <c r="B88" s="29">
        <v>20</v>
      </c>
      <c r="C88" s="30" t="s">
        <v>500</v>
      </c>
      <c r="D88" s="29" t="s">
        <v>31</v>
      </c>
      <c r="E88" s="31" t="s">
        <v>501</v>
      </c>
      <c r="F88" s="32" t="s">
        <v>225</v>
      </c>
      <c r="G88" s="33">
        <v>70.5</v>
      </c>
      <c r="H88" s="34">
        <v>0</v>
      </c>
      <c r="I88" s="35">
        <f>ROUND(G88*H88,P4)</f>
        <v>0</v>
      </c>
      <c r="J88" s="29"/>
      <c r="O88" s="36">
        <f>I88*0.21</f>
        <v>0</v>
      </c>
      <c r="P88">
        <v>3</v>
      </c>
    </row>
    <row r="89" ht="30">
      <c r="A89" s="29" t="s">
        <v>34</v>
      </c>
      <c r="B89" s="37"/>
      <c r="C89" s="38"/>
      <c r="D89" s="38"/>
      <c r="E89" s="31" t="s">
        <v>502</v>
      </c>
      <c r="F89" s="38"/>
      <c r="G89" s="38"/>
      <c r="H89" s="38"/>
      <c r="I89" s="38"/>
      <c r="J89" s="39"/>
    </row>
    <row r="90" ht="105">
      <c r="A90" s="29" t="s">
        <v>161</v>
      </c>
      <c r="B90" s="37"/>
      <c r="C90" s="38"/>
      <c r="D90" s="38"/>
      <c r="E90" s="45" t="s">
        <v>636</v>
      </c>
      <c r="F90" s="38"/>
      <c r="G90" s="38"/>
      <c r="H90" s="38"/>
      <c r="I90" s="38"/>
      <c r="J90" s="39"/>
    </row>
    <row r="91" ht="90">
      <c r="A91" s="29" t="s">
        <v>36</v>
      </c>
      <c r="B91" s="37"/>
      <c r="C91" s="38"/>
      <c r="D91" s="38"/>
      <c r="E91" s="31" t="s">
        <v>504</v>
      </c>
      <c r="F91" s="38"/>
      <c r="G91" s="38"/>
      <c r="H91" s="38"/>
      <c r="I91" s="38"/>
      <c r="J91" s="39"/>
    </row>
    <row r="92" ht="30">
      <c r="A92" s="29" t="s">
        <v>29</v>
      </c>
      <c r="B92" s="29">
        <v>21</v>
      </c>
      <c r="C92" s="30" t="s">
        <v>505</v>
      </c>
      <c r="D92" s="29" t="s">
        <v>31</v>
      </c>
      <c r="E92" s="31" t="s">
        <v>506</v>
      </c>
      <c r="F92" s="32" t="s">
        <v>225</v>
      </c>
      <c r="G92" s="33">
        <v>47.390000000000001</v>
      </c>
      <c r="H92" s="34">
        <v>0</v>
      </c>
      <c r="I92" s="35">
        <f>ROUND(G92*H92,P4)</f>
        <v>0</v>
      </c>
      <c r="J92" s="29"/>
      <c r="O92" s="36">
        <f>I92*0.21</f>
        <v>0</v>
      </c>
      <c r="P92">
        <v>3</v>
      </c>
    </row>
    <row r="93" ht="30">
      <c r="A93" s="29" t="s">
        <v>34</v>
      </c>
      <c r="B93" s="37"/>
      <c r="C93" s="38"/>
      <c r="D93" s="38"/>
      <c r="E93" s="31" t="s">
        <v>637</v>
      </c>
      <c r="F93" s="38"/>
      <c r="G93" s="38"/>
      <c r="H93" s="38"/>
      <c r="I93" s="38"/>
      <c r="J93" s="39"/>
    </row>
    <row r="94" ht="105">
      <c r="A94" s="29" t="s">
        <v>161</v>
      </c>
      <c r="B94" s="37"/>
      <c r="C94" s="38"/>
      <c r="D94" s="38"/>
      <c r="E94" s="45" t="s">
        <v>638</v>
      </c>
      <c r="F94" s="38"/>
      <c r="G94" s="38"/>
      <c r="H94" s="38"/>
      <c r="I94" s="38"/>
      <c r="J94" s="39"/>
    </row>
    <row r="95" ht="90">
      <c r="A95" s="29" t="s">
        <v>36</v>
      </c>
      <c r="B95" s="37"/>
      <c r="C95" s="38"/>
      <c r="D95" s="38"/>
      <c r="E95" s="31" t="s">
        <v>504</v>
      </c>
      <c r="F95" s="38"/>
      <c r="G95" s="38"/>
      <c r="H95" s="38"/>
      <c r="I95" s="38"/>
      <c r="J95" s="39"/>
    </row>
    <row r="96">
      <c r="A96" s="29" t="s">
        <v>29</v>
      </c>
      <c r="B96" s="29">
        <v>22</v>
      </c>
      <c r="C96" s="30" t="s">
        <v>291</v>
      </c>
      <c r="D96" s="29" t="s">
        <v>31</v>
      </c>
      <c r="E96" s="31" t="s">
        <v>292</v>
      </c>
      <c r="F96" s="32" t="s">
        <v>225</v>
      </c>
      <c r="G96" s="33">
        <v>19.77</v>
      </c>
      <c r="H96" s="34">
        <v>0</v>
      </c>
      <c r="I96" s="35">
        <f>ROUND(G96*H96,P4)</f>
        <v>0</v>
      </c>
      <c r="J96" s="29"/>
      <c r="O96" s="36">
        <f>I96*0.21</f>
        <v>0</v>
      </c>
      <c r="P96">
        <v>3</v>
      </c>
    </row>
    <row r="97">
      <c r="A97" s="29" t="s">
        <v>34</v>
      </c>
      <c r="B97" s="37"/>
      <c r="C97" s="38"/>
      <c r="D97" s="38"/>
      <c r="E97" s="43" t="s">
        <v>31</v>
      </c>
      <c r="F97" s="38"/>
      <c r="G97" s="38"/>
      <c r="H97" s="38"/>
      <c r="I97" s="38"/>
      <c r="J97" s="39"/>
    </row>
    <row r="98" ht="45">
      <c r="A98" s="29" t="s">
        <v>161</v>
      </c>
      <c r="B98" s="37"/>
      <c r="C98" s="38"/>
      <c r="D98" s="38"/>
      <c r="E98" s="45" t="s">
        <v>639</v>
      </c>
      <c r="F98" s="38"/>
      <c r="G98" s="38"/>
      <c r="H98" s="38"/>
      <c r="I98" s="38"/>
      <c r="J98" s="39"/>
    </row>
    <row r="99" ht="75">
      <c r="A99" s="29" t="s">
        <v>36</v>
      </c>
      <c r="B99" s="37"/>
      <c r="C99" s="38"/>
      <c r="D99" s="38"/>
      <c r="E99" s="31" t="s">
        <v>294</v>
      </c>
      <c r="F99" s="38"/>
      <c r="G99" s="38"/>
      <c r="H99" s="38"/>
      <c r="I99" s="38"/>
      <c r="J99" s="39"/>
    </row>
    <row r="100">
      <c r="A100" s="29" t="s">
        <v>29</v>
      </c>
      <c r="B100" s="29">
        <v>23</v>
      </c>
      <c r="C100" s="30" t="s">
        <v>295</v>
      </c>
      <c r="D100" s="29" t="s">
        <v>31</v>
      </c>
      <c r="E100" s="31" t="s">
        <v>296</v>
      </c>
      <c r="F100" s="32" t="s">
        <v>225</v>
      </c>
      <c r="G100" s="33">
        <v>19.77</v>
      </c>
      <c r="H100" s="34">
        <v>0</v>
      </c>
      <c r="I100" s="35">
        <f>ROUND(G100*H100,P4)</f>
        <v>0</v>
      </c>
      <c r="J100" s="29"/>
      <c r="O100" s="36">
        <f>I100*0.21</f>
        <v>0</v>
      </c>
      <c r="P100">
        <v>3</v>
      </c>
    </row>
    <row r="101">
      <c r="A101" s="29" t="s">
        <v>34</v>
      </c>
      <c r="B101" s="37"/>
      <c r="C101" s="38"/>
      <c r="D101" s="38"/>
      <c r="E101" s="31" t="s">
        <v>297</v>
      </c>
      <c r="F101" s="38"/>
      <c r="G101" s="38"/>
      <c r="H101" s="38"/>
      <c r="I101" s="38"/>
      <c r="J101" s="39"/>
    </row>
    <row r="102" ht="45">
      <c r="A102" s="29" t="s">
        <v>161</v>
      </c>
      <c r="B102" s="37"/>
      <c r="C102" s="38"/>
      <c r="D102" s="38"/>
      <c r="E102" s="45" t="s">
        <v>613</v>
      </c>
      <c r="F102" s="38"/>
      <c r="G102" s="38"/>
      <c r="H102" s="38"/>
      <c r="I102" s="38"/>
      <c r="J102" s="39"/>
    </row>
    <row r="103" ht="90">
      <c r="A103" s="29" t="s">
        <v>36</v>
      </c>
      <c r="B103" s="40"/>
      <c r="C103" s="41"/>
      <c r="D103" s="41"/>
      <c r="E103" s="31" t="s">
        <v>298</v>
      </c>
      <c r="F103" s="41"/>
      <c r="G103" s="41"/>
      <c r="H103" s="41"/>
      <c r="I103" s="41"/>
      <c r="J103" s="42"/>
    </row>
  </sheetData>
  <sheetProtection sheet="1" objects="1" scenarios="1" spinCount="100000" saltValue="2Au0xbJ2E+SHDwLgEb6/lntdc8MmxW8zHr473eeK2rZUVeVO2XsCdgcPCti7Cg3E2gxZOl/nAj6v/ETGPFQHQw==" hashValue="taXZRHm1uPkg6kwjbxzqsI11GHLyKf19T6PeRpRzb2STCu75ELMNDNOIiY2xQJoCZNS0FmRKytixhC1WYf+QCw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640</v>
      </c>
      <c r="I3" s="16">
        <f>SUMIFS(I8:I24,A8:A24,"SD")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640</v>
      </c>
      <c r="D4" s="13"/>
      <c r="E4" s="14" t="s">
        <v>641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196</v>
      </c>
      <c r="D8" s="26"/>
      <c r="E8" s="23" t="s">
        <v>197</v>
      </c>
      <c r="F8" s="26"/>
      <c r="G8" s="26"/>
      <c r="H8" s="26"/>
      <c r="I8" s="27">
        <f>SUMIFS(I9:I24,A9:A24,"P")</f>
        <v>0</v>
      </c>
      <c r="J8" s="28"/>
    </row>
    <row r="9">
      <c r="A9" s="29" t="s">
        <v>29</v>
      </c>
      <c r="B9" s="29">
        <v>1</v>
      </c>
      <c r="C9" s="30" t="s">
        <v>642</v>
      </c>
      <c r="D9" s="29" t="s">
        <v>31</v>
      </c>
      <c r="E9" s="31" t="s">
        <v>643</v>
      </c>
      <c r="F9" s="32" t="s">
        <v>200</v>
      </c>
      <c r="G9" s="33">
        <v>139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43" t="s">
        <v>31</v>
      </c>
      <c r="F10" s="38"/>
      <c r="G10" s="38"/>
      <c r="H10" s="38"/>
      <c r="I10" s="38"/>
      <c r="J10" s="39"/>
    </row>
    <row r="11" ht="105">
      <c r="A11" s="29" t="s">
        <v>36</v>
      </c>
      <c r="B11" s="37"/>
      <c r="C11" s="38"/>
      <c r="D11" s="38"/>
      <c r="E11" s="31" t="s">
        <v>644</v>
      </c>
      <c r="F11" s="38"/>
      <c r="G11" s="38"/>
      <c r="H11" s="38"/>
      <c r="I11" s="38"/>
      <c r="J11" s="39"/>
    </row>
    <row r="12">
      <c r="A12" s="29" t="s">
        <v>29</v>
      </c>
      <c r="B12" s="29">
        <v>2</v>
      </c>
      <c r="C12" s="30" t="s">
        <v>645</v>
      </c>
      <c r="D12" s="29" t="s">
        <v>31</v>
      </c>
      <c r="E12" s="31" t="s">
        <v>646</v>
      </c>
      <c r="F12" s="32" t="s">
        <v>200</v>
      </c>
      <c r="G12" s="33">
        <v>29.5</v>
      </c>
      <c r="H12" s="34">
        <v>0</v>
      </c>
      <c r="I12" s="35">
        <f>ROUND(G12*H12,P4)</f>
        <v>0</v>
      </c>
      <c r="J12" s="29"/>
      <c r="O12" s="36">
        <f>I12*0.21</f>
        <v>0</v>
      </c>
      <c r="P12">
        <v>3</v>
      </c>
    </row>
    <row r="13" ht="30">
      <c r="A13" s="29" t="s">
        <v>34</v>
      </c>
      <c r="B13" s="37"/>
      <c r="C13" s="38"/>
      <c r="D13" s="38"/>
      <c r="E13" s="31" t="s">
        <v>647</v>
      </c>
      <c r="F13" s="38"/>
      <c r="G13" s="38"/>
      <c r="H13" s="38"/>
      <c r="I13" s="38"/>
      <c r="J13" s="39"/>
    </row>
    <row r="14">
      <c r="A14" s="29" t="s">
        <v>161</v>
      </c>
      <c r="B14" s="37"/>
      <c r="C14" s="38"/>
      <c r="D14" s="38"/>
      <c r="E14" s="45" t="s">
        <v>648</v>
      </c>
      <c r="F14" s="38"/>
      <c r="G14" s="38"/>
      <c r="H14" s="38"/>
      <c r="I14" s="38"/>
      <c r="J14" s="39"/>
    </row>
    <row r="15" ht="105">
      <c r="A15" s="29" t="s">
        <v>36</v>
      </c>
      <c r="B15" s="37"/>
      <c r="C15" s="38"/>
      <c r="D15" s="38"/>
      <c r="E15" s="31" t="s">
        <v>649</v>
      </c>
      <c r="F15" s="38"/>
      <c r="G15" s="38"/>
      <c r="H15" s="38"/>
      <c r="I15" s="38"/>
      <c r="J15" s="39"/>
    </row>
    <row r="16">
      <c r="A16" s="29" t="s">
        <v>29</v>
      </c>
      <c r="B16" s="29">
        <v>3</v>
      </c>
      <c r="C16" s="30" t="s">
        <v>650</v>
      </c>
      <c r="D16" s="29" t="s">
        <v>31</v>
      </c>
      <c r="E16" s="31" t="s">
        <v>651</v>
      </c>
      <c r="F16" s="32" t="s">
        <v>86</v>
      </c>
      <c r="G16" s="33">
        <v>56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 ht="60">
      <c r="A17" s="29" t="s">
        <v>34</v>
      </c>
      <c r="B17" s="37"/>
      <c r="C17" s="38"/>
      <c r="D17" s="38"/>
      <c r="E17" s="31" t="s">
        <v>652</v>
      </c>
      <c r="F17" s="38"/>
      <c r="G17" s="38"/>
      <c r="H17" s="38"/>
      <c r="I17" s="38"/>
      <c r="J17" s="39"/>
    </row>
    <row r="18" ht="150">
      <c r="A18" s="29" t="s">
        <v>36</v>
      </c>
      <c r="B18" s="37"/>
      <c r="C18" s="38"/>
      <c r="D18" s="38"/>
      <c r="E18" s="31" t="s">
        <v>653</v>
      </c>
      <c r="F18" s="38"/>
      <c r="G18" s="38"/>
      <c r="H18" s="38"/>
      <c r="I18" s="38"/>
      <c r="J18" s="39"/>
    </row>
    <row r="19" ht="30">
      <c r="A19" s="29" t="s">
        <v>29</v>
      </c>
      <c r="B19" s="29">
        <v>4</v>
      </c>
      <c r="C19" s="30" t="s">
        <v>654</v>
      </c>
      <c r="D19" s="29" t="s">
        <v>31</v>
      </c>
      <c r="E19" s="31" t="s">
        <v>655</v>
      </c>
      <c r="F19" s="32" t="s">
        <v>86</v>
      </c>
      <c r="G19" s="33">
        <v>3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 ht="75">
      <c r="A20" s="29" t="s">
        <v>34</v>
      </c>
      <c r="B20" s="37"/>
      <c r="C20" s="38"/>
      <c r="D20" s="38"/>
      <c r="E20" s="31" t="s">
        <v>656</v>
      </c>
      <c r="F20" s="38"/>
      <c r="G20" s="38"/>
      <c r="H20" s="38"/>
      <c r="I20" s="38"/>
      <c r="J20" s="39"/>
    </row>
    <row r="21" ht="210">
      <c r="A21" s="29" t="s">
        <v>36</v>
      </c>
      <c r="B21" s="37"/>
      <c r="C21" s="38"/>
      <c r="D21" s="38"/>
      <c r="E21" s="31" t="s">
        <v>657</v>
      </c>
      <c r="F21" s="38"/>
      <c r="G21" s="38"/>
      <c r="H21" s="38"/>
      <c r="I21" s="38"/>
      <c r="J21" s="39"/>
    </row>
    <row r="22">
      <c r="A22" s="29" t="s">
        <v>29</v>
      </c>
      <c r="B22" s="29">
        <v>5</v>
      </c>
      <c r="C22" s="30" t="s">
        <v>658</v>
      </c>
      <c r="D22" s="29" t="s">
        <v>31</v>
      </c>
      <c r="E22" s="31" t="s">
        <v>659</v>
      </c>
      <c r="F22" s="32" t="s">
        <v>219</v>
      </c>
      <c r="G22" s="33">
        <v>2.1000000000000001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43" t="s">
        <v>31</v>
      </c>
      <c r="F23" s="38"/>
      <c r="G23" s="38"/>
      <c r="H23" s="38"/>
      <c r="I23" s="38"/>
      <c r="J23" s="39"/>
    </row>
    <row r="24" ht="90">
      <c r="A24" s="29" t="s">
        <v>36</v>
      </c>
      <c r="B24" s="40"/>
      <c r="C24" s="41"/>
      <c r="D24" s="41"/>
      <c r="E24" s="31" t="s">
        <v>660</v>
      </c>
      <c r="F24" s="41"/>
      <c r="G24" s="41"/>
      <c r="H24" s="41"/>
      <c r="I24" s="41"/>
      <c r="J24" s="42"/>
    </row>
  </sheetData>
  <sheetProtection sheet="1" objects="1" scenarios="1" spinCount="100000" saltValue="aFVRy/BjMwa1iwlBCpWvmJQhGToC63UtC0IuhaAo3WRNHL13zTcJTKHvNlEXgPnPv1XFyPIjqX23VFG4Ozvkeg==" hashValue="AIsWbNw/3/kVvF/VlYNmIkk/YLrqbK5Bg7uNIB9U9EXBubqtmtPf8EwKwQvLU+NLizc8aMOdeXB+UXEskhGDvg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52</v>
      </c>
      <c r="I3" s="16">
        <f>SUMIFS(I9:I45,A9:A45,"SD")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52</v>
      </c>
      <c r="D5" s="13"/>
      <c r="E5" s="14" t="s">
        <v>53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SUMIFS(I10:I45,A10:A45,"P")</f>
        <v>0</v>
      </c>
      <c r="J9" s="28"/>
    </row>
    <row r="10" ht="30">
      <c r="A10" s="29" t="s">
        <v>29</v>
      </c>
      <c r="B10" s="29">
        <v>1</v>
      </c>
      <c r="C10" s="30" t="s">
        <v>54</v>
      </c>
      <c r="D10" s="29" t="s">
        <v>55</v>
      </c>
      <c r="E10" s="31" t="s">
        <v>56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43" t="s">
        <v>31</v>
      </c>
      <c r="F11" s="38"/>
      <c r="G11" s="38"/>
      <c r="H11" s="38"/>
      <c r="I11" s="38"/>
      <c r="J11" s="39"/>
    </row>
    <row r="12">
      <c r="A12" s="29" t="s">
        <v>36</v>
      </c>
      <c r="B12" s="37"/>
      <c r="C12" s="38"/>
      <c r="D12" s="38"/>
      <c r="E12" s="43" t="s">
        <v>31</v>
      </c>
      <c r="F12" s="38"/>
      <c r="G12" s="38"/>
      <c r="H12" s="38"/>
      <c r="I12" s="38"/>
      <c r="J12" s="39"/>
    </row>
    <row r="13" ht="30">
      <c r="A13" s="29" t="s">
        <v>29</v>
      </c>
      <c r="B13" s="29">
        <v>2</v>
      </c>
      <c r="C13" s="30" t="s">
        <v>57</v>
      </c>
      <c r="D13" s="29" t="s">
        <v>55</v>
      </c>
      <c r="E13" s="31" t="s">
        <v>58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43" t="s">
        <v>31</v>
      </c>
      <c r="F14" s="38"/>
      <c r="G14" s="38"/>
      <c r="H14" s="38"/>
      <c r="I14" s="38"/>
      <c r="J14" s="39"/>
    </row>
    <row r="15">
      <c r="A15" s="29" t="s">
        <v>36</v>
      </c>
      <c r="B15" s="37"/>
      <c r="C15" s="38"/>
      <c r="D15" s="38"/>
      <c r="E15" s="43" t="s">
        <v>31</v>
      </c>
      <c r="F15" s="38"/>
      <c r="G15" s="38"/>
      <c r="H15" s="38"/>
      <c r="I15" s="38"/>
      <c r="J15" s="39"/>
    </row>
    <row r="16" ht="30">
      <c r="A16" s="29" t="s">
        <v>29</v>
      </c>
      <c r="B16" s="29">
        <v>3</v>
      </c>
      <c r="C16" s="30" t="s">
        <v>59</v>
      </c>
      <c r="D16" s="29" t="s">
        <v>55</v>
      </c>
      <c r="E16" s="31" t="s">
        <v>60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43" t="s">
        <v>31</v>
      </c>
      <c r="F17" s="38"/>
      <c r="G17" s="38"/>
      <c r="H17" s="38"/>
      <c r="I17" s="38"/>
      <c r="J17" s="39"/>
    </row>
    <row r="18">
      <c r="A18" s="29" t="s">
        <v>36</v>
      </c>
      <c r="B18" s="37"/>
      <c r="C18" s="38"/>
      <c r="D18" s="38"/>
      <c r="E18" s="43" t="s">
        <v>31</v>
      </c>
      <c r="F18" s="38"/>
      <c r="G18" s="38"/>
      <c r="H18" s="38"/>
      <c r="I18" s="38"/>
      <c r="J18" s="39"/>
    </row>
    <row r="19" ht="30">
      <c r="A19" s="29" t="s">
        <v>29</v>
      </c>
      <c r="B19" s="29">
        <v>4</v>
      </c>
      <c r="C19" s="30" t="s">
        <v>61</v>
      </c>
      <c r="D19" s="29" t="s">
        <v>55</v>
      </c>
      <c r="E19" s="31" t="s">
        <v>62</v>
      </c>
      <c r="F19" s="32" t="s">
        <v>33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43" t="s">
        <v>31</v>
      </c>
      <c r="F20" s="38"/>
      <c r="G20" s="38"/>
      <c r="H20" s="38"/>
      <c r="I20" s="38"/>
      <c r="J20" s="39"/>
    </row>
    <row r="21">
      <c r="A21" s="29" t="s">
        <v>36</v>
      </c>
      <c r="B21" s="37"/>
      <c r="C21" s="38"/>
      <c r="D21" s="38"/>
      <c r="E21" s="43" t="s">
        <v>31</v>
      </c>
      <c r="F21" s="38"/>
      <c r="G21" s="38"/>
      <c r="H21" s="38"/>
      <c r="I21" s="38"/>
      <c r="J21" s="39"/>
    </row>
    <row r="22" ht="30">
      <c r="A22" s="29" t="s">
        <v>29</v>
      </c>
      <c r="B22" s="29">
        <v>5</v>
      </c>
      <c r="C22" s="30" t="s">
        <v>63</v>
      </c>
      <c r="D22" s="29" t="s">
        <v>55</v>
      </c>
      <c r="E22" s="31" t="s">
        <v>64</v>
      </c>
      <c r="F22" s="32" t="s">
        <v>33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43" t="s">
        <v>31</v>
      </c>
      <c r="F23" s="38"/>
      <c r="G23" s="38"/>
      <c r="H23" s="38"/>
      <c r="I23" s="38"/>
      <c r="J23" s="39"/>
    </row>
    <row r="24">
      <c r="A24" s="29" t="s">
        <v>36</v>
      </c>
      <c r="B24" s="37"/>
      <c r="C24" s="38"/>
      <c r="D24" s="38"/>
      <c r="E24" s="43" t="s">
        <v>31</v>
      </c>
      <c r="F24" s="38"/>
      <c r="G24" s="38"/>
      <c r="H24" s="38"/>
      <c r="I24" s="38"/>
      <c r="J24" s="39"/>
    </row>
    <row r="25" ht="30">
      <c r="A25" s="29" t="s">
        <v>29</v>
      </c>
      <c r="B25" s="29">
        <v>6</v>
      </c>
      <c r="C25" s="30" t="s">
        <v>65</v>
      </c>
      <c r="D25" s="29" t="s">
        <v>55</v>
      </c>
      <c r="E25" s="31" t="s">
        <v>66</v>
      </c>
      <c r="F25" s="32" t="s">
        <v>33</v>
      </c>
      <c r="G25" s="33">
        <v>1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34</v>
      </c>
      <c r="B26" s="37"/>
      <c r="C26" s="38"/>
      <c r="D26" s="38"/>
      <c r="E26" s="43" t="s">
        <v>31</v>
      </c>
      <c r="F26" s="38"/>
      <c r="G26" s="38"/>
      <c r="H26" s="38"/>
      <c r="I26" s="38"/>
      <c r="J26" s="39"/>
    </row>
    <row r="27">
      <c r="A27" s="29" t="s">
        <v>36</v>
      </c>
      <c r="B27" s="37"/>
      <c r="C27" s="38"/>
      <c r="D27" s="38"/>
      <c r="E27" s="43" t="s">
        <v>31</v>
      </c>
      <c r="F27" s="38"/>
      <c r="G27" s="38"/>
      <c r="H27" s="38"/>
      <c r="I27" s="38"/>
      <c r="J27" s="39"/>
    </row>
    <row r="28" ht="30">
      <c r="A28" s="29" t="s">
        <v>29</v>
      </c>
      <c r="B28" s="29">
        <v>7</v>
      </c>
      <c r="C28" s="30" t="s">
        <v>67</v>
      </c>
      <c r="D28" s="29" t="s">
        <v>55</v>
      </c>
      <c r="E28" s="31" t="s">
        <v>68</v>
      </c>
      <c r="F28" s="32" t="s">
        <v>33</v>
      </c>
      <c r="G28" s="33">
        <v>1</v>
      </c>
      <c r="H28" s="34">
        <v>0</v>
      </c>
      <c r="I28" s="35">
        <f>ROUND(G28*H28,P4)</f>
        <v>0</v>
      </c>
      <c r="J28" s="29"/>
      <c r="O28" s="36">
        <f>I28*0.21</f>
        <v>0</v>
      </c>
      <c r="P28">
        <v>3</v>
      </c>
    </row>
    <row r="29">
      <c r="A29" s="29" t="s">
        <v>34</v>
      </c>
      <c r="B29" s="37"/>
      <c r="C29" s="38"/>
      <c r="D29" s="38"/>
      <c r="E29" s="43" t="s">
        <v>31</v>
      </c>
      <c r="F29" s="38"/>
      <c r="G29" s="38"/>
      <c r="H29" s="38"/>
      <c r="I29" s="38"/>
      <c r="J29" s="39"/>
    </row>
    <row r="30">
      <c r="A30" s="29" t="s">
        <v>36</v>
      </c>
      <c r="B30" s="37"/>
      <c r="C30" s="38"/>
      <c r="D30" s="38"/>
      <c r="E30" s="43" t="s">
        <v>31</v>
      </c>
      <c r="F30" s="38"/>
      <c r="G30" s="38"/>
      <c r="H30" s="38"/>
      <c r="I30" s="38"/>
      <c r="J30" s="39"/>
    </row>
    <row r="31" ht="30">
      <c r="A31" s="29" t="s">
        <v>29</v>
      </c>
      <c r="B31" s="29">
        <v>8</v>
      </c>
      <c r="C31" s="30" t="s">
        <v>69</v>
      </c>
      <c r="D31" s="29" t="s">
        <v>55</v>
      </c>
      <c r="E31" s="31" t="s">
        <v>70</v>
      </c>
      <c r="F31" s="32" t="s">
        <v>33</v>
      </c>
      <c r="G31" s="33">
        <v>1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>
      <c r="A32" s="29" t="s">
        <v>34</v>
      </c>
      <c r="B32" s="37"/>
      <c r="C32" s="38"/>
      <c r="D32" s="38"/>
      <c r="E32" s="43" t="s">
        <v>31</v>
      </c>
      <c r="F32" s="38"/>
      <c r="G32" s="38"/>
      <c r="H32" s="38"/>
      <c r="I32" s="38"/>
      <c r="J32" s="39"/>
    </row>
    <row r="33">
      <c r="A33" s="29" t="s">
        <v>36</v>
      </c>
      <c r="B33" s="37"/>
      <c r="C33" s="38"/>
      <c r="D33" s="38"/>
      <c r="E33" s="43" t="s">
        <v>31</v>
      </c>
      <c r="F33" s="38"/>
      <c r="G33" s="38"/>
      <c r="H33" s="38"/>
      <c r="I33" s="38"/>
      <c r="J33" s="39"/>
    </row>
    <row r="34">
      <c r="A34" s="29" t="s">
        <v>29</v>
      </c>
      <c r="B34" s="29">
        <v>9</v>
      </c>
      <c r="C34" s="30" t="s">
        <v>71</v>
      </c>
      <c r="D34" s="29" t="s">
        <v>55</v>
      </c>
      <c r="E34" s="31" t="s">
        <v>72</v>
      </c>
      <c r="F34" s="32" t="s">
        <v>33</v>
      </c>
      <c r="G34" s="33">
        <v>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43" t="s">
        <v>31</v>
      </c>
      <c r="F35" s="38"/>
      <c r="G35" s="38"/>
      <c r="H35" s="38"/>
      <c r="I35" s="38"/>
      <c r="J35" s="39"/>
    </row>
    <row r="36">
      <c r="A36" s="29" t="s">
        <v>36</v>
      </c>
      <c r="B36" s="37"/>
      <c r="C36" s="38"/>
      <c r="D36" s="38"/>
      <c r="E36" s="43" t="s">
        <v>31</v>
      </c>
      <c r="F36" s="38"/>
      <c r="G36" s="38"/>
      <c r="H36" s="38"/>
      <c r="I36" s="38"/>
      <c r="J36" s="39"/>
    </row>
    <row r="37" ht="30">
      <c r="A37" s="29" t="s">
        <v>29</v>
      </c>
      <c r="B37" s="29">
        <v>10</v>
      </c>
      <c r="C37" s="30" t="s">
        <v>73</v>
      </c>
      <c r="D37" s="29" t="s">
        <v>55</v>
      </c>
      <c r="E37" s="31" t="s">
        <v>74</v>
      </c>
      <c r="F37" s="32" t="s">
        <v>33</v>
      </c>
      <c r="G37" s="33">
        <v>1</v>
      </c>
      <c r="H37" s="34">
        <v>0</v>
      </c>
      <c r="I37" s="35">
        <f>ROUND(G37*H37,P4)</f>
        <v>0</v>
      </c>
      <c r="J37" s="29"/>
      <c r="O37" s="36">
        <f>I37*0.21</f>
        <v>0</v>
      </c>
      <c r="P37">
        <v>3</v>
      </c>
    </row>
    <row r="38">
      <c r="A38" s="29" t="s">
        <v>34</v>
      </c>
      <c r="B38" s="37"/>
      <c r="C38" s="38"/>
      <c r="D38" s="38"/>
      <c r="E38" s="43" t="s">
        <v>31</v>
      </c>
      <c r="F38" s="38"/>
      <c r="G38" s="38"/>
      <c r="H38" s="38"/>
      <c r="I38" s="38"/>
      <c r="J38" s="39"/>
    </row>
    <row r="39">
      <c r="A39" s="29" t="s">
        <v>36</v>
      </c>
      <c r="B39" s="37"/>
      <c r="C39" s="38"/>
      <c r="D39" s="38"/>
      <c r="E39" s="43" t="s">
        <v>31</v>
      </c>
      <c r="F39" s="38"/>
      <c r="G39" s="38"/>
      <c r="H39" s="38"/>
      <c r="I39" s="38"/>
      <c r="J39" s="39"/>
    </row>
    <row r="40" ht="30">
      <c r="A40" s="29" t="s">
        <v>29</v>
      </c>
      <c r="B40" s="29">
        <v>11</v>
      </c>
      <c r="C40" s="30" t="s">
        <v>75</v>
      </c>
      <c r="D40" s="29" t="s">
        <v>55</v>
      </c>
      <c r="E40" s="31" t="s">
        <v>76</v>
      </c>
      <c r="F40" s="32" t="s">
        <v>33</v>
      </c>
      <c r="G40" s="33">
        <v>1</v>
      </c>
      <c r="H40" s="34">
        <v>0</v>
      </c>
      <c r="I40" s="35">
        <f>ROUND(G40*H40,P4)</f>
        <v>0</v>
      </c>
      <c r="J40" s="29"/>
      <c r="O40" s="36">
        <f>I40*0.21</f>
        <v>0</v>
      </c>
      <c r="P40">
        <v>3</v>
      </c>
    </row>
    <row r="41">
      <c r="A41" s="29" t="s">
        <v>34</v>
      </c>
      <c r="B41" s="37"/>
      <c r="C41" s="38"/>
      <c r="D41" s="38"/>
      <c r="E41" s="43" t="s">
        <v>31</v>
      </c>
      <c r="F41" s="38"/>
      <c r="G41" s="38"/>
      <c r="H41" s="38"/>
      <c r="I41" s="38"/>
      <c r="J41" s="39"/>
    </row>
    <row r="42">
      <c r="A42" s="29" t="s">
        <v>36</v>
      </c>
      <c r="B42" s="37"/>
      <c r="C42" s="38"/>
      <c r="D42" s="38"/>
      <c r="E42" s="43" t="s">
        <v>31</v>
      </c>
      <c r="F42" s="38"/>
      <c r="G42" s="38"/>
      <c r="H42" s="38"/>
      <c r="I42" s="38"/>
      <c r="J42" s="39"/>
    </row>
    <row r="43">
      <c r="A43" s="29" t="s">
        <v>29</v>
      </c>
      <c r="B43" s="29">
        <v>12</v>
      </c>
      <c r="C43" s="30" t="s">
        <v>77</v>
      </c>
      <c r="D43" s="29" t="s">
        <v>55</v>
      </c>
      <c r="E43" s="31" t="s">
        <v>78</v>
      </c>
      <c r="F43" s="32" t="s">
        <v>33</v>
      </c>
      <c r="G43" s="33">
        <v>1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>
      <c r="A44" s="29" t="s">
        <v>34</v>
      </c>
      <c r="B44" s="37"/>
      <c r="C44" s="38"/>
      <c r="D44" s="38"/>
      <c r="E44" s="43"/>
      <c r="F44" s="38"/>
      <c r="G44" s="38"/>
      <c r="H44" s="38"/>
      <c r="I44" s="38"/>
      <c r="J44" s="39"/>
    </row>
    <row r="45">
      <c r="A45" s="29" t="s">
        <v>36</v>
      </c>
      <c r="B45" s="40"/>
      <c r="C45" s="41"/>
      <c r="D45" s="41"/>
      <c r="E45" s="44"/>
      <c r="F45" s="41"/>
      <c r="G45" s="41"/>
      <c r="H45" s="41"/>
      <c r="I45" s="41"/>
      <c r="J45" s="42"/>
    </row>
  </sheetData>
  <sheetProtection sheet="1" objects="1" scenarios="1" spinCount="100000" saltValue="zywG0MTpuQ3Mc9R02Nyr30Se4rH0B5zCF6l+3e5E0ni0Ul31MdYt+stM+HsJ59jaOsEFlupoHHu6JONQM4mamg==" hashValue="M3LmVml8VKqOuWxCHMDZP6rpohZQIlDUgfgcrViKqzhMtMJmzIPj4Y21EpUhnXJpXag47Oq1U0q1gPn0XIB+kQ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79</v>
      </c>
      <c r="I3" s="16">
        <f>SUMIFS(I9:I90,A9:A90,"SD")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80</v>
      </c>
      <c r="D4" s="13"/>
      <c r="E4" s="14" t="s">
        <v>80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79</v>
      </c>
      <c r="D5" s="13"/>
      <c r="E5" s="14" t="s">
        <v>81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82</v>
      </c>
      <c r="D9" s="26"/>
      <c r="E9" s="23" t="s">
        <v>83</v>
      </c>
      <c r="F9" s="26"/>
      <c r="G9" s="26"/>
      <c r="H9" s="26"/>
      <c r="I9" s="27">
        <f>SUMIFS(I10:I90,A10:A90,"P")</f>
        <v>0</v>
      </c>
      <c r="J9" s="28"/>
    </row>
    <row r="10" ht="30">
      <c r="A10" s="29" t="s">
        <v>29</v>
      </c>
      <c r="B10" s="29">
        <v>1</v>
      </c>
      <c r="C10" s="30" t="s">
        <v>84</v>
      </c>
      <c r="D10" s="29" t="s">
        <v>31</v>
      </c>
      <c r="E10" s="31" t="s">
        <v>85</v>
      </c>
      <c r="F10" s="32" t="s">
        <v>86</v>
      </c>
      <c r="G10" s="33">
        <v>27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 ht="150">
      <c r="A11" s="29" t="s">
        <v>34</v>
      </c>
      <c r="B11" s="37"/>
      <c r="C11" s="38"/>
      <c r="D11" s="38"/>
      <c r="E11" s="31" t="s">
        <v>87</v>
      </c>
      <c r="F11" s="38"/>
      <c r="G11" s="38"/>
      <c r="H11" s="38"/>
      <c r="I11" s="38"/>
      <c r="J11" s="39"/>
    </row>
    <row r="12" ht="90">
      <c r="A12" s="29" t="s">
        <v>36</v>
      </c>
      <c r="B12" s="37"/>
      <c r="C12" s="38"/>
      <c r="D12" s="38"/>
      <c r="E12" s="31" t="s">
        <v>88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89</v>
      </c>
      <c r="D13" s="29" t="s">
        <v>31</v>
      </c>
      <c r="E13" s="31" t="s">
        <v>90</v>
      </c>
      <c r="F13" s="32" t="s">
        <v>86</v>
      </c>
      <c r="G13" s="33">
        <v>27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43" t="s">
        <v>31</v>
      </c>
      <c r="F14" s="38"/>
      <c r="G14" s="38"/>
      <c r="H14" s="38"/>
      <c r="I14" s="38"/>
      <c r="J14" s="39"/>
    </row>
    <row r="15" ht="75">
      <c r="A15" s="29" t="s">
        <v>36</v>
      </c>
      <c r="B15" s="37"/>
      <c r="C15" s="38"/>
      <c r="D15" s="38"/>
      <c r="E15" s="31" t="s">
        <v>91</v>
      </c>
      <c r="F15" s="38"/>
      <c r="G15" s="38"/>
      <c r="H15" s="38"/>
      <c r="I15" s="38"/>
      <c r="J15" s="39"/>
    </row>
    <row r="16">
      <c r="A16" s="29" t="s">
        <v>29</v>
      </c>
      <c r="B16" s="29">
        <v>3</v>
      </c>
      <c r="C16" s="30" t="s">
        <v>92</v>
      </c>
      <c r="D16" s="29" t="s">
        <v>31</v>
      </c>
      <c r="E16" s="31" t="s">
        <v>93</v>
      </c>
      <c r="F16" s="32" t="s">
        <v>94</v>
      </c>
      <c r="G16" s="33">
        <v>648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31" t="s">
        <v>95</v>
      </c>
      <c r="F17" s="38"/>
      <c r="G17" s="38"/>
      <c r="H17" s="38"/>
      <c r="I17" s="38"/>
      <c r="J17" s="39"/>
    </row>
    <row r="18" ht="90">
      <c r="A18" s="29" t="s">
        <v>36</v>
      </c>
      <c r="B18" s="37"/>
      <c r="C18" s="38"/>
      <c r="D18" s="38"/>
      <c r="E18" s="31" t="s">
        <v>96</v>
      </c>
      <c r="F18" s="38"/>
      <c r="G18" s="38"/>
      <c r="H18" s="38"/>
      <c r="I18" s="38"/>
      <c r="J18" s="39"/>
    </row>
    <row r="19" ht="30">
      <c r="A19" s="29" t="s">
        <v>29</v>
      </c>
      <c r="B19" s="29">
        <v>4</v>
      </c>
      <c r="C19" s="30" t="s">
        <v>97</v>
      </c>
      <c r="D19" s="29" t="s">
        <v>31</v>
      </c>
      <c r="E19" s="31" t="s">
        <v>98</v>
      </c>
      <c r="F19" s="32" t="s">
        <v>86</v>
      </c>
      <c r="G19" s="33">
        <v>2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31" t="s">
        <v>99</v>
      </c>
      <c r="F20" s="38"/>
      <c r="G20" s="38"/>
      <c r="H20" s="38"/>
      <c r="I20" s="38"/>
      <c r="J20" s="39"/>
    </row>
    <row r="21" ht="90">
      <c r="A21" s="29" t="s">
        <v>36</v>
      </c>
      <c r="B21" s="37"/>
      <c r="C21" s="38"/>
      <c r="D21" s="38"/>
      <c r="E21" s="31" t="s">
        <v>88</v>
      </c>
      <c r="F21" s="38"/>
      <c r="G21" s="38"/>
      <c r="H21" s="38"/>
      <c r="I21" s="38"/>
      <c r="J21" s="39"/>
    </row>
    <row r="22">
      <c r="A22" s="29" t="s">
        <v>29</v>
      </c>
      <c r="B22" s="29">
        <v>5</v>
      </c>
      <c r="C22" s="30" t="s">
        <v>100</v>
      </c>
      <c r="D22" s="29" t="s">
        <v>31</v>
      </c>
      <c r="E22" s="31" t="s">
        <v>101</v>
      </c>
      <c r="F22" s="32" t="s">
        <v>86</v>
      </c>
      <c r="G22" s="33">
        <v>2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43" t="s">
        <v>31</v>
      </c>
      <c r="F23" s="38"/>
      <c r="G23" s="38"/>
      <c r="H23" s="38"/>
      <c r="I23" s="38"/>
      <c r="J23" s="39"/>
    </row>
    <row r="24" ht="75">
      <c r="A24" s="29" t="s">
        <v>36</v>
      </c>
      <c r="B24" s="37"/>
      <c r="C24" s="38"/>
      <c r="D24" s="38"/>
      <c r="E24" s="31" t="s">
        <v>91</v>
      </c>
      <c r="F24" s="38"/>
      <c r="G24" s="38"/>
      <c r="H24" s="38"/>
      <c r="I24" s="38"/>
      <c r="J24" s="39"/>
    </row>
    <row r="25">
      <c r="A25" s="29" t="s">
        <v>29</v>
      </c>
      <c r="B25" s="29">
        <v>6</v>
      </c>
      <c r="C25" s="30" t="s">
        <v>102</v>
      </c>
      <c r="D25" s="29" t="s">
        <v>31</v>
      </c>
      <c r="E25" s="31" t="s">
        <v>103</v>
      </c>
      <c r="F25" s="32" t="s">
        <v>94</v>
      </c>
      <c r="G25" s="33">
        <v>48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34</v>
      </c>
      <c r="B26" s="37"/>
      <c r="C26" s="38"/>
      <c r="D26" s="38"/>
      <c r="E26" s="31" t="s">
        <v>95</v>
      </c>
      <c r="F26" s="38"/>
      <c r="G26" s="38"/>
      <c r="H26" s="38"/>
      <c r="I26" s="38"/>
      <c r="J26" s="39"/>
    </row>
    <row r="27" ht="90">
      <c r="A27" s="29" t="s">
        <v>36</v>
      </c>
      <c r="B27" s="37"/>
      <c r="C27" s="38"/>
      <c r="D27" s="38"/>
      <c r="E27" s="31" t="s">
        <v>96</v>
      </c>
      <c r="F27" s="38"/>
      <c r="G27" s="38"/>
      <c r="H27" s="38"/>
      <c r="I27" s="38"/>
      <c r="J27" s="39"/>
    </row>
    <row r="28">
      <c r="A28" s="29" t="s">
        <v>29</v>
      </c>
      <c r="B28" s="29">
        <v>7</v>
      </c>
      <c r="C28" s="30" t="s">
        <v>104</v>
      </c>
      <c r="D28" s="29" t="s">
        <v>31</v>
      </c>
      <c r="E28" s="31" t="s">
        <v>105</v>
      </c>
      <c r="F28" s="32" t="s">
        <v>86</v>
      </c>
      <c r="G28" s="33">
        <v>2</v>
      </c>
      <c r="H28" s="34">
        <v>0</v>
      </c>
      <c r="I28" s="35">
        <f>ROUND(G28*H28,P4)</f>
        <v>0</v>
      </c>
      <c r="J28" s="29"/>
      <c r="O28" s="36">
        <f>I28*0.21</f>
        <v>0</v>
      </c>
      <c r="P28">
        <v>3</v>
      </c>
    </row>
    <row r="29">
      <c r="A29" s="29" t="s">
        <v>34</v>
      </c>
      <c r="B29" s="37"/>
      <c r="C29" s="38"/>
      <c r="D29" s="38"/>
      <c r="E29" s="43" t="s">
        <v>31</v>
      </c>
      <c r="F29" s="38"/>
      <c r="G29" s="38"/>
      <c r="H29" s="38"/>
      <c r="I29" s="38"/>
      <c r="J29" s="39"/>
    </row>
    <row r="30" ht="135">
      <c r="A30" s="29" t="s">
        <v>36</v>
      </c>
      <c r="B30" s="37"/>
      <c r="C30" s="38"/>
      <c r="D30" s="38"/>
      <c r="E30" s="31" t="s">
        <v>106</v>
      </c>
      <c r="F30" s="38"/>
      <c r="G30" s="38"/>
      <c r="H30" s="38"/>
      <c r="I30" s="38"/>
      <c r="J30" s="39"/>
    </row>
    <row r="31">
      <c r="A31" s="29" t="s">
        <v>29</v>
      </c>
      <c r="B31" s="29">
        <v>8</v>
      </c>
      <c r="C31" s="30" t="s">
        <v>107</v>
      </c>
      <c r="D31" s="29" t="s">
        <v>31</v>
      </c>
      <c r="E31" s="31" t="s">
        <v>108</v>
      </c>
      <c r="F31" s="32" t="s">
        <v>86</v>
      </c>
      <c r="G31" s="33">
        <v>2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>
      <c r="A32" s="29" t="s">
        <v>34</v>
      </c>
      <c r="B32" s="37"/>
      <c r="C32" s="38"/>
      <c r="D32" s="38"/>
      <c r="E32" s="43" t="s">
        <v>31</v>
      </c>
      <c r="F32" s="38"/>
      <c r="G32" s="38"/>
      <c r="H32" s="38"/>
      <c r="I32" s="38"/>
      <c r="J32" s="39"/>
    </row>
    <row r="33" ht="75">
      <c r="A33" s="29" t="s">
        <v>36</v>
      </c>
      <c r="B33" s="37"/>
      <c r="C33" s="38"/>
      <c r="D33" s="38"/>
      <c r="E33" s="31" t="s">
        <v>91</v>
      </c>
      <c r="F33" s="38"/>
      <c r="G33" s="38"/>
      <c r="H33" s="38"/>
      <c r="I33" s="38"/>
      <c r="J33" s="39"/>
    </row>
    <row r="34">
      <c r="A34" s="29" t="s">
        <v>29</v>
      </c>
      <c r="B34" s="29">
        <v>9</v>
      </c>
      <c r="C34" s="30" t="s">
        <v>109</v>
      </c>
      <c r="D34" s="29" t="s">
        <v>31</v>
      </c>
      <c r="E34" s="31" t="s">
        <v>110</v>
      </c>
      <c r="F34" s="32" t="s">
        <v>94</v>
      </c>
      <c r="G34" s="33">
        <v>48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31" t="s">
        <v>95</v>
      </c>
      <c r="F35" s="38"/>
      <c r="G35" s="38"/>
      <c r="H35" s="38"/>
      <c r="I35" s="38"/>
      <c r="J35" s="39"/>
    </row>
    <row r="36" ht="90">
      <c r="A36" s="29" t="s">
        <v>36</v>
      </c>
      <c r="B36" s="37"/>
      <c r="C36" s="38"/>
      <c r="D36" s="38"/>
      <c r="E36" s="31" t="s">
        <v>111</v>
      </c>
      <c r="F36" s="38"/>
      <c r="G36" s="38"/>
      <c r="H36" s="38"/>
      <c r="I36" s="38"/>
      <c r="J36" s="39"/>
    </row>
    <row r="37">
      <c r="A37" s="29" t="s">
        <v>29</v>
      </c>
      <c r="B37" s="29">
        <v>10</v>
      </c>
      <c r="C37" s="30" t="s">
        <v>112</v>
      </c>
      <c r="D37" s="29" t="s">
        <v>31</v>
      </c>
      <c r="E37" s="31" t="s">
        <v>113</v>
      </c>
      <c r="F37" s="32" t="s">
        <v>86</v>
      </c>
      <c r="G37" s="33">
        <v>3</v>
      </c>
      <c r="H37" s="34">
        <v>0</v>
      </c>
      <c r="I37" s="35">
        <f>ROUND(G37*H37,P4)</f>
        <v>0</v>
      </c>
      <c r="J37" s="29"/>
      <c r="O37" s="36">
        <f>I37*0.21</f>
        <v>0</v>
      </c>
      <c r="P37">
        <v>3</v>
      </c>
    </row>
    <row r="38">
      <c r="A38" s="29" t="s">
        <v>34</v>
      </c>
      <c r="B38" s="37"/>
      <c r="C38" s="38"/>
      <c r="D38" s="38"/>
      <c r="E38" s="43" t="s">
        <v>31</v>
      </c>
      <c r="F38" s="38"/>
      <c r="G38" s="38"/>
      <c r="H38" s="38"/>
      <c r="I38" s="38"/>
      <c r="J38" s="39"/>
    </row>
    <row r="39" ht="135">
      <c r="A39" s="29" t="s">
        <v>36</v>
      </c>
      <c r="B39" s="37"/>
      <c r="C39" s="38"/>
      <c r="D39" s="38"/>
      <c r="E39" s="31" t="s">
        <v>106</v>
      </c>
      <c r="F39" s="38"/>
      <c r="G39" s="38"/>
      <c r="H39" s="38"/>
      <c r="I39" s="38"/>
      <c r="J39" s="39"/>
    </row>
    <row r="40">
      <c r="A40" s="29" t="s">
        <v>29</v>
      </c>
      <c r="B40" s="29">
        <v>11</v>
      </c>
      <c r="C40" s="30" t="s">
        <v>114</v>
      </c>
      <c r="D40" s="29" t="s">
        <v>31</v>
      </c>
      <c r="E40" s="31" t="s">
        <v>115</v>
      </c>
      <c r="F40" s="32" t="s">
        <v>86</v>
      </c>
      <c r="G40" s="33">
        <v>3</v>
      </c>
      <c r="H40" s="34">
        <v>0</v>
      </c>
      <c r="I40" s="35">
        <f>ROUND(G40*H40,P4)</f>
        <v>0</v>
      </c>
      <c r="J40" s="29"/>
      <c r="O40" s="36">
        <f>I40*0.21</f>
        <v>0</v>
      </c>
      <c r="P40">
        <v>3</v>
      </c>
    </row>
    <row r="41">
      <c r="A41" s="29" t="s">
        <v>34</v>
      </c>
      <c r="B41" s="37"/>
      <c r="C41" s="38"/>
      <c r="D41" s="38"/>
      <c r="E41" s="43" t="s">
        <v>31</v>
      </c>
      <c r="F41" s="38"/>
      <c r="G41" s="38"/>
      <c r="H41" s="38"/>
      <c r="I41" s="38"/>
      <c r="J41" s="39"/>
    </row>
    <row r="42" ht="75">
      <c r="A42" s="29" t="s">
        <v>36</v>
      </c>
      <c r="B42" s="37"/>
      <c r="C42" s="38"/>
      <c r="D42" s="38"/>
      <c r="E42" s="31" t="s">
        <v>91</v>
      </c>
      <c r="F42" s="38"/>
      <c r="G42" s="38"/>
      <c r="H42" s="38"/>
      <c r="I42" s="38"/>
      <c r="J42" s="39"/>
    </row>
    <row r="43">
      <c r="A43" s="29" t="s">
        <v>29</v>
      </c>
      <c r="B43" s="29">
        <v>12</v>
      </c>
      <c r="C43" s="30" t="s">
        <v>116</v>
      </c>
      <c r="D43" s="29" t="s">
        <v>31</v>
      </c>
      <c r="E43" s="31" t="s">
        <v>117</v>
      </c>
      <c r="F43" s="32" t="s">
        <v>94</v>
      </c>
      <c r="G43" s="33">
        <v>72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>
      <c r="A44" s="29" t="s">
        <v>34</v>
      </c>
      <c r="B44" s="37"/>
      <c r="C44" s="38"/>
      <c r="D44" s="38"/>
      <c r="E44" s="31" t="s">
        <v>95</v>
      </c>
      <c r="F44" s="38"/>
      <c r="G44" s="38"/>
      <c r="H44" s="38"/>
      <c r="I44" s="38"/>
      <c r="J44" s="39"/>
    </row>
    <row r="45" ht="90">
      <c r="A45" s="29" t="s">
        <v>36</v>
      </c>
      <c r="B45" s="37"/>
      <c r="C45" s="38"/>
      <c r="D45" s="38"/>
      <c r="E45" s="31" t="s">
        <v>111</v>
      </c>
      <c r="F45" s="38"/>
      <c r="G45" s="38"/>
      <c r="H45" s="38"/>
      <c r="I45" s="38"/>
      <c r="J45" s="39"/>
    </row>
    <row r="46">
      <c r="A46" s="29" t="s">
        <v>29</v>
      </c>
      <c r="B46" s="29">
        <v>13</v>
      </c>
      <c r="C46" s="30" t="s">
        <v>118</v>
      </c>
      <c r="D46" s="29" t="s">
        <v>31</v>
      </c>
      <c r="E46" s="31" t="s">
        <v>119</v>
      </c>
      <c r="F46" s="32" t="s">
        <v>86</v>
      </c>
      <c r="G46" s="33">
        <v>1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34</v>
      </c>
      <c r="B47" s="37"/>
      <c r="C47" s="38"/>
      <c r="D47" s="38"/>
      <c r="E47" s="43" t="s">
        <v>31</v>
      </c>
      <c r="F47" s="38"/>
      <c r="G47" s="38"/>
      <c r="H47" s="38"/>
      <c r="I47" s="38"/>
      <c r="J47" s="39"/>
    </row>
    <row r="48" ht="135">
      <c r="A48" s="29" t="s">
        <v>36</v>
      </c>
      <c r="B48" s="37"/>
      <c r="C48" s="38"/>
      <c r="D48" s="38"/>
      <c r="E48" s="31" t="s">
        <v>106</v>
      </c>
      <c r="F48" s="38"/>
      <c r="G48" s="38"/>
      <c r="H48" s="38"/>
      <c r="I48" s="38"/>
      <c r="J48" s="39"/>
    </row>
    <row r="49">
      <c r="A49" s="29" t="s">
        <v>29</v>
      </c>
      <c r="B49" s="29">
        <v>14</v>
      </c>
      <c r="C49" s="30" t="s">
        <v>120</v>
      </c>
      <c r="D49" s="29" t="s">
        <v>31</v>
      </c>
      <c r="E49" s="31" t="s">
        <v>121</v>
      </c>
      <c r="F49" s="32" t="s">
        <v>86</v>
      </c>
      <c r="G49" s="33">
        <v>1</v>
      </c>
      <c r="H49" s="34">
        <v>0</v>
      </c>
      <c r="I49" s="35">
        <f>ROUND(G49*H49,P4)</f>
        <v>0</v>
      </c>
      <c r="J49" s="29"/>
      <c r="O49" s="36">
        <f>I49*0.21</f>
        <v>0</v>
      </c>
      <c r="P49">
        <v>3</v>
      </c>
    </row>
    <row r="50">
      <c r="A50" s="29" t="s">
        <v>34</v>
      </c>
      <c r="B50" s="37"/>
      <c r="C50" s="38"/>
      <c r="D50" s="38"/>
      <c r="E50" s="43" t="s">
        <v>31</v>
      </c>
      <c r="F50" s="38"/>
      <c r="G50" s="38"/>
      <c r="H50" s="38"/>
      <c r="I50" s="38"/>
      <c r="J50" s="39"/>
    </row>
    <row r="51" ht="75">
      <c r="A51" s="29" t="s">
        <v>36</v>
      </c>
      <c r="B51" s="37"/>
      <c r="C51" s="38"/>
      <c r="D51" s="38"/>
      <c r="E51" s="31" t="s">
        <v>91</v>
      </c>
      <c r="F51" s="38"/>
      <c r="G51" s="38"/>
      <c r="H51" s="38"/>
      <c r="I51" s="38"/>
      <c r="J51" s="39"/>
    </row>
    <row r="52">
      <c r="A52" s="29" t="s">
        <v>29</v>
      </c>
      <c r="B52" s="29">
        <v>15</v>
      </c>
      <c r="C52" s="30" t="s">
        <v>122</v>
      </c>
      <c r="D52" s="29" t="s">
        <v>31</v>
      </c>
      <c r="E52" s="31" t="s">
        <v>123</v>
      </c>
      <c r="F52" s="32" t="s">
        <v>94</v>
      </c>
      <c r="G52" s="33">
        <v>24</v>
      </c>
      <c r="H52" s="34">
        <v>0</v>
      </c>
      <c r="I52" s="35">
        <f>ROUND(G52*H52,P4)</f>
        <v>0</v>
      </c>
      <c r="J52" s="29"/>
      <c r="O52" s="36">
        <f>I52*0.21</f>
        <v>0</v>
      </c>
      <c r="P52">
        <v>3</v>
      </c>
    </row>
    <row r="53">
      <c r="A53" s="29" t="s">
        <v>34</v>
      </c>
      <c r="B53" s="37"/>
      <c r="C53" s="38"/>
      <c r="D53" s="38"/>
      <c r="E53" s="31" t="s">
        <v>95</v>
      </c>
      <c r="F53" s="38"/>
      <c r="G53" s="38"/>
      <c r="H53" s="38"/>
      <c r="I53" s="38"/>
      <c r="J53" s="39"/>
    </row>
    <row r="54" ht="90">
      <c r="A54" s="29" t="s">
        <v>36</v>
      </c>
      <c r="B54" s="37"/>
      <c r="C54" s="38"/>
      <c r="D54" s="38"/>
      <c r="E54" s="31" t="s">
        <v>111</v>
      </c>
      <c r="F54" s="38"/>
      <c r="G54" s="38"/>
      <c r="H54" s="38"/>
      <c r="I54" s="38"/>
      <c r="J54" s="39"/>
    </row>
    <row r="55">
      <c r="A55" s="29" t="s">
        <v>29</v>
      </c>
      <c r="B55" s="29">
        <v>16</v>
      </c>
      <c r="C55" s="30" t="s">
        <v>124</v>
      </c>
      <c r="D55" s="29" t="s">
        <v>31</v>
      </c>
      <c r="E55" s="31" t="s">
        <v>125</v>
      </c>
      <c r="F55" s="32" t="s">
        <v>86</v>
      </c>
      <c r="G55" s="33">
        <v>3</v>
      </c>
      <c r="H55" s="34">
        <v>0</v>
      </c>
      <c r="I55" s="35">
        <f>ROUND(G55*H55,P4)</f>
        <v>0</v>
      </c>
      <c r="J55" s="29"/>
      <c r="O55" s="36">
        <f>I55*0.21</f>
        <v>0</v>
      </c>
      <c r="P55">
        <v>3</v>
      </c>
    </row>
    <row r="56">
      <c r="A56" s="29" t="s">
        <v>34</v>
      </c>
      <c r="B56" s="37"/>
      <c r="C56" s="38"/>
      <c r="D56" s="38"/>
      <c r="E56" s="43" t="s">
        <v>31</v>
      </c>
      <c r="F56" s="38"/>
      <c r="G56" s="38"/>
      <c r="H56" s="38"/>
      <c r="I56" s="38"/>
      <c r="J56" s="39"/>
    </row>
    <row r="57" ht="120">
      <c r="A57" s="29" t="s">
        <v>36</v>
      </c>
      <c r="B57" s="37"/>
      <c r="C57" s="38"/>
      <c r="D57" s="38"/>
      <c r="E57" s="31" t="s">
        <v>126</v>
      </c>
      <c r="F57" s="38"/>
      <c r="G57" s="38"/>
      <c r="H57" s="38"/>
      <c r="I57" s="38"/>
      <c r="J57" s="39"/>
    </row>
    <row r="58">
      <c r="A58" s="29" t="s">
        <v>29</v>
      </c>
      <c r="B58" s="29">
        <v>17</v>
      </c>
      <c r="C58" s="30" t="s">
        <v>127</v>
      </c>
      <c r="D58" s="29" t="s">
        <v>31</v>
      </c>
      <c r="E58" s="31" t="s">
        <v>128</v>
      </c>
      <c r="F58" s="32" t="s">
        <v>86</v>
      </c>
      <c r="G58" s="33">
        <v>3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>
      <c r="A59" s="29" t="s">
        <v>34</v>
      </c>
      <c r="B59" s="37"/>
      <c r="C59" s="38"/>
      <c r="D59" s="38"/>
      <c r="E59" s="43" t="s">
        <v>31</v>
      </c>
      <c r="F59" s="38"/>
      <c r="G59" s="38"/>
      <c r="H59" s="38"/>
      <c r="I59" s="38"/>
      <c r="J59" s="39"/>
    </row>
    <row r="60" ht="75">
      <c r="A60" s="29" t="s">
        <v>36</v>
      </c>
      <c r="B60" s="37"/>
      <c r="C60" s="38"/>
      <c r="D60" s="38"/>
      <c r="E60" s="31" t="s">
        <v>91</v>
      </c>
      <c r="F60" s="38"/>
      <c r="G60" s="38"/>
      <c r="H60" s="38"/>
      <c r="I60" s="38"/>
      <c r="J60" s="39"/>
    </row>
    <row r="61">
      <c r="A61" s="29" t="s">
        <v>29</v>
      </c>
      <c r="B61" s="29">
        <v>18</v>
      </c>
      <c r="C61" s="30" t="s">
        <v>129</v>
      </c>
      <c r="D61" s="29" t="s">
        <v>31</v>
      </c>
      <c r="E61" s="31" t="s">
        <v>130</v>
      </c>
      <c r="F61" s="32" t="s">
        <v>94</v>
      </c>
      <c r="G61" s="33">
        <v>72</v>
      </c>
      <c r="H61" s="34">
        <v>0</v>
      </c>
      <c r="I61" s="35">
        <f>ROUND(G61*H61,P4)</f>
        <v>0</v>
      </c>
      <c r="J61" s="29"/>
      <c r="O61" s="36">
        <f>I61*0.21</f>
        <v>0</v>
      </c>
      <c r="P61">
        <v>3</v>
      </c>
    </row>
    <row r="62">
      <c r="A62" s="29" t="s">
        <v>34</v>
      </c>
      <c r="B62" s="37"/>
      <c r="C62" s="38"/>
      <c r="D62" s="38"/>
      <c r="E62" s="31" t="s">
        <v>95</v>
      </c>
      <c r="F62" s="38"/>
      <c r="G62" s="38"/>
      <c r="H62" s="38"/>
      <c r="I62" s="38"/>
      <c r="J62" s="39"/>
    </row>
    <row r="63" ht="90">
      <c r="A63" s="29" t="s">
        <v>36</v>
      </c>
      <c r="B63" s="37"/>
      <c r="C63" s="38"/>
      <c r="D63" s="38"/>
      <c r="E63" s="31" t="s">
        <v>111</v>
      </c>
      <c r="F63" s="38"/>
      <c r="G63" s="38"/>
      <c r="H63" s="38"/>
      <c r="I63" s="38"/>
      <c r="J63" s="39"/>
    </row>
    <row r="64">
      <c r="A64" s="29" t="s">
        <v>29</v>
      </c>
      <c r="B64" s="29">
        <v>19</v>
      </c>
      <c r="C64" s="30" t="s">
        <v>131</v>
      </c>
      <c r="D64" s="29" t="s">
        <v>31</v>
      </c>
      <c r="E64" s="31" t="s">
        <v>132</v>
      </c>
      <c r="F64" s="32" t="s">
        <v>86</v>
      </c>
      <c r="G64" s="33">
        <v>29</v>
      </c>
      <c r="H64" s="34">
        <v>0</v>
      </c>
      <c r="I64" s="35">
        <f>ROUND(G64*H64,P4)</f>
        <v>0</v>
      </c>
      <c r="J64" s="29"/>
      <c r="O64" s="36">
        <f>I64*0.21</f>
        <v>0</v>
      </c>
      <c r="P64">
        <v>3</v>
      </c>
    </row>
    <row r="65">
      <c r="A65" s="29" t="s">
        <v>34</v>
      </c>
      <c r="B65" s="37"/>
      <c r="C65" s="38"/>
      <c r="D65" s="38"/>
      <c r="E65" s="43" t="s">
        <v>31</v>
      </c>
      <c r="F65" s="38"/>
      <c r="G65" s="38"/>
      <c r="H65" s="38"/>
      <c r="I65" s="38"/>
      <c r="J65" s="39"/>
    </row>
    <row r="66" ht="120">
      <c r="A66" s="29" t="s">
        <v>36</v>
      </c>
      <c r="B66" s="37"/>
      <c r="C66" s="38"/>
      <c r="D66" s="38"/>
      <c r="E66" s="31" t="s">
        <v>126</v>
      </c>
      <c r="F66" s="38"/>
      <c r="G66" s="38"/>
      <c r="H66" s="38"/>
      <c r="I66" s="38"/>
      <c r="J66" s="39"/>
    </row>
    <row r="67">
      <c r="A67" s="29" t="s">
        <v>29</v>
      </c>
      <c r="B67" s="29">
        <v>20</v>
      </c>
      <c r="C67" s="30" t="s">
        <v>133</v>
      </c>
      <c r="D67" s="29" t="s">
        <v>31</v>
      </c>
      <c r="E67" s="31" t="s">
        <v>134</v>
      </c>
      <c r="F67" s="32" t="s">
        <v>86</v>
      </c>
      <c r="G67" s="33">
        <v>29</v>
      </c>
      <c r="H67" s="34">
        <v>0</v>
      </c>
      <c r="I67" s="35">
        <f>ROUND(G67*H67,P4)</f>
        <v>0</v>
      </c>
      <c r="J67" s="29"/>
      <c r="O67" s="36">
        <f>I67*0.21</f>
        <v>0</v>
      </c>
      <c r="P67">
        <v>3</v>
      </c>
    </row>
    <row r="68">
      <c r="A68" s="29" t="s">
        <v>34</v>
      </c>
      <c r="B68" s="37"/>
      <c r="C68" s="38"/>
      <c r="D68" s="38"/>
      <c r="E68" s="43" t="s">
        <v>31</v>
      </c>
      <c r="F68" s="38"/>
      <c r="G68" s="38"/>
      <c r="H68" s="38"/>
      <c r="I68" s="38"/>
      <c r="J68" s="39"/>
    </row>
    <row r="69" ht="75">
      <c r="A69" s="29" t="s">
        <v>36</v>
      </c>
      <c r="B69" s="37"/>
      <c r="C69" s="38"/>
      <c r="D69" s="38"/>
      <c r="E69" s="31" t="s">
        <v>91</v>
      </c>
      <c r="F69" s="38"/>
      <c r="G69" s="38"/>
      <c r="H69" s="38"/>
      <c r="I69" s="38"/>
      <c r="J69" s="39"/>
    </row>
    <row r="70">
      <c r="A70" s="29" t="s">
        <v>29</v>
      </c>
      <c r="B70" s="29">
        <v>21</v>
      </c>
      <c r="C70" s="30" t="s">
        <v>135</v>
      </c>
      <c r="D70" s="29" t="s">
        <v>31</v>
      </c>
      <c r="E70" s="31" t="s">
        <v>136</v>
      </c>
      <c r="F70" s="32" t="s">
        <v>94</v>
      </c>
      <c r="G70" s="33">
        <v>696</v>
      </c>
      <c r="H70" s="34">
        <v>0</v>
      </c>
      <c r="I70" s="35">
        <f>ROUND(G70*H70,P4)</f>
        <v>0</v>
      </c>
      <c r="J70" s="29"/>
      <c r="O70" s="36">
        <f>I70*0.21</f>
        <v>0</v>
      </c>
      <c r="P70">
        <v>3</v>
      </c>
    </row>
    <row r="71">
      <c r="A71" s="29" t="s">
        <v>34</v>
      </c>
      <c r="B71" s="37"/>
      <c r="C71" s="38"/>
      <c r="D71" s="38"/>
      <c r="E71" s="31" t="s">
        <v>95</v>
      </c>
      <c r="F71" s="38"/>
      <c r="G71" s="38"/>
      <c r="H71" s="38"/>
      <c r="I71" s="38"/>
      <c r="J71" s="39"/>
    </row>
    <row r="72" ht="90">
      <c r="A72" s="29" t="s">
        <v>36</v>
      </c>
      <c r="B72" s="37"/>
      <c r="C72" s="38"/>
      <c r="D72" s="38"/>
      <c r="E72" s="31" t="s">
        <v>111</v>
      </c>
      <c r="F72" s="38"/>
      <c r="G72" s="38"/>
      <c r="H72" s="38"/>
      <c r="I72" s="38"/>
      <c r="J72" s="39"/>
    </row>
    <row r="73" ht="30">
      <c r="A73" s="29" t="s">
        <v>29</v>
      </c>
      <c r="B73" s="29">
        <v>22</v>
      </c>
      <c r="C73" s="30" t="s">
        <v>137</v>
      </c>
      <c r="D73" s="29" t="s">
        <v>31</v>
      </c>
      <c r="E73" s="31" t="s">
        <v>138</v>
      </c>
      <c r="F73" s="32" t="s">
        <v>86</v>
      </c>
      <c r="G73" s="33">
        <v>61</v>
      </c>
      <c r="H73" s="34">
        <v>0</v>
      </c>
      <c r="I73" s="35">
        <f>ROUND(G73*H73,P4)</f>
        <v>0</v>
      </c>
      <c r="J73" s="29"/>
      <c r="O73" s="36">
        <f>I73*0.21</f>
        <v>0</v>
      </c>
      <c r="P73">
        <v>3</v>
      </c>
    </row>
    <row r="74">
      <c r="A74" s="29" t="s">
        <v>34</v>
      </c>
      <c r="B74" s="37"/>
      <c r="C74" s="38"/>
      <c r="D74" s="38"/>
      <c r="E74" s="43" t="s">
        <v>31</v>
      </c>
      <c r="F74" s="38"/>
      <c r="G74" s="38"/>
      <c r="H74" s="38"/>
      <c r="I74" s="38"/>
      <c r="J74" s="39"/>
    </row>
    <row r="75" ht="120">
      <c r="A75" s="29" t="s">
        <v>36</v>
      </c>
      <c r="B75" s="37"/>
      <c r="C75" s="38"/>
      <c r="D75" s="38"/>
      <c r="E75" s="31" t="s">
        <v>126</v>
      </c>
      <c r="F75" s="38"/>
      <c r="G75" s="38"/>
      <c r="H75" s="38"/>
      <c r="I75" s="38"/>
      <c r="J75" s="39"/>
    </row>
    <row r="76">
      <c r="A76" s="29" t="s">
        <v>29</v>
      </c>
      <c r="B76" s="29">
        <v>23</v>
      </c>
      <c r="C76" s="30" t="s">
        <v>139</v>
      </c>
      <c r="D76" s="29" t="s">
        <v>31</v>
      </c>
      <c r="E76" s="31" t="s">
        <v>140</v>
      </c>
      <c r="F76" s="32" t="s">
        <v>86</v>
      </c>
      <c r="G76" s="33">
        <v>61</v>
      </c>
      <c r="H76" s="34">
        <v>0</v>
      </c>
      <c r="I76" s="35">
        <f>ROUND(G76*H76,P4)</f>
        <v>0</v>
      </c>
      <c r="J76" s="29"/>
      <c r="O76" s="36">
        <f>I76*0.21</f>
        <v>0</v>
      </c>
      <c r="P76">
        <v>3</v>
      </c>
    </row>
    <row r="77">
      <c r="A77" s="29" t="s">
        <v>34</v>
      </c>
      <c r="B77" s="37"/>
      <c r="C77" s="38"/>
      <c r="D77" s="38"/>
      <c r="E77" s="43" t="s">
        <v>31</v>
      </c>
      <c r="F77" s="38"/>
      <c r="G77" s="38"/>
      <c r="H77" s="38"/>
      <c r="I77" s="38"/>
      <c r="J77" s="39"/>
    </row>
    <row r="78" ht="75">
      <c r="A78" s="29" t="s">
        <v>36</v>
      </c>
      <c r="B78" s="37"/>
      <c r="C78" s="38"/>
      <c r="D78" s="38"/>
      <c r="E78" s="31" t="s">
        <v>91</v>
      </c>
      <c r="F78" s="38"/>
      <c r="G78" s="38"/>
      <c r="H78" s="38"/>
      <c r="I78" s="38"/>
      <c r="J78" s="39"/>
    </row>
    <row r="79">
      <c r="A79" s="29" t="s">
        <v>29</v>
      </c>
      <c r="B79" s="29">
        <v>24</v>
      </c>
      <c r="C79" s="30" t="s">
        <v>141</v>
      </c>
      <c r="D79" s="29" t="s">
        <v>31</v>
      </c>
      <c r="E79" s="31" t="s">
        <v>142</v>
      </c>
      <c r="F79" s="32" t="s">
        <v>94</v>
      </c>
      <c r="G79" s="33">
        <v>1464</v>
      </c>
      <c r="H79" s="34">
        <v>0</v>
      </c>
      <c r="I79" s="35">
        <f>ROUND(G79*H79,P4)</f>
        <v>0</v>
      </c>
      <c r="J79" s="29"/>
      <c r="O79" s="36">
        <f>I79*0.21</f>
        <v>0</v>
      </c>
      <c r="P79">
        <v>3</v>
      </c>
    </row>
    <row r="80">
      <c r="A80" s="29" t="s">
        <v>34</v>
      </c>
      <c r="B80" s="37"/>
      <c r="C80" s="38"/>
      <c r="D80" s="38"/>
      <c r="E80" s="31" t="s">
        <v>95</v>
      </c>
      <c r="F80" s="38"/>
      <c r="G80" s="38"/>
      <c r="H80" s="38"/>
      <c r="I80" s="38"/>
      <c r="J80" s="39"/>
    </row>
    <row r="81" ht="105">
      <c r="A81" s="29" t="s">
        <v>36</v>
      </c>
      <c r="B81" s="37"/>
      <c r="C81" s="38"/>
      <c r="D81" s="38"/>
      <c r="E81" s="31" t="s">
        <v>143</v>
      </c>
      <c r="F81" s="38"/>
      <c r="G81" s="38"/>
      <c r="H81" s="38"/>
      <c r="I81" s="38"/>
      <c r="J81" s="39"/>
    </row>
    <row r="82">
      <c r="A82" s="29" t="s">
        <v>29</v>
      </c>
      <c r="B82" s="29">
        <v>25</v>
      </c>
      <c r="C82" s="30" t="s">
        <v>144</v>
      </c>
      <c r="D82" s="29" t="s">
        <v>31</v>
      </c>
      <c r="E82" s="31" t="s">
        <v>145</v>
      </c>
      <c r="F82" s="32" t="s">
        <v>86</v>
      </c>
      <c r="G82" s="33">
        <v>25</v>
      </c>
      <c r="H82" s="34">
        <v>0</v>
      </c>
      <c r="I82" s="35">
        <f>ROUND(G82*H82,P4)</f>
        <v>0</v>
      </c>
      <c r="J82" s="29"/>
      <c r="O82" s="36">
        <f>I82*0.21</f>
        <v>0</v>
      </c>
      <c r="P82">
        <v>3</v>
      </c>
    </row>
    <row r="83">
      <c r="A83" s="29" t="s">
        <v>34</v>
      </c>
      <c r="B83" s="37"/>
      <c r="C83" s="38"/>
      <c r="D83" s="38"/>
      <c r="E83" s="43" t="s">
        <v>31</v>
      </c>
      <c r="F83" s="38"/>
      <c r="G83" s="38"/>
      <c r="H83" s="38"/>
      <c r="I83" s="38"/>
      <c r="J83" s="39"/>
    </row>
    <row r="84" ht="90">
      <c r="A84" s="29" t="s">
        <v>36</v>
      </c>
      <c r="B84" s="37"/>
      <c r="C84" s="38"/>
      <c r="D84" s="38"/>
      <c r="E84" s="31" t="s">
        <v>146</v>
      </c>
      <c r="F84" s="38"/>
      <c r="G84" s="38"/>
      <c r="H84" s="38"/>
      <c r="I84" s="38"/>
      <c r="J84" s="39"/>
    </row>
    <row r="85">
      <c r="A85" s="29" t="s">
        <v>29</v>
      </c>
      <c r="B85" s="29">
        <v>26</v>
      </c>
      <c r="C85" s="30" t="s">
        <v>147</v>
      </c>
      <c r="D85" s="29" t="s">
        <v>31</v>
      </c>
      <c r="E85" s="31" t="s">
        <v>148</v>
      </c>
      <c r="F85" s="32" t="s">
        <v>86</v>
      </c>
      <c r="G85" s="33">
        <v>25</v>
      </c>
      <c r="H85" s="34">
        <v>0</v>
      </c>
      <c r="I85" s="35">
        <f>ROUND(G85*H85,P4)</f>
        <v>0</v>
      </c>
      <c r="J85" s="29"/>
      <c r="O85" s="36">
        <f>I85*0.21</f>
        <v>0</v>
      </c>
      <c r="P85">
        <v>3</v>
      </c>
    </row>
    <row r="86">
      <c r="A86" s="29" t="s">
        <v>34</v>
      </c>
      <c r="B86" s="37"/>
      <c r="C86" s="38"/>
      <c r="D86" s="38"/>
      <c r="E86" s="43" t="s">
        <v>31</v>
      </c>
      <c r="F86" s="38"/>
      <c r="G86" s="38"/>
      <c r="H86" s="38"/>
      <c r="I86" s="38"/>
      <c r="J86" s="39"/>
    </row>
    <row r="87" ht="75">
      <c r="A87" s="29" t="s">
        <v>36</v>
      </c>
      <c r="B87" s="37"/>
      <c r="C87" s="38"/>
      <c r="D87" s="38"/>
      <c r="E87" s="31" t="s">
        <v>91</v>
      </c>
      <c r="F87" s="38"/>
      <c r="G87" s="38"/>
      <c r="H87" s="38"/>
      <c r="I87" s="38"/>
      <c r="J87" s="39"/>
    </row>
    <row r="88">
      <c r="A88" s="29" t="s">
        <v>29</v>
      </c>
      <c r="B88" s="29">
        <v>27</v>
      </c>
      <c r="C88" s="30" t="s">
        <v>149</v>
      </c>
      <c r="D88" s="29" t="s">
        <v>31</v>
      </c>
      <c r="E88" s="31" t="s">
        <v>150</v>
      </c>
      <c r="F88" s="32" t="s">
        <v>94</v>
      </c>
      <c r="G88" s="33">
        <v>600</v>
      </c>
      <c r="H88" s="34">
        <v>0</v>
      </c>
      <c r="I88" s="35">
        <f>ROUND(G88*H88,P4)</f>
        <v>0</v>
      </c>
      <c r="J88" s="29"/>
      <c r="O88" s="36">
        <f>I88*0.21</f>
        <v>0</v>
      </c>
      <c r="P88">
        <v>3</v>
      </c>
    </row>
    <row r="89">
      <c r="A89" s="29" t="s">
        <v>34</v>
      </c>
      <c r="B89" s="37"/>
      <c r="C89" s="38"/>
      <c r="D89" s="38"/>
      <c r="E89" s="31" t="s">
        <v>95</v>
      </c>
      <c r="F89" s="38"/>
      <c r="G89" s="38"/>
      <c r="H89" s="38"/>
      <c r="I89" s="38"/>
      <c r="J89" s="39"/>
    </row>
    <row r="90" ht="90">
      <c r="A90" s="29" t="s">
        <v>36</v>
      </c>
      <c r="B90" s="40"/>
      <c r="C90" s="41"/>
      <c r="D90" s="41"/>
      <c r="E90" s="31" t="s">
        <v>151</v>
      </c>
      <c r="F90" s="41"/>
      <c r="G90" s="41"/>
      <c r="H90" s="41"/>
      <c r="I90" s="41"/>
      <c r="J90" s="42"/>
    </row>
  </sheetData>
  <sheetProtection sheet="1" objects="1" scenarios="1" spinCount="100000" saltValue="e01/jEjOzJAG/IJ+YaF/wsLs/0fCXpsVCpEm6BRHKmpAwfTATGQshVcdOydeooaKHbTlp/eVS5GAM/eXKJFRLg==" hashValue="9tUqEtwNBJSRbg7XUYcaNKQ9t4DfyndbSV8tSDDtx0SQ76PCE2rvAlvDo7ovaO+gebSS4eZMsaL4Yi5yTNdicg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152</v>
      </c>
      <c r="I3" s="16">
        <f>SUMIFS(I9:I81,A9:A81,"SD")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80</v>
      </c>
      <c r="D4" s="13"/>
      <c r="E4" s="14" t="s">
        <v>80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152</v>
      </c>
      <c r="D5" s="13"/>
      <c r="E5" s="14" t="s">
        <v>153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82</v>
      </c>
      <c r="D9" s="26"/>
      <c r="E9" s="23" t="s">
        <v>83</v>
      </c>
      <c r="F9" s="26"/>
      <c r="G9" s="26"/>
      <c r="H9" s="26"/>
      <c r="I9" s="27">
        <f>SUMIFS(I10:I81,A10:A81,"P")</f>
        <v>0</v>
      </c>
      <c r="J9" s="28"/>
    </row>
    <row r="10" ht="30">
      <c r="A10" s="29" t="s">
        <v>29</v>
      </c>
      <c r="B10" s="29">
        <v>1</v>
      </c>
      <c r="C10" s="30" t="s">
        <v>84</v>
      </c>
      <c r="D10" s="29" t="s">
        <v>31</v>
      </c>
      <c r="E10" s="31" t="s">
        <v>85</v>
      </c>
      <c r="F10" s="32" t="s">
        <v>86</v>
      </c>
      <c r="G10" s="33">
        <v>11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 ht="90">
      <c r="A11" s="29" t="s">
        <v>34</v>
      </c>
      <c r="B11" s="37"/>
      <c r="C11" s="38"/>
      <c r="D11" s="38"/>
      <c r="E11" s="31" t="s">
        <v>154</v>
      </c>
      <c r="F11" s="38"/>
      <c r="G11" s="38"/>
      <c r="H11" s="38"/>
      <c r="I11" s="38"/>
      <c r="J11" s="39"/>
    </row>
    <row r="12" ht="90">
      <c r="A12" s="29" t="s">
        <v>36</v>
      </c>
      <c r="B12" s="37"/>
      <c r="C12" s="38"/>
      <c r="D12" s="38"/>
      <c r="E12" s="31" t="s">
        <v>88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89</v>
      </c>
      <c r="D13" s="29" t="s">
        <v>31</v>
      </c>
      <c r="E13" s="31" t="s">
        <v>90</v>
      </c>
      <c r="F13" s="32" t="s">
        <v>86</v>
      </c>
      <c r="G13" s="33">
        <v>11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43" t="s">
        <v>31</v>
      </c>
      <c r="F14" s="38"/>
      <c r="G14" s="38"/>
      <c r="H14" s="38"/>
      <c r="I14" s="38"/>
      <c r="J14" s="39"/>
    </row>
    <row r="15" ht="75">
      <c r="A15" s="29" t="s">
        <v>36</v>
      </c>
      <c r="B15" s="37"/>
      <c r="C15" s="38"/>
      <c r="D15" s="38"/>
      <c r="E15" s="31" t="s">
        <v>91</v>
      </c>
      <c r="F15" s="38"/>
      <c r="G15" s="38"/>
      <c r="H15" s="38"/>
      <c r="I15" s="38"/>
      <c r="J15" s="39"/>
    </row>
    <row r="16">
      <c r="A16" s="29" t="s">
        <v>29</v>
      </c>
      <c r="B16" s="29">
        <v>3</v>
      </c>
      <c r="C16" s="30" t="s">
        <v>92</v>
      </c>
      <c r="D16" s="29" t="s">
        <v>31</v>
      </c>
      <c r="E16" s="31" t="s">
        <v>93</v>
      </c>
      <c r="F16" s="32" t="s">
        <v>94</v>
      </c>
      <c r="G16" s="33">
        <v>176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31" t="s">
        <v>155</v>
      </c>
      <c r="F17" s="38"/>
      <c r="G17" s="38"/>
      <c r="H17" s="38"/>
      <c r="I17" s="38"/>
      <c r="J17" s="39"/>
    </row>
    <row r="18" ht="90">
      <c r="A18" s="29" t="s">
        <v>36</v>
      </c>
      <c r="B18" s="37"/>
      <c r="C18" s="38"/>
      <c r="D18" s="38"/>
      <c r="E18" s="31" t="s">
        <v>96</v>
      </c>
      <c r="F18" s="38"/>
      <c r="G18" s="38"/>
      <c r="H18" s="38"/>
      <c r="I18" s="38"/>
      <c r="J18" s="39"/>
    </row>
    <row r="19">
      <c r="A19" s="29" t="s">
        <v>29</v>
      </c>
      <c r="B19" s="29">
        <v>4</v>
      </c>
      <c r="C19" s="30" t="s">
        <v>104</v>
      </c>
      <c r="D19" s="29" t="s">
        <v>31</v>
      </c>
      <c r="E19" s="31" t="s">
        <v>105</v>
      </c>
      <c r="F19" s="32" t="s">
        <v>86</v>
      </c>
      <c r="G19" s="33">
        <v>2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43" t="s">
        <v>31</v>
      </c>
      <c r="F20" s="38"/>
      <c r="G20" s="38"/>
      <c r="H20" s="38"/>
      <c r="I20" s="38"/>
      <c r="J20" s="39"/>
    </row>
    <row r="21" ht="135">
      <c r="A21" s="29" t="s">
        <v>36</v>
      </c>
      <c r="B21" s="37"/>
      <c r="C21" s="38"/>
      <c r="D21" s="38"/>
      <c r="E21" s="31" t="s">
        <v>106</v>
      </c>
      <c r="F21" s="38"/>
      <c r="G21" s="38"/>
      <c r="H21" s="38"/>
      <c r="I21" s="38"/>
      <c r="J21" s="39"/>
    </row>
    <row r="22">
      <c r="A22" s="29" t="s">
        <v>29</v>
      </c>
      <c r="B22" s="29">
        <v>5</v>
      </c>
      <c r="C22" s="30" t="s">
        <v>107</v>
      </c>
      <c r="D22" s="29" t="s">
        <v>31</v>
      </c>
      <c r="E22" s="31" t="s">
        <v>108</v>
      </c>
      <c r="F22" s="32" t="s">
        <v>86</v>
      </c>
      <c r="G22" s="33">
        <v>2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43" t="s">
        <v>31</v>
      </c>
      <c r="F23" s="38"/>
      <c r="G23" s="38"/>
      <c r="H23" s="38"/>
      <c r="I23" s="38"/>
      <c r="J23" s="39"/>
    </row>
    <row r="24" ht="75">
      <c r="A24" s="29" t="s">
        <v>36</v>
      </c>
      <c r="B24" s="37"/>
      <c r="C24" s="38"/>
      <c r="D24" s="38"/>
      <c r="E24" s="31" t="s">
        <v>91</v>
      </c>
      <c r="F24" s="38"/>
      <c r="G24" s="38"/>
      <c r="H24" s="38"/>
      <c r="I24" s="38"/>
      <c r="J24" s="39"/>
    </row>
    <row r="25">
      <c r="A25" s="29" t="s">
        <v>29</v>
      </c>
      <c r="B25" s="29">
        <v>6</v>
      </c>
      <c r="C25" s="30" t="s">
        <v>109</v>
      </c>
      <c r="D25" s="29" t="s">
        <v>31</v>
      </c>
      <c r="E25" s="31" t="s">
        <v>110</v>
      </c>
      <c r="F25" s="32" t="s">
        <v>94</v>
      </c>
      <c r="G25" s="33">
        <v>32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34</v>
      </c>
      <c r="B26" s="37"/>
      <c r="C26" s="38"/>
      <c r="D26" s="38"/>
      <c r="E26" s="31" t="s">
        <v>155</v>
      </c>
      <c r="F26" s="38"/>
      <c r="G26" s="38"/>
      <c r="H26" s="38"/>
      <c r="I26" s="38"/>
      <c r="J26" s="39"/>
    </row>
    <row r="27" ht="90">
      <c r="A27" s="29" t="s">
        <v>36</v>
      </c>
      <c r="B27" s="37"/>
      <c r="C27" s="38"/>
      <c r="D27" s="38"/>
      <c r="E27" s="31" t="s">
        <v>111</v>
      </c>
      <c r="F27" s="38"/>
      <c r="G27" s="38"/>
      <c r="H27" s="38"/>
      <c r="I27" s="38"/>
      <c r="J27" s="39"/>
    </row>
    <row r="28">
      <c r="A28" s="29" t="s">
        <v>29</v>
      </c>
      <c r="B28" s="29">
        <v>7</v>
      </c>
      <c r="C28" s="30" t="s">
        <v>112</v>
      </c>
      <c r="D28" s="29" t="s">
        <v>31</v>
      </c>
      <c r="E28" s="31" t="s">
        <v>113</v>
      </c>
      <c r="F28" s="32" t="s">
        <v>86</v>
      </c>
      <c r="G28" s="33">
        <v>2</v>
      </c>
      <c r="H28" s="34">
        <v>0</v>
      </c>
      <c r="I28" s="35">
        <f>ROUND(G28*H28,P4)</f>
        <v>0</v>
      </c>
      <c r="J28" s="29"/>
      <c r="O28" s="36">
        <f>I28*0.21</f>
        <v>0</v>
      </c>
      <c r="P28">
        <v>3</v>
      </c>
    </row>
    <row r="29">
      <c r="A29" s="29" t="s">
        <v>34</v>
      </c>
      <c r="B29" s="37"/>
      <c r="C29" s="38"/>
      <c r="D29" s="38"/>
      <c r="E29" s="43" t="s">
        <v>31</v>
      </c>
      <c r="F29" s="38"/>
      <c r="G29" s="38"/>
      <c r="H29" s="38"/>
      <c r="I29" s="38"/>
      <c r="J29" s="39"/>
    </row>
    <row r="30" ht="135">
      <c r="A30" s="29" t="s">
        <v>36</v>
      </c>
      <c r="B30" s="37"/>
      <c r="C30" s="38"/>
      <c r="D30" s="38"/>
      <c r="E30" s="31" t="s">
        <v>106</v>
      </c>
      <c r="F30" s="38"/>
      <c r="G30" s="38"/>
      <c r="H30" s="38"/>
      <c r="I30" s="38"/>
      <c r="J30" s="39"/>
    </row>
    <row r="31">
      <c r="A31" s="29" t="s">
        <v>29</v>
      </c>
      <c r="B31" s="29">
        <v>8</v>
      </c>
      <c r="C31" s="30" t="s">
        <v>114</v>
      </c>
      <c r="D31" s="29" t="s">
        <v>31</v>
      </c>
      <c r="E31" s="31" t="s">
        <v>115</v>
      </c>
      <c r="F31" s="32" t="s">
        <v>86</v>
      </c>
      <c r="G31" s="33">
        <v>2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>
      <c r="A32" s="29" t="s">
        <v>34</v>
      </c>
      <c r="B32" s="37"/>
      <c r="C32" s="38"/>
      <c r="D32" s="38"/>
      <c r="E32" s="43" t="s">
        <v>31</v>
      </c>
      <c r="F32" s="38"/>
      <c r="G32" s="38"/>
      <c r="H32" s="38"/>
      <c r="I32" s="38"/>
      <c r="J32" s="39"/>
    </row>
    <row r="33" ht="75">
      <c r="A33" s="29" t="s">
        <v>36</v>
      </c>
      <c r="B33" s="37"/>
      <c r="C33" s="38"/>
      <c r="D33" s="38"/>
      <c r="E33" s="31" t="s">
        <v>91</v>
      </c>
      <c r="F33" s="38"/>
      <c r="G33" s="38"/>
      <c r="H33" s="38"/>
      <c r="I33" s="38"/>
      <c r="J33" s="39"/>
    </row>
    <row r="34">
      <c r="A34" s="29" t="s">
        <v>29</v>
      </c>
      <c r="B34" s="29">
        <v>9</v>
      </c>
      <c r="C34" s="30" t="s">
        <v>116</v>
      </c>
      <c r="D34" s="29" t="s">
        <v>31</v>
      </c>
      <c r="E34" s="31" t="s">
        <v>117</v>
      </c>
      <c r="F34" s="32" t="s">
        <v>94</v>
      </c>
      <c r="G34" s="33">
        <v>32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31" t="s">
        <v>155</v>
      </c>
      <c r="F35" s="38"/>
      <c r="G35" s="38"/>
      <c r="H35" s="38"/>
      <c r="I35" s="38"/>
      <c r="J35" s="39"/>
    </row>
    <row r="36" ht="90">
      <c r="A36" s="29" t="s">
        <v>36</v>
      </c>
      <c r="B36" s="37"/>
      <c r="C36" s="38"/>
      <c r="D36" s="38"/>
      <c r="E36" s="31" t="s">
        <v>111</v>
      </c>
      <c r="F36" s="38"/>
      <c r="G36" s="38"/>
      <c r="H36" s="38"/>
      <c r="I36" s="38"/>
      <c r="J36" s="39"/>
    </row>
    <row r="37">
      <c r="A37" s="29" t="s">
        <v>29</v>
      </c>
      <c r="B37" s="29">
        <v>10</v>
      </c>
      <c r="C37" s="30" t="s">
        <v>118</v>
      </c>
      <c r="D37" s="29" t="s">
        <v>31</v>
      </c>
      <c r="E37" s="31" t="s">
        <v>119</v>
      </c>
      <c r="F37" s="32" t="s">
        <v>86</v>
      </c>
      <c r="G37" s="33">
        <v>1</v>
      </c>
      <c r="H37" s="34">
        <v>0</v>
      </c>
      <c r="I37" s="35">
        <f>ROUND(G37*H37,P4)</f>
        <v>0</v>
      </c>
      <c r="J37" s="29"/>
      <c r="O37" s="36">
        <f>I37*0.21</f>
        <v>0</v>
      </c>
      <c r="P37">
        <v>3</v>
      </c>
    </row>
    <row r="38">
      <c r="A38" s="29" t="s">
        <v>34</v>
      </c>
      <c r="B38" s="37"/>
      <c r="C38" s="38"/>
      <c r="D38" s="38"/>
      <c r="E38" s="43" t="s">
        <v>31</v>
      </c>
      <c r="F38" s="38"/>
      <c r="G38" s="38"/>
      <c r="H38" s="38"/>
      <c r="I38" s="38"/>
      <c r="J38" s="39"/>
    </row>
    <row r="39" ht="135">
      <c r="A39" s="29" t="s">
        <v>36</v>
      </c>
      <c r="B39" s="37"/>
      <c r="C39" s="38"/>
      <c r="D39" s="38"/>
      <c r="E39" s="31" t="s">
        <v>106</v>
      </c>
      <c r="F39" s="38"/>
      <c r="G39" s="38"/>
      <c r="H39" s="38"/>
      <c r="I39" s="38"/>
      <c r="J39" s="39"/>
    </row>
    <row r="40">
      <c r="A40" s="29" t="s">
        <v>29</v>
      </c>
      <c r="B40" s="29">
        <v>11</v>
      </c>
      <c r="C40" s="30" t="s">
        <v>120</v>
      </c>
      <c r="D40" s="29" t="s">
        <v>31</v>
      </c>
      <c r="E40" s="31" t="s">
        <v>121</v>
      </c>
      <c r="F40" s="32" t="s">
        <v>86</v>
      </c>
      <c r="G40" s="33">
        <v>1</v>
      </c>
      <c r="H40" s="34">
        <v>0</v>
      </c>
      <c r="I40" s="35">
        <f>ROUND(G40*H40,P4)</f>
        <v>0</v>
      </c>
      <c r="J40" s="29"/>
      <c r="O40" s="36">
        <f>I40*0.21</f>
        <v>0</v>
      </c>
      <c r="P40">
        <v>3</v>
      </c>
    </row>
    <row r="41">
      <c r="A41" s="29" t="s">
        <v>34</v>
      </c>
      <c r="B41" s="37"/>
      <c r="C41" s="38"/>
      <c r="D41" s="38"/>
      <c r="E41" s="43" t="s">
        <v>31</v>
      </c>
      <c r="F41" s="38"/>
      <c r="G41" s="38"/>
      <c r="H41" s="38"/>
      <c r="I41" s="38"/>
      <c r="J41" s="39"/>
    </row>
    <row r="42" ht="75">
      <c r="A42" s="29" t="s">
        <v>36</v>
      </c>
      <c r="B42" s="37"/>
      <c r="C42" s="38"/>
      <c r="D42" s="38"/>
      <c r="E42" s="31" t="s">
        <v>91</v>
      </c>
      <c r="F42" s="38"/>
      <c r="G42" s="38"/>
      <c r="H42" s="38"/>
      <c r="I42" s="38"/>
      <c r="J42" s="39"/>
    </row>
    <row r="43">
      <c r="A43" s="29" t="s">
        <v>29</v>
      </c>
      <c r="B43" s="29">
        <v>12</v>
      </c>
      <c r="C43" s="30" t="s">
        <v>122</v>
      </c>
      <c r="D43" s="29" t="s">
        <v>31</v>
      </c>
      <c r="E43" s="31" t="s">
        <v>123</v>
      </c>
      <c r="F43" s="32" t="s">
        <v>94</v>
      </c>
      <c r="G43" s="33">
        <v>160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>
      <c r="A44" s="29" t="s">
        <v>34</v>
      </c>
      <c r="B44" s="37"/>
      <c r="C44" s="38"/>
      <c r="D44" s="38"/>
      <c r="E44" s="31" t="s">
        <v>155</v>
      </c>
      <c r="F44" s="38"/>
      <c r="G44" s="38"/>
      <c r="H44" s="38"/>
      <c r="I44" s="38"/>
      <c r="J44" s="39"/>
    </row>
    <row r="45" ht="90">
      <c r="A45" s="29" t="s">
        <v>36</v>
      </c>
      <c r="B45" s="37"/>
      <c r="C45" s="38"/>
      <c r="D45" s="38"/>
      <c r="E45" s="31" t="s">
        <v>111</v>
      </c>
      <c r="F45" s="38"/>
      <c r="G45" s="38"/>
      <c r="H45" s="38"/>
      <c r="I45" s="38"/>
      <c r="J45" s="39"/>
    </row>
    <row r="46">
      <c r="A46" s="29" t="s">
        <v>29</v>
      </c>
      <c r="B46" s="29">
        <v>13</v>
      </c>
      <c r="C46" s="30" t="s">
        <v>124</v>
      </c>
      <c r="D46" s="29" t="s">
        <v>31</v>
      </c>
      <c r="E46" s="31" t="s">
        <v>125</v>
      </c>
      <c r="F46" s="32" t="s">
        <v>86</v>
      </c>
      <c r="G46" s="33">
        <v>2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34</v>
      </c>
      <c r="B47" s="37"/>
      <c r="C47" s="38"/>
      <c r="D47" s="38"/>
      <c r="E47" s="43" t="s">
        <v>31</v>
      </c>
      <c r="F47" s="38"/>
      <c r="G47" s="38"/>
      <c r="H47" s="38"/>
      <c r="I47" s="38"/>
      <c r="J47" s="39"/>
    </row>
    <row r="48" ht="120">
      <c r="A48" s="29" t="s">
        <v>36</v>
      </c>
      <c r="B48" s="37"/>
      <c r="C48" s="38"/>
      <c r="D48" s="38"/>
      <c r="E48" s="31" t="s">
        <v>126</v>
      </c>
      <c r="F48" s="38"/>
      <c r="G48" s="38"/>
      <c r="H48" s="38"/>
      <c r="I48" s="38"/>
      <c r="J48" s="39"/>
    </row>
    <row r="49">
      <c r="A49" s="29" t="s">
        <v>29</v>
      </c>
      <c r="B49" s="29">
        <v>14</v>
      </c>
      <c r="C49" s="30" t="s">
        <v>127</v>
      </c>
      <c r="D49" s="29" t="s">
        <v>31</v>
      </c>
      <c r="E49" s="31" t="s">
        <v>128</v>
      </c>
      <c r="F49" s="32" t="s">
        <v>86</v>
      </c>
      <c r="G49" s="33">
        <v>2</v>
      </c>
      <c r="H49" s="34">
        <v>0</v>
      </c>
      <c r="I49" s="35">
        <f>ROUND(G49*H49,P4)</f>
        <v>0</v>
      </c>
      <c r="J49" s="29"/>
      <c r="O49" s="36">
        <f>I49*0.21</f>
        <v>0</v>
      </c>
      <c r="P49">
        <v>3</v>
      </c>
    </row>
    <row r="50">
      <c r="A50" s="29" t="s">
        <v>34</v>
      </c>
      <c r="B50" s="37"/>
      <c r="C50" s="38"/>
      <c r="D50" s="38"/>
      <c r="E50" s="43" t="s">
        <v>31</v>
      </c>
      <c r="F50" s="38"/>
      <c r="G50" s="38"/>
      <c r="H50" s="38"/>
      <c r="I50" s="38"/>
      <c r="J50" s="39"/>
    </row>
    <row r="51" ht="75">
      <c r="A51" s="29" t="s">
        <v>36</v>
      </c>
      <c r="B51" s="37"/>
      <c r="C51" s="38"/>
      <c r="D51" s="38"/>
      <c r="E51" s="31" t="s">
        <v>91</v>
      </c>
      <c r="F51" s="38"/>
      <c r="G51" s="38"/>
      <c r="H51" s="38"/>
      <c r="I51" s="38"/>
      <c r="J51" s="39"/>
    </row>
    <row r="52">
      <c r="A52" s="29" t="s">
        <v>29</v>
      </c>
      <c r="B52" s="29">
        <v>15</v>
      </c>
      <c r="C52" s="30" t="s">
        <v>129</v>
      </c>
      <c r="D52" s="29" t="s">
        <v>31</v>
      </c>
      <c r="E52" s="31" t="s">
        <v>130</v>
      </c>
      <c r="F52" s="32" t="s">
        <v>94</v>
      </c>
      <c r="G52" s="33">
        <v>32</v>
      </c>
      <c r="H52" s="34">
        <v>0</v>
      </c>
      <c r="I52" s="35">
        <f>ROUND(G52*H52,P4)</f>
        <v>0</v>
      </c>
      <c r="J52" s="29"/>
      <c r="O52" s="36">
        <f>I52*0.21</f>
        <v>0</v>
      </c>
      <c r="P52">
        <v>3</v>
      </c>
    </row>
    <row r="53">
      <c r="A53" s="29" t="s">
        <v>34</v>
      </c>
      <c r="B53" s="37"/>
      <c r="C53" s="38"/>
      <c r="D53" s="38"/>
      <c r="E53" s="31" t="s">
        <v>155</v>
      </c>
      <c r="F53" s="38"/>
      <c r="G53" s="38"/>
      <c r="H53" s="38"/>
      <c r="I53" s="38"/>
      <c r="J53" s="39"/>
    </row>
    <row r="54" ht="90">
      <c r="A54" s="29" t="s">
        <v>36</v>
      </c>
      <c r="B54" s="37"/>
      <c r="C54" s="38"/>
      <c r="D54" s="38"/>
      <c r="E54" s="31" t="s">
        <v>111</v>
      </c>
      <c r="F54" s="38"/>
      <c r="G54" s="38"/>
      <c r="H54" s="38"/>
      <c r="I54" s="38"/>
      <c r="J54" s="39"/>
    </row>
    <row r="55">
      <c r="A55" s="29" t="s">
        <v>29</v>
      </c>
      <c r="B55" s="29">
        <v>16</v>
      </c>
      <c r="C55" s="30" t="s">
        <v>131</v>
      </c>
      <c r="D55" s="29" t="s">
        <v>31</v>
      </c>
      <c r="E55" s="31" t="s">
        <v>132</v>
      </c>
      <c r="F55" s="32" t="s">
        <v>86</v>
      </c>
      <c r="G55" s="33">
        <v>27</v>
      </c>
      <c r="H55" s="34">
        <v>0</v>
      </c>
      <c r="I55" s="35">
        <f>ROUND(G55*H55,P4)</f>
        <v>0</v>
      </c>
      <c r="J55" s="29"/>
      <c r="O55" s="36">
        <f>I55*0.21</f>
        <v>0</v>
      </c>
      <c r="P55">
        <v>3</v>
      </c>
    </row>
    <row r="56">
      <c r="A56" s="29" t="s">
        <v>34</v>
      </c>
      <c r="B56" s="37"/>
      <c r="C56" s="38"/>
      <c r="D56" s="38"/>
      <c r="E56" s="43" t="s">
        <v>31</v>
      </c>
      <c r="F56" s="38"/>
      <c r="G56" s="38"/>
      <c r="H56" s="38"/>
      <c r="I56" s="38"/>
      <c r="J56" s="39"/>
    </row>
    <row r="57" ht="120">
      <c r="A57" s="29" t="s">
        <v>36</v>
      </c>
      <c r="B57" s="37"/>
      <c r="C57" s="38"/>
      <c r="D57" s="38"/>
      <c r="E57" s="31" t="s">
        <v>126</v>
      </c>
      <c r="F57" s="38"/>
      <c r="G57" s="38"/>
      <c r="H57" s="38"/>
      <c r="I57" s="38"/>
      <c r="J57" s="39"/>
    </row>
    <row r="58">
      <c r="A58" s="29" t="s">
        <v>29</v>
      </c>
      <c r="B58" s="29">
        <v>17</v>
      </c>
      <c r="C58" s="30" t="s">
        <v>133</v>
      </c>
      <c r="D58" s="29" t="s">
        <v>31</v>
      </c>
      <c r="E58" s="31" t="s">
        <v>134</v>
      </c>
      <c r="F58" s="32" t="s">
        <v>86</v>
      </c>
      <c r="G58" s="33">
        <v>27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>
      <c r="A59" s="29" t="s">
        <v>34</v>
      </c>
      <c r="B59" s="37"/>
      <c r="C59" s="38"/>
      <c r="D59" s="38"/>
      <c r="E59" s="43" t="s">
        <v>31</v>
      </c>
      <c r="F59" s="38"/>
      <c r="G59" s="38"/>
      <c r="H59" s="38"/>
      <c r="I59" s="38"/>
      <c r="J59" s="39"/>
    </row>
    <row r="60" ht="75">
      <c r="A60" s="29" t="s">
        <v>36</v>
      </c>
      <c r="B60" s="37"/>
      <c r="C60" s="38"/>
      <c r="D60" s="38"/>
      <c r="E60" s="31" t="s">
        <v>91</v>
      </c>
      <c r="F60" s="38"/>
      <c r="G60" s="38"/>
      <c r="H60" s="38"/>
      <c r="I60" s="38"/>
      <c r="J60" s="39"/>
    </row>
    <row r="61">
      <c r="A61" s="29" t="s">
        <v>29</v>
      </c>
      <c r="B61" s="29">
        <v>18</v>
      </c>
      <c r="C61" s="30" t="s">
        <v>135</v>
      </c>
      <c r="D61" s="29" t="s">
        <v>31</v>
      </c>
      <c r="E61" s="31" t="s">
        <v>136</v>
      </c>
      <c r="F61" s="32" t="s">
        <v>94</v>
      </c>
      <c r="G61" s="33">
        <v>432</v>
      </c>
      <c r="H61" s="34">
        <v>0</v>
      </c>
      <c r="I61" s="35">
        <f>ROUND(G61*H61,P4)</f>
        <v>0</v>
      </c>
      <c r="J61" s="29"/>
      <c r="O61" s="36">
        <f>I61*0.21</f>
        <v>0</v>
      </c>
      <c r="P61">
        <v>3</v>
      </c>
    </row>
    <row r="62">
      <c r="A62" s="29" t="s">
        <v>34</v>
      </c>
      <c r="B62" s="37"/>
      <c r="C62" s="38"/>
      <c r="D62" s="38"/>
      <c r="E62" s="31" t="s">
        <v>155</v>
      </c>
      <c r="F62" s="38"/>
      <c r="G62" s="38"/>
      <c r="H62" s="38"/>
      <c r="I62" s="38"/>
      <c r="J62" s="39"/>
    </row>
    <row r="63" ht="90">
      <c r="A63" s="29" t="s">
        <v>36</v>
      </c>
      <c r="B63" s="37"/>
      <c r="C63" s="38"/>
      <c r="D63" s="38"/>
      <c r="E63" s="31" t="s">
        <v>111</v>
      </c>
      <c r="F63" s="38"/>
      <c r="G63" s="38"/>
      <c r="H63" s="38"/>
      <c r="I63" s="38"/>
      <c r="J63" s="39"/>
    </row>
    <row r="64" ht="30">
      <c r="A64" s="29" t="s">
        <v>29</v>
      </c>
      <c r="B64" s="29">
        <v>19</v>
      </c>
      <c r="C64" s="30" t="s">
        <v>137</v>
      </c>
      <c r="D64" s="29" t="s">
        <v>31</v>
      </c>
      <c r="E64" s="31" t="s">
        <v>138</v>
      </c>
      <c r="F64" s="32" t="s">
        <v>86</v>
      </c>
      <c r="G64" s="33">
        <v>39</v>
      </c>
      <c r="H64" s="34">
        <v>0</v>
      </c>
      <c r="I64" s="35">
        <f>ROUND(G64*H64,P4)</f>
        <v>0</v>
      </c>
      <c r="J64" s="29"/>
      <c r="O64" s="36">
        <f>I64*0.21</f>
        <v>0</v>
      </c>
      <c r="P64">
        <v>3</v>
      </c>
    </row>
    <row r="65">
      <c r="A65" s="29" t="s">
        <v>34</v>
      </c>
      <c r="B65" s="37"/>
      <c r="C65" s="38"/>
      <c r="D65" s="38"/>
      <c r="E65" s="43" t="s">
        <v>31</v>
      </c>
      <c r="F65" s="38"/>
      <c r="G65" s="38"/>
      <c r="H65" s="38"/>
      <c r="I65" s="38"/>
      <c r="J65" s="39"/>
    </row>
    <row r="66" ht="120">
      <c r="A66" s="29" t="s">
        <v>36</v>
      </c>
      <c r="B66" s="37"/>
      <c r="C66" s="38"/>
      <c r="D66" s="38"/>
      <c r="E66" s="31" t="s">
        <v>126</v>
      </c>
      <c r="F66" s="38"/>
      <c r="G66" s="38"/>
      <c r="H66" s="38"/>
      <c r="I66" s="38"/>
      <c r="J66" s="39"/>
    </row>
    <row r="67">
      <c r="A67" s="29" t="s">
        <v>29</v>
      </c>
      <c r="B67" s="29">
        <v>20</v>
      </c>
      <c r="C67" s="30" t="s">
        <v>139</v>
      </c>
      <c r="D67" s="29" t="s">
        <v>31</v>
      </c>
      <c r="E67" s="31" t="s">
        <v>140</v>
      </c>
      <c r="F67" s="32" t="s">
        <v>86</v>
      </c>
      <c r="G67" s="33">
        <v>39</v>
      </c>
      <c r="H67" s="34">
        <v>0</v>
      </c>
      <c r="I67" s="35">
        <f>ROUND(G67*H67,P4)</f>
        <v>0</v>
      </c>
      <c r="J67" s="29"/>
      <c r="O67" s="36">
        <f>I67*0.21</f>
        <v>0</v>
      </c>
      <c r="P67">
        <v>3</v>
      </c>
    </row>
    <row r="68">
      <c r="A68" s="29" t="s">
        <v>34</v>
      </c>
      <c r="B68" s="37"/>
      <c r="C68" s="38"/>
      <c r="D68" s="38"/>
      <c r="E68" s="43" t="s">
        <v>31</v>
      </c>
      <c r="F68" s="38"/>
      <c r="G68" s="38"/>
      <c r="H68" s="38"/>
      <c r="I68" s="38"/>
      <c r="J68" s="39"/>
    </row>
    <row r="69" ht="75">
      <c r="A69" s="29" t="s">
        <v>36</v>
      </c>
      <c r="B69" s="37"/>
      <c r="C69" s="38"/>
      <c r="D69" s="38"/>
      <c r="E69" s="31" t="s">
        <v>91</v>
      </c>
      <c r="F69" s="38"/>
      <c r="G69" s="38"/>
      <c r="H69" s="38"/>
      <c r="I69" s="38"/>
      <c r="J69" s="39"/>
    </row>
    <row r="70">
      <c r="A70" s="29" t="s">
        <v>29</v>
      </c>
      <c r="B70" s="29">
        <v>21</v>
      </c>
      <c r="C70" s="30" t="s">
        <v>141</v>
      </c>
      <c r="D70" s="29" t="s">
        <v>31</v>
      </c>
      <c r="E70" s="31" t="s">
        <v>142</v>
      </c>
      <c r="F70" s="32" t="s">
        <v>94</v>
      </c>
      <c r="G70" s="33">
        <v>624</v>
      </c>
      <c r="H70" s="34">
        <v>0</v>
      </c>
      <c r="I70" s="35">
        <f>ROUND(G70*H70,P4)</f>
        <v>0</v>
      </c>
      <c r="J70" s="29"/>
      <c r="O70" s="36">
        <f>I70*0.21</f>
        <v>0</v>
      </c>
      <c r="P70">
        <v>3</v>
      </c>
    </row>
    <row r="71">
      <c r="A71" s="29" t="s">
        <v>34</v>
      </c>
      <c r="B71" s="37"/>
      <c r="C71" s="38"/>
      <c r="D71" s="38"/>
      <c r="E71" s="31" t="s">
        <v>155</v>
      </c>
      <c r="F71" s="38"/>
      <c r="G71" s="38"/>
      <c r="H71" s="38"/>
      <c r="I71" s="38"/>
      <c r="J71" s="39"/>
    </row>
    <row r="72" ht="105">
      <c r="A72" s="29" t="s">
        <v>36</v>
      </c>
      <c r="B72" s="37"/>
      <c r="C72" s="38"/>
      <c r="D72" s="38"/>
      <c r="E72" s="31" t="s">
        <v>143</v>
      </c>
      <c r="F72" s="38"/>
      <c r="G72" s="38"/>
      <c r="H72" s="38"/>
      <c r="I72" s="38"/>
      <c r="J72" s="39"/>
    </row>
    <row r="73">
      <c r="A73" s="29" t="s">
        <v>29</v>
      </c>
      <c r="B73" s="29">
        <v>22</v>
      </c>
      <c r="C73" s="30" t="s">
        <v>144</v>
      </c>
      <c r="D73" s="29" t="s">
        <v>31</v>
      </c>
      <c r="E73" s="31" t="s">
        <v>145</v>
      </c>
      <c r="F73" s="32" t="s">
        <v>86</v>
      </c>
      <c r="G73" s="33">
        <v>9</v>
      </c>
      <c r="H73" s="34">
        <v>0</v>
      </c>
      <c r="I73" s="35">
        <f>ROUND(G73*H73,P4)</f>
        <v>0</v>
      </c>
      <c r="J73" s="29"/>
      <c r="O73" s="36">
        <f>I73*0.21</f>
        <v>0</v>
      </c>
      <c r="P73">
        <v>3</v>
      </c>
    </row>
    <row r="74">
      <c r="A74" s="29" t="s">
        <v>34</v>
      </c>
      <c r="B74" s="37"/>
      <c r="C74" s="38"/>
      <c r="D74" s="38"/>
      <c r="E74" s="43" t="s">
        <v>31</v>
      </c>
      <c r="F74" s="38"/>
      <c r="G74" s="38"/>
      <c r="H74" s="38"/>
      <c r="I74" s="38"/>
      <c r="J74" s="39"/>
    </row>
    <row r="75" ht="90">
      <c r="A75" s="29" t="s">
        <v>36</v>
      </c>
      <c r="B75" s="37"/>
      <c r="C75" s="38"/>
      <c r="D75" s="38"/>
      <c r="E75" s="31" t="s">
        <v>146</v>
      </c>
      <c r="F75" s="38"/>
      <c r="G75" s="38"/>
      <c r="H75" s="38"/>
      <c r="I75" s="38"/>
      <c r="J75" s="39"/>
    </row>
    <row r="76">
      <c r="A76" s="29" t="s">
        <v>29</v>
      </c>
      <c r="B76" s="29">
        <v>23</v>
      </c>
      <c r="C76" s="30" t="s">
        <v>147</v>
      </c>
      <c r="D76" s="29" t="s">
        <v>31</v>
      </c>
      <c r="E76" s="31" t="s">
        <v>148</v>
      </c>
      <c r="F76" s="32" t="s">
        <v>86</v>
      </c>
      <c r="G76" s="33">
        <v>9</v>
      </c>
      <c r="H76" s="34">
        <v>0</v>
      </c>
      <c r="I76" s="35">
        <f>ROUND(G76*H76,P4)</f>
        <v>0</v>
      </c>
      <c r="J76" s="29"/>
      <c r="O76" s="36">
        <f>I76*0.21</f>
        <v>0</v>
      </c>
      <c r="P76">
        <v>3</v>
      </c>
    </row>
    <row r="77">
      <c r="A77" s="29" t="s">
        <v>34</v>
      </c>
      <c r="B77" s="37"/>
      <c r="C77" s="38"/>
      <c r="D77" s="38"/>
      <c r="E77" s="43" t="s">
        <v>31</v>
      </c>
      <c r="F77" s="38"/>
      <c r="G77" s="38"/>
      <c r="H77" s="38"/>
      <c r="I77" s="38"/>
      <c r="J77" s="39"/>
    </row>
    <row r="78" ht="75">
      <c r="A78" s="29" t="s">
        <v>36</v>
      </c>
      <c r="B78" s="37"/>
      <c r="C78" s="38"/>
      <c r="D78" s="38"/>
      <c r="E78" s="31" t="s">
        <v>91</v>
      </c>
      <c r="F78" s="38"/>
      <c r="G78" s="38"/>
      <c r="H78" s="38"/>
      <c r="I78" s="38"/>
      <c r="J78" s="39"/>
    </row>
    <row r="79">
      <c r="A79" s="29" t="s">
        <v>29</v>
      </c>
      <c r="B79" s="29">
        <v>24</v>
      </c>
      <c r="C79" s="30" t="s">
        <v>149</v>
      </c>
      <c r="D79" s="29" t="s">
        <v>31</v>
      </c>
      <c r="E79" s="31" t="s">
        <v>150</v>
      </c>
      <c r="F79" s="32" t="s">
        <v>94</v>
      </c>
      <c r="G79" s="33">
        <v>144</v>
      </c>
      <c r="H79" s="34">
        <v>0</v>
      </c>
      <c r="I79" s="35">
        <f>ROUND(G79*H79,P4)</f>
        <v>0</v>
      </c>
      <c r="J79" s="29"/>
      <c r="O79" s="36">
        <f>I79*0.21</f>
        <v>0</v>
      </c>
      <c r="P79">
        <v>3</v>
      </c>
    </row>
    <row r="80">
      <c r="A80" s="29" t="s">
        <v>34</v>
      </c>
      <c r="B80" s="37"/>
      <c r="C80" s="38"/>
      <c r="D80" s="38"/>
      <c r="E80" s="31" t="s">
        <v>155</v>
      </c>
      <c r="F80" s="38"/>
      <c r="G80" s="38"/>
      <c r="H80" s="38"/>
      <c r="I80" s="38"/>
      <c r="J80" s="39"/>
    </row>
    <row r="81" ht="90">
      <c r="A81" s="29" t="s">
        <v>36</v>
      </c>
      <c r="B81" s="40"/>
      <c r="C81" s="41"/>
      <c r="D81" s="41"/>
      <c r="E81" s="31" t="s">
        <v>151</v>
      </c>
      <c r="F81" s="41"/>
      <c r="G81" s="41"/>
      <c r="H81" s="41"/>
      <c r="I81" s="41"/>
      <c r="J81" s="42"/>
    </row>
  </sheetData>
  <sheetProtection sheet="1" objects="1" scenarios="1" spinCount="100000" saltValue="hmYg0eHBHO2ZbbPne3hhLhUyurJT5IQU8d1gsee+N+9DEU/r48joYHfz98vPnadBYk1Bri45dXsoZDK2sosImg==" hashValue="katUgDoik9WiLK8N7L5BCwkLD0b8JBIhbc41NCA8Xqda8iPxmqXfG/Jz5eR/9BY7/JbWBnL40or8+F19tZ2NvA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156</v>
      </c>
      <c r="I3" s="16">
        <f>SUMIFS(I9:I92,A9:A92,"SD")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80</v>
      </c>
      <c r="D4" s="13"/>
      <c r="E4" s="14" t="s">
        <v>80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156</v>
      </c>
      <c r="D5" s="13"/>
      <c r="E5" s="14" t="s">
        <v>157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82</v>
      </c>
      <c r="D9" s="26"/>
      <c r="E9" s="23" t="s">
        <v>83</v>
      </c>
      <c r="F9" s="26"/>
      <c r="G9" s="26"/>
      <c r="H9" s="26"/>
      <c r="I9" s="27">
        <f>SUMIFS(I10:I92,A10:A92,"P")</f>
        <v>0</v>
      </c>
      <c r="J9" s="28"/>
    </row>
    <row r="10">
      <c r="A10" s="29" t="s">
        <v>29</v>
      </c>
      <c r="B10" s="29">
        <v>1</v>
      </c>
      <c r="C10" s="30" t="s">
        <v>158</v>
      </c>
      <c r="D10" s="29" t="s">
        <v>31</v>
      </c>
      <c r="E10" s="31" t="s">
        <v>159</v>
      </c>
      <c r="F10" s="32" t="s">
        <v>86</v>
      </c>
      <c r="G10" s="33">
        <v>8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43" t="s">
        <v>31</v>
      </c>
      <c r="F11" s="38"/>
      <c r="G11" s="38"/>
      <c r="H11" s="38"/>
      <c r="I11" s="38"/>
      <c r="J11" s="39"/>
    </row>
    <row r="12" ht="105">
      <c r="A12" s="29" t="s">
        <v>36</v>
      </c>
      <c r="B12" s="37"/>
      <c r="C12" s="38"/>
      <c r="D12" s="38"/>
      <c r="E12" s="31" t="s">
        <v>160</v>
      </c>
      <c r="F12" s="38"/>
      <c r="G12" s="38"/>
      <c r="H12" s="38"/>
      <c r="I12" s="38"/>
      <c r="J12" s="39"/>
    </row>
    <row r="13" ht="30">
      <c r="A13" s="29" t="s">
        <v>29</v>
      </c>
      <c r="B13" s="29">
        <v>2</v>
      </c>
      <c r="C13" s="30" t="s">
        <v>84</v>
      </c>
      <c r="D13" s="29" t="s">
        <v>31</v>
      </c>
      <c r="E13" s="31" t="s">
        <v>85</v>
      </c>
      <c r="F13" s="32" t="s">
        <v>86</v>
      </c>
      <c r="G13" s="33">
        <v>54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43" t="s">
        <v>31</v>
      </c>
      <c r="F14" s="38"/>
      <c r="G14" s="38"/>
      <c r="H14" s="38"/>
      <c r="I14" s="38"/>
      <c r="J14" s="39"/>
    </row>
    <row r="15" ht="210">
      <c r="A15" s="29" t="s">
        <v>161</v>
      </c>
      <c r="B15" s="37"/>
      <c r="C15" s="38"/>
      <c r="D15" s="38"/>
      <c r="E15" s="45" t="s">
        <v>162</v>
      </c>
      <c r="F15" s="38"/>
      <c r="G15" s="38"/>
      <c r="H15" s="38"/>
      <c r="I15" s="38"/>
      <c r="J15" s="39"/>
    </row>
    <row r="16" ht="90">
      <c r="A16" s="29" t="s">
        <v>36</v>
      </c>
      <c r="B16" s="37"/>
      <c r="C16" s="38"/>
      <c r="D16" s="38"/>
      <c r="E16" s="31" t="s">
        <v>88</v>
      </c>
      <c r="F16" s="38"/>
      <c r="G16" s="38"/>
      <c r="H16" s="38"/>
      <c r="I16" s="38"/>
      <c r="J16" s="39"/>
    </row>
    <row r="17">
      <c r="A17" s="29" t="s">
        <v>29</v>
      </c>
      <c r="B17" s="29">
        <v>3</v>
      </c>
      <c r="C17" s="30" t="s">
        <v>89</v>
      </c>
      <c r="D17" s="29" t="s">
        <v>31</v>
      </c>
      <c r="E17" s="31" t="s">
        <v>90</v>
      </c>
      <c r="F17" s="32" t="s">
        <v>86</v>
      </c>
      <c r="G17" s="33">
        <v>54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34</v>
      </c>
      <c r="B18" s="37"/>
      <c r="C18" s="38"/>
      <c r="D18" s="38"/>
      <c r="E18" s="43" t="s">
        <v>31</v>
      </c>
      <c r="F18" s="38"/>
      <c r="G18" s="38"/>
      <c r="H18" s="38"/>
      <c r="I18" s="38"/>
      <c r="J18" s="39"/>
    </row>
    <row r="19" ht="30">
      <c r="A19" s="29" t="s">
        <v>161</v>
      </c>
      <c r="B19" s="37"/>
      <c r="C19" s="38"/>
      <c r="D19" s="38"/>
      <c r="E19" s="45" t="s">
        <v>163</v>
      </c>
      <c r="F19" s="38"/>
      <c r="G19" s="38"/>
      <c r="H19" s="38"/>
      <c r="I19" s="38"/>
      <c r="J19" s="39"/>
    </row>
    <row r="20" ht="75">
      <c r="A20" s="29" t="s">
        <v>36</v>
      </c>
      <c r="B20" s="37"/>
      <c r="C20" s="38"/>
      <c r="D20" s="38"/>
      <c r="E20" s="31" t="s">
        <v>91</v>
      </c>
      <c r="F20" s="38"/>
      <c r="G20" s="38"/>
      <c r="H20" s="38"/>
      <c r="I20" s="38"/>
      <c r="J20" s="39"/>
    </row>
    <row r="21">
      <c r="A21" s="29" t="s">
        <v>29</v>
      </c>
      <c r="B21" s="29">
        <v>4</v>
      </c>
      <c r="C21" s="30" t="s">
        <v>92</v>
      </c>
      <c r="D21" s="29" t="s">
        <v>31</v>
      </c>
      <c r="E21" s="31" t="s">
        <v>93</v>
      </c>
      <c r="F21" s="32" t="s">
        <v>94</v>
      </c>
      <c r="G21" s="33">
        <v>60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>
      <c r="A22" s="29" t="s">
        <v>34</v>
      </c>
      <c r="B22" s="37"/>
      <c r="C22" s="38"/>
      <c r="D22" s="38"/>
      <c r="E22" s="43" t="s">
        <v>31</v>
      </c>
      <c r="F22" s="38"/>
      <c r="G22" s="38"/>
      <c r="H22" s="38"/>
      <c r="I22" s="38"/>
      <c r="J22" s="39"/>
    </row>
    <row r="23" ht="30">
      <c r="A23" s="29" t="s">
        <v>161</v>
      </c>
      <c r="B23" s="37"/>
      <c r="C23" s="38"/>
      <c r="D23" s="38"/>
      <c r="E23" s="45" t="s">
        <v>164</v>
      </c>
      <c r="F23" s="38"/>
      <c r="G23" s="38"/>
      <c r="H23" s="38"/>
      <c r="I23" s="38"/>
      <c r="J23" s="39"/>
    </row>
    <row r="24" ht="90">
      <c r="A24" s="29" t="s">
        <v>36</v>
      </c>
      <c r="B24" s="37"/>
      <c r="C24" s="38"/>
      <c r="D24" s="38"/>
      <c r="E24" s="31" t="s">
        <v>96</v>
      </c>
      <c r="F24" s="38"/>
      <c r="G24" s="38"/>
      <c r="H24" s="38"/>
      <c r="I24" s="38"/>
      <c r="J24" s="39"/>
    </row>
    <row r="25" ht="30">
      <c r="A25" s="29" t="s">
        <v>29</v>
      </c>
      <c r="B25" s="29">
        <v>5</v>
      </c>
      <c r="C25" s="30" t="s">
        <v>97</v>
      </c>
      <c r="D25" s="29" t="s">
        <v>31</v>
      </c>
      <c r="E25" s="31" t="s">
        <v>98</v>
      </c>
      <c r="F25" s="32" t="s">
        <v>86</v>
      </c>
      <c r="G25" s="33">
        <v>8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34</v>
      </c>
      <c r="B26" s="37"/>
      <c r="C26" s="38"/>
      <c r="D26" s="38"/>
      <c r="E26" s="43" t="s">
        <v>31</v>
      </c>
      <c r="F26" s="38"/>
      <c r="G26" s="38"/>
      <c r="H26" s="38"/>
      <c r="I26" s="38"/>
      <c r="J26" s="39"/>
    </row>
    <row r="27" ht="75">
      <c r="A27" s="29" t="s">
        <v>161</v>
      </c>
      <c r="B27" s="37"/>
      <c r="C27" s="38"/>
      <c r="D27" s="38"/>
      <c r="E27" s="45" t="s">
        <v>165</v>
      </c>
      <c r="F27" s="38"/>
      <c r="G27" s="38"/>
      <c r="H27" s="38"/>
      <c r="I27" s="38"/>
      <c r="J27" s="39"/>
    </row>
    <row r="28" ht="90">
      <c r="A28" s="29" t="s">
        <v>36</v>
      </c>
      <c r="B28" s="37"/>
      <c r="C28" s="38"/>
      <c r="D28" s="38"/>
      <c r="E28" s="31" t="s">
        <v>88</v>
      </c>
      <c r="F28" s="38"/>
      <c r="G28" s="38"/>
      <c r="H28" s="38"/>
      <c r="I28" s="38"/>
      <c r="J28" s="39"/>
    </row>
    <row r="29">
      <c r="A29" s="29" t="s">
        <v>29</v>
      </c>
      <c r="B29" s="29">
        <v>6</v>
      </c>
      <c r="C29" s="30" t="s">
        <v>100</v>
      </c>
      <c r="D29" s="29" t="s">
        <v>31</v>
      </c>
      <c r="E29" s="31" t="s">
        <v>101</v>
      </c>
      <c r="F29" s="32" t="s">
        <v>86</v>
      </c>
      <c r="G29" s="33">
        <v>8</v>
      </c>
      <c r="H29" s="34">
        <v>0</v>
      </c>
      <c r="I29" s="35">
        <f>ROUND(G29*H29,P4)</f>
        <v>0</v>
      </c>
      <c r="J29" s="29"/>
      <c r="O29" s="36">
        <f>I29*0.21</f>
        <v>0</v>
      </c>
      <c r="P29">
        <v>3</v>
      </c>
    </row>
    <row r="30">
      <c r="A30" s="29" t="s">
        <v>34</v>
      </c>
      <c r="B30" s="37"/>
      <c r="C30" s="38"/>
      <c r="D30" s="38"/>
      <c r="E30" s="43" t="s">
        <v>31</v>
      </c>
      <c r="F30" s="38"/>
      <c r="G30" s="38"/>
      <c r="H30" s="38"/>
      <c r="I30" s="38"/>
      <c r="J30" s="39"/>
    </row>
    <row r="31" ht="30">
      <c r="A31" s="29" t="s">
        <v>161</v>
      </c>
      <c r="B31" s="37"/>
      <c r="C31" s="38"/>
      <c r="D31" s="38"/>
      <c r="E31" s="45" t="s">
        <v>166</v>
      </c>
      <c r="F31" s="38"/>
      <c r="G31" s="38"/>
      <c r="H31" s="38"/>
      <c r="I31" s="38"/>
      <c r="J31" s="39"/>
    </row>
    <row r="32" ht="75">
      <c r="A32" s="29" t="s">
        <v>36</v>
      </c>
      <c r="B32" s="37"/>
      <c r="C32" s="38"/>
      <c r="D32" s="38"/>
      <c r="E32" s="31" t="s">
        <v>91</v>
      </c>
      <c r="F32" s="38"/>
      <c r="G32" s="38"/>
      <c r="H32" s="38"/>
      <c r="I32" s="38"/>
      <c r="J32" s="39"/>
    </row>
    <row r="33">
      <c r="A33" s="29" t="s">
        <v>29</v>
      </c>
      <c r="B33" s="29">
        <v>7</v>
      </c>
      <c r="C33" s="30" t="s">
        <v>102</v>
      </c>
      <c r="D33" s="29" t="s">
        <v>31</v>
      </c>
      <c r="E33" s="31" t="s">
        <v>103</v>
      </c>
      <c r="F33" s="32" t="s">
        <v>94</v>
      </c>
      <c r="G33" s="33">
        <v>480</v>
      </c>
      <c r="H33" s="34">
        <v>0</v>
      </c>
      <c r="I33" s="35">
        <f>ROUND(G33*H33,P4)</f>
        <v>0</v>
      </c>
      <c r="J33" s="29"/>
      <c r="O33" s="36">
        <f>I33*0.21</f>
        <v>0</v>
      </c>
      <c r="P33">
        <v>3</v>
      </c>
    </row>
    <row r="34">
      <c r="A34" s="29" t="s">
        <v>34</v>
      </c>
      <c r="B34" s="37"/>
      <c r="C34" s="38"/>
      <c r="D34" s="38"/>
      <c r="E34" s="43" t="s">
        <v>31</v>
      </c>
      <c r="F34" s="38"/>
      <c r="G34" s="38"/>
      <c r="H34" s="38"/>
      <c r="I34" s="38"/>
      <c r="J34" s="39"/>
    </row>
    <row r="35" ht="30">
      <c r="A35" s="29" t="s">
        <v>161</v>
      </c>
      <c r="B35" s="37"/>
      <c r="C35" s="38"/>
      <c r="D35" s="38"/>
      <c r="E35" s="45" t="s">
        <v>167</v>
      </c>
      <c r="F35" s="38"/>
      <c r="G35" s="38"/>
      <c r="H35" s="38"/>
      <c r="I35" s="38"/>
      <c r="J35" s="39"/>
    </row>
    <row r="36" ht="90">
      <c r="A36" s="29" t="s">
        <v>36</v>
      </c>
      <c r="B36" s="37"/>
      <c r="C36" s="38"/>
      <c r="D36" s="38"/>
      <c r="E36" s="31" t="s">
        <v>96</v>
      </c>
      <c r="F36" s="38"/>
      <c r="G36" s="38"/>
      <c r="H36" s="38"/>
      <c r="I36" s="38"/>
      <c r="J36" s="39"/>
    </row>
    <row r="37">
      <c r="A37" s="29" t="s">
        <v>29</v>
      </c>
      <c r="B37" s="29">
        <v>8</v>
      </c>
      <c r="C37" s="30" t="s">
        <v>104</v>
      </c>
      <c r="D37" s="29" t="s">
        <v>31</v>
      </c>
      <c r="E37" s="31" t="s">
        <v>105</v>
      </c>
      <c r="F37" s="32" t="s">
        <v>86</v>
      </c>
      <c r="G37" s="33">
        <v>2</v>
      </c>
      <c r="H37" s="34">
        <v>0</v>
      </c>
      <c r="I37" s="35">
        <f>ROUND(G37*H37,P4)</f>
        <v>0</v>
      </c>
      <c r="J37" s="29"/>
      <c r="O37" s="36">
        <f>I37*0.21</f>
        <v>0</v>
      </c>
      <c r="P37">
        <v>3</v>
      </c>
    </row>
    <row r="38">
      <c r="A38" s="29" t="s">
        <v>34</v>
      </c>
      <c r="B38" s="37"/>
      <c r="C38" s="38"/>
      <c r="D38" s="38"/>
      <c r="E38" s="43" t="s">
        <v>31</v>
      </c>
      <c r="F38" s="38"/>
      <c r="G38" s="38"/>
      <c r="H38" s="38"/>
      <c r="I38" s="38"/>
      <c r="J38" s="39"/>
    </row>
    <row r="39" ht="135">
      <c r="A39" s="29" t="s">
        <v>36</v>
      </c>
      <c r="B39" s="37"/>
      <c r="C39" s="38"/>
      <c r="D39" s="38"/>
      <c r="E39" s="31" t="s">
        <v>106</v>
      </c>
      <c r="F39" s="38"/>
      <c r="G39" s="38"/>
      <c r="H39" s="38"/>
      <c r="I39" s="38"/>
      <c r="J39" s="39"/>
    </row>
    <row r="40">
      <c r="A40" s="29" t="s">
        <v>29</v>
      </c>
      <c r="B40" s="29">
        <v>9</v>
      </c>
      <c r="C40" s="30" t="s">
        <v>107</v>
      </c>
      <c r="D40" s="29" t="s">
        <v>31</v>
      </c>
      <c r="E40" s="31" t="s">
        <v>108</v>
      </c>
      <c r="F40" s="32" t="s">
        <v>86</v>
      </c>
      <c r="G40" s="33">
        <v>2</v>
      </c>
      <c r="H40" s="34">
        <v>0</v>
      </c>
      <c r="I40" s="35">
        <f>ROUND(G40*H40,P4)</f>
        <v>0</v>
      </c>
      <c r="J40" s="29"/>
      <c r="O40" s="36">
        <f>I40*0.21</f>
        <v>0</v>
      </c>
      <c r="P40">
        <v>3</v>
      </c>
    </row>
    <row r="41">
      <c r="A41" s="29" t="s">
        <v>34</v>
      </c>
      <c r="B41" s="37"/>
      <c r="C41" s="38"/>
      <c r="D41" s="38"/>
      <c r="E41" s="43" t="s">
        <v>31</v>
      </c>
      <c r="F41" s="38"/>
      <c r="G41" s="38"/>
      <c r="H41" s="38"/>
      <c r="I41" s="38"/>
      <c r="J41" s="39"/>
    </row>
    <row r="42" ht="75">
      <c r="A42" s="29" t="s">
        <v>36</v>
      </c>
      <c r="B42" s="37"/>
      <c r="C42" s="38"/>
      <c r="D42" s="38"/>
      <c r="E42" s="31" t="s">
        <v>91</v>
      </c>
      <c r="F42" s="38"/>
      <c r="G42" s="38"/>
      <c r="H42" s="38"/>
      <c r="I42" s="38"/>
      <c r="J42" s="39"/>
    </row>
    <row r="43">
      <c r="A43" s="29" t="s">
        <v>29</v>
      </c>
      <c r="B43" s="29">
        <v>10</v>
      </c>
      <c r="C43" s="30" t="s">
        <v>109</v>
      </c>
      <c r="D43" s="29" t="s">
        <v>31</v>
      </c>
      <c r="E43" s="31" t="s">
        <v>110</v>
      </c>
      <c r="F43" s="32" t="s">
        <v>94</v>
      </c>
      <c r="G43" s="33">
        <v>120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>
      <c r="A44" s="29" t="s">
        <v>34</v>
      </c>
      <c r="B44" s="37"/>
      <c r="C44" s="38"/>
      <c r="D44" s="38"/>
      <c r="E44" s="43" t="s">
        <v>31</v>
      </c>
      <c r="F44" s="38"/>
      <c r="G44" s="38"/>
      <c r="H44" s="38"/>
      <c r="I44" s="38"/>
      <c r="J44" s="39"/>
    </row>
    <row r="45" ht="90">
      <c r="A45" s="29" t="s">
        <v>36</v>
      </c>
      <c r="B45" s="37"/>
      <c r="C45" s="38"/>
      <c r="D45" s="38"/>
      <c r="E45" s="31" t="s">
        <v>111</v>
      </c>
      <c r="F45" s="38"/>
      <c r="G45" s="38"/>
      <c r="H45" s="38"/>
      <c r="I45" s="38"/>
      <c r="J45" s="39"/>
    </row>
    <row r="46">
      <c r="A46" s="29" t="s">
        <v>29</v>
      </c>
      <c r="B46" s="29">
        <v>11</v>
      </c>
      <c r="C46" s="30" t="s">
        <v>112</v>
      </c>
      <c r="D46" s="29" t="s">
        <v>31</v>
      </c>
      <c r="E46" s="31" t="s">
        <v>113</v>
      </c>
      <c r="F46" s="32" t="s">
        <v>86</v>
      </c>
      <c r="G46" s="33">
        <v>2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34</v>
      </c>
      <c r="B47" s="37"/>
      <c r="C47" s="38"/>
      <c r="D47" s="38"/>
      <c r="E47" s="43" t="s">
        <v>31</v>
      </c>
      <c r="F47" s="38"/>
      <c r="G47" s="38"/>
      <c r="H47" s="38"/>
      <c r="I47" s="38"/>
      <c r="J47" s="39"/>
    </row>
    <row r="48" ht="30">
      <c r="A48" s="29" t="s">
        <v>161</v>
      </c>
      <c r="B48" s="37"/>
      <c r="C48" s="38"/>
      <c r="D48" s="38"/>
      <c r="E48" s="45" t="s">
        <v>168</v>
      </c>
      <c r="F48" s="38"/>
      <c r="G48" s="38"/>
      <c r="H48" s="38"/>
      <c r="I48" s="38"/>
      <c r="J48" s="39"/>
    </row>
    <row r="49" ht="135">
      <c r="A49" s="29" t="s">
        <v>36</v>
      </c>
      <c r="B49" s="37"/>
      <c r="C49" s="38"/>
      <c r="D49" s="38"/>
      <c r="E49" s="31" t="s">
        <v>106</v>
      </c>
      <c r="F49" s="38"/>
      <c r="G49" s="38"/>
      <c r="H49" s="38"/>
      <c r="I49" s="38"/>
      <c r="J49" s="39"/>
    </row>
    <row r="50">
      <c r="A50" s="29" t="s">
        <v>29</v>
      </c>
      <c r="B50" s="29">
        <v>12</v>
      </c>
      <c r="C50" s="30" t="s">
        <v>114</v>
      </c>
      <c r="D50" s="29" t="s">
        <v>31</v>
      </c>
      <c r="E50" s="31" t="s">
        <v>115</v>
      </c>
      <c r="F50" s="32" t="s">
        <v>86</v>
      </c>
      <c r="G50" s="33">
        <v>120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>
      <c r="A51" s="29" t="s">
        <v>34</v>
      </c>
      <c r="B51" s="37"/>
      <c r="C51" s="38"/>
      <c r="D51" s="38"/>
      <c r="E51" s="43" t="s">
        <v>31</v>
      </c>
      <c r="F51" s="38"/>
      <c r="G51" s="38"/>
      <c r="H51" s="38"/>
      <c r="I51" s="38"/>
      <c r="J51" s="39"/>
    </row>
    <row r="52" ht="75">
      <c r="A52" s="29" t="s">
        <v>36</v>
      </c>
      <c r="B52" s="37"/>
      <c r="C52" s="38"/>
      <c r="D52" s="38"/>
      <c r="E52" s="31" t="s">
        <v>91</v>
      </c>
      <c r="F52" s="38"/>
      <c r="G52" s="38"/>
      <c r="H52" s="38"/>
      <c r="I52" s="38"/>
      <c r="J52" s="39"/>
    </row>
    <row r="53">
      <c r="A53" s="29" t="s">
        <v>29</v>
      </c>
      <c r="B53" s="29">
        <v>13</v>
      </c>
      <c r="C53" s="30" t="s">
        <v>116</v>
      </c>
      <c r="D53" s="29" t="s">
        <v>31</v>
      </c>
      <c r="E53" s="31" t="s">
        <v>117</v>
      </c>
      <c r="F53" s="32" t="s">
        <v>94</v>
      </c>
      <c r="G53" s="33">
        <v>120</v>
      </c>
      <c r="H53" s="34">
        <v>0</v>
      </c>
      <c r="I53" s="35">
        <f>ROUND(G53*H53,P4)</f>
        <v>0</v>
      </c>
      <c r="J53" s="29"/>
      <c r="O53" s="36">
        <f>I53*0.21</f>
        <v>0</v>
      </c>
      <c r="P53">
        <v>3</v>
      </c>
    </row>
    <row r="54">
      <c r="A54" s="29" t="s">
        <v>34</v>
      </c>
      <c r="B54" s="37"/>
      <c r="C54" s="38"/>
      <c r="D54" s="38"/>
      <c r="E54" s="43" t="s">
        <v>31</v>
      </c>
      <c r="F54" s="38"/>
      <c r="G54" s="38"/>
      <c r="H54" s="38"/>
      <c r="I54" s="38"/>
      <c r="J54" s="39"/>
    </row>
    <row r="55" ht="90">
      <c r="A55" s="29" t="s">
        <v>36</v>
      </c>
      <c r="B55" s="37"/>
      <c r="C55" s="38"/>
      <c r="D55" s="38"/>
      <c r="E55" s="31" t="s">
        <v>111</v>
      </c>
      <c r="F55" s="38"/>
      <c r="G55" s="38"/>
      <c r="H55" s="38"/>
      <c r="I55" s="38"/>
      <c r="J55" s="39"/>
    </row>
    <row r="56">
      <c r="A56" s="29" t="s">
        <v>29</v>
      </c>
      <c r="B56" s="29">
        <v>14</v>
      </c>
      <c r="C56" s="30" t="s">
        <v>124</v>
      </c>
      <c r="D56" s="29" t="s">
        <v>31</v>
      </c>
      <c r="E56" s="31" t="s">
        <v>125</v>
      </c>
      <c r="F56" s="32" t="s">
        <v>86</v>
      </c>
      <c r="G56" s="33">
        <v>2</v>
      </c>
      <c r="H56" s="34">
        <v>0</v>
      </c>
      <c r="I56" s="35">
        <f>ROUND(G56*H56,P4)</f>
        <v>0</v>
      </c>
      <c r="J56" s="29"/>
      <c r="O56" s="36">
        <f>I56*0.21</f>
        <v>0</v>
      </c>
      <c r="P56">
        <v>3</v>
      </c>
    </row>
    <row r="57">
      <c r="A57" s="29" t="s">
        <v>34</v>
      </c>
      <c r="B57" s="37"/>
      <c r="C57" s="38"/>
      <c r="D57" s="38"/>
      <c r="E57" s="43" t="s">
        <v>31</v>
      </c>
      <c r="F57" s="38"/>
      <c r="G57" s="38"/>
      <c r="H57" s="38"/>
      <c r="I57" s="38"/>
      <c r="J57" s="39"/>
    </row>
    <row r="58" ht="120">
      <c r="A58" s="29" t="s">
        <v>36</v>
      </c>
      <c r="B58" s="37"/>
      <c r="C58" s="38"/>
      <c r="D58" s="38"/>
      <c r="E58" s="31" t="s">
        <v>126</v>
      </c>
      <c r="F58" s="38"/>
      <c r="G58" s="38"/>
      <c r="H58" s="38"/>
      <c r="I58" s="38"/>
      <c r="J58" s="39"/>
    </row>
    <row r="59">
      <c r="A59" s="29" t="s">
        <v>29</v>
      </c>
      <c r="B59" s="29">
        <v>15</v>
      </c>
      <c r="C59" s="30" t="s">
        <v>127</v>
      </c>
      <c r="D59" s="29" t="s">
        <v>31</v>
      </c>
      <c r="E59" s="31" t="s">
        <v>128</v>
      </c>
      <c r="F59" s="32" t="s">
        <v>86</v>
      </c>
      <c r="G59" s="33">
        <v>2</v>
      </c>
      <c r="H59" s="34">
        <v>0</v>
      </c>
      <c r="I59" s="35">
        <f>ROUND(G59*H59,P4)</f>
        <v>0</v>
      </c>
      <c r="J59" s="29"/>
      <c r="O59" s="36">
        <f>I59*0.21</f>
        <v>0</v>
      </c>
      <c r="P59">
        <v>3</v>
      </c>
    </row>
    <row r="60">
      <c r="A60" s="29" t="s">
        <v>34</v>
      </c>
      <c r="B60" s="37"/>
      <c r="C60" s="38"/>
      <c r="D60" s="38"/>
      <c r="E60" s="43" t="s">
        <v>31</v>
      </c>
      <c r="F60" s="38"/>
      <c r="G60" s="38"/>
      <c r="H60" s="38"/>
      <c r="I60" s="38"/>
      <c r="J60" s="39"/>
    </row>
    <row r="61" ht="75">
      <c r="A61" s="29" t="s">
        <v>36</v>
      </c>
      <c r="B61" s="37"/>
      <c r="C61" s="38"/>
      <c r="D61" s="38"/>
      <c r="E61" s="31" t="s">
        <v>91</v>
      </c>
      <c r="F61" s="38"/>
      <c r="G61" s="38"/>
      <c r="H61" s="38"/>
      <c r="I61" s="38"/>
      <c r="J61" s="39"/>
    </row>
    <row r="62">
      <c r="A62" s="29" t="s">
        <v>29</v>
      </c>
      <c r="B62" s="29">
        <v>16</v>
      </c>
      <c r="C62" s="30" t="s">
        <v>129</v>
      </c>
      <c r="D62" s="29" t="s">
        <v>31</v>
      </c>
      <c r="E62" s="31" t="s">
        <v>130</v>
      </c>
      <c r="F62" s="32" t="s">
        <v>94</v>
      </c>
      <c r="G62" s="33">
        <v>120</v>
      </c>
      <c r="H62" s="34">
        <v>0</v>
      </c>
      <c r="I62" s="35">
        <f>ROUND(G62*H62,P4)</f>
        <v>0</v>
      </c>
      <c r="J62" s="29"/>
      <c r="O62" s="36">
        <f>I62*0.21</f>
        <v>0</v>
      </c>
      <c r="P62">
        <v>3</v>
      </c>
    </row>
    <row r="63">
      <c r="A63" s="29" t="s">
        <v>34</v>
      </c>
      <c r="B63" s="37"/>
      <c r="C63" s="38"/>
      <c r="D63" s="38"/>
      <c r="E63" s="43" t="s">
        <v>31</v>
      </c>
      <c r="F63" s="38"/>
      <c r="G63" s="38"/>
      <c r="H63" s="38"/>
      <c r="I63" s="38"/>
      <c r="J63" s="39"/>
    </row>
    <row r="64" ht="90">
      <c r="A64" s="29" t="s">
        <v>36</v>
      </c>
      <c r="B64" s="37"/>
      <c r="C64" s="38"/>
      <c r="D64" s="38"/>
      <c r="E64" s="31" t="s">
        <v>111</v>
      </c>
      <c r="F64" s="38"/>
      <c r="G64" s="38"/>
      <c r="H64" s="38"/>
      <c r="I64" s="38"/>
      <c r="J64" s="39"/>
    </row>
    <row r="65">
      <c r="A65" s="29" t="s">
        <v>29</v>
      </c>
      <c r="B65" s="29">
        <v>17</v>
      </c>
      <c r="C65" s="30" t="s">
        <v>131</v>
      </c>
      <c r="D65" s="29" t="s">
        <v>31</v>
      </c>
      <c r="E65" s="31" t="s">
        <v>132</v>
      </c>
      <c r="F65" s="32" t="s">
        <v>86</v>
      </c>
      <c r="G65" s="33">
        <v>6</v>
      </c>
      <c r="H65" s="34">
        <v>0</v>
      </c>
      <c r="I65" s="35">
        <f>ROUND(G65*H65,P4)</f>
        <v>0</v>
      </c>
      <c r="J65" s="29"/>
      <c r="O65" s="36">
        <f>I65*0.21</f>
        <v>0</v>
      </c>
      <c r="P65">
        <v>3</v>
      </c>
    </row>
    <row r="66">
      <c r="A66" s="29" t="s">
        <v>34</v>
      </c>
      <c r="B66" s="37"/>
      <c r="C66" s="38"/>
      <c r="D66" s="38"/>
      <c r="E66" s="43" t="s">
        <v>31</v>
      </c>
      <c r="F66" s="38"/>
      <c r="G66" s="38"/>
      <c r="H66" s="38"/>
      <c r="I66" s="38"/>
      <c r="J66" s="39"/>
    </row>
    <row r="67" ht="120">
      <c r="A67" s="29" t="s">
        <v>36</v>
      </c>
      <c r="B67" s="37"/>
      <c r="C67" s="38"/>
      <c r="D67" s="38"/>
      <c r="E67" s="31" t="s">
        <v>126</v>
      </c>
      <c r="F67" s="38"/>
      <c r="G67" s="38"/>
      <c r="H67" s="38"/>
      <c r="I67" s="38"/>
      <c r="J67" s="39"/>
    </row>
    <row r="68">
      <c r="A68" s="29" t="s">
        <v>29</v>
      </c>
      <c r="B68" s="29">
        <v>18</v>
      </c>
      <c r="C68" s="30" t="s">
        <v>133</v>
      </c>
      <c r="D68" s="29" t="s">
        <v>31</v>
      </c>
      <c r="E68" s="31" t="s">
        <v>134</v>
      </c>
      <c r="F68" s="32" t="s">
        <v>86</v>
      </c>
      <c r="G68" s="33">
        <v>6</v>
      </c>
      <c r="H68" s="34">
        <v>0</v>
      </c>
      <c r="I68" s="35">
        <f>ROUND(G68*H68,P4)</f>
        <v>0</v>
      </c>
      <c r="J68" s="29"/>
      <c r="O68" s="36">
        <f>I68*0.21</f>
        <v>0</v>
      </c>
      <c r="P68">
        <v>3</v>
      </c>
    </row>
    <row r="69">
      <c r="A69" s="29" t="s">
        <v>34</v>
      </c>
      <c r="B69" s="37"/>
      <c r="C69" s="38"/>
      <c r="D69" s="38"/>
      <c r="E69" s="43" t="s">
        <v>31</v>
      </c>
      <c r="F69" s="38"/>
      <c r="G69" s="38"/>
      <c r="H69" s="38"/>
      <c r="I69" s="38"/>
      <c r="J69" s="39"/>
    </row>
    <row r="70" ht="75">
      <c r="A70" s="29" t="s">
        <v>36</v>
      </c>
      <c r="B70" s="37"/>
      <c r="C70" s="38"/>
      <c r="D70" s="38"/>
      <c r="E70" s="31" t="s">
        <v>91</v>
      </c>
      <c r="F70" s="38"/>
      <c r="G70" s="38"/>
      <c r="H70" s="38"/>
      <c r="I70" s="38"/>
      <c r="J70" s="39"/>
    </row>
    <row r="71">
      <c r="A71" s="29" t="s">
        <v>29</v>
      </c>
      <c r="B71" s="29">
        <v>19</v>
      </c>
      <c r="C71" s="30" t="s">
        <v>135</v>
      </c>
      <c r="D71" s="29" t="s">
        <v>31</v>
      </c>
      <c r="E71" s="31" t="s">
        <v>136</v>
      </c>
      <c r="F71" s="32" t="s">
        <v>94</v>
      </c>
      <c r="G71" s="33">
        <v>360</v>
      </c>
      <c r="H71" s="34">
        <v>0</v>
      </c>
      <c r="I71" s="35">
        <f>ROUND(G71*H71,P4)</f>
        <v>0</v>
      </c>
      <c r="J71" s="29"/>
      <c r="O71" s="36">
        <f>I71*0.21</f>
        <v>0</v>
      </c>
      <c r="P71">
        <v>3</v>
      </c>
    </row>
    <row r="72">
      <c r="A72" s="29" t="s">
        <v>34</v>
      </c>
      <c r="B72" s="37"/>
      <c r="C72" s="38"/>
      <c r="D72" s="38"/>
      <c r="E72" s="43" t="s">
        <v>31</v>
      </c>
      <c r="F72" s="38"/>
      <c r="G72" s="38"/>
      <c r="H72" s="38"/>
      <c r="I72" s="38"/>
      <c r="J72" s="39"/>
    </row>
    <row r="73" ht="30">
      <c r="A73" s="29" t="s">
        <v>161</v>
      </c>
      <c r="B73" s="37"/>
      <c r="C73" s="38"/>
      <c r="D73" s="38"/>
      <c r="E73" s="45" t="s">
        <v>169</v>
      </c>
      <c r="F73" s="38"/>
      <c r="G73" s="38"/>
      <c r="H73" s="38"/>
      <c r="I73" s="38"/>
      <c r="J73" s="39"/>
    </row>
    <row r="74" ht="90">
      <c r="A74" s="29" t="s">
        <v>36</v>
      </c>
      <c r="B74" s="37"/>
      <c r="C74" s="38"/>
      <c r="D74" s="38"/>
      <c r="E74" s="31" t="s">
        <v>111</v>
      </c>
      <c r="F74" s="38"/>
      <c r="G74" s="38"/>
      <c r="H74" s="38"/>
      <c r="I74" s="38"/>
      <c r="J74" s="39"/>
    </row>
    <row r="75" ht="30">
      <c r="A75" s="29" t="s">
        <v>29</v>
      </c>
      <c r="B75" s="29">
        <v>20</v>
      </c>
      <c r="C75" s="30" t="s">
        <v>137</v>
      </c>
      <c r="D75" s="29" t="s">
        <v>31</v>
      </c>
      <c r="E75" s="31" t="s">
        <v>138</v>
      </c>
      <c r="F75" s="32" t="s">
        <v>86</v>
      </c>
      <c r="G75" s="33">
        <v>72</v>
      </c>
      <c r="H75" s="34">
        <v>0</v>
      </c>
      <c r="I75" s="35">
        <f>ROUND(G75*H75,P4)</f>
        <v>0</v>
      </c>
      <c r="J75" s="29"/>
      <c r="O75" s="36">
        <f>I75*0.21</f>
        <v>0</v>
      </c>
      <c r="P75">
        <v>3</v>
      </c>
    </row>
    <row r="76">
      <c r="A76" s="29" t="s">
        <v>34</v>
      </c>
      <c r="B76" s="37"/>
      <c r="C76" s="38"/>
      <c r="D76" s="38"/>
      <c r="E76" s="43" t="s">
        <v>31</v>
      </c>
      <c r="F76" s="38"/>
      <c r="G76" s="38"/>
      <c r="H76" s="38"/>
      <c r="I76" s="38"/>
      <c r="J76" s="39"/>
    </row>
    <row r="77" ht="120">
      <c r="A77" s="29" t="s">
        <v>36</v>
      </c>
      <c r="B77" s="37"/>
      <c r="C77" s="38"/>
      <c r="D77" s="38"/>
      <c r="E77" s="31" t="s">
        <v>126</v>
      </c>
      <c r="F77" s="38"/>
      <c r="G77" s="38"/>
      <c r="H77" s="38"/>
      <c r="I77" s="38"/>
      <c r="J77" s="39"/>
    </row>
    <row r="78">
      <c r="A78" s="29" t="s">
        <v>29</v>
      </c>
      <c r="B78" s="29">
        <v>21</v>
      </c>
      <c r="C78" s="30" t="s">
        <v>139</v>
      </c>
      <c r="D78" s="29" t="s">
        <v>31</v>
      </c>
      <c r="E78" s="31" t="s">
        <v>140</v>
      </c>
      <c r="F78" s="32" t="s">
        <v>86</v>
      </c>
      <c r="G78" s="33">
        <v>72</v>
      </c>
      <c r="H78" s="34">
        <v>0</v>
      </c>
      <c r="I78" s="35">
        <f>ROUND(G78*H78,P4)</f>
        <v>0</v>
      </c>
      <c r="J78" s="29"/>
      <c r="O78" s="36">
        <f>I78*0.21</f>
        <v>0</v>
      </c>
      <c r="P78">
        <v>3</v>
      </c>
    </row>
    <row r="79">
      <c r="A79" s="29" t="s">
        <v>34</v>
      </c>
      <c r="B79" s="37"/>
      <c r="C79" s="38"/>
      <c r="D79" s="38"/>
      <c r="E79" s="43" t="s">
        <v>31</v>
      </c>
      <c r="F79" s="38"/>
      <c r="G79" s="38"/>
      <c r="H79" s="38"/>
      <c r="I79" s="38"/>
      <c r="J79" s="39"/>
    </row>
    <row r="80" ht="75">
      <c r="A80" s="29" t="s">
        <v>36</v>
      </c>
      <c r="B80" s="37"/>
      <c r="C80" s="38"/>
      <c r="D80" s="38"/>
      <c r="E80" s="31" t="s">
        <v>91</v>
      </c>
      <c r="F80" s="38"/>
      <c r="G80" s="38"/>
      <c r="H80" s="38"/>
      <c r="I80" s="38"/>
      <c r="J80" s="39"/>
    </row>
    <row r="81">
      <c r="A81" s="29" t="s">
        <v>29</v>
      </c>
      <c r="B81" s="29">
        <v>22</v>
      </c>
      <c r="C81" s="30" t="s">
        <v>141</v>
      </c>
      <c r="D81" s="29" t="s">
        <v>31</v>
      </c>
      <c r="E81" s="31" t="s">
        <v>142</v>
      </c>
      <c r="F81" s="32" t="s">
        <v>94</v>
      </c>
      <c r="G81" s="33">
        <v>4320</v>
      </c>
      <c r="H81" s="34">
        <v>0</v>
      </c>
      <c r="I81" s="35">
        <f>ROUND(G81*H81,P4)</f>
        <v>0</v>
      </c>
      <c r="J81" s="29"/>
      <c r="O81" s="36">
        <f>I81*0.21</f>
        <v>0</v>
      </c>
      <c r="P81">
        <v>3</v>
      </c>
    </row>
    <row r="82">
      <c r="A82" s="29" t="s">
        <v>34</v>
      </c>
      <c r="B82" s="37"/>
      <c r="C82" s="38"/>
      <c r="D82" s="38"/>
      <c r="E82" s="43" t="s">
        <v>31</v>
      </c>
      <c r="F82" s="38"/>
      <c r="G82" s="38"/>
      <c r="H82" s="38"/>
      <c r="I82" s="38"/>
      <c r="J82" s="39"/>
    </row>
    <row r="83" ht="105">
      <c r="A83" s="29" t="s">
        <v>36</v>
      </c>
      <c r="B83" s="37"/>
      <c r="C83" s="38"/>
      <c r="D83" s="38"/>
      <c r="E83" s="31" t="s">
        <v>143</v>
      </c>
      <c r="F83" s="38"/>
      <c r="G83" s="38"/>
      <c r="H83" s="38"/>
      <c r="I83" s="38"/>
      <c r="J83" s="39"/>
    </row>
    <row r="84">
      <c r="A84" s="29" t="s">
        <v>29</v>
      </c>
      <c r="B84" s="29">
        <v>23</v>
      </c>
      <c r="C84" s="30" t="s">
        <v>144</v>
      </c>
      <c r="D84" s="29" t="s">
        <v>31</v>
      </c>
      <c r="E84" s="31" t="s">
        <v>145</v>
      </c>
      <c r="F84" s="32" t="s">
        <v>86</v>
      </c>
      <c r="G84" s="33">
        <v>45</v>
      </c>
      <c r="H84" s="34">
        <v>0</v>
      </c>
      <c r="I84" s="35">
        <f>ROUND(G84*H84,P4)</f>
        <v>0</v>
      </c>
      <c r="J84" s="29"/>
      <c r="O84" s="36">
        <f>I84*0.21</f>
        <v>0</v>
      </c>
      <c r="P84">
        <v>3</v>
      </c>
    </row>
    <row r="85">
      <c r="A85" s="29" t="s">
        <v>34</v>
      </c>
      <c r="B85" s="37"/>
      <c r="C85" s="38"/>
      <c r="D85" s="38"/>
      <c r="E85" s="43" t="s">
        <v>31</v>
      </c>
      <c r="F85" s="38"/>
      <c r="G85" s="38"/>
      <c r="H85" s="38"/>
      <c r="I85" s="38"/>
      <c r="J85" s="39"/>
    </row>
    <row r="86" ht="90">
      <c r="A86" s="29" t="s">
        <v>36</v>
      </c>
      <c r="B86" s="37"/>
      <c r="C86" s="38"/>
      <c r="D86" s="38"/>
      <c r="E86" s="31" t="s">
        <v>146</v>
      </c>
      <c r="F86" s="38"/>
      <c r="G86" s="38"/>
      <c r="H86" s="38"/>
      <c r="I86" s="38"/>
      <c r="J86" s="39"/>
    </row>
    <row r="87">
      <c r="A87" s="29" t="s">
        <v>29</v>
      </c>
      <c r="B87" s="29">
        <v>24</v>
      </c>
      <c r="C87" s="30" t="s">
        <v>147</v>
      </c>
      <c r="D87" s="29" t="s">
        <v>31</v>
      </c>
      <c r="E87" s="31" t="s">
        <v>148</v>
      </c>
      <c r="F87" s="32" t="s">
        <v>86</v>
      </c>
      <c r="G87" s="33">
        <v>45</v>
      </c>
      <c r="H87" s="34">
        <v>0</v>
      </c>
      <c r="I87" s="35">
        <f>ROUND(G87*H87,P4)</f>
        <v>0</v>
      </c>
      <c r="J87" s="29"/>
      <c r="O87" s="36">
        <f>I87*0.21</f>
        <v>0</v>
      </c>
      <c r="P87">
        <v>3</v>
      </c>
    </row>
    <row r="88">
      <c r="A88" s="29" t="s">
        <v>34</v>
      </c>
      <c r="B88" s="37"/>
      <c r="C88" s="38"/>
      <c r="D88" s="38"/>
      <c r="E88" s="43" t="s">
        <v>31</v>
      </c>
      <c r="F88" s="38"/>
      <c r="G88" s="38"/>
      <c r="H88" s="38"/>
      <c r="I88" s="38"/>
      <c r="J88" s="39"/>
    </row>
    <row r="89" ht="75">
      <c r="A89" s="29" t="s">
        <v>36</v>
      </c>
      <c r="B89" s="37"/>
      <c r="C89" s="38"/>
      <c r="D89" s="38"/>
      <c r="E89" s="31" t="s">
        <v>91</v>
      </c>
      <c r="F89" s="38"/>
      <c r="G89" s="38"/>
      <c r="H89" s="38"/>
      <c r="I89" s="38"/>
      <c r="J89" s="39"/>
    </row>
    <row r="90">
      <c r="A90" s="29" t="s">
        <v>29</v>
      </c>
      <c r="B90" s="29">
        <v>25</v>
      </c>
      <c r="C90" s="30" t="s">
        <v>149</v>
      </c>
      <c r="D90" s="29" t="s">
        <v>31</v>
      </c>
      <c r="E90" s="31" t="s">
        <v>150</v>
      </c>
      <c r="F90" s="32" t="s">
        <v>94</v>
      </c>
      <c r="G90" s="33">
        <v>2700</v>
      </c>
      <c r="H90" s="34">
        <v>0</v>
      </c>
      <c r="I90" s="35">
        <f>ROUND(G90*H90,P4)</f>
        <v>0</v>
      </c>
      <c r="J90" s="29"/>
      <c r="O90" s="36">
        <f>I90*0.21</f>
        <v>0</v>
      </c>
      <c r="P90">
        <v>3</v>
      </c>
    </row>
    <row r="91">
      <c r="A91" s="29" t="s">
        <v>34</v>
      </c>
      <c r="B91" s="37"/>
      <c r="C91" s="38"/>
      <c r="D91" s="38"/>
      <c r="E91" s="43" t="s">
        <v>31</v>
      </c>
      <c r="F91" s="38"/>
      <c r="G91" s="38"/>
      <c r="H91" s="38"/>
      <c r="I91" s="38"/>
      <c r="J91" s="39"/>
    </row>
    <row r="92" ht="90">
      <c r="A92" s="29" t="s">
        <v>36</v>
      </c>
      <c r="B92" s="40"/>
      <c r="C92" s="41"/>
      <c r="D92" s="41"/>
      <c r="E92" s="31" t="s">
        <v>151</v>
      </c>
      <c r="F92" s="41"/>
      <c r="G92" s="41"/>
      <c r="H92" s="41"/>
      <c r="I92" s="41"/>
      <c r="J92" s="42"/>
    </row>
  </sheetData>
  <sheetProtection sheet="1" objects="1" scenarios="1" spinCount="100000" saltValue="jXAWTinh68Rs8CP9KwQdXueWvMPLXVbIaiKNbCw8FDGv1/bzLcXhedJFptApmPtdt3Cd4VZo7Bo6sNmCaftS3Q==" hashValue="cOgI5LO4mgqttbyi+IjZ1EzpmcBH1CWTco5Wm8f3aFN8RuS1V5A9npBnD6DUG1ZAVe7mYhPcLTgoir8dqv7BcA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170</v>
      </c>
      <c r="I3" s="16">
        <f>SUMIFS(I9:I83,A9:A83,"SD")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80</v>
      </c>
      <c r="D4" s="13"/>
      <c r="E4" s="14" t="s">
        <v>80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170</v>
      </c>
      <c r="D5" s="13"/>
      <c r="E5" s="14" t="s">
        <v>171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82</v>
      </c>
      <c r="D9" s="26"/>
      <c r="E9" s="23" t="s">
        <v>83</v>
      </c>
      <c r="F9" s="26"/>
      <c r="G9" s="26"/>
      <c r="H9" s="26"/>
      <c r="I9" s="27">
        <f>SUMIFS(I10:I83,A10:A83,"P")</f>
        <v>0</v>
      </c>
      <c r="J9" s="28"/>
    </row>
    <row r="10" ht="30">
      <c r="A10" s="29" t="s">
        <v>29</v>
      </c>
      <c r="B10" s="29">
        <v>1</v>
      </c>
      <c r="C10" s="30" t="s">
        <v>84</v>
      </c>
      <c r="D10" s="29" t="s">
        <v>31</v>
      </c>
      <c r="E10" s="31" t="s">
        <v>85</v>
      </c>
      <c r="F10" s="32" t="s">
        <v>86</v>
      </c>
      <c r="G10" s="33">
        <v>29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43" t="s">
        <v>31</v>
      </c>
      <c r="F11" s="38"/>
      <c r="G11" s="38"/>
      <c r="H11" s="38"/>
      <c r="I11" s="38"/>
      <c r="J11" s="39"/>
    </row>
    <row r="12" ht="225">
      <c r="A12" s="29" t="s">
        <v>161</v>
      </c>
      <c r="B12" s="37"/>
      <c r="C12" s="38"/>
      <c r="D12" s="38"/>
      <c r="E12" s="45" t="s">
        <v>172</v>
      </c>
      <c r="F12" s="38"/>
      <c r="G12" s="38"/>
      <c r="H12" s="38"/>
      <c r="I12" s="38"/>
      <c r="J12" s="39"/>
    </row>
    <row r="13" ht="90">
      <c r="A13" s="29" t="s">
        <v>36</v>
      </c>
      <c r="B13" s="37"/>
      <c r="C13" s="38"/>
      <c r="D13" s="38"/>
      <c r="E13" s="31" t="s">
        <v>88</v>
      </c>
      <c r="F13" s="38"/>
      <c r="G13" s="38"/>
      <c r="H13" s="38"/>
      <c r="I13" s="38"/>
      <c r="J13" s="39"/>
    </row>
    <row r="14">
      <c r="A14" s="29" t="s">
        <v>29</v>
      </c>
      <c r="B14" s="29">
        <v>2</v>
      </c>
      <c r="C14" s="30" t="s">
        <v>89</v>
      </c>
      <c r="D14" s="29" t="s">
        <v>31</v>
      </c>
      <c r="E14" s="31" t="s">
        <v>90</v>
      </c>
      <c r="F14" s="32" t="s">
        <v>86</v>
      </c>
      <c r="G14" s="33">
        <v>29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34</v>
      </c>
      <c r="B15" s="37"/>
      <c r="C15" s="38"/>
      <c r="D15" s="38"/>
      <c r="E15" s="43" t="s">
        <v>31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91</v>
      </c>
      <c r="F16" s="38"/>
      <c r="G16" s="38"/>
      <c r="H16" s="38"/>
      <c r="I16" s="38"/>
      <c r="J16" s="39"/>
    </row>
    <row r="17">
      <c r="A17" s="29" t="s">
        <v>29</v>
      </c>
      <c r="B17" s="29">
        <v>3</v>
      </c>
      <c r="C17" s="30" t="s">
        <v>92</v>
      </c>
      <c r="D17" s="29" t="s">
        <v>31</v>
      </c>
      <c r="E17" s="31" t="s">
        <v>93</v>
      </c>
      <c r="F17" s="32" t="s">
        <v>94</v>
      </c>
      <c r="G17" s="33">
        <v>406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34</v>
      </c>
      <c r="B18" s="37"/>
      <c r="C18" s="38"/>
      <c r="D18" s="38"/>
      <c r="E18" s="31" t="s">
        <v>173</v>
      </c>
      <c r="F18" s="38"/>
      <c r="G18" s="38"/>
      <c r="H18" s="38"/>
      <c r="I18" s="38"/>
      <c r="J18" s="39"/>
    </row>
    <row r="19" ht="90">
      <c r="A19" s="29" t="s">
        <v>36</v>
      </c>
      <c r="B19" s="37"/>
      <c r="C19" s="38"/>
      <c r="D19" s="38"/>
      <c r="E19" s="31" t="s">
        <v>96</v>
      </c>
      <c r="F19" s="38"/>
      <c r="G19" s="38"/>
      <c r="H19" s="38"/>
      <c r="I19" s="38"/>
      <c r="J19" s="39"/>
    </row>
    <row r="20" ht="30">
      <c r="A20" s="29" t="s">
        <v>29</v>
      </c>
      <c r="B20" s="29">
        <v>4</v>
      </c>
      <c r="C20" s="30" t="s">
        <v>97</v>
      </c>
      <c r="D20" s="29" t="s">
        <v>31</v>
      </c>
      <c r="E20" s="31" t="s">
        <v>98</v>
      </c>
      <c r="F20" s="32" t="s">
        <v>86</v>
      </c>
      <c r="G20" s="33">
        <v>3</v>
      </c>
      <c r="H20" s="34">
        <v>0</v>
      </c>
      <c r="I20" s="35">
        <f>ROUND(G20*H20,P4)</f>
        <v>0</v>
      </c>
      <c r="J20" s="29"/>
      <c r="O20" s="36">
        <f>I20*0.21</f>
        <v>0</v>
      </c>
      <c r="P20">
        <v>3</v>
      </c>
    </row>
    <row r="21">
      <c r="A21" s="29" t="s">
        <v>34</v>
      </c>
      <c r="B21" s="37"/>
      <c r="C21" s="38"/>
      <c r="D21" s="38"/>
      <c r="E21" s="43" t="s">
        <v>31</v>
      </c>
      <c r="F21" s="38"/>
      <c r="G21" s="38"/>
      <c r="H21" s="38"/>
      <c r="I21" s="38"/>
      <c r="J21" s="39"/>
    </row>
    <row r="22" ht="30">
      <c r="A22" s="29" t="s">
        <v>161</v>
      </c>
      <c r="B22" s="37"/>
      <c r="C22" s="38"/>
      <c r="D22" s="38"/>
      <c r="E22" s="45" t="s">
        <v>174</v>
      </c>
      <c r="F22" s="38"/>
      <c r="G22" s="38"/>
      <c r="H22" s="38"/>
      <c r="I22" s="38"/>
      <c r="J22" s="39"/>
    </row>
    <row r="23" ht="90">
      <c r="A23" s="29" t="s">
        <v>36</v>
      </c>
      <c r="B23" s="37"/>
      <c r="C23" s="38"/>
      <c r="D23" s="38"/>
      <c r="E23" s="31" t="s">
        <v>88</v>
      </c>
      <c r="F23" s="38"/>
      <c r="G23" s="38"/>
      <c r="H23" s="38"/>
      <c r="I23" s="38"/>
      <c r="J23" s="39"/>
    </row>
    <row r="24">
      <c r="A24" s="29" t="s">
        <v>29</v>
      </c>
      <c r="B24" s="29">
        <v>5</v>
      </c>
      <c r="C24" s="30" t="s">
        <v>100</v>
      </c>
      <c r="D24" s="29" t="s">
        <v>31</v>
      </c>
      <c r="E24" s="31" t="s">
        <v>101</v>
      </c>
      <c r="F24" s="32" t="s">
        <v>86</v>
      </c>
      <c r="G24" s="33">
        <v>3</v>
      </c>
      <c r="H24" s="34">
        <v>0</v>
      </c>
      <c r="I24" s="35">
        <f>ROUND(G24*H24,P4)</f>
        <v>0</v>
      </c>
      <c r="J24" s="29"/>
      <c r="O24" s="36">
        <f>I24*0.21</f>
        <v>0</v>
      </c>
      <c r="P24">
        <v>3</v>
      </c>
    </row>
    <row r="25">
      <c r="A25" s="29" t="s">
        <v>34</v>
      </c>
      <c r="B25" s="37"/>
      <c r="C25" s="38"/>
      <c r="D25" s="38"/>
      <c r="E25" s="43" t="s">
        <v>31</v>
      </c>
      <c r="F25" s="38"/>
      <c r="G25" s="38"/>
      <c r="H25" s="38"/>
      <c r="I25" s="38"/>
      <c r="J25" s="39"/>
    </row>
    <row r="26" ht="75">
      <c r="A26" s="29" t="s">
        <v>36</v>
      </c>
      <c r="B26" s="37"/>
      <c r="C26" s="38"/>
      <c r="D26" s="38"/>
      <c r="E26" s="31" t="s">
        <v>91</v>
      </c>
      <c r="F26" s="38"/>
      <c r="G26" s="38"/>
      <c r="H26" s="38"/>
      <c r="I26" s="38"/>
      <c r="J26" s="39"/>
    </row>
    <row r="27">
      <c r="A27" s="29" t="s">
        <v>29</v>
      </c>
      <c r="B27" s="29">
        <v>6</v>
      </c>
      <c r="C27" s="30" t="s">
        <v>102</v>
      </c>
      <c r="D27" s="29" t="s">
        <v>31</v>
      </c>
      <c r="E27" s="31" t="s">
        <v>103</v>
      </c>
      <c r="F27" s="32" t="s">
        <v>94</v>
      </c>
      <c r="G27" s="33">
        <v>42</v>
      </c>
      <c r="H27" s="34">
        <v>0</v>
      </c>
      <c r="I27" s="35">
        <f>ROUND(G27*H27,P4)</f>
        <v>0</v>
      </c>
      <c r="J27" s="29"/>
      <c r="O27" s="36">
        <f>I27*0.21</f>
        <v>0</v>
      </c>
      <c r="P27">
        <v>3</v>
      </c>
    </row>
    <row r="28">
      <c r="A28" s="29" t="s">
        <v>34</v>
      </c>
      <c r="B28" s="37"/>
      <c r="C28" s="38"/>
      <c r="D28" s="38"/>
      <c r="E28" s="31" t="s">
        <v>175</v>
      </c>
      <c r="F28" s="38"/>
      <c r="G28" s="38"/>
      <c r="H28" s="38"/>
      <c r="I28" s="38"/>
      <c r="J28" s="39"/>
    </row>
    <row r="29" ht="90">
      <c r="A29" s="29" t="s">
        <v>36</v>
      </c>
      <c r="B29" s="37"/>
      <c r="C29" s="38"/>
      <c r="D29" s="38"/>
      <c r="E29" s="31" t="s">
        <v>96</v>
      </c>
      <c r="F29" s="38"/>
      <c r="G29" s="38"/>
      <c r="H29" s="38"/>
      <c r="I29" s="38"/>
      <c r="J29" s="39"/>
    </row>
    <row r="30">
      <c r="A30" s="29" t="s">
        <v>29</v>
      </c>
      <c r="B30" s="29">
        <v>7</v>
      </c>
      <c r="C30" s="30" t="s">
        <v>104</v>
      </c>
      <c r="D30" s="29" t="s">
        <v>31</v>
      </c>
      <c r="E30" s="31" t="s">
        <v>105</v>
      </c>
      <c r="F30" s="32" t="s">
        <v>86</v>
      </c>
      <c r="G30" s="33">
        <v>2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>
      <c r="A31" s="29" t="s">
        <v>34</v>
      </c>
      <c r="B31" s="37"/>
      <c r="C31" s="38"/>
      <c r="D31" s="38"/>
      <c r="E31" s="43" t="s">
        <v>31</v>
      </c>
      <c r="F31" s="38"/>
      <c r="G31" s="38"/>
      <c r="H31" s="38"/>
      <c r="I31" s="38"/>
      <c r="J31" s="39"/>
    </row>
    <row r="32" ht="135">
      <c r="A32" s="29" t="s">
        <v>36</v>
      </c>
      <c r="B32" s="37"/>
      <c r="C32" s="38"/>
      <c r="D32" s="38"/>
      <c r="E32" s="31" t="s">
        <v>106</v>
      </c>
      <c r="F32" s="38"/>
      <c r="G32" s="38"/>
      <c r="H32" s="38"/>
      <c r="I32" s="38"/>
      <c r="J32" s="39"/>
    </row>
    <row r="33">
      <c r="A33" s="29" t="s">
        <v>29</v>
      </c>
      <c r="B33" s="29">
        <v>8</v>
      </c>
      <c r="C33" s="30" t="s">
        <v>107</v>
      </c>
      <c r="D33" s="29" t="s">
        <v>31</v>
      </c>
      <c r="E33" s="31" t="s">
        <v>108</v>
      </c>
      <c r="F33" s="32" t="s">
        <v>86</v>
      </c>
      <c r="G33" s="33">
        <v>2</v>
      </c>
      <c r="H33" s="34">
        <v>0</v>
      </c>
      <c r="I33" s="35">
        <f>ROUND(G33*H33,P4)</f>
        <v>0</v>
      </c>
      <c r="J33" s="29"/>
      <c r="O33" s="36">
        <f>I33*0.21</f>
        <v>0</v>
      </c>
      <c r="P33">
        <v>3</v>
      </c>
    </row>
    <row r="34">
      <c r="A34" s="29" t="s">
        <v>34</v>
      </c>
      <c r="B34" s="37"/>
      <c r="C34" s="38"/>
      <c r="D34" s="38"/>
      <c r="E34" s="43" t="s">
        <v>31</v>
      </c>
      <c r="F34" s="38"/>
      <c r="G34" s="38"/>
      <c r="H34" s="38"/>
      <c r="I34" s="38"/>
      <c r="J34" s="39"/>
    </row>
    <row r="35" ht="75">
      <c r="A35" s="29" t="s">
        <v>36</v>
      </c>
      <c r="B35" s="37"/>
      <c r="C35" s="38"/>
      <c r="D35" s="38"/>
      <c r="E35" s="31" t="s">
        <v>91</v>
      </c>
      <c r="F35" s="38"/>
      <c r="G35" s="38"/>
      <c r="H35" s="38"/>
      <c r="I35" s="38"/>
      <c r="J35" s="39"/>
    </row>
    <row r="36">
      <c r="A36" s="29" t="s">
        <v>29</v>
      </c>
      <c r="B36" s="29">
        <v>9</v>
      </c>
      <c r="C36" s="30" t="s">
        <v>109</v>
      </c>
      <c r="D36" s="29" t="s">
        <v>31</v>
      </c>
      <c r="E36" s="31" t="s">
        <v>110</v>
      </c>
      <c r="F36" s="32" t="s">
        <v>94</v>
      </c>
      <c r="G36" s="33">
        <v>28</v>
      </c>
      <c r="H36" s="34">
        <v>0</v>
      </c>
      <c r="I36" s="35">
        <f>ROUND(G36*H36,P4)</f>
        <v>0</v>
      </c>
      <c r="J36" s="29"/>
      <c r="O36" s="36">
        <f>I36*0.21</f>
        <v>0</v>
      </c>
      <c r="P36">
        <v>3</v>
      </c>
    </row>
    <row r="37">
      <c r="A37" s="29" t="s">
        <v>34</v>
      </c>
      <c r="B37" s="37"/>
      <c r="C37" s="38"/>
      <c r="D37" s="38"/>
      <c r="E37" s="31" t="s">
        <v>175</v>
      </c>
      <c r="F37" s="38"/>
      <c r="G37" s="38"/>
      <c r="H37" s="38"/>
      <c r="I37" s="38"/>
      <c r="J37" s="39"/>
    </row>
    <row r="38" ht="90">
      <c r="A38" s="29" t="s">
        <v>36</v>
      </c>
      <c r="B38" s="37"/>
      <c r="C38" s="38"/>
      <c r="D38" s="38"/>
      <c r="E38" s="31" t="s">
        <v>111</v>
      </c>
      <c r="F38" s="38"/>
      <c r="G38" s="38"/>
      <c r="H38" s="38"/>
      <c r="I38" s="38"/>
      <c r="J38" s="39"/>
    </row>
    <row r="39">
      <c r="A39" s="29" t="s">
        <v>29</v>
      </c>
      <c r="B39" s="29">
        <v>10</v>
      </c>
      <c r="C39" s="30" t="s">
        <v>112</v>
      </c>
      <c r="D39" s="29" t="s">
        <v>31</v>
      </c>
      <c r="E39" s="31" t="s">
        <v>113</v>
      </c>
      <c r="F39" s="32" t="s">
        <v>86</v>
      </c>
      <c r="G39" s="33">
        <v>1</v>
      </c>
      <c r="H39" s="34">
        <v>0</v>
      </c>
      <c r="I39" s="35">
        <f>ROUND(G39*H39,P4)</f>
        <v>0</v>
      </c>
      <c r="J39" s="29"/>
      <c r="O39" s="36">
        <f>I39*0.21</f>
        <v>0</v>
      </c>
      <c r="P39">
        <v>3</v>
      </c>
    </row>
    <row r="40">
      <c r="A40" s="29" t="s">
        <v>34</v>
      </c>
      <c r="B40" s="37"/>
      <c r="C40" s="38"/>
      <c r="D40" s="38"/>
      <c r="E40" s="43" t="s">
        <v>31</v>
      </c>
      <c r="F40" s="38"/>
      <c r="G40" s="38"/>
      <c r="H40" s="38"/>
      <c r="I40" s="38"/>
      <c r="J40" s="39"/>
    </row>
    <row r="41" ht="135">
      <c r="A41" s="29" t="s">
        <v>36</v>
      </c>
      <c r="B41" s="37"/>
      <c r="C41" s="38"/>
      <c r="D41" s="38"/>
      <c r="E41" s="31" t="s">
        <v>106</v>
      </c>
      <c r="F41" s="38"/>
      <c r="G41" s="38"/>
      <c r="H41" s="38"/>
      <c r="I41" s="38"/>
      <c r="J41" s="39"/>
    </row>
    <row r="42">
      <c r="A42" s="29" t="s">
        <v>29</v>
      </c>
      <c r="B42" s="29">
        <v>11</v>
      </c>
      <c r="C42" s="30" t="s">
        <v>114</v>
      </c>
      <c r="D42" s="29" t="s">
        <v>31</v>
      </c>
      <c r="E42" s="31" t="s">
        <v>115</v>
      </c>
      <c r="F42" s="32" t="s">
        <v>86</v>
      </c>
      <c r="G42" s="33">
        <v>1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>
      <c r="A43" s="29" t="s">
        <v>34</v>
      </c>
      <c r="B43" s="37"/>
      <c r="C43" s="38"/>
      <c r="D43" s="38"/>
      <c r="E43" s="43" t="s">
        <v>31</v>
      </c>
      <c r="F43" s="38"/>
      <c r="G43" s="38"/>
      <c r="H43" s="38"/>
      <c r="I43" s="38"/>
      <c r="J43" s="39"/>
    </row>
    <row r="44" ht="75">
      <c r="A44" s="29" t="s">
        <v>36</v>
      </c>
      <c r="B44" s="37"/>
      <c r="C44" s="38"/>
      <c r="D44" s="38"/>
      <c r="E44" s="31" t="s">
        <v>91</v>
      </c>
      <c r="F44" s="38"/>
      <c r="G44" s="38"/>
      <c r="H44" s="38"/>
      <c r="I44" s="38"/>
      <c r="J44" s="39"/>
    </row>
    <row r="45">
      <c r="A45" s="29" t="s">
        <v>29</v>
      </c>
      <c r="B45" s="29">
        <v>12</v>
      </c>
      <c r="C45" s="30" t="s">
        <v>116</v>
      </c>
      <c r="D45" s="29" t="s">
        <v>31</v>
      </c>
      <c r="E45" s="31" t="s">
        <v>117</v>
      </c>
      <c r="F45" s="32" t="s">
        <v>94</v>
      </c>
      <c r="G45" s="33">
        <v>14</v>
      </c>
      <c r="H45" s="34">
        <v>0</v>
      </c>
      <c r="I45" s="35">
        <f>ROUND(G45*H45,P4)</f>
        <v>0</v>
      </c>
      <c r="J45" s="29"/>
      <c r="O45" s="36">
        <f>I45*0.21</f>
        <v>0</v>
      </c>
      <c r="P45">
        <v>3</v>
      </c>
    </row>
    <row r="46">
      <c r="A46" s="29" t="s">
        <v>34</v>
      </c>
      <c r="B46" s="37"/>
      <c r="C46" s="38"/>
      <c r="D46" s="38"/>
      <c r="E46" s="31" t="s">
        <v>176</v>
      </c>
      <c r="F46" s="38"/>
      <c r="G46" s="38"/>
      <c r="H46" s="38"/>
      <c r="I46" s="38"/>
      <c r="J46" s="39"/>
    </row>
    <row r="47" ht="90">
      <c r="A47" s="29" t="s">
        <v>36</v>
      </c>
      <c r="B47" s="37"/>
      <c r="C47" s="38"/>
      <c r="D47" s="38"/>
      <c r="E47" s="31" t="s">
        <v>111</v>
      </c>
      <c r="F47" s="38"/>
      <c r="G47" s="38"/>
      <c r="H47" s="38"/>
      <c r="I47" s="38"/>
      <c r="J47" s="39"/>
    </row>
    <row r="48">
      <c r="A48" s="29" t="s">
        <v>29</v>
      </c>
      <c r="B48" s="29">
        <v>13</v>
      </c>
      <c r="C48" s="30" t="s">
        <v>124</v>
      </c>
      <c r="D48" s="29" t="s">
        <v>31</v>
      </c>
      <c r="E48" s="31" t="s">
        <v>125</v>
      </c>
      <c r="F48" s="32" t="s">
        <v>86</v>
      </c>
      <c r="G48" s="33">
        <v>1</v>
      </c>
      <c r="H48" s="34">
        <v>0</v>
      </c>
      <c r="I48" s="35">
        <f>ROUND(G48*H48,P4)</f>
        <v>0</v>
      </c>
      <c r="J48" s="29"/>
      <c r="O48" s="36">
        <f>I48*0.21</f>
        <v>0</v>
      </c>
      <c r="P48">
        <v>3</v>
      </c>
    </row>
    <row r="49">
      <c r="A49" s="29" t="s">
        <v>34</v>
      </c>
      <c r="B49" s="37"/>
      <c r="C49" s="38"/>
      <c r="D49" s="38"/>
      <c r="E49" s="43" t="s">
        <v>31</v>
      </c>
      <c r="F49" s="38"/>
      <c r="G49" s="38"/>
      <c r="H49" s="38"/>
      <c r="I49" s="38"/>
      <c r="J49" s="39"/>
    </row>
    <row r="50" ht="120">
      <c r="A50" s="29" t="s">
        <v>36</v>
      </c>
      <c r="B50" s="37"/>
      <c r="C50" s="38"/>
      <c r="D50" s="38"/>
      <c r="E50" s="31" t="s">
        <v>126</v>
      </c>
      <c r="F50" s="38"/>
      <c r="G50" s="38"/>
      <c r="H50" s="38"/>
      <c r="I50" s="38"/>
      <c r="J50" s="39"/>
    </row>
    <row r="51">
      <c r="A51" s="29" t="s">
        <v>29</v>
      </c>
      <c r="B51" s="29">
        <v>14</v>
      </c>
      <c r="C51" s="30" t="s">
        <v>127</v>
      </c>
      <c r="D51" s="29" t="s">
        <v>31</v>
      </c>
      <c r="E51" s="31" t="s">
        <v>128</v>
      </c>
      <c r="F51" s="32" t="s">
        <v>86</v>
      </c>
      <c r="G51" s="33">
        <v>1</v>
      </c>
      <c r="H51" s="34">
        <v>0</v>
      </c>
      <c r="I51" s="35">
        <f>ROUND(G51*H51,P4)</f>
        <v>0</v>
      </c>
      <c r="J51" s="29"/>
      <c r="O51" s="36">
        <f>I51*0.21</f>
        <v>0</v>
      </c>
      <c r="P51">
        <v>3</v>
      </c>
    </row>
    <row r="52">
      <c r="A52" s="29" t="s">
        <v>34</v>
      </c>
      <c r="B52" s="37"/>
      <c r="C52" s="38"/>
      <c r="D52" s="38"/>
      <c r="E52" s="43" t="s">
        <v>31</v>
      </c>
      <c r="F52" s="38"/>
      <c r="G52" s="38"/>
      <c r="H52" s="38"/>
      <c r="I52" s="38"/>
      <c r="J52" s="39"/>
    </row>
    <row r="53" ht="75">
      <c r="A53" s="29" t="s">
        <v>36</v>
      </c>
      <c r="B53" s="37"/>
      <c r="C53" s="38"/>
      <c r="D53" s="38"/>
      <c r="E53" s="31" t="s">
        <v>91</v>
      </c>
      <c r="F53" s="38"/>
      <c r="G53" s="38"/>
      <c r="H53" s="38"/>
      <c r="I53" s="38"/>
      <c r="J53" s="39"/>
    </row>
    <row r="54">
      <c r="A54" s="29" t="s">
        <v>29</v>
      </c>
      <c r="B54" s="29">
        <v>15</v>
      </c>
      <c r="C54" s="30" t="s">
        <v>129</v>
      </c>
      <c r="D54" s="29" t="s">
        <v>31</v>
      </c>
      <c r="E54" s="31" t="s">
        <v>130</v>
      </c>
      <c r="F54" s="32" t="s">
        <v>94</v>
      </c>
      <c r="G54" s="33">
        <v>14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>
      <c r="A55" s="29" t="s">
        <v>34</v>
      </c>
      <c r="B55" s="37"/>
      <c r="C55" s="38"/>
      <c r="D55" s="38"/>
      <c r="E55" s="31" t="s">
        <v>175</v>
      </c>
      <c r="F55" s="38"/>
      <c r="G55" s="38"/>
      <c r="H55" s="38"/>
      <c r="I55" s="38"/>
      <c r="J55" s="39"/>
    </row>
    <row r="56" ht="90">
      <c r="A56" s="29" t="s">
        <v>36</v>
      </c>
      <c r="B56" s="37"/>
      <c r="C56" s="38"/>
      <c r="D56" s="38"/>
      <c r="E56" s="31" t="s">
        <v>111</v>
      </c>
      <c r="F56" s="38"/>
      <c r="G56" s="38"/>
      <c r="H56" s="38"/>
      <c r="I56" s="38"/>
      <c r="J56" s="39"/>
    </row>
    <row r="57">
      <c r="A57" s="29" t="s">
        <v>29</v>
      </c>
      <c r="B57" s="29">
        <v>16</v>
      </c>
      <c r="C57" s="30" t="s">
        <v>131</v>
      </c>
      <c r="D57" s="29" t="s">
        <v>31</v>
      </c>
      <c r="E57" s="31" t="s">
        <v>132</v>
      </c>
      <c r="F57" s="32" t="s">
        <v>86</v>
      </c>
      <c r="G57" s="33">
        <v>8</v>
      </c>
      <c r="H57" s="34">
        <v>0</v>
      </c>
      <c r="I57" s="35">
        <f>ROUND(G57*H57,P4)</f>
        <v>0</v>
      </c>
      <c r="J57" s="29"/>
      <c r="O57" s="36">
        <f>I57*0.21</f>
        <v>0</v>
      </c>
      <c r="P57">
        <v>3</v>
      </c>
    </row>
    <row r="58">
      <c r="A58" s="29" t="s">
        <v>34</v>
      </c>
      <c r="B58" s="37"/>
      <c r="C58" s="38"/>
      <c r="D58" s="38"/>
      <c r="E58" s="43" t="s">
        <v>31</v>
      </c>
      <c r="F58" s="38"/>
      <c r="G58" s="38"/>
      <c r="H58" s="38"/>
      <c r="I58" s="38"/>
      <c r="J58" s="39"/>
    </row>
    <row r="59" ht="120">
      <c r="A59" s="29" t="s">
        <v>36</v>
      </c>
      <c r="B59" s="37"/>
      <c r="C59" s="38"/>
      <c r="D59" s="38"/>
      <c r="E59" s="31" t="s">
        <v>126</v>
      </c>
      <c r="F59" s="38"/>
      <c r="G59" s="38"/>
      <c r="H59" s="38"/>
      <c r="I59" s="38"/>
      <c r="J59" s="39"/>
    </row>
    <row r="60">
      <c r="A60" s="29" t="s">
        <v>29</v>
      </c>
      <c r="B60" s="29">
        <v>17</v>
      </c>
      <c r="C60" s="30" t="s">
        <v>133</v>
      </c>
      <c r="D60" s="29" t="s">
        <v>31</v>
      </c>
      <c r="E60" s="31" t="s">
        <v>134</v>
      </c>
      <c r="F60" s="32" t="s">
        <v>86</v>
      </c>
      <c r="G60" s="33">
        <v>8</v>
      </c>
      <c r="H60" s="34">
        <v>0</v>
      </c>
      <c r="I60" s="35">
        <f>ROUND(G60*H60,P4)</f>
        <v>0</v>
      </c>
      <c r="J60" s="29"/>
      <c r="O60" s="36">
        <f>I60*0.21</f>
        <v>0</v>
      </c>
      <c r="P60">
        <v>3</v>
      </c>
    </row>
    <row r="61">
      <c r="A61" s="29" t="s">
        <v>34</v>
      </c>
      <c r="B61" s="37"/>
      <c r="C61" s="38"/>
      <c r="D61" s="38"/>
      <c r="E61" s="43" t="s">
        <v>31</v>
      </c>
      <c r="F61" s="38"/>
      <c r="G61" s="38"/>
      <c r="H61" s="38"/>
      <c r="I61" s="38"/>
      <c r="J61" s="39"/>
    </row>
    <row r="62" ht="75">
      <c r="A62" s="29" t="s">
        <v>36</v>
      </c>
      <c r="B62" s="37"/>
      <c r="C62" s="38"/>
      <c r="D62" s="38"/>
      <c r="E62" s="31" t="s">
        <v>91</v>
      </c>
      <c r="F62" s="38"/>
      <c r="G62" s="38"/>
      <c r="H62" s="38"/>
      <c r="I62" s="38"/>
      <c r="J62" s="39"/>
    </row>
    <row r="63">
      <c r="A63" s="29" t="s">
        <v>29</v>
      </c>
      <c r="B63" s="29">
        <v>18</v>
      </c>
      <c r="C63" s="30" t="s">
        <v>135</v>
      </c>
      <c r="D63" s="29" t="s">
        <v>31</v>
      </c>
      <c r="E63" s="31" t="s">
        <v>136</v>
      </c>
      <c r="F63" s="32" t="s">
        <v>94</v>
      </c>
      <c r="G63" s="33">
        <v>112</v>
      </c>
      <c r="H63" s="34">
        <v>0</v>
      </c>
      <c r="I63" s="35">
        <f>ROUND(G63*H63,P4)</f>
        <v>0</v>
      </c>
      <c r="J63" s="29"/>
      <c r="O63" s="36">
        <f>I63*0.21</f>
        <v>0</v>
      </c>
      <c r="P63">
        <v>3</v>
      </c>
    </row>
    <row r="64">
      <c r="A64" s="29" t="s">
        <v>34</v>
      </c>
      <c r="B64" s="37"/>
      <c r="C64" s="38"/>
      <c r="D64" s="38"/>
      <c r="E64" s="31" t="s">
        <v>175</v>
      </c>
      <c r="F64" s="38"/>
      <c r="G64" s="38"/>
      <c r="H64" s="38"/>
      <c r="I64" s="38"/>
      <c r="J64" s="39"/>
    </row>
    <row r="65" ht="90">
      <c r="A65" s="29" t="s">
        <v>36</v>
      </c>
      <c r="B65" s="37"/>
      <c r="C65" s="38"/>
      <c r="D65" s="38"/>
      <c r="E65" s="31" t="s">
        <v>111</v>
      </c>
      <c r="F65" s="38"/>
      <c r="G65" s="38"/>
      <c r="H65" s="38"/>
      <c r="I65" s="38"/>
      <c r="J65" s="39"/>
    </row>
    <row r="66" ht="30">
      <c r="A66" s="29" t="s">
        <v>29</v>
      </c>
      <c r="B66" s="29">
        <v>19</v>
      </c>
      <c r="C66" s="30" t="s">
        <v>137</v>
      </c>
      <c r="D66" s="29" t="s">
        <v>31</v>
      </c>
      <c r="E66" s="31" t="s">
        <v>138</v>
      </c>
      <c r="F66" s="32" t="s">
        <v>86</v>
      </c>
      <c r="G66" s="33">
        <v>41</v>
      </c>
      <c r="H66" s="34">
        <v>0</v>
      </c>
      <c r="I66" s="35">
        <f>ROUND(G66*H66,P4)</f>
        <v>0</v>
      </c>
      <c r="J66" s="29"/>
      <c r="O66" s="36">
        <f>I66*0.21</f>
        <v>0</v>
      </c>
      <c r="P66">
        <v>3</v>
      </c>
    </row>
    <row r="67">
      <c r="A67" s="29" t="s">
        <v>34</v>
      </c>
      <c r="B67" s="37"/>
      <c r="C67" s="38"/>
      <c r="D67" s="38"/>
      <c r="E67" s="43" t="s">
        <v>31</v>
      </c>
      <c r="F67" s="38"/>
      <c r="G67" s="38"/>
      <c r="H67" s="38"/>
      <c r="I67" s="38"/>
      <c r="J67" s="39"/>
    </row>
    <row r="68" ht="120">
      <c r="A68" s="29" t="s">
        <v>36</v>
      </c>
      <c r="B68" s="37"/>
      <c r="C68" s="38"/>
      <c r="D68" s="38"/>
      <c r="E68" s="31" t="s">
        <v>126</v>
      </c>
      <c r="F68" s="38"/>
      <c r="G68" s="38"/>
      <c r="H68" s="38"/>
      <c r="I68" s="38"/>
      <c r="J68" s="39"/>
    </row>
    <row r="69">
      <c r="A69" s="29" t="s">
        <v>29</v>
      </c>
      <c r="B69" s="29">
        <v>20</v>
      </c>
      <c r="C69" s="30" t="s">
        <v>139</v>
      </c>
      <c r="D69" s="29" t="s">
        <v>31</v>
      </c>
      <c r="E69" s="31" t="s">
        <v>140</v>
      </c>
      <c r="F69" s="32" t="s">
        <v>86</v>
      </c>
      <c r="G69" s="33">
        <v>41</v>
      </c>
      <c r="H69" s="34">
        <v>0</v>
      </c>
      <c r="I69" s="35">
        <f>ROUND(G69*H69,P4)</f>
        <v>0</v>
      </c>
      <c r="J69" s="29"/>
      <c r="O69" s="36">
        <f>I69*0.21</f>
        <v>0</v>
      </c>
      <c r="P69">
        <v>3</v>
      </c>
    </row>
    <row r="70">
      <c r="A70" s="29" t="s">
        <v>34</v>
      </c>
      <c r="B70" s="37"/>
      <c r="C70" s="38"/>
      <c r="D70" s="38"/>
      <c r="E70" s="43" t="s">
        <v>31</v>
      </c>
      <c r="F70" s="38"/>
      <c r="G70" s="38"/>
      <c r="H70" s="38"/>
      <c r="I70" s="38"/>
      <c r="J70" s="39"/>
    </row>
    <row r="71" ht="75">
      <c r="A71" s="29" t="s">
        <v>36</v>
      </c>
      <c r="B71" s="37"/>
      <c r="C71" s="38"/>
      <c r="D71" s="38"/>
      <c r="E71" s="31" t="s">
        <v>91</v>
      </c>
      <c r="F71" s="38"/>
      <c r="G71" s="38"/>
      <c r="H71" s="38"/>
      <c r="I71" s="38"/>
      <c r="J71" s="39"/>
    </row>
    <row r="72">
      <c r="A72" s="29" t="s">
        <v>29</v>
      </c>
      <c r="B72" s="29">
        <v>21</v>
      </c>
      <c r="C72" s="30" t="s">
        <v>141</v>
      </c>
      <c r="D72" s="29" t="s">
        <v>31</v>
      </c>
      <c r="E72" s="31" t="s">
        <v>142</v>
      </c>
      <c r="F72" s="32" t="s">
        <v>94</v>
      </c>
      <c r="G72" s="33">
        <v>574</v>
      </c>
      <c r="H72" s="34">
        <v>0</v>
      </c>
      <c r="I72" s="35">
        <f>ROUND(G72*H72,P4)</f>
        <v>0</v>
      </c>
      <c r="J72" s="29"/>
      <c r="O72" s="36">
        <f>I72*0.21</f>
        <v>0</v>
      </c>
      <c r="P72">
        <v>3</v>
      </c>
    </row>
    <row r="73">
      <c r="A73" s="29" t="s">
        <v>34</v>
      </c>
      <c r="B73" s="37"/>
      <c r="C73" s="38"/>
      <c r="D73" s="38"/>
      <c r="E73" s="31" t="s">
        <v>175</v>
      </c>
      <c r="F73" s="38"/>
      <c r="G73" s="38"/>
      <c r="H73" s="38"/>
      <c r="I73" s="38"/>
      <c r="J73" s="39"/>
    </row>
    <row r="74" ht="105">
      <c r="A74" s="29" t="s">
        <v>36</v>
      </c>
      <c r="B74" s="37"/>
      <c r="C74" s="38"/>
      <c r="D74" s="38"/>
      <c r="E74" s="31" t="s">
        <v>143</v>
      </c>
      <c r="F74" s="38"/>
      <c r="G74" s="38"/>
      <c r="H74" s="38"/>
      <c r="I74" s="38"/>
      <c r="J74" s="39"/>
    </row>
    <row r="75">
      <c r="A75" s="29" t="s">
        <v>29</v>
      </c>
      <c r="B75" s="29">
        <v>22</v>
      </c>
      <c r="C75" s="30" t="s">
        <v>144</v>
      </c>
      <c r="D75" s="29" t="s">
        <v>31</v>
      </c>
      <c r="E75" s="31" t="s">
        <v>145</v>
      </c>
      <c r="F75" s="32" t="s">
        <v>86</v>
      </c>
      <c r="G75" s="33">
        <v>23</v>
      </c>
      <c r="H75" s="34">
        <v>0</v>
      </c>
      <c r="I75" s="35">
        <f>ROUND(G75*H75,P4)</f>
        <v>0</v>
      </c>
      <c r="J75" s="29"/>
      <c r="O75" s="36">
        <f>I75*0.21</f>
        <v>0</v>
      </c>
      <c r="P75">
        <v>3</v>
      </c>
    </row>
    <row r="76">
      <c r="A76" s="29" t="s">
        <v>34</v>
      </c>
      <c r="B76" s="37"/>
      <c r="C76" s="38"/>
      <c r="D76" s="38"/>
      <c r="E76" s="43" t="s">
        <v>31</v>
      </c>
      <c r="F76" s="38"/>
      <c r="G76" s="38"/>
      <c r="H76" s="38"/>
      <c r="I76" s="38"/>
      <c r="J76" s="39"/>
    </row>
    <row r="77" ht="90">
      <c r="A77" s="29" t="s">
        <v>36</v>
      </c>
      <c r="B77" s="37"/>
      <c r="C77" s="38"/>
      <c r="D77" s="38"/>
      <c r="E77" s="31" t="s">
        <v>146</v>
      </c>
      <c r="F77" s="38"/>
      <c r="G77" s="38"/>
      <c r="H77" s="38"/>
      <c r="I77" s="38"/>
      <c r="J77" s="39"/>
    </row>
    <row r="78">
      <c r="A78" s="29" t="s">
        <v>29</v>
      </c>
      <c r="B78" s="29">
        <v>23</v>
      </c>
      <c r="C78" s="30" t="s">
        <v>147</v>
      </c>
      <c r="D78" s="29" t="s">
        <v>31</v>
      </c>
      <c r="E78" s="31" t="s">
        <v>148</v>
      </c>
      <c r="F78" s="32" t="s">
        <v>86</v>
      </c>
      <c r="G78" s="33">
        <v>23</v>
      </c>
      <c r="H78" s="34">
        <v>0</v>
      </c>
      <c r="I78" s="35">
        <f>ROUND(G78*H78,P4)</f>
        <v>0</v>
      </c>
      <c r="J78" s="29"/>
      <c r="O78" s="36">
        <f>I78*0.21</f>
        <v>0</v>
      </c>
      <c r="P78">
        <v>3</v>
      </c>
    </row>
    <row r="79">
      <c r="A79" s="29" t="s">
        <v>34</v>
      </c>
      <c r="B79" s="37"/>
      <c r="C79" s="38"/>
      <c r="D79" s="38"/>
      <c r="E79" s="43" t="s">
        <v>31</v>
      </c>
      <c r="F79" s="38"/>
      <c r="G79" s="38"/>
      <c r="H79" s="38"/>
      <c r="I79" s="38"/>
      <c r="J79" s="39"/>
    </row>
    <row r="80" ht="75">
      <c r="A80" s="29" t="s">
        <v>36</v>
      </c>
      <c r="B80" s="37"/>
      <c r="C80" s="38"/>
      <c r="D80" s="38"/>
      <c r="E80" s="31" t="s">
        <v>91</v>
      </c>
      <c r="F80" s="38"/>
      <c r="G80" s="38"/>
      <c r="H80" s="38"/>
      <c r="I80" s="38"/>
      <c r="J80" s="39"/>
    </row>
    <row r="81">
      <c r="A81" s="29" t="s">
        <v>29</v>
      </c>
      <c r="B81" s="29">
        <v>24</v>
      </c>
      <c r="C81" s="30" t="s">
        <v>149</v>
      </c>
      <c r="D81" s="29" t="s">
        <v>31</v>
      </c>
      <c r="E81" s="31" t="s">
        <v>150</v>
      </c>
      <c r="F81" s="32" t="s">
        <v>94</v>
      </c>
      <c r="G81" s="33">
        <v>322</v>
      </c>
      <c r="H81" s="34">
        <v>0</v>
      </c>
      <c r="I81" s="35">
        <f>ROUND(G81*H81,P4)</f>
        <v>0</v>
      </c>
      <c r="J81" s="29"/>
      <c r="O81" s="36">
        <f>I81*0.21</f>
        <v>0</v>
      </c>
      <c r="P81">
        <v>3</v>
      </c>
    </row>
    <row r="82">
      <c r="A82" s="29" t="s">
        <v>34</v>
      </c>
      <c r="B82" s="37"/>
      <c r="C82" s="38"/>
      <c r="D82" s="38"/>
      <c r="E82" s="31" t="s">
        <v>175</v>
      </c>
      <c r="F82" s="38"/>
      <c r="G82" s="38"/>
      <c r="H82" s="38"/>
      <c r="I82" s="38"/>
      <c r="J82" s="39"/>
    </row>
    <row r="83" ht="90">
      <c r="A83" s="29" t="s">
        <v>36</v>
      </c>
      <c r="B83" s="40"/>
      <c r="C83" s="41"/>
      <c r="D83" s="41"/>
      <c r="E83" s="31" t="s">
        <v>151</v>
      </c>
      <c r="F83" s="41"/>
      <c r="G83" s="41"/>
      <c r="H83" s="41"/>
      <c r="I83" s="41"/>
      <c r="J83" s="42"/>
    </row>
  </sheetData>
  <sheetProtection sheet="1" objects="1" scenarios="1" spinCount="100000" saltValue="csyXmBll4Vt2EdmqdXzwmBFpQMeiU4UwZcfcdgYhadNFctmwMuYw34Y+gOP5Xd1L/HsxiQfelhZWKy1G+IsGFw==" hashValue="jWP+5yzXeyY8lUpkA9BwZA1Gu2D9WJsWSSw4NWb0icS4H8Xer9KFnbUjXiL0K11S22oLg9mUS2A/a59cq45Cmw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177</v>
      </c>
      <c r="I3" s="16">
        <f>SUMIFS(I9:I55,A9:A55,"SD")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80</v>
      </c>
      <c r="D4" s="13"/>
      <c r="E4" s="14" t="s">
        <v>80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177</v>
      </c>
      <c r="D5" s="13"/>
      <c r="E5" s="14" t="s">
        <v>178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82</v>
      </c>
      <c r="D9" s="26"/>
      <c r="E9" s="23" t="s">
        <v>83</v>
      </c>
      <c r="F9" s="26"/>
      <c r="G9" s="26"/>
      <c r="H9" s="26"/>
      <c r="I9" s="27">
        <f>SUMIFS(I10:I55,A10:A55,"P")</f>
        <v>0</v>
      </c>
      <c r="J9" s="28"/>
    </row>
    <row r="10" ht="30">
      <c r="A10" s="29" t="s">
        <v>29</v>
      </c>
      <c r="B10" s="29">
        <v>1</v>
      </c>
      <c r="C10" s="30" t="s">
        <v>84</v>
      </c>
      <c r="D10" s="29" t="s">
        <v>31</v>
      </c>
      <c r="E10" s="31" t="s">
        <v>85</v>
      </c>
      <c r="F10" s="32" t="s">
        <v>86</v>
      </c>
      <c r="G10" s="33">
        <v>11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43" t="s">
        <v>31</v>
      </c>
      <c r="F11" s="38"/>
      <c r="G11" s="38"/>
      <c r="H11" s="38"/>
      <c r="I11" s="38"/>
      <c r="J11" s="39"/>
    </row>
    <row r="12" ht="150">
      <c r="A12" s="29" t="s">
        <v>161</v>
      </c>
      <c r="B12" s="37"/>
      <c r="C12" s="38"/>
      <c r="D12" s="38"/>
      <c r="E12" s="45" t="s">
        <v>179</v>
      </c>
      <c r="F12" s="38"/>
      <c r="G12" s="38"/>
      <c r="H12" s="38"/>
      <c r="I12" s="38"/>
      <c r="J12" s="39"/>
    </row>
    <row r="13" ht="90">
      <c r="A13" s="29" t="s">
        <v>36</v>
      </c>
      <c r="B13" s="37"/>
      <c r="C13" s="38"/>
      <c r="D13" s="38"/>
      <c r="E13" s="31" t="s">
        <v>88</v>
      </c>
      <c r="F13" s="38"/>
      <c r="G13" s="38"/>
      <c r="H13" s="38"/>
      <c r="I13" s="38"/>
      <c r="J13" s="39"/>
    </row>
    <row r="14">
      <c r="A14" s="29" t="s">
        <v>29</v>
      </c>
      <c r="B14" s="29">
        <v>2</v>
      </c>
      <c r="C14" s="30" t="s">
        <v>89</v>
      </c>
      <c r="D14" s="29" t="s">
        <v>31</v>
      </c>
      <c r="E14" s="31" t="s">
        <v>90</v>
      </c>
      <c r="F14" s="32" t="s">
        <v>86</v>
      </c>
      <c r="G14" s="33">
        <v>11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34</v>
      </c>
      <c r="B15" s="37"/>
      <c r="C15" s="38"/>
      <c r="D15" s="38"/>
      <c r="E15" s="43" t="s">
        <v>31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91</v>
      </c>
      <c r="F16" s="38"/>
      <c r="G16" s="38"/>
      <c r="H16" s="38"/>
      <c r="I16" s="38"/>
      <c r="J16" s="39"/>
    </row>
    <row r="17">
      <c r="A17" s="29" t="s">
        <v>29</v>
      </c>
      <c r="B17" s="29">
        <v>3</v>
      </c>
      <c r="C17" s="30" t="s">
        <v>92</v>
      </c>
      <c r="D17" s="29" t="s">
        <v>31</v>
      </c>
      <c r="E17" s="31" t="s">
        <v>93</v>
      </c>
      <c r="F17" s="32" t="s">
        <v>94</v>
      </c>
      <c r="G17" s="33">
        <v>154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34</v>
      </c>
      <c r="B18" s="37"/>
      <c r="C18" s="38"/>
      <c r="D18" s="38"/>
      <c r="E18" s="31" t="s">
        <v>176</v>
      </c>
      <c r="F18" s="38"/>
      <c r="G18" s="38"/>
      <c r="H18" s="38"/>
      <c r="I18" s="38"/>
      <c r="J18" s="39"/>
    </row>
    <row r="19" ht="90">
      <c r="A19" s="29" t="s">
        <v>36</v>
      </c>
      <c r="B19" s="37"/>
      <c r="C19" s="38"/>
      <c r="D19" s="38"/>
      <c r="E19" s="31" t="s">
        <v>96</v>
      </c>
      <c r="F19" s="38"/>
      <c r="G19" s="38"/>
      <c r="H19" s="38"/>
      <c r="I19" s="38"/>
      <c r="J19" s="39"/>
    </row>
    <row r="20">
      <c r="A20" s="29" t="s">
        <v>29</v>
      </c>
      <c r="B20" s="29">
        <v>4</v>
      </c>
      <c r="C20" s="30" t="s">
        <v>104</v>
      </c>
      <c r="D20" s="29" t="s">
        <v>31</v>
      </c>
      <c r="E20" s="31" t="s">
        <v>105</v>
      </c>
      <c r="F20" s="32" t="s">
        <v>86</v>
      </c>
      <c r="G20" s="33">
        <v>4</v>
      </c>
      <c r="H20" s="34">
        <v>0</v>
      </c>
      <c r="I20" s="35">
        <f>ROUND(G20*H20,P4)</f>
        <v>0</v>
      </c>
      <c r="J20" s="29"/>
      <c r="O20" s="36">
        <f>I20*0.21</f>
        <v>0</v>
      </c>
      <c r="P20">
        <v>3</v>
      </c>
    </row>
    <row r="21">
      <c r="A21" s="29" t="s">
        <v>34</v>
      </c>
      <c r="B21" s="37"/>
      <c r="C21" s="38"/>
      <c r="D21" s="38"/>
      <c r="E21" s="43" t="s">
        <v>31</v>
      </c>
      <c r="F21" s="38"/>
      <c r="G21" s="38"/>
      <c r="H21" s="38"/>
      <c r="I21" s="38"/>
      <c r="J21" s="39"/>
    </row>
    <row r="22" ht="135">
      <c r="A22" s="29" t="s">
        <v>36</v>
      </c>
      <c r="B22" s="37"/>
      <c r="C22" s="38"/>
      <c r="D22" s="38"/>
      <c r="E22" s="31" t="s">
        <v>106</v>
      </c>
      <c r="F22" s="38"/>
      <c r="G22" s="38"/>
      <c r="H22" s="38"/>
      <c r="I22" s="38"/>
      <c r="J22" s="39"/>
    </row>
    <row r="23">
      <c r="A23" s="29" t="s">
        <v>29</v>
      </c>
      <c r="B23" s="29">
        <v>5</v>
      </c>
      <c r="C23" s="30" t="s">
        <v>107</v>
      </c>
      <c r="D23" s="29" t="s">
        <v>31</v>
      </c>
      <c r="E23" s="31" t="s">
        <v>108</v>
      </c>
      <c r="F23" s="32" t="s">
        <v>86</v>
      </c>
      <c r="G23" s="33">
        <v>4</v>
      </c>
      <c r="H23" s="34">
        <v>0</v>
      </c>
      <c r="I23" s="35">
        <f>ROUND(G23*H23,P4)</f>
        <v>0</v>
      </c>
      <c r="J23" s="29"/>
      <c r="O23" s="36">
        <f>I23*0.21</f>
        <v>0</v>
      </c>
      <c r="P23">
        <v>3</v>
      </c>
    </row>
    <row r="24">
      <c r="A24" s="29" t="s">
        <v>34</v>
      </c>
      <c r="B24" s="37"/>
      <c r="C24" s="38"/>
      <c r="D24" s="38"/>
      <c r="E24" s="43" t="s">
        <v>31</v>
      </c>
      <c r="F24" s="38"/>
      <c r="G24" s="38"/>
      <c r="H24" s="38"/>
      <c r="I24" s="38"/>
      <c r="J24" s="39"/>
    </row>
    <row r="25" ht="75">
      <c r="A25" s="29" t="s">
        <v>36</v>
      </c>
      <c r="B25" s="37"/>
      <c r="C25" s="38"/>
      <c r="D25" s="38"/>
      <c r="E25" s="31" t="s">
        <v>91</v>
      </c>
      <c r="F25" s="38"/>
      <c r="G25" s="38"/>
      <c r="H25" s="38"/>
      <c r="I25" s="38"/>
      <c r="J25" s="39"/>
    </row>
    <row r="26">
      <c r="A26" s="29" t="s">
        <v>29</v>
      </c>
      <c r="B26" s="29">
        <v>6</v>
      </c>
      <c r="C26" s="30" t="s">
        <v>109</v>
      </c>
      <c r="D26" s="29" t="s">
        <v>31</v>
      </c>
      <c r="E26" s="31" t="s">
        <v>110</v>
      </c>
      <c r="F26" s="32" t="s">
        <v>94</v>
      </c>
      <c r="G26" s="33">
        <v>56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34</v>
      </c>
      <c r="B27" s="37"/>
      <c r="C27" s="38"/>
      <c r="D27" s="38"/>
      <c r="E27" s="31" t="s">
        <v>175</v>
      </c>
      <c r="F27" s="38"/>
      <c r="G27" s="38"/>
      <c r="H27" s="38"/>
      <c r="I27" s="38"/>
      <c r="J27" s="39"/>
    </row>
    <row r="28" ht="90">
      <c r="A28" s="29" t="s">
        <v>36</v>
      </c>
      <c r="B28" s="37"/>
      <c r="C28" s="38"/>
      <c r="D28" s="38"/>
      <c r="E28" s="31" t="s">
        <v>111</v>
      </c>
      <c r="F28" s="38"/>
      <c r="G28" s="38"/>
      <c r="H28" s="38"/>
      <c r="I28" s="38"/>
      <c r="J28" s="39"/>
    </row>
    <row r="29">
      <c r="A29" s="29" t="s">
        <v>29</v>
      </c>
      <c r="B29" s="29">
        <v>7</v>
      </c>
      <c r="C29" s="30" t="s">
        <v>131</v>
      </c>
      <c r="D29" s="29" t="s">
        <v>31</v>
      </c>
      <c r="E29" s="31" t="s">
        <v>132</v>
      </c>
      <c r="F29" s="32" t="s">
        <v>86</v>
      </c>
      <c r="G29" s="33">
        <v>9</v>
      </c>
      <c r="H29" s="34">
        <v>0</v>
      </c>
      <c r="I29" s="35">
        <f>ROUND(G29*H29,P4)</f>
        <v>0</v>
      </c>
      <c r="J29" s="29"/>
      <c r="O29" s="36">
        <f>I29*0.21</f>
        <v>0</v>
      </c>
      <c r="P29">
        <v>3</v>
      </c>
    </row>
    <row r="30">
      <c r="A30" s="29" t="s">
        <v>34</v>
      </c>
      <c r="B30" s="37"/>
      <c r="C30" s="38"/>
      <c r="D30" s="38"/>
      <c r="E30" s="43" t="s">
        <v>31</v>
      </c>
      <c r="F30" s="38"/>
      <c r="G30" s="38"/>
      <c r="H30" s="38"/>
      <c r="I30" s="38"/>
      <c r="J30" s="39"/>
    </row>
    <row r="31" ht="120">
      <c r="A31" s="29" t="s">
        <v>36</v>
      </c>
      <c r="B31" s="37"/>
      <c r="C31" s="38"/>
      <c r="D31" s="38"/>
      <c r="E31" s="31" t="s">
        <v>126</v>
      </c>
      <c r="F31" s="38"/>
      <c r="G31" s="38"/>
      <c r="H31" s="38"/>
      <c r="I31" s="38"/>
      <c r="J31" s="39"/>
    </row>
    <row r="32">
      <c r="A32" s="29" t="s">
        <v>29</v>
      </c>
      <c r="B32" s="29">
        <v>8</v>
      </c>
      <c r="C32" s="30" t="s">
        <v>133</v>
      </c>
      <c r="D32" s="29" t="s">
        <v>31</v>
      </c>
      <c r="E32" s="31" t="s">
        <v>134</v>
      </c>
      <c r="F32" s="32" t="s">
        <v>86</v>
      </c>
      <c r="G32" s="33">
        <v>9</v>
      </c>
      <c r="H32" s="34">
        <v>0</v>
      </c>
      <c r="I32" s="35">
        <f>ROUND(G32*H32,P4)</f>
        <v>0</v>
      </c>
      <c r="J32" s="29"/>
      <c r="O32" s="36">
        <f>I32*0.21</f>
        <v>0</v>
      </c>
      <c r="P32">
        <v>3</v>
      </c>
    </row>
    <row r="33">
      <c r="A33" s="29" t="s">
        <v>34</v>
      </c>
      <c r="B33" s="37"/>
      <c r="C33" s="38"/>
      <c r="D33" s="38"/>
      <c r="E33" s="43" t="s">
        <v>31</v>
      </c>
      <c r="F33" s="38"/>
      <c r="G33" s="38"/>
      <c r="H33" s="38"/>
      <c r="I33" s="38"/>
      <c r="J33" s="39"/>
    </row>
    <row r="34" ht="75">
      <c r="A34" s="29" t="s">
        <v>36</v>
      </c>
      <c r="B34" s="37"/>
      <c r="C34" s="38"/>
      <c r="D34" s="38"/>
      <c r="E34" s="31" t="s">
        <v>91</v>
      </c>
      <c r="F34" s="38"/>
      <c r="G34" s="38"/>
      <c r="H34" s="38"/>
      <c r="I34" s="38"/>
      <c r="J34" s="39"/>
    </row>
    <row r="35">
      <c r="A35" s="29" t="s">
        <v>29</v>
      </c>
      <c r="B35" s="29">
        <v>9</v>
      </c>
      <c r="C35" s="30" t="s">
        <v>135</v>
      </c>
      <c r="D35" s="29" t="s">
        <v>31</v>
      </c>
      <c r="E35" s="31" t="s">
        <v>136</v>
      </c>
      <c r="F35" s="32" t="s">
        <v>94</v>
      </c>
      <c r="G35" s="33">
        <v>126</v>
      </c>
      <c r="H35" s="34">
        <v>0</v>
      </c>
      <c r="I35" s="35">
        <f>ROUND(G35*H35,P4)</f>
        <v>0</v>
      </c>
      <c r="J35" s="29"/>
      <c r="O35" s="36">
        <f>I35*0.21</f>
        <v>0</v>
      </c>
      <c r="P35">
        <v>3</v>
      </c>
    </row>
    <row r="36">
      <c r="A36" s="29" t="s">
        <v>34</v>
      </c>
      <c r="B36" s="37"/>
      <c r="C36" s="38"/>
      <c r="D36" s="38"/>
      <c r="E36" s="31" t="s">
        <v>175</v>
      </c>
      <c r="F36" s="38"/>
      <c r="G36" s="38"/>
      <c r="H36" s="38"/>
      <c r="I36" s="38"/>
      <c r="J36" s="39"/>
    </row>
    <row r="37" ht="90">
      <c r="A37" s="29" t="s">
        <v>36</v>
      </c>
      <c r="B37" s="37"/>
      <c r="C37" s="38"/>
      <c r="D37" s="38"/>
      <c r="E37" s="31" t="s">
        <v>111</v>
      </c>
      <c r="F37" s="38"/>
      <c r="G37" s="38"/>
      <c r="H37" s="38"/>
      <c r="I37" s="38"/>
      <c r="J37" s="39"/>
    </row>
    <row r="38" ht="30">
      <c r="A38" s="29" t="s">
        <v>29</v>
      </c>
      <c r="B38" s="29">
        <v>10</v>
      </c>
      <c r="C38" s="30" t="s">
        <v>137</v>
      </c>
      <c r="D38" s="29" t="s">
        <v>31</v>
      </c>
      <c r="E38" s="31" t="s">
        <v>138</v>
      </c>
      <c r="F38" s="32" t="s">
        <v>86</v>
      </c>
      <c r="G38" s="33">
        <v>18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34</v>
      </c>
      <c r="B39" s="37"/>
      <c r="C39" s="38"/>
      <c r="D39" s="38"/>
      <c r="E39" s="43" t="s">
        <v>31</v>
      </c>
      <c r="F39" s="38"/>
      <c r="G39" s="38"/>
      <c r="H39" s="38"/>
      <c r="I39" s="38"/>
      <c r="J39" s="39"/>
    </row>
    <row r="40" ht="120">
      <c r="A40" s="29" t="s">
        <v>36</v>
      </c>
      <c r="B40" s="37"/>
      <c r="C40" s="38"/>
      <c r="D40" s="38"/>
      <c r="E40" s="31" t="s">
        <v>126</v>
      </c>
      <c r="F40" s="38"/>
      <c r="G40" s="38"/>
      <c r="H40" s="38"/>
      <c r="I40" s="38"/>
      <c r="J40" s="39"/>
    </row>
    <row r="41">
      <c r="A41" s="29" t="s">
        <v>29</v>
      </c>
      <c r="B41" s="29">
        <v>11</v>
      </c>
      <c r="C41" s="30" t="s">
        <v>139</v>
      </c>
      <c r="D41" s="29" t="s">
        <v>31</v>
      </c>
      <c r="E41" s="31" t="s">
        <v>140</v>
      </c>
      <c r="F41" s="32" t="s">
        <v>86</v>
      </c>
      <c r="G41" s="33">
        <v>18</v>
      </c>
      <c r="H41" s="34">
        <v>0</v>
      </c>
      <c r="I41" s="35">
        <f>ROUND(G41*H41,P4)</f>
        <v>0</v>
      </c>
      <c r="J41" s="29"/>
      <c r="O41" s="36">
        <f>I41*0.21</f>
        <v>0</v>
      </c>
      <c r="P41">
        <v>3</v>
      </c>
    </row>
    <row r="42">
      <c r="A42" s="29" t="s">
        <v>34</v>
      </c>
      <c r="B42" s="37"/>
      <c r="C42" s="38"/>
      <c r="D42" s="38"/>
      <c r="E42" s="43" t="s">
        <v>31</v>
      </c>
      <c r="F42" s="38"/>
      <c r="G42" s="38"/>
      <c r="H42" s="38"/>
      <c r="I42" s="38"/>
      <c r="J42" s="39"/>
    </row>
    <row r="43" ht="75">
      <c r="A43" s="29" t="s">
        <v>36</v>
      </c>
      <c r="B43" s="37"/>
      <c r="C43" s="38"/>
      <c r="D43" s="38"/>
      <c r="E43" s="31" t="s">
        <v>91</v>
      </c>
      <c r="F43" s="38"/>
      <c r="G43" s="38"/>
      <c r="H43" s="38"/>
      <c r="I43" s="38"/>
      <c r="J43" s="39"/>
    </row>
    <row r="44">
      <c r="A44" s="29" t="s">
        <v>29</v>
      </c>
      <c r="B44" s="29">
        <v>12</v>
      </c>
      <c r="C44" s="30" t="s">
        <v>141</v>
      </c>
      <c r="D44" s="29" t="s">
        <v>31</v>
      </c>
      <c r="E44" s="31" t="s">
        <v>142</v>
      </c>
      <c r="F44" s="32" t="s">
        <v>94</v>
      </c>
      <c r="G44" s="33">
        <v>252</v>
      </c>
      <c r="H44" s="34">
        <v>0</v>
      </c>
      <c r="I44" s="35">
        <f>ROUND(G44*H44,P4)</f>
        <v>0</v>
      </c>
      <c r="J44" s="29"/>
      <c r="O44" s="36">
        <f>I44*0.21</f>
        <v>0</v>
      </c>
      <c r="P44">
        <v>3</v>
      </c>
    </row>
    <row r="45">
      <c r="A45" s="29" t="s">
        <v>34</v>
      </c>
      <c r="B45" s="37"/>
      <c r="C45" s="38"/>
      <c r="D45" s="38"/>
      <c r="E45" s="31" t="s">
        <v>175</v>
      </c>
      <c r="F45" s="38"/>
      <c r="G45" s="38"/>
      <c r="H45" s="38"/>
      <c r="I45" s="38"/>
      <c r="J45" s="39"/>
    </row>
    <row r="46" ht="105">
      <c r="A46" s="29" t="s">
        <v>36</v>
      </c>
      <c r="B46" s="37"/>
      <c r="C46" s="38"/>
      <c r="D46" s="38"/>
      <c r="E46" s="31" t="s">
        <v>143</v>
      </c>
      <c r="F46" s="38"/>
      <c r="G46" s="38"/>
      <c r="H46" s="38"/>
      <c r="I46" s="38"/>
      <c r="J46" s="39"/>
    </row>
    <row r="47">
      <c r="A47" s="29" t="s">
        <v>29</v>
      </c>
      <c r="B47" s="29">
        <v>13</v>
      </c>
      <c r="C47" s="30" t="s">
        <v>144</v>
      </c>
      <c r="D47" s="29" t="s">
        <v>31</v>
      </c>
      <c r="E47" s="31" t="s">
        <v>145</v>
      </c>
      <c r="F47" s="32" t="s">
        <v>86</v>
      </c>
      <c r="G47" s="33">
        <v>8</v>
      </c>
      <c r="H47" s="34">
        <v>0</v>
      </c>
      <c r="I47" s="35">
        <f>ROUND(G47*H47,P4)</f>
        <v>0</v>
      </c>
      <c r="J47" s="29"/>
      <c r="O47" s="36">
        <f>I47*0.21</f>
        <v>0</v>
      </c>
      <c r="P47">
        <v>3</v>
      </c>
    </row>
    <row r="48">
      <c r="A48" s="29" t="s">
        <v>34</v>
      </c>
      <c r="B48" s="37"/>
      <c r="C48" s="38"/>
      <c r="D48" s="38"/>
      <c r="E48" s="43" t="s">
        <v>31</v>
      </c>
      <c r="F48" s="38"/>
      <c r="G48" s="38"/>
      <c r="H48" s="38"/>
      <c r="I48" s="38"/>
      <c r="J48" s="39"/>
    </row>
    <row r="49" ht="90">
      <c r="A49" s="29" t="s">
        <v>36</v>
      </c>
      <c r="B49" s="37"/>
      <c r="C49" s="38"/>
      <c r="D49" s="38"/>
      <c r="E49" s="31" t="s">
        <v>146</v>
      </c>
      <c r="F49" s="38"/>
      <c r="G49" s="38"/>
      <c r="H49" s="38"/>
      <c r="I49" s="38"/>
      <c r="J49" s="39"/>
    </row>
    <row r="50">
      <c r="A50" s="29" t="s">
        <v>29</v>
      </c>
      <c r="B50" s="29">
        <v>14</v>
      </c>
      <c r="C50" s="30" t="s">
        <v>147</v>
      </c>
      <c r="D50" s="29" t="s">
        <v>31</v>
      </c>
      <c r="E50" s="31" t="s">
        <v>148</v>
      </c>
      <c r="F50" s="32" t="s">
        <v>86</v>
      </c>
      <c r="G50" s="33">
        <v>8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>
      <c r="A51" s="29" t="s">
        <v>34</v>
      </c>
      <c r="B51" s="37"/>
      <c r="C51" s="38"/>
      <c r="D51" s="38"/>
      <c r="E51" s="43" t="s">
        <v>31</v>
      </c>
      <c r="F51" s="38"/>
      <c r="G51" s="38"/>
      <c r="H51" s="38"/>
      <c r="I51" s="38"/>
      <c r="J51" s="39"/>
    </row>
    <row r="52" ht="75">
      <c r="A52" s="29" t="s">
        <v>36</v>
      </c>
      <c r="B52" s="37"/>
      <c r="C52" s="38"/>
      <c r="D52" s="38"/>
      <c r="E52" s="31" t="s">
        <v>91</v>
      </c>
      <c r="F52" s="38"/>
      <c r="G52" s="38"/>
      <c r="H52" s="38"/>
      <c r="I52" s="38"/>
      <c r="J52" s="39"/>
    </row>
    <row r="53">
      <c r="A53" s="29" t="s">
        <v>29</v>
      </c>
      <c r="B53" s="29">
        <v>15</v>
      </c>
      <c r="C53" s="30" t="s">
        <v>149</v>
      </c>
      <c r="D53" s="29" t="s">
        <v>31</v>
      </c>
      <c r="E53" s="31" t="s">
        <v>150</v>
      </c>
      <c r="F53" s="32" t="s">
        <v>94</v>
      </c>
      <c r="G53" s="33">
        <v>112</v>
      </c>
      <c r="H53" s="34">
        <v>0</v>
      </c>
      <c r="I53" s="35">
        <f>ROUND(G53*H53,P4)</f>
        <v>0</v>
      </c>
      <c r="J53" s="29"/>
      <c r="O53" s="36">
        <f>I53*0.21</f>
        <v>0</v>
      </c>
      <c r="P53">
        <v>3</v>
      </c>
    </row>
    <row r="54">
      <c r="A54" s="29" t="s">
        <v>34</v>
      </c>
      <c r="B54" s="37"/>
      <c r="C54" s="38"/>
      <c r="D54" s="38"/>
      <c r="E54" s="31" t="s">
        <v>175</v>
      </c>
      <c r="F54" s="38"/>
      <c r="G54" s="38"/>
      <c r="H54" s="38"/>
      <c r="I54" s="38"/>
      <c r="J54" s="39"/>
    </row>
    <row r="55" ht="90">
      <c r="A55" s="29" t="s">
        <v>36</v>
      </c>
      <c r="B55" s="40"/>
      <c r="C55" s="41"/>
      <c r="D55" s="41"/>
      <c r="E55" s="31" t="s">
        <v>151</v>
      </c>
      <c r="F55" s="41"/>
      <c r="G55" s="41"/>
      <c r="H55" s="41"/>
      <c r="I55" s="41"/>
      <c r="J55" s="42"/>
    </row>
  </sheetData>
  <sheetProtection sheet="1" objects="1" scenarios="1" spinCount="100000" saltValue="5aKHr6bt/3gHmDbPTnplCF9JBd+lgF8bGmgvCya898cK2J8arhR2P4ar5MTVhveseQjgkO/srZhTKRq+OFLXGQ==" hashValue="THbK5sy50pkzuWzcUpVS3fwJ90OxOTmp1wqjG2vPsywdaFWkLu2+LlKBBkuQE6lPqRLHgKX8mzKa0I0qXtdoPQ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180</v>
      </c>
      <c r="I3" s="16">
        <f>SUMIFS(I8:I116,A8:A116,"SD")</f>
        <v>0</v>
      </c>
      <c r="J3" s="9"/>
      <c r="O3">
        <v>0</v>
      </c>
      <c r="P3">
        <v>2</v>
      </c>
    </row>
    <row r="4" ht="30">
      <c r="A4" s="10" t="s">
        <v>8</v>
      </c>
      <c r="B4" s="11" t="s">
        <v>13</v>
      </c>
      <c r="C4" s="12" t="s">
        <v>180</v>
      </c>
      <c r="D4" s="13"/>
      <c r="E4" s="14" t="s">
        <v>181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SUMIFS(I9:I19,A9:A19,"P")</f>
        <v>0</v>
      </c>
      <c r="J8" s="28"/>
    </row>
    <row r="9">
      <c r="A9" s="29" t="s">
        <v>29</v>
      </c>
      <c r="B9" s="29">
        <v>1</v>
      </c>
      <c r="C9" s="30" t="s">
        <v>182</v>
      </c>
      <c r="D9" s="29" t="s">
        <v>183</v>
      </c>
      <c r="E9" s="31" t="s">
        <v>184</v>
      </c>
      <c r="F9" s="32" t="s">
        <v>185</v>
      </c>
      <c r="G9" s="33">
        <v>1140.0219999999999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31" t="s">
        <v>186</v>
      </c>
      <c r="F10" s="38"/>
      <c r="G10" s="38"/>
      <c r="H10" s="38"/>
      <c r="I10" s="38"/>
      <c r="J10" s="39"/>
    </row>
    <row r="11" ht="45">
      <c r="A11" s="29" t="s">
        <v>161</v>
      </c>
      <c r="B11" s="37"/>
      <c r="C11" s="38"/>
      <c r="D11" s="38"/>
      <c r="E11" s="45" t="s">
        <v>187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188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182</v>
      </c>
      <c r="D13" s="29" t="s">
        <v>189</v>
      </c>
      <c r="E13" s="31" t="s">
        <v>184</v>
      </c>
      <c r="F13" s="32" t="s">
        <v>185</v>
      </c>
      <c r="G13" s="33">
        <v>2.7000000000000002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190</v>
      </c>
      <c r="F14" s="38"/>
      <c r="G14" s="38"/>
      <c r="H14" s="38"/>
      <c r="I14" s="38"/>
      <c r="J14" s="39"/>
    </row>
    <row r="15">
      <c r="A15" s="29" t="s">
        <v>161</v>
      </c>
      <c r="B15" s="37"/>
      <c r="C15" s="38"/>
      <c r="D15" s="38"/>
      <c r="E15" s="45" t="s">
        <v>191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188</v>
      </c>
      <c r="F16" s="38"/>
      <c r="G16" s="38"/>
      <c r="H16" s="38"/>
      <c r="I16" s="38"/>
      <c r="J16" s="39"/>
    </row>
    <row r="17">
      <c r="A17" s="29" t="s">
        <v>29</v>
      </c>
      <c r="B17" s="29">
        <v>3</v>
      </c>
      <c r="C17" s="30" t="s">
        <v>192</v>
      </c>
      <c r="D17" s="29" t="s">
        <v>31</v>
      </c>
      <c r="E17" s="31" t="s">
        <v>193</v>
      </c>
      <c r="F17" s="32" t="s">
        <v>33</v>
      </c>
      <c r="G17" s="33">
        <v>1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 ht="240">
      <c r="A18" s="29" t="s">
        <v>34</v>
      </c>
      <c r="B18" s="37"/>
      <c r="C18" s="38"/>
      <c r="D18" s="38"/>
      <c r="E18" s="31" t="s">
        <v>194</v>
      </c>
      <c r="F18" s="38"/>
      <c r="G18" s="38"/>
      <c r="H18" s="38"/>
      <c r="I18" s="38"/>
      <c r="J18" s="39"/>
    </row>
    <row r="19" ht="60">
      <c r="A19" s="29" t="s">
        <v>36</v>
      </c>
      <c r="B19" s="37"/>
      <c r="C19" s="38"/>
      <c r="D19" s="38"/>
      <c r="E19" s="31" t="s">
        <v>195</v>
      </c>
      <c r="F19" s="38"/>
      <c r="G19" s="38"/>
      <c r="H19" s="38"/>
      <c r="I19" s="38"/>
      <c r="J19" s="39"/>
    </row>
    <row r="20">
      <c r="A20" s="23" t="s">
        <v>26</v>
      </c>
      <c r="B20" s="24"/>
      <c r="C20" s="25" t="s">
        <v>196</v>
      </c>
      <c r="D20" s="26"/>
      <c r="E20" s="23" t="s">
        <v>197</v>
      </c>
      <c r="F20" s="26"/>
      <c r="G20" s="26"/>
      <c r="H20" s="26"/>
      <c r="I20" s="27">
        <f>SUMIFS(I21:I77,A21:A77,"P")</f>
        <v>0</v>
      </c>
      <c r="J20" s="28"/>
    </row>
    <row r="21">
      <c r="A21" s="29" t="s">
        <v>29</v>
      </c>
      <c r="B21" s="29">
        <v>4</v>
      </c>
      <c r="C21" s="30" t="s">
        <v>198</v>
      </c>
      <c r="D21" s="29" t="s">
        <v>31</v>
      </c>
      <c r="E21" s="31" t="s">
        <v>199</v>
      </c>
      <c r="F21" s="32" t="s">
        <v>200</v>
      </c>
      <c r="G21" s="33">
        <v>4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>
      <c r="A22" s="29" t="s">
        <v>34</v>
      </c>
      <c r="B22" s="37"/>
      <c r="C22" s="38"/>
      <c r="D22" s="38"/>
      <c r="E22" s="31" t="s">
        <v>201</v>
      </c>
      <c r="F22" s="38"/>
      <c r="G22" s="38"/>
      <c r="H22" s="38"/>
      <c r="I22" s="38"/>
      <c r="J22" s="39"/>
    </row>
    <row r="23" ht="30">
      <c r="A23" s="29" t="s">
        <v>161</v>
      </c>
      <c r="B23" s="37"/>
      <c r="C23" s="38"/>
      <c r="D23" s="38"/>
      <c r="E23" s="45" t="s">
        <v>202</v>
      </c>
      <c r="F23" s="38"/>
      <c r="G23" s="38"/>
      <c r="H23" s="38"/>
      <c r="I23" s="38"/>
      <c r="J23" s="39"/>
    </row>
    <row r="24" ht="90">
      <c r="A24" s="29" t="s">
        <v>36</v>
      </c>
      <c r="B24" s="37"/>
      <c r="C24" s="38"/>
      <c r="D24" s="38"/>
      <c r="E24" s="31" t="s">
        <v>203</v>
      </c>
      <c r="F24" s="38"/>
      <c r="G24" s="38"/>
      <c r="H24" s="38"/>
      <c r="I24" s="38"/>
      <c r="J24" s="39"/>
    </row>
    <row r="25">
      <c r="A25" s="29" t="s">
        <v>29</v>
      </c>
      <c r="B25" s="29">
        <v>5</v>
      </c>
      <c r="C25" s="30" t="s">
        <v>204</v>
      </c>
      <c r="D25" s="29" t="s">
        <v>31</v>
      </c>
      <c r="E25" s="31" t="s">
        <v>205</v>
      </c>
      <c r="F25" s="32" t="s">
        <v>200</v>
      </c>
      <c r="G25" s="33">
        <v>5586.3299999999999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 ht="45">
      <c r="A26" s="29" t="s">
        <v>34</v>
      </c>
      <c r="B26" s="37"/>
      <c r="C26" s="38"/>
      <c r="D26" s="38"/>
      <c r="E26" s="31" t="s">
        <v>206</v>
      </c>
      <c r="F26" s="38"/>
      <c r="G26" s="38"/>
      <c r="H26" s="38"/>
      <c r="I26" s="38"/>
      <c r="J26" s="39"/>
    </row>
    <row r="27" ht="45">
      <c r="A27" s="29" t="s">
        <v>161</v>
      </c>
      <c r="B27" s="37"/>
      <c r="C27" s="38"/>
      <c r="D27" s="38"/>
      <c r="E27" s="45" t="s">
        <v>207</v>
      </c>
      <c r="F27" s="38"/>
      <c r="G27" s="38"/>
      <c r="H27" s="38"/>
      <c r="I27" s="38"/>
      <c r="J27" s="39"/>
    </row>
    <row r="28" ht="60">
      <c r="A28" s="29" t="s">
        <v>36</v>
      </c>
      <c r="B28" s="37"/>
      <c r="C28" s="38"/>
      <c r="D28" s="38"/>
      <c r="E28" s="31" t="s">
        <v>208</v>
      </c>
      <c r="F28" s="38"/>
      <c r="G28" s="38"/>
      <c r="H28" s="38"/>
      <c r="I28" s="38"/>
      <c r="J28" s="39"/>
    </row>
    <row r="29">
      <c r="A29" s="29" t="s">
        <v>29</v>
      </c>
      <c r="B29" s="29">
        <v>6</v>
      </c>
      <c r="C29" s="30" t="s">
        <v>209</v>
      </c>
      <c r="D29" s="29" t="s">
        <v>31</v>
      </c>
      <c r="E29" s="31" t="s">
        <v>210</v>
      </c>
      <c r="F29" s="32" t="s">
        <v>86</v>
      </c>
      <c r="G29" s="33">
        <v>8</v>
      </c>
      <c r="H29" s="34">
        <v>0</v>
      </c>
      <c r="I29" s="35">
        <f>ROUND(G29*H29,P4)</f>
        <v>0</v>
      </c>
      <c r="J29" s="29"/>
      <c r="O29" s="36">
        <f>I29*0.21</f>
        <v>0</v>
      </c>
      <c r="P29">
        <v>3</v>
      </c>
    </row>
    <row r="30">
      <c r="A30" s="29" t="s">
        <v>34</v>
      </c>
      <c r="B30" s="37"/>
      <c r="C30" s="38"/>
      <c r="D30" s="38"/>
      <c r="E30" s="31" t="s">
        <v>201</v>
      </c>
      <c r="F30" s="38"/>
      <c r="G30" s="38"/>
      <c r="H30" s="38"/>
      <c r="I30" s="38"/>
      <c r="J30" s="39"/>
    </row>
    <row r="31" ht="195">
      <c r="A31" s="29" t="s">
        <v>36</v>
      </c>
      <c r="B31" s="37"/>
      <c r="C31" s="38"/>
      <c r="D31" s="38"/>
      <c r="E31" s="31" t="s">
        <v>211</v>
      </c>
      <c r="F31" s="38"/>
      <c r="G31" s="38"/>
      <c r="H31" s="38"/>
      <c r="I31" s="38"/>
      <c r="J31" s="39"/>
    </row>
    <row r="32">
      <c r="A32" s="29" t="s">
        <v>29</v>
      </c>
      <c r="B32" s="29">
        <v>7</v>
      </c>
      <c r="C32" s="30" t="s">
        <v>212</v>
      </c>
      <c r="D32" s="29" t="s">
        <v>31</v>
      </c>
      <c r="E32" s="31" t="s">
        <v>213</v>
      </c>
      <c r="F32" s="32" t="s">
        <v>86</v>
      </c>
      <c r="G32" s="33">
        <v>2</v>
      </c>
      <c r="H32" s="34">
        <v>0</v>
      </c>
      <c r="I32" s="35">
        <f>ROUND(G32*H32,P4)</f>
        <v>0</v>
      </c>
      <c r="J32" s="29"/>
      <c r="O32" s="36">
        <f>I32*0.21</f>
        <v>0</v>
      </c>
      <c r="P32">
        <v>3</v>
      </c>
    </row>
    <row r="33">
      <c r="A33" s="29" t="s">
        <v>34</v>
      </c>
      <c r="B33" s="37"/>
      <c r="C33" s="38"/>
      <c r="D33" s="38"/>
      <c r="E33" s="31" t="s">
        <v>201</v>
      </c>
      <c r="F33" s="38"/>
      <c r="G33" s="38"/>
      <c r="H33" s="38"/>
      <c r="I33" s="38"/>
      <c r="J33" s="39"/>
    </row>
    <row r="34" ht="195">
      <c r="A34" s="29" t="s">
        <v>36</v>
      </c>
      <c r="B34" s="37"/>
      <c r="C34" s="38"/>
      <c r="D34" s="38"/>
      <c r="E34" s="31" t="s">
        <v>211</v>
      </c>
      <c r="F34" s="38"/>
      <c r="G34" s="38"/>
      <c r="H34" s="38"/>
      <c r="I34" s="38"/>
      <c r="J34" s="39"/>
    </row>
    <row r="35">
      <c r="A35" s="29" t="s">
        <v>29</v>
      </c>
      <c r="B35" s="29">
        <v>8</v>
      </c>
      <c r="C35" s="30" t="s">
        <v>214</v>
      </c>
      <c r="D35" s="29" t="s">
        <v>31</v>
      </c>
      <c r="E35" s="31" t="s">
        <v>215</v>
      </c>
      <c r="F35" s="32" t="s">
        <v>86</v>
      </c>
      <c r="G35" s="33">
        <v>5</v>
      </c>
      <c r="H35" s="34">
        <v>0</v>
      </c>
      <c r="I35" s="35">
        <f>ROUND(G35*H35,P4)</f>
        <v>0</v>
      </c>
      <c r="J35" s="29"/>
      <c r="O35" s="36">
        <f>I35*0.21</f>
        <v>0</v>
      </c>
      <c r="P35">
        <v>3</v>
      </c>
    </row>
    <row r="36">
      <c r="A36" s="29" t="s">
        <v>34</v>
      </c>
      <c r="B36" s="37"/>
      <c r="C36" s="38"/>
      <c r="D36" s="38"/>
      <c r="E36" s="31" t="s">
        <v>216</v>
      </c>
      <c r="F36" s="38"/>
      <c r="G36" s="38"/>
      <c r="H36" s="38"/>
      <c r="I36" s="38"/>
      <c r="J36" s="39"/>
    </row>
    <row r="37" ht="195">
      <c r="A37" s="29" t="s">
        <v>36</v>
      </c>
      <c r="B37" s="37"/>
      <c r="C37" s="38"/>
      <c r="D37" s="38"/>
      <c r="E37" s="31" t="s">
        <v>211</v>
      </c>
      <c r="F37" s="38"/>
      <c r="G37" s="38"/>
      <c r="H37" s="38"/>
      <c r="I37" s="38"/>
      <c r="J37" s="39"/>
    </row>
    <row r="38" ht="30">
      <c r="A38" s="29" t="s">
        <v>29</v>
      </c>
      <c r="B38" s="29">
        <v>9</v>
      </c>
      <c r="C38" s="30" t="s">
        <v>217</v>
      </c>
      <c r="D38" s="29" t="s">
        <v>31</v>
      </c>
      <c r="E38" s="31" t="s">
        <v>218</v>
      </c>
      <c r="F38" s="32" t="s">
        <v>219</v>
      </c>
      <c r="G38" s="33">
        <v>11.98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 ht="30">
      <c r="A39" s="29" t="s">
        <v>34</v>
      </c>
      <c r="B39" s="37"/>
      <c r="C39" s="38"/>
      <c r="D39" s="38"/>
      <c r="E39" s="31" t="s">
        <v>220</v>
      </c>
      <c r="F39" s="38"/>
      <c r="G39" s="38"/>
      <c r="H39" s="38"/>
      <c r="I39" s="38"/>
      <c r="J39" s="39"/>
    </row>
    <row r="40" ht="45">
      <c r="A40" s="29" t="s">
        <v>161</v>
      </c>
      <c r="B40" s="37"/>
      <c r="C40" s="38"/>
      <c r="D40" s="38"/>
      <c r="E40" s="45" t="s">
        <v>221</v>
      </c>
      <c r="F40" s="38"/>
      <c r="G40" s="38"/>
      <c r="H40" s="38"/>
      <c r="I40" s="38"/>
      <c r="J40" s="39"/>
    </row>
    <row r="41" ht="120">
      <c r="A41" s="29" t="s">
        <v>36</v>
      </c>
      <c r="B41" s="37"/>
      <c r="C41" s="38"/>
      <c r="D41" s="38"/>
      <c r="E41" s="31" t="s">
        <v>222</v>
      </c>
      <c r="F41" s="38"/>
      <c r="G41" s="38"/>
      <c r="H41" s="38"/>
      <c r="I41" s="38"/>
      <c r="J41" s="39"/>
    </row>
    <row r="42" ht="30">
      <c r="A42" s="29" t="s">
        <v>29</v>
      </c>
      <c r="B42" s="29">
        <v>10</v>
      </c>
      <c r="C42" s="30" t="s">
        <v>223</v>
      </c>
      <c r="D42" s="29" t="s">
        <v>31</v>
      </c>
      <c r="E42" s="31" t="s">
        <v>224</v>
      </c>
      <c r="F42" s="32" t="s">
        <v>225</v>
      </c>
      <c r="G42" s="33">
        <v>31.300000000000001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>
      <c r="A43" s="29" t="s">
        <v>34</v>
      </c>
      <c r="B43" s="37"/>
      <c r="C43" s="38"/>
      <c r="D43" s="38"/>
      <c r="E43" s="31" t="s">
        <v>226</v>
      </c>
      <c r="F43" s="38"/>
      <c r="G43" s="38"/>
      <c r="H43" s="38"/>
      <c r="I43" s="38"/>
      <c r="J43" s="39"/>
    </row>
    <row r="44" ht="45">
      <c r="A44" s="29" t="s">
        <v>161</v>
      </c>
      <c r="B44" s="37"/>
      <c r="C44" s="38"/>
      <c r="D44" s="38"/>
      <c r="E44" s="45" t="s">
        <v>227</v>
      </c>
      <c r="F44" s="38"/>
      <c r="G44" s="38"/>
      <c r="H44" s="38"/>
      <c r="I44" s="38"/>
      <c r="J44" s="39"/>
    </row>
    <row r="45" ht="135">
      <c r="A45" s="29" t="s">
        <v>36</v>
      </c>
      <c r="B45" s="37"/>
      <c r="C45" s="38"/>
      <c r="D45" s="38"/>
      <c r="E45" s="31" t="s">
        <v>228</v>
      </c>
      <c r="F45" s="38"/>
      <c r="G45" s="38"/>
      <c r="H45" s="38"/>
      <c r="I45" s="38"/>
      <c r="J45" s="39"/>
    </row>
    <row r="46" ht="30">
      <c r="A46" s="29" t="s">
        <v>29</v>
      </c>
      <c r="B46" s="29">
        <v>11</v>
      </c>
      <c r="C46" s="30" t="s">
        <v>229</v>
      </c>
      <c r="D46" s="29" t="s">
        <v>31</v>
      </c>
      <c r="E46" s="31" t="s">
        <v>230</v>
      </c>
      <c r="F46" s="32" t="s">
        <v>231</v>
      </c>
      <c r="G46" s="33">
        <v>43.194000000000003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34</v>
      </c>
      <c r="B47" s="37"/>
      <c r="C47" s="38"/>
      <c r="D47" s="38"/>
      <c r="E47" s="43" t="s">
        <v>31</v>
      </c>
      <c r="F47" s="38"/>
      <c r="G47" s="38"/>
      <c r="H47" s="38"/>
      <c r="I47" s="38"/>
      <c r="J47" s="39"/>
    </row>
    <row r="48">
      <c r="A48" s="29" t="s">
        <v>161</v>
      </c>
      <c r="B48" s="37"/>
      <c r="C48" s="38"/>
      <c r="D48" s="38"/>
      <c r="E48" s="45" t="s">
        <v>232</v>
      </c>
      <c r="F48" s="38"/>
      <c r="G48" s="38"/>
      <c r="H48" s="38"/>
      <c r="I48" s="38"/>
      <c r="J48" s="39"/>
    </row>
    <row r="49" ht="105">
      <c r="A49" s="29" t="s">
        <v>36</v>
      </c>
      <c r="B49" s="37"/>
      <c r="C49" s="38"/>
      <c r="D49" s="38"/>
      <c r="E49" s="31" t="s">
        <v>233</v>
      </c>
      <c r="F49" s="38"/>
      <c r="G49" s="38"/>
      <c r="H49" s="38"/>
      <c r="I49" s="38"/>
      <c r="J49" s="39"/>
    </row>
    <row r="50">
      <c r="A50" s="29" t="s">
        <v>29</v>
      </c>
      <c r="B50" s="29">
        <v>12</v>
      </c>
      <c r="C50" s="30" t="s">
        <v>234</v>
      </c>
      <c r="D50" s="29" t="s">
        <v>183</v>
      </c>
      <c r="E50" s="31" t="s">
        <v>235</v>
      </c>
      <c r="F50" s="32" t="s">
        <v>219</v>
      </c>
      <c r="G50" s="33">
        <v>4.6399999999999997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 ht="30">
      <c r="A51" s="29" t="s">
        <v>34</v>
      </c>
      <c r="B51" s="37"/>
      <c r="C51" s="38"/>
      <c r="D51" s="38"/>
      <c r="E51" s="31" t="s">
        <v>236</v>
      </c>
      <c r="F51" s="38"/>
      <c r="G51" s="38"/>
      <c r="H51" s="38"/>
      <c r="I51" s="38"/>
      <c r="J51" s="39"/>
    </row>
    <row r="52" ht="45">
      <c r="A52" s="29" t="s">
        <v>161</v>
      </c>
      <c r="B52" s="37"/>
      <c r="C52" s="38"/>
      <c r="D52" s="38"/>
      <c r="E52" s="45" t="s">
        <v>237</v>
      </c>
      <c r="F52" s="38"/>
      <c r="G52" s="38"/>
      <c r="H52" s="38"/>
      <c r="I52" s="38"/>
      <c r="J52" s="39"/>
    </row>
    <row r="53" ht="120">
      <c r="A53" s="29" t="s">
        <v>36</v>
      </c>
      <c r="B53" s="37"/>
      <c r="C53" s="38"/>
      <c r="D53" s="38"/>
      <c r="E53" s="31" t="s">
        <v>222</v>
      </c>
      <c r="F53" s="38"/>
      <c r="G53" s="38"/>
      <c r="H53" s="38"/>
      <c r="I53" s="38"/>
      <c r="J53" s="39"/>
    </row>
    <row r="54">
      <c r="A54" s="29" t="s">
        <v>29</v>
      </c>
      <c r="B54" s="29">
        <v>13</v>
      </c>
      <c r="C54" s="30" t="s">
        <v>234</v>
      </c>
      <c r="D54" s="29" t="s">
        <v>189</v>
      </c>
      <c r="E54" s="31" t="s">
        <v>235</v>
      </c>
      <c r="F54" s="32" t="s">
        <v>219</v>
      </c>
      <c r="G54" s="33">
        <v>173.09999999999999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>
      <c r="A55" s="29" t="s">
        <v>34</v>
      </c>
      <c r="B55" s="37"/>
      <c r="C55" s="38"/>
      <c r="D55" s="38"/>
      <c r="E55" s="31" t="s">
        <v>201</v>
      </c>
      <c r="F55" s="38"/>
      <c r="G55" s="38"/>
      <c r="H55" s="38"/>
      <c r="I55" s="38"/>
      <c r="J55" s="39"/>
    </row>
    <row r="56" ht="75">
      <c r="A56" s="29" t="s">
        <v>161</v>
      </c>
      <c r="B56" s="37"/>
      <c r="C56" s="38"/>
      <c r="D56" s="38"/>
      <c r="E56" s="45" t="s">
        <v>238</v>
      </c>
      <c r="F56" s="38"/>
      <c r="G56" s="38"/>
      <c r="H56" s="38"/>
      <c r="I56" s="38"/>
      <c r="J56" s="39"/>
    </row>
    <row r="57" ht="120">
      <c r="A57" s="29" t="s">
        <v>36</v>
      </c>
      <c r="B57" s="37"/>
      <c r="C57" s="38"/>
      <c r="D57" s="38"/>
      <c r="E57" s="31" t="s">
        <v>222</v>
      </c>
      <c r="F57" s="38"/>
      <c r="G57" s="38"/>
      <c r="H57" s="38"/>
      <c r="I57" s="38"/>
      <c r="J57" s="39"/>
    </row>
    <row r="58">
      <c r="A58" s="29" t="s">
        <v>29</v>
      </c>
      <c r="B58" s="29">
        <v>14</v>
      </c>
      <c r="C58" s="30" t="s">
        <v>239</v>
      </c>
      <c r="D58" s="29" t="s">
        <v>31</v>
      </c>
      <c r="E58" s="31" t="s">
        <v>240</v>
      </c>
      <c r="F58" s="32" t="s">
        <v>219</v>
      </c>
      <c r="G58" s="33">
        <v>76.799999999999997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>
      <c r="A59" s="29" t="s">
        <v>34</v>
      </c>
      <c r="B59" s="37"/>
      <c r="C59" s="38"/>
      <c r="D59" s="38"/>
      <c r="E59" s="31" t="s">
        <v>241</v>
      </c>
      <c r="F59" s="38"/>
      <c r="G59" s="38"/>
      <c r="H59" s="38"/>
      <c r="I59" s="38"/>
      <c r="J59" s="39"/>
    </row>
    <row r="60" ht="60">
      <c r="A60" s="29" t="s">
        <v>161</v>
      </c>
      <c r="B60" s="37"/>
      <c r="C60" s="38"/>
      <c r="D60" s="38"/>
      <c r="E60" s="45" t="s">
        <v>242</v>
      </c>
      <c r="F60" s="38"/>
      <c r="G60" s="38"/>
      <c r="H60" s="38"/>
      <c r="I60" s="38"/>
      <c r="J60" s="39"/>
    </row>
    <row r="61" ht="75">
      <c r="A61" s="29" t="s">
        <v>36</v>
      </c>
      <c r="B61" s="37"/>
      <c r="C61" s="38"/>
      <c r="D61" s="38"/>
      <c r="E61" s="31" t="s">
        <v>243</v>
      </c>
      <c r="F61" s="38"/>
      <c r="G61" s="38"/>
      <c r="H61" s="38"/>
      <c r="I61" s="38"/>
      <c r="J61" s="39"/>
    </row>
    <row r="62">
      <c r="A62" s="29" t="s">
        <v>29</v>
      </c>
      <c r="B62" s="29">
        <v>15</v>
      </c>
      <c r="C62" s="30" t="s">
        <v>244</v>
      </c>
      <c r="D62" s="29" t="s">
        <v>31</v>
      </c>
      <c r="E62" s="31" t="s">
        <v>245</v>
      </c>
      <c r="F62" s="32" t="s">
        <v>219</v>
      </c>
      <c r="G62" s="33">
        <v>4.3700000000000001</v>
      </c>
      <c r="H62" s="34">
        <v>0</v>
      </c>
      <c r="I62" s="35">
        <f>ROUND(G62*H62,P4)</f>
        <v>0</v>
      </c>
      <c r="J62" s="29"/>
      <c r="O62" s="36">
        <f>I62*0.21</f>
        <v>0</v>
      </c>
      <c r="P62">
        <v>3</v>
      </c>
    </row>
    <row r="63" ht="45">
      <c r="A63" s="29" t="s">
        <v>34</v>
      </c>
      <c r="B63" s="37"/>
      <c r="C63" s="38"/>
      <c r="D63" s="38"/>
      <c r="E63" s="31" t="s">
        <v>246</v>
      </c>
      <c r="F63" s="38"/>
      <c r="G63" s="38"/>
      <c r="H63" s="38"/>
      <c r="I63" s="38"/>
      <c r="J63" s="39"/>
    </row>
    <row r="64" ht="60">
      <c r="A64" s="29" t="s">
        <v>161</v>
      </c>
      <c r="B64" s="37"/>
      <c r="C64" s="38"/>
      <c r="D64" s="38"/>
      <c r="E64" s="45" t="s">
        <v>247</v>
      </c>
      <c r="F64" s="38"/>
      <c r="G64" s="38"/>
      <c r="H64" s="38"/>
      <c r="I64" s="38"/>
      <c r="J64" s="39"/>
    </row>
    <row r="65" ht="345">
      <c r="A65" s="29" t="s">
        <v>36</v>
      </c>
      <c r="B65" s="37"/>
      <c r="C65" s="38"/>
      <c r="D65" s="38"/>
      <c r="E65" s="31" t="s">
        <v>248</v>
      </c>
      <c r="F65" s="38"/>
      <c r="G65" s="38"/>
      <c r="H65" s="38"/>
      <c r="I65" s="38"/>
      <c r="J65" s="39"/>
    </row>
    <row r="66">
      <c r="A66" s="29" t="s">
        <v>29</v>
      </c>
      <c r="B66" s="29">
        <v>16</v>
      </c>
      <c r="C66" s="30" t="s">
        <v>249</v>
      </c>
      <c r="D66" s="29" t="s">
        <v>31</v>
      </c>
      <c r="E66" s="31" t="s">
        <v>250</v>
      </c>
      <c r="F66" s="32" t="s">
        <v>200</v>
      </c>
      <c r="G66" s="33">
        <v>23</v>
      </c>
      <c r="H66" s="34">
        <v>0</v>
      </c>
      <c r="I66" s="35">
        <f>ROUND(G66*H66,P4)</f>
        <v>0</v>
      </c>
      <c r="J66" s="29"/>
      <c r="O66" s="36">
        <f>I66*0.21</f>
        <v>0</v>
      </c>
      <c r="P66">
        <v>3</v>
      </c>
    </row>
    <row r="67">
      <c r="A67" s="29" t="s">
        <v>34</v>
      </c>
      <c r="B67" s="37"/>
      <c r="C67" s="38"/>
      <c r="D67" s="38"/>
      <c r="E67" s="31" t="s">
        <v>251</v>
      </c>
      <c r="F67" s="38"/>
      <c r="G67" s="38"/>
      <c r="H67" s="38"/>
      <c r="I67" s="38"/>
      <c r="J67" s="39"/>
    </row>
    <row r="68" ht="45">
      <c r="A68" s="29" t="s">
        <v>161</v>
      </c>
      <c r="B68" s="37"/>
      <c r="C68" s="38"/>
      <c r="D68" s="38"/>
      <c r="E68" s="45" t="s">
        <v>252</v>
      </c>
      <c r="F68" s="38"/>
      <c r="G68" s="38"/>
      <c r="H68" s="38"/>
      <c r="I68" s="38"/>
      <c r="J68" s="39"/>
    </row>
    <row r="69" ht="75">
      <c r="A69" s="29" t="s">
        <v>36</v>
      </c>
      <c r="B69" s="37"/>
      <c r="C69" s="38"/>
      <c r="D69" s="38"/>
      <c r="E69" s="31" t="s">
        <v>253</v>
      </c>
      <c r="F69" s="38"/>
      <c r="G69" s="38"/>
      <c r="H69" s="38"/>
      <c r="I69" s="38"/>
      <c r="J69" s="39"/>
    </row>
    <row r="70">
      <c r="A70" s="29" t="s">
        <v>29</v>
      </c>
      <c r="B70" s="29">
        <v>17</v>
      </c>
      <c r="C70" s="30" t="s">
        <v>254</v>
      </c>
      <c r="D70" s="29" t="s">
        <v>31</v>
      </c>
      <c r="E70" s="31" t="s">
        <v>255</v>
      </c>
      <c r="F70" s="32" t="s">
        <v>200</v>
      </c>
      <c r="G70" s="33">
        <v>23</v>
      </c>
      <c r="H70" s="34">
        <v>0</v>
      </c>
      <c r="I70" s="35">
        <f>ROUND(G70*H70,P4)</f>
        <v>0</v>
      </c>
      <c r="J70" s="29"/>
      <c r="O70" s="36">
        <f>I70*0.21</f>
        <v>0</v>
      </c>
      <c r="P70">
        <v>3</v>
      </c>
    </row>
    <row r="71">
      <c r="A71" s="29" t="s">
        <v>34</v>
      </c>
      <c r="B71" s="37"/>
      <c r="C71" s="38"/>
      <c r="D71" s="38"/>
      <c r="E71" s="31" t="s">
        <v>256</v>
      </c>
      <c r="F71" s="38"/>
      <c r="G71" s="38"/>
      <c r="H71" s="38"/>
      <c r="I71" s="38"/>
      <c r="J71" s="39"/>
    </row>
    <row r="72" ht="45">
      <c r="A72" s="29" t="s">
        <v>161</v>
      </c>
      <c r="B72" s="37"/>
      <c r="C72" s="38"/>
      <c r="D72" s="38"/>
      <c r="E72" s="45" t="s">
        <v>257</v>
      </c>
      <c r="F72" s="38"/>
      <c r="G72" s="38"/>
      <c r="H72" s="38"/>
      <c r="I72" s="38"/>
      <c r="J72" s="39"/>
    </row>
    <row r="73" ht="75">
      <c r="A73" s="29" t="s">
        <v>36</v>
      </c>
      <c r="B73" s="37"/>
      <c r="C73" s="38"/>
      <c r="D73" s="38"/>
      <c r="E73" s="31" t="s">
        <v>258</v>
      </c>
      <c r="F73" s="38"/>
      <c r="G73" s="38"/>
      <c r="H73" s="38"/>
      <c r="I73" s="38"/>
      <c r="J73" s="39"/>
    </row>
    <row r="74">
      <c r="A74" s="29" t="s">
        <v>29</v>
      </c>
      <c r="B74" s="29">
        <v>18</v>
      </c>
      <c r="C74" s="30" t="s">
        <v>259</v>
      </c>
      <c r="D74" s="29" t="s">
        <v>31</v>
      </c>
      <c r="E74" s="31" t="s">
        <v>260</v>
      </c>
      <c r="F74" s="32" t="s">
        <v>200</v>
      </c>
      <c r="G74" s="33">
        <v>69</v>
      </c>
      <c r="H74" s="34">
        <v>0</v>
      </c>
      <c r="I74" s="35">
        <f>ROUND(G74*H74,P4)</f>
        <v>0</v>
      </c>
      <c r="J74" s="29"/>
      <c r="O74" s="36">
        <f>I74*0.21</f>
        <v>0</v>
      </c>
      <c r="P74">
        <v>3</v>
      </c>
    </row>
    <row r="75" ht="30">
      <c r="A75" s="29" t="s">
        <v>34</v>
      </c>
      <c r="B75" s="37"/>
      <c r="C75" s="38"/>
      <c r="D75" s="38"/>
      <c r="E75" s="31" t="s">
        <v>261</v>
      </c>
      <c r="F75" s="38"/>
      <c r="G75" s="38"/>
      <c r="H75" s="38"/>
      <c r="I75" s="38"/>
      <c r="J75" s="39"/>
    </row>
    <row r="76" ht="45">
      <c r="A76" s="29" t="s">
        <v>161</v>
      </c>
      <c r="B76" s="37"/>
      <c r="C76" s="38"/>
      <c r="D76" s="38"/>
      <c r="E76" s="45" t="s">
        <v>262</v>
      </c>
      <c r="F76" s="38"/>
      <c r="G76" s="38"/>
      <c r="H76" s="38"/>
      <c r="I76" s="38"/>
      <c r="J76" s="39"/>
    </row>
    <row r="77" ht="90">
      <c r="A77" s="29" t="s">
        <v>36</v>
      </c>
      <c r="B77" s="37"/>
      <c r="C77" s="38"/>
      <c r="D77" s="38"/>
      <c r="E77" s="31" t="s">
        <v>263</v>
      </c>
      <c r="F77" s="38"/>
      <c r="G77" s="38"/>
      <c r="H77" s="38"/>
      <c r="I77" s="38"/>
      <c r="J77" s="39"/>
    </row>
    <row r="78">
      <c r="A78" s="23" t="s">
        <v>26</v>
      </c>
      <c r="B78" s="24"/>
      <c r="C78" s="25" t="s">
        <v>264</v>
      </c>
      <c r="D78" s="26"/>
      <c r="E78" s="23" t="s">
        <v>265</v>
      </c>
      <c r="F78" s="26"/>
      <c r="G78" s="26"/>
      <c r="H78" s="26"/>
      <c r="I78" s="27">
        <f>SUMIFS(I79:I86,A79:A86,"P")</f>
        <v>0</v>
      </c>
      <c r="J78" s="28"/>
    </row>
    <row r="79">
      <c r="A79" s="29" t="s">
        <v>29</v>
      </c>
      <c r="B79" s="29">
        <v>19</v>
      </c>
      <c r="C79" s="30" t="s">
        <v>266</v>
      </c>
      <c r="D79" s="29" t="s">
        <v>31</v>
      </c>
      <c r="E79" s="31" t="s">
        <v>267</v>
      </c>
      <c r="F79" s="32" t="s">
        <v>200</v>
      </c>
      <c r="G79" s="33">
        <v>3462</v>
      </c>
      <c r="H79" s="34">
        <v>0</v>
      </c>
      <c r="I79" s="35">
        <f>ROUND(G79*H79,P4)</f>
        <v>0</v>
      </c>
      <c r="J79" s="29"/>
      <c r="O79" s="36">
        <f>I79*0.21</f>
        <v>0</v>
      </c>
      <c r="P79">
        <v>3</v>
      </c>
    </row>
    <row r="80">
      <c r="A80" s="29" t="s">
        <v>34</v>
      </c>
      <c r="B80" s="37"/>
      <c r="C80" s="38"/>
      <c r="D80" s="38"/>
      <c r="E80" s="31" t="s">
        <v>268</v>
      </c>
      <c r="F80" s="38"/>
      <c r="G80" s="38"/>
      <c r="H80" s="38"/>
      <c r="I80" s="38"/>
      <c r="J80" s="39"/>
    </row>
    <row r="81" ht="75">
      <c r="A81" s="29" t="s">
        <v>161</v>
      </c>
      <c r="B81" s="37"/>
      <c r="C81" s="38"/>
      <c r="D81" s="38"/>
      <c r="E81" s="45" t="s">
        <v>269</v>
      </c>
      <c r="F81" s="38"/>
      <c r="G81" s="38"/>
      <c r="H81" s="38"/>
      <c r="I81" s="38"/>
      <c r="J81" s="39"/>
    </row>
    <row r="82" ht="120">
      <c r="A82" s="29" t="s">
        <v>36</v>
      </c>
      <c r="B82" s="37"/>
      <c r="C82" s="38"/>
      <c r="D82" s="38"/>
      <c r="E82" s="31" t="s">
        <v>270</v>
      </c>
      <c r="F82" s="38"/>
      <c r="G82" s="38"/>
      <c r="H82" s="38"/>
      <c r="I82" s="38"/>
      <c r="J82" s="39"/>
    </row>
    <row r="83">
      <c r="A83" s="29" t="s">
        <v>29</v>
      </c>
      <c r="B83" s="29">
        <v>20</v>
      </c>
      <c r="C83" s="30" t="s">
        <v>271</v>
      </c>
      <c r="D83" s="29" t="s">
        <v>31</v>
      </c>
      <c r="E83" s="31" t="s">
        <v>272</v>
      </c>
      <c r="F83" s="32" t="s">
        <v>200</v>
      </c>
      <c r="G83" s="33">
        <v>3462</v>
      </c>
      <c r="H83" s="34">
        <v>0</v>
      </c>
      <c r="I83" s="35">
        <f>ROUND(G83*H83,P4)</f>
        <v>0</v>
      </c>
      <c r="J83" s="29"/>
      <c r="O83" s="36">
        <f>I83*0.21</f>
        <v>0</v>
      </c>
      <c r="P83">
        <v>3</v>
      </c>
    </row>
    <row r="84">
      <c r="A84" s="29" t="s">
        <v>34</v>
      </c>
      <c r="B84" s="37"/>
      <c r="C84" s="38"/>
      <c r="D84" s="38"/>
      <c r="E84" s="43" t="s">
        <v>31</v>
      </c>
      <c r="F84" s="38"/>
      <c r="G84" s="38"/>
      <c r="H84" s="38"/>
      <c r="I84" s="38"/>
      <c r="J84" s="39"/>
    </row>
    <row r="85" ht="75">
      <c r="A85" s="29" t="s">
        <v>161</v>
      </c>
      <c r="B85" s="37"/>
      <c r="C85" s="38"/>
      <c r="D85" s="38"/>
      <c r="E85" s="45" t="s">
        <v>273</v>
      </c>
      <c r="F85" s="38"/>
      <c r="G85" s="38"/>
      <c r="H85" s="38"/>
      <c r="I85" s="38"/>
      <c r="J85" s="39"/>
    </row>
    <row r="86" ht="195">
      <c r="A86" s="29" t="s">
        <v>36</v>
      </c>
      <c r="B86" s="37"/>
      <c r="C86" s="38"/>
      <c r="D86" s="38"/>
      <c r="E86" s="31" t="s">
        <v>274</v>
      </c>
      <c r="F86" s="38"/>
      <c r="G86" s="38"/>
      <c r="H86" s="38"/>
      <c r="I86" s="38"/>
      <c r="J86" s="39"/>
    </row>
    <row r="87">
      <c r="A87" s="23" t="s">
        <v>26</v>
      </c>
      <c r="B87" s="24"/>
      <c r="C87" s="25" t="s">
        <v>275</v>
      </c>
      <c r="D87" s="26"/>
      <c r="E87" s="23" t="s">
        <v>276</v>
      </c>
      <c r="F87" s="26"/>
      <c r="G87" s="26"/>
      <c r="H87" s="26"/>
      <c r="I87" s="27">
        <f>SUMIFS(I88:I91,A88:A91,"P")</f>
        <v>0</v>
      </c>
      <c r="J87" s="28"/>
    </row>
    <row r="88">
      <c r="A88" s="29" t="s">
        <v>29</v>
      </c>
      <c r="B88" s="29">
        <v>21</v>
      </c>
      <c r="C88" s="30" t="s">
        <v>277</v>
      </c>
      <c r="D88" s="29" t="s">
        <v>31</v>
      </c>
      <c r="E88" s="31" t="s">
        <v>278</v>
      </c>
      <c r="F88" s="32" t="s">
        <v>86</v>
      </c>
      <c r="G88" s="33">
        <v>8</v>
      </c>
      <c r="H88" s="34">
        <v>0</v>
      </c>
      <c r="I88" s="35">
        <f>ROUND(G88*H88,P4)</f>
        <v>0</v>
      </c>
      <c r="J88" s="29"/>
      <c r="O88" s="36">
        <f>I88*0.21</f>
        <v>0</v>
      </c>
      <c r="P88">
        <v>3</v>
      </c>
    </row>
    <row r="89">
      <c r="A89" s="29" t="s">
        <v>34</v>
      </c>
      <c r="B89" s="37"/>
      <c r="C89" s="38"/>
      <c r="D89" s="38"/>
      <c r="E89" s="43" t="s">
        <v>31</v>
      </c>
      <c r="F89" s="38"/>
      <c r="G89" s="38"/>
      <c r="H89" s="38"/>
      <c r="I89" s="38"/>
      <c r="J89" s="39"/>
    </row>
    <row r="90" ht="75">
      <c r="A90" s="29" t="s">
        <v>161</v>
      </c>
      <c r="B90" s="37"/>
      <c r="C90" s="38"/>
      <c r="D90" s="38"/>
      <c r="E90" s="45" t="s">
        <v>279</v>
      </c>
      <c r="F90" s="38"/>
      <c r="G90" s="38"/>
      <c r="H90" s="38"/>
      <c r="I90" s="38"/>
      <c r="J90" s="39"/>
    </row>
    <row r="91" ht="75">
      <c r="A91" s="29" t="s">
        <v>36</v>
      </c>
      <c r="B91" s="37"/>
      <c r="C91" s="38"/>
      <c r="D91" s="38"/>
      <c r="E91" s="31" t="s">
        <v>280</v>
      </c>
      <c r="F91" s="38"/>
      <c r="G91" s="38"/>
      <c r="H91" s="38"/>
      <c r="I91" s="38"/>
      <c r="J91" s="39"/>
    </row>
    <row r="92">
      <c r="A92" s="23" t="s">
        <v>26</v>
      </c>
      <c r="B92" s="24"/>
      <c r="C92" s="25" t="s">
        <v>82</v>
      </c>
      <c r="D92" s="26"/>
      <c r="E92" s="23" t="s">
        <v>83</v>
      </c>
      <c r="F92" s="26"/>
      <c r="G92" s="26"/>
      <c r="H92" s="26"/>
      <c r="I92" s="27">
        <f>SUMIFS(I93:I116,A93:A116,"P")</f>
        <v>0</v>
      </c>
      <c r="J92" s="28"/>
    </row>
    <row r="93">
      <c r="A93" s="29" t="s">
        <v>29</v>
      </c>
      <c r="B93" s="29">
        <v>22</v>
      </c>
      <c r="C93" s="30" t="s">
        <v>281</v>
      </c>
      <c r="D93" s="29" t="s">
        <v>31</v>
      </c>
      <c r="E93" s="31" t="s">
        <v>282</v>
      </c>
      <c r="F93" s="32" t="s">
        <v>225</v>
      </c>
      <c r="G93" s="33">
        <v>12.6</v>
      </c>
      <c r="H93" s="34">
        <v>0</v>
      </c>
      <c r="I93" s="35">
        <f>ROUND(G93*H93,P4)</f>
        <v>0</v>
      </c>
      <c r="J93" s="29"/>
      <c r="O93" s="36">
        <f>I93*0.21</f>
        <v>0</v>
      </c>
      <c r="P93">
        <v>3</v>
      </c>
    </row>
    <row r="94" ht="30">
      <c r="A94" s="29" t="s">
        <v>34</v>
      </c>
      <c r="B94" s="37"/>
      <c r="C94" s="38"/>
      <c r="D94" s="38"/>
      <c r="E94" s="31" t="s">
        <v>283</v>
      </c>
      <c r="F94" s="38"/>
      <c r="G94" s="38"/>
      <c r="H94" s="38"/>
      <c r="I94" s="38"/>
      <c r="J94" s="39"/>
    </row>
    <row r="95" ht="45">
      <c r="A95" s="29" t="s">
        <v>161</v>
      </c>
      <c r="B95" s="37"/>
      <c r="C95" s="38"/>
      <c r="D95" s="38"/>
      <c r="E95" s="45" t="s">
        <v>284</v>
      </c>
      <c r="F95" s="38"/>
      <c r="G95" s="38"/>
      <c r="H95" s="38"/>
      <c r="I95" s="38"/>
      <c r="J95" s="39"/>
    </row>
    <row r="96" ht="75">
      <c r="A96" s="29" t="s">
        <v>36</v>
      </c>
      <c r="B96" s="37"/>
      <c r="C96" s="38"/>
      <c r="D96" s="38"/>
      <c r="E96" s="31" t="s">
        <v>285</v>
      </c>
      <c r="F96" s="38"/>
      <c r="G96" s="38"/>
      <c r="H96" s="38"/>
      <c r="I96" s="38"/>
      <c r="J96" s="39"/>
    </row>
    <row r="97">
      <c r="A97" s="29" t="s">
        <v>29</v>
      </c>
      <c r="B97" s="29">
        <v>23</v>
      </c>
      <c r="C97" s="30" t="s">
        <v>89</v>
      </c>
      <c r="D97" s="29" t="s">
        <v>31</v>
      </c>
      <c r="E97" s="31" t="s">
        <v>90</v>
      </c>
      <c r="F97" s="32" t="s">
        <v>86</v>
      </c>
      <c r="G97" s="33">
        <v>12</v>
      </c>
      <c r="H97" s="34">
        <v>0</v>
      </c>
      <c r="I97" s="35">
        <f>ROUND(G97*H97,P4)</f>
        <v>0</v>
      </c>
      <c r="J97" s="29"/>
      <c r="O97" s="36">
        <f>I97*0.21</f>
        <v>0</v>
      </c>
      <c r="P97">
        <v>3</v>
      </c>
    </row>
    <row r="98" ht="30">
      <c r="A98" s="29" t="s">
        <v>34</v>
      </c>
      <c r="B98" s="37"/>
      <c r="C98" s="38"/>
      <c r="D98" s="38"/>
      <c r="E98" s="31" t="s">
        <v>286</v>
      </c>
      <c r="F98" s="38"/>
      <c r="G98" s="38"/>
      <c r="H98" s="38"/>
      <c r="I98" s="38"/>
      <c r="J98" s="39"/>
    </row>
    <row r="99" ht="165">
      <c r="A99" s="29" t="s">
        <v>161</v>
      </c>
      <c r="B99" s="37"/>
      <c r="C99" s="38"/>
      <c r="D99" s="38"/>
      <c r="E99" s="45" t="s">
        <v>287</v>
      </c>
      <c r="F99" s="38"/>
      <c r="G99" s="38"/>
      <c r="H99" s="38"/>
      <c r="I99" s="38"/>
      <c r="J99" s="39"/>
    </row>
    <row r="100" ht="75">
      <c r="A100" s="29" t="s">
        <v>36</v>
      </c>
      <c r="B100" s="37"/>
      <c r="C100" s="38"/>
      <c r="D100" s="38"/>
      <c r="E100" s="31" t="s">
        <v>91</v>
      </c>
      <c r="F100" s="38"/>
      <c r="G100" s="38"/>
      <c r="H100" s="38"/>
      <c r="I100" s="38"/>
      <c r="J100" s="39"/>
    </row>
    <row r="101">
      <c r="A101" s="29" t="s">
        <v>29</v>
      </c>
      <c r="B101" s="29">
        <v>24</v>
      </c>
      <c r="C101" s="30" t="s">
        <v>288</v>
      </c>
      <c r="D101" s="29" t="s">
        <v>31</v>
      </c>
      <c r="E101" s="31" t="s">
        <v>289</v>
      </c>
      <c r="F101" s="32" t="s">
        <v>86</v>
      </c>
      <c r="G101" s="33">
        <v>11</v>
      </c>
      <c r="H101" s="34">
        <v>0</v>
      </c>
      <c r="I101" s="35">
        <f>ROUND(G101*H101,P4)</f>
        <v>0</v>
      </c>
      <c r="J101" s="29"/>
      <c r="O101" s="36">
        <f>I101*0.21</f>
        <v>0</v>
      </c>
      <c r="P101">
        <v>3</v>
      </c>
    </row>
    <row r="102" ht="30">
      <c r="A102" s="29" t="s">
        <v>34</v>
      </c>
      <c r="B102" s="37"/>
      <c r="C102" s="38"/>
      <c r="D102" s="38"/>
      <c r="E102" s="31" t="s">
        <v>286</v>
      </c>
      <c r="F102" s="38"/>
      <c r="G102" s="38"/>
      <c r="H102" s="38"/>
      <c r="I102" s="38"/>
      <c r="J102" s="39"/>
    </row>
    <row r="103" ht="165">
      <c r="A103" s="29" t="s">
        <v>161</v>
      </c>
      <c r="B103" s="37"/>
      <c r="C103" s="38"/>
      <c r="D103" s="38"/>
      <c r="E103" s="45" t="s">
        <v>290</v>
      </c>
      <c r="F103" s="38"/>
      <c r="G103" s="38"/>
      <c r="H103" s="38"/>
      <c r="I103" s="38"/>
      <c r="J103" s="39"/>
    </row>
    <row r="104" ht="75">
      <c r="A104" s="29" t="s">
        <v>36</v>
      </c>
      <c r="B104" s="37"/>
      <c r="C104" s="38"/>
      <c r="D104" s="38"/>
      <c r="E104" s="31" t="s">
        <v>91</v>
      </c>
      <c r="F104" s="38"/>
      <c r="G104" s="38"/>
      <c r="H104" s="38"/>
      <c r="I104" s="38"/>
      <c r="J104" s="39"/>
    </row>
    <row r="105">
      <c r="A105" s="29" t="s">
        <v>29</v>
      </c>
      <c r="B105" s="29">
        <v>25</v>
      </c>
      <c r="C105" s="30" t="s">
        <v>291</v>
      </c>
      <c r="D105" s="29" t="s">
        <v>31</v>
      </c>
      <c r="E105" s="31" t="s">
        <v>292</v>
      </c>
      <c r="F105" s="32" t="s">
        <v>225</v>
      </c>
      <c r="G105" s="33">
        <v>32.600000000000001</v>
      </c>
      <c r="H105" s="34">
        <v>0</v>
      </c>
      <c r="I105" s="35">
        <f>ROUND(G105*H105,P4)</f>
        <v>0</v>
      </c>
      <c r="J105" s="29"/>
      <c r="O105" s="36">
        <f>I105*0.21</f>
        <v>0</v>
      </c>
      <c r="P105">
        <v>3</v>
      </c>
    </row>
    <row r="106">
      <c r="A106" s="29" t="s">
        <v>34</v>
      </c>
      <c r="B106" s="37"/>
      <c r="C106" s="38"/>
      <c r="D106" s="38"/>
      <c r="E106" s="43" t="s">
        <v>31</v>
      </c>
      <c r="F106" s="38"/>
      <c r="G106" s="38"/>
      <c r="H106" s="38"/>
      <c r="I106" s="38"/>
      <c r="J106" s="39"/>
    </row>
    <row r="107" ht="90">
      <c r="A107" s="29" t="s">
        <v>161</v>
      </c>
      <c r="B107" s="37"/>
      <c r="C107" s="38"/>
      <c r="D107" s="38"/>
      <c r="E107" s="45" t="s">
        <v>293</v>
      </c>
      <c r="F107" s="38"/>
      <c r="G107" s="38"/>
      <c r="H107" s="38"/>
      <c r="I107" s="38"/>
      <c r="J107" s="39"/>
    </row>
    <row r="108" ht="75">
      <c r="A108" s="29" t="s">
        <v>36</v>
      </c>
      <c r="B108" s="37"/>
      <c r="C108" s="38"/>
      <c r="D108" s="38"/>
      <c r="E108" s="31" t="s">
        <v>294</v>
      </c>
      <c r="F108" s="38"/>
      <c r="G108" s="38"/>
      <c r="H108" s="38"/>
      <c r="I108" s="38"/>
      <c r="J108" s="39"/>
    </row>
    <row r="109">
      <c r="A109" s="29" t="s">
        <v>29</v>
      </c>
      <c r="B109" s="29">
        <v>26</v>
      </c>
      <c r="C109" s="30" t="s">
        <v>295</v>
      </c>
      <c r="D109" s="29" t="s">
        <v>31</v>
      </c>
      <c r="E109" s="31" t="s">
        <v>296</v>
      </c>
      <c r="F109" s="32" t="s">
        <v>225</v>
      </c>
      <c r="G109" s="33">
        <v>32.600000000000001</v>
      </c>
      <c r="H109" s="34">
        <v>0</v>
      </c>
      <c r="I109" s="35">
        <f>ROUND(G109*H109,P4)</f>
        <v>0</v>
      </c>
      <c r="J109" s="29"/>
      <c r="O109" s="36">
        <f>I109*0.21</f>
        <v>0</v>
      </c>
      <c r="P109">
        <v>3</v>
      </c>
    </row>
    <row r="110">
      <c r="A110" s="29" t="s">
        <v>34</v>
      </c>
      <c r="B110" s="37"/>
      <c r="C110" s="38"/>
      <c r="D110" s="38"/>
      <c r="E110" s="31" t="s">
        <v>297</v>
      </c>
      <c r="F110" s="38"/>
      <c r="G110" s="38"/>
      <c r="H110" s="38"/>
      <c r="I110" s="38"/>
      <c r="J110" s="39"/>
    </row>
    <row r="111" ht="90">
      <c r="A111" s="29" t="s">
        <v>161</v>
      </c>
      <c r="B111" s="37"/>
      <c r="C111" s="38"/>
      <c r="D111" s="38"/>
      <c r="E111" s="45" t="s">
        <v>293</v>
      </c>
      <c r="F111" s="38"/>
      <c r="G111" s="38"/>
      <c r="H111" s="38"/>
      <c r="I111" s="38"/>
      <c r="J111" s="39"/>
    </row>
    <row r="112" ht="90">
      <c r="A112" s="29" t="s">
        <v>36</v>
      </c>
      <c r="B112" s="37"/>
      <c r="C112" s="38"/>
      <c r="D112" s="38"/>
      <c r="E112" s="31" t="s">
        <v>298</v>
      </c>
      <c r="F112" s="38"/>
      <c r="G112" s="38"/>
      <c r="H112" s="38"/>
      <c r="I112" s="38"/>
      <c r="J112" s="39"/>
    </row>
    <row r="113">
      <c r="A113" s="29" t="s">
        <v>29</v>
      </c>
      <c r="B113" s="29">
        <v>27</v>
      </c>
      <c r="C113" s="30" t="s">
        <v>299</v>
      </c>
      <c r="D113" s="29" t="s">
        <v>31</v>
      </c>
      <c r="E113" s="31" t="s">
        <v>300</v>
      </c>
      <c r="F113" s="32" t="s">
        <v>301</v>
      </c>
      <c r="G113" s="33">
        <v>16.690000000000001</v>
      </c>
      <c r="H113" s="34">
        <v>0</v>
      </c>
      <c r="I113" s="35">
        <f>ROUND(G113*H113,P4)</f>
        <v>0</v>
      </c>
      <c r="J113" s="29"/>
      <c r="O113" s="36">
        <f>I113*0.21</f>
        <v>0</v>
      </c>
      <c r="P113">
        <v>3</v>
      </c>
    </row>
    <row r="114">
      <c r="A114" s="29" t="s">
        <v>34</v>
      </c>
      <c r="B114" s="37"/>
      <c r="C114" s="38"/>
      <c r="D114" s="38"/>
      <c r="E114" s="31" t="s">
        <v>302</v>
      </c>
      <c r="F114" s="38"/>
      <c r="G114" s="38"/>
      <c r="H114" s="38"/>
      <c r="I114" s="38"/>
      <c r="J114" s="39"/>
    </row>
    <row r="115" ht="45">
      <c r="A115" s="29" t="s">
        <v>161</v>
      </c>
      <c r="B115" s="37"/>
      <c r="C115" s="38"/>
      <c r="D115" s="38"/>
      <c r="E115" s="45" t="s">
        <v>303</v>
      </c>
      <c r="F115" s="38"/>
      <c r="G115" s="38"/>
      <c r="H115" s="38"/>
      <c r="I115" s="38"/>
      <c r="J115" s="39"/>
    </row>
    <row r="116" ht="315">
      <c r="A116" s="29" t="s">
        <v>36</v>
      </c>
      <c r="B116" s="40"/>
      <c r="C116" s="41"/>
      <c r="D116" s="41"/>
      <c r="E116" s="31" t="s">
        <v>304</v>
      </c>
      <c r="F116" s="41"/>
      <c r="G116" s="41"/>
      <c r="H116" s="41"/>
      <c r="I116" s="41"/>
      <c r="J116" s="42"/>
    </row>
  </sheetData>
  <sheetProtection sheet="1" objects="1" scenarios="1" spinCount="100000" saltValue="XAalStu8bJ5IAt4zZDY7WzBBM4DxoJ5cuOVpHm+O7AnTUV+RuKtrRtOagnvkbsbXAro7rFix9icT1q1YBCkNdw==" hashValue="hVO0Y5UPBN96SunxR8oRFDOAGBoYF/uJ8U+U/ZPp7HdpTzVvmsmbxnCoTVGtYx+UykaxpoaH8N33m+0Dx/YBmw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305</v>
      </c>
      <c r="I3" s="16">
        <f>SUMIFS(I9:I231,A9:A231,"SD")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306</v>
      </c>
      <c r="D4" s="13"/>
      <c r="E4" s="14" t="s">
        <v>307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305</v>
      </c>
      <c r="D5" s="13"/>
      <c r="E5" s="14" t="s">
        <v>307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SUMIFS(I10:I17,A10:A17,"P")</f>
        <v>0</v>
      </c>
      <c r="J9" s="28"/>
    </row>
    <row r="10">
      <c r="A10" s="29" t="s">
        <v>29</v>
      </c>
      <c r="B10" s="29">
        <v>1</v>
      </c>
      <c r="C10" s="30" t="s">
        <v>182</v>
      </c>
      <c r="D10" s="29" t="s">
        <v>31</v>
      </c>
      <c r="E10" s="31" t="s">
        <v>184</v>
      </c>
      <c r="F10" s="32" t="s">
        <v>185</v>
      </c>
      <c r="G10" s="33">
        <v>10378.956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31" t="s">
        <v>186</v>
      </c>
      <c r="F11" s="38"/>
      <c r="G11" s="38"/>
      <c r="H11" s="38"/>
      <c r="I11" s="38"/>
      <c r="J11" s="39"/>
    </row>
    <row r="12" ht="45">
      <c r="A12" s="29" t="s">
        <v>161</v>
      </c>
      <c r="B12" s="37"/>
      <c r="C12" s="38"/>
      <c r="D12" s="38"/>
      <c r="E12" s="45" t="s">
        <v>308</v>
      </c>
      <c r="F12" s="38"/>
      <c r="G12" s="38"/>
      <c r="H12" s="38"/>
      <c r="I12" s="38"/>
      <c r="J12" s="39"/>
    </row>
    <row r="13" ht="75">
      <c r="A13" s="29" t="s">
        <v>36</v>
      </c>
      <c r="B13" s="37"/>
      <c r="C13" s="38"/>
      <c r="D13" s="38"/>
      <c r="E13" s="31" t="s">
        <v>188</v>
      </c>
      <c r="F13" s="38"/>
      <c r="G13" s="38"/>
      <c r="H13" s="38"/>
      <c r="I13" s="38"/>
      <c r="J13" s="39"/>
    </row>
    <row r="14">
      <c r="A14" s="29" t="s">
        <v>29</v>
      </c>
      <c r="B14" s="29">
        <v>2</v>
      </c>
      <c r="C14" s="30" t="s">
        <v>309</v>
      </c>
      <c r="D14" s="29" t="s">
        <v>31</v>
      </c>
      <c r="E14" s="31" t="s">
        <v>310</v>
      </c>
      <c r="F14" s="32" t="s">
        <v>33</v>
      </c>
      <c r="G14" s="33">
        <v>1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 ht="45">
      <c r="A15" s="29" t="s">
        <v>34</v>
      </c>
      <c r="B15" s="37"/>
      <c r="C15" s="38"/>
      <c r="D15" s="38"/>
      <c r="E15" s="31" t="s">
        <v>311</v>
      </c>
      <c r="F15" s="38"/>
      <c r="G15" s="38"/>
      <c r="H15" s="38"/>
      <c r="I15" s="38"/>
      <c r="J15" s="39"/>
    </row>
    <row r="16" ht="30">
      <c r="A16" s="29" t="s">
        <v>161</v>
      </c>
      <c r="B16" s="37"/>
      <c r="C16" s="38"/>
      <c r="D16" s="38"/>
      <c r="E16" s="45" t="s">
        <v>312</v>
      </c>
      <c r="F16" s="38"/>
      <c r="G16" s="38"/>
      <c r="H16" s="38"/>
      <c r="I16" s="38"/>
      <c r="J16" s="39"/>
    </row>
    <row r="17" ht="60">
      <c r="A17" s="29" t="s">
        <v>36</v>
      </c>
      <c r="B17" s="37"/>
      <c r="C17" s="38"/>
      <c r="D17" s="38"/>
      <c r="E17" s="31" t="s">
        <v>313</v>
      </c>
      <c r="F17" s="38"/>
      <c r="G17" s="38"/>
      <c r="H17" s="38"/>
      <c r="I17" s="38"/>
      <c r="J17" s="39"/>
    </row>
    <row r="18">
      <c r="A18" s="23" t="s">
        <v>26</v>
      </c>
      <c r="B18" s="24"/>
      <c r="C18" s="25" t="s">
        <v>196</v>
      </c>
      <c r="D18" s="26"/>
      <c r="E18" s="23" t="s">
        <v>197</v>
      </c>
      <c r="F18" s="26"/>
      <c r="G18" s="26"/>
      <c r="H18" s="26"/>
      <c r="I18" s="27">
        <f>SUMIFS(I19:I94,A19:A94,"P")</f>
        <v>0</v>
      </c>
      <c r="J18" s="28"/>
    </row>
    <row r="19" ht="30">
      <c r="A19" s="29" t="s">
        <v>29</v>
      </c>
      <c r="B19" s="29">
        <v>3</v>
      </c>
      <c r="C19" s="30" t="s">
        <v>217</v>
      </c>
      <c r="D19" s="29" t="s">
        <v>31</v>
      </c>
      <c r="E19" s="31" t="s">
        <v>218</v>
      </c>
      <c r="F19" s="32" t="s">
        <v>219</v>
      </c>
      <c r="G19" s="33">
        <v>1130.4400000000001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 ht="30">
      <c r="A20" s="29" t="s">
        <v>34</v>
      </c>
      <c r="B20" s="37"/>
      <c r="C20" s="38"/>
      <c r="D20" s="38"/>
      <c r="E20" s="31" t="s">
        <v>314</v>
      </c>
      <c r="F20" s="38"/>
      <c r="G20" s="38"/>
      <c r="H20" s="38"/>
      <c r="I20" s="38"/>
      <c r="J20" s="39"/>
    </row>
    <row r="21" ht="45">
      <c r="A21" s="29" t="s">
        <v>161</v>
      </c>
      <c r="B21" s="37"/>
      <c r="C21" s="38"/>
      <c r="D21" s="38"/>
      <c r="E21" s="45" t="s">
        <v>315</v>
      </c>
      <c r="F21" s="38"/>
      <c r="G21" s="38"/>
      <c r="H21" s="38"/>
      <c r="I21" s="38"/>
      <c r="J21" s="39"/>
    </row>
    <row r="22" ht="120">
      <c r="A22" s="29" t="s">
        <v>36</v>
      </c>
      <c r="B22" s="37"/>
      <c r="C22" s="38"/>
      <c r="D22" s="38"/>
      <c r="E22" s="31" t="s">
        <v>222</v>
      </c>
      <c r="F22" s="38"/>
      <c r="G22" s="38"/>
      <c r="H22" s="38"/>
      <c r="I22" s="38"/>
      <c r="J22" s="39"/>
    </row>
    <row r="23">
      <c r="A23" s="29" t="s">
        <v>29</v>
      </c>
      <c r="B23" s="29">
        <v>4</v>
      </c>
      <c r="C23" s="30" t="s">
        <v>234</v>
      </c>
      <c r="D23" s="29" t="s">
        <v>31</v>
      </c>
      <c r="E23" s="31" t="s">
        <v>235</v>
      </c>
      <c r="F23" s="32" t="s">
        <v>219</v>
      </c>
      <c r="G23" s="33">
        <v>524.74000000000001</v>
      </c>
      <c r="H23" s="34">
        <v>0</v>
      </c>
      <c r="I23" s="35">
        <f>ROUND(G23*H23,P4)</f>
        <v>0</v>
      </c>
      <c r="J23" s="29"/>
      <c r="O23" s="36">
        <f>I23*0.21</f>
        <v>0</v>
      </c>
      <c r="P23">
        <v>3</v>
      </c>
    </row>
    <row r="24" ht="30">
      <c r="A24" s="29" t="s">
        <v>34</v>
      </c>
      <c r="B24" s="37"/>
      <c r="C24" s="38"/>
      <c r="D24" s="38"/>
      <c r="E24" s="31" t="s">
        <v>236</v>
      </c>
      <c r="F24" s="38"/>
      <c r="G24" s="38"/>
      <c r="H24" s="38"/>
      <c r="I24" s="38"/>
      <c r="J24" s="39"/>
    </row>
    <row r="25" ht="45">
      <c r="A25" s="29" t="s">
        <v>161</v>
      </c>
      <c r="B25" s="37"/>
      <c r="C25" s="38"/>
      <c r="D25" s="38"/>
      <c r="E25" s="45" t="s">
        <v>316</v>
      </c>
      <c r="F25" s="38"/>
      <c r="G25" s="38"/>
      <c r="H25" s="38"/>
      <c r="I25" s="38"/>
      <c r="J25" s="39"/>
    </row>
    <row r="26" ht="120">
      <c r="A26" s="29" t="s">
        <v>36</v>
      </c>
      <c r="B26" s="37"/>
      <c r="C26" s="38"/>
      <c r="D26" s="38"/>
      <c r="E26" s="31" t="s">
        <v>222</v>
      </c>
      <c r="F26" s="38"/>
      <c r="G26" s="38"/>
      <c r="H26" s="38"/>
      <c r="I26" s="38"/>
      <c r="J26" s="39"/>
    </row>
    <row r="27">
      <c r="A27" s="29" t="s">
        <v>29</v>
      </c>
      <c r="B27" s="29">
        <v>5</v>
      </c>
      <c r="C27" s="30" t="s">
        <v>317</v>
      </c>
      <c r="D27" s="29" t="s">
        <v>31</v>
      </c>
      <c r="E27" s="31" t="s">
        <v>318</v>
      </c>
      <c r="F27" s="32" t="s">
        <v>225</v>
      </c>
      <c r="G27" s="33">
        <v>169.25</v>
      </c>
      <c r="H27" s="34">
        <v>0</v>
      </c>
      <c r="I27" s="35">
        <f>ROUND(G27*H27,P4)</f>
        <v>0</v>
      </c>
      <c r="J27" s="29"/>
      <c r="O27" s="36">
        <f>I27*0.21</f>
        <v>0</v>
      </c>
      <c r="P27">
        <v>3</v>
      </c>
    </row>
    <row r="28">
      <c r="A28" s="29" t="s">
        <v>34</v>
      </c>
      <c r="B28" s="37"/>
      <c r="C28" s="38"/>
      <c r="D28" s="38"/>
      <c r="E28" s="31" t="s">
        <v>319</v>
      </c>
      <c r="F28" s="38"/>
      <c r="G28" s="38"/>
      <c r="H28" s="38"/>
      <c r="I28" s="38"/>
      <c r="J28" s="39"/>
    </row>
    <row r="29" ht="135">
      <c r="A29" s="29" t="s">
        <v>161</v>
      </c>
      <c r="B29" s="37"/>
      <c r="C29" s="38"/>
      <c r="D29" s="38"/>
      <c r="E29" s="45" t="s">
        <v>320</v>
      </c>
      <c r="F29" s="38"/>
      <c r="G29" s="38"/>
      <c r="H29" s="38"/>
      <c r="I29" s="38"/>
      <c r="J29" s="39"/>
    </row>
    <row r="30" ht="75">
      <c r="A30" s="29" t="s">
        <v>36</v>
      </c>
      <c r="B30" s="37"/>
      <c r="C30" s="38"/>
      <c r="D30" s="38"/>
      <c r="E30" s="31" t="s">
        <v>321</v>
      </c>
      <c r="F30" s="38"/>
      <c r="G30" s="38"/>
      <c r="H30" s="38"/>
      <c r="I30" s="38"/>
      <c r="J30" s="39"/>
    </row>
    <row r="31">
      <c r="A31" s="29" t="s">
        <v>29</v>
      </c>
      <c r="B31" s="29">
        <v>6</v>
      </c>
      <c r="C31" s="30" t="s">
        <v>322</v>
      </c>
      <c r="D31" s="29" t="s">
        <v>31</v>
      </c>
      <c r="E31" s="31" t="s">
        <v>323</v>
      </c>
      <c r="F31" s="32" t="s">
        <v>219</v>
      </c>
      <c r="G31" s="33">
        <v>3516.54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 ht="30">
      <c r="A32" s="29" t="s">
        <v>34</v>
      </c>
      <c r="B32" s="37"/>
      <c r="C32" s="38"/>
      <c r="D32" s="38"/>
      <c r="E32" s="31" t="s">
        <v>220</v>
      </c>
      <c r="F32" s="38"/>
      <c r="G32" s="38"/>
      <c r="H32" s="38"/>
      <c r="I32" s="38"/>
      <c r="J32" s="39"/>
    </row>
    <row r="33" ht="90">
      <c r="A33" s="29" t="s">
        <v>161</v>
      </c>
      <c r="B33" s="37"/>
      <c r="C33" s="38"/>
      <c r="D33" s="38"/>
      <c r="E33" s="45" t="s">
        <v>324</v>
      </c>
      <c r="F33" s="38"/>
      <c r="G33" s="38"/>
      <c r="H33" s="38"/>
      <c r="I33" s="38"/>
      <c r="J33" s="39"/>
    </row>
    <row r="34" ht="409.5">
      <c r="A34" s="29" t="s">
        <v>36</v>
      </c>
      <c r="B34" s="37"/>
      <c r="C34" s="38"/>
      <c r="D34" s="38"/>
      <c r="E34" s="31" t="s">
        <v>325</v>
      </c>
      <c r="F34" s="38"/>
      <c r="G34" s="38"/>
      <c r="H34" s="38"/>
      <c r="I34" s="38"/>
      <c r="J34" s="39"/>
    </row>
    <row r="35">
      <c r="A35" s="29" t="s">
        <v>29</v>
      </c>
      <c r="B35" s="29">
        <v>7</v>
      </c>
      <c r="C35" s="30" t="s">
        <v>326</v>
      </c>
      <c r="D35" s="29" t="s">
        <v>183</v>
      </c>
      <c r="E35" s="31" t="s">
        <v>327</v>
      </c>
      <c r="F35" s="32" t="s">
        <v>219</v>
      </c>
      <c r="G35" s="33">
        <v>76.799999999999997</v>
      </c>
      <c r="H35" s="34">
        <v>0</v>
      </c>
      <c r="I35" s="35">
        <f>ROUND(G35*H35,P4)</f>
        <v>0</v>
      </c>
      <c r="J35" s="29"/>
      <c r="O35" s="36">
        <f>I35*0.21</f>
        <v>0</v>
      </c>
      <c r="P35">
        <v>3</v>
      </c>
    </row>
    <row r="36" ht="30">
      <c r="A36" s="29" t="s">
        <v>34</v>
      </c>
      <c r="B36" s="37"/>
      <c r="C36" s="38"/>
      <c r="D36" s="38"/>
      <c r="E36" s="31" t="s">
        <v>328</v>
      </c>
      <c r="F36" s="38"/>
      <c r="G36" s="38"/>
      <c r="H36" s="38"/>
      <c r="I36" s="38"/>
      <c r="J36" s="39"/>
    </row>
    <row r="37">
      <c r="A37" s="29" t="s">
        <v>161</v>
      </c>
      <c r="B37" s="37"/>
      <c r="C37" s="38"/>
      <c r="D37" s="38"/>
      <c r="E37" s="45" t="s">
        <v>329</v>
      </c>
      <c r="F37" s="38"/>
      <c r="G37" s="38"/>
      <c r="H37" s="38"/>
      <c r="I37" s="38"/>
      <c r="J37" s="39"/>
    </row>
    <row r="38" ht="405">
      <c r="A38" s="29" t="s">
        <v>36</v>
      </c>
      <c r="B38" s="37"/>
      <c r="C38" s="38"/>
      <c r="D38" s="38"/>
      <c r="E38" s="31" t="s">
        <v>330</v>
      </c>
      <c r="F38" s="38"/>
      <c r="G38" s="38"/>
      <c r="H38" s="38"/>
      <c r="I38" s="38"/>
      <c r="J38" s="39"/>
    </row>
    <row r="39">
      <c r="A39" s="29" t="s">
        <v>29</v>
      </c>
      <c r="B39" s="29">
        <v>8</v>
      </c>
      <c r="C39" s="30" t="s">
        <v>331</v>
      </c>
      <c r="D39" s="29" t="s">
        <v>31</v>
      </c>
      <c r="E39" s="31" t="s">
        <v>332</v>
      </c>
      <c r="F39" s="32" t="s">
        <v>219</v>
      </c>
      <c r="G39" s="33">
        <v>196.49000000000001</v>
      </c>
      <c r="H39" s="34">
        <v>0</v>
      </c>
      <c r="I39" s="35">
        <f>ROUND(G39*H39,P4)</f>
        <v>0</v>
      </c>
      <c r="J39" s="29"/>
      <c r="O39" s="36">
        <f>I39*0.21</f>
        <v>0</v>
      </c>
      <c r="P39">
        <v>3</v>
      </c>
    </row>
    <row r="40" ht="30">
      <c r="A40" s="29" t="s">
        <v>34</v>
      </c>
      <c r="B40" s="37"/>
      <c r="C40" s="38"/>
      <c r="D40" s="38"/>
      <c r="E40" s="31" t="s">
        <v>220</v>
      </c>
      <c r="F40" s="38"/>
      <c r="G40" s="38"/>
      <c r="H40" s="38"/>
      <c r="I40" s="38"/>
      <c r="J40" s="39"/>
    </row>
    <row r="41" ht="135">
      <c r="A41" s="29" t="s">
        <v>161</v>
      </c>
      <c r="B41" s="37"/>
      <c r="C41" s="38"/>
      <c r="D41" s="38"/>
      <c r="E41" s="45" t="s">
        <v>333</v>
      </c>
      <c r="F41" s="38"/>
      <c r="G41" s="38"/>
      <c r="H41" s="38"/>
      <c r="I41" s="38"/>
      <c r="J41" s="39"/>
    </row>
    <row r="42" ht="409.5">
      <c r="A42" s="29" t="s">
        <v>36</v>
      </c>
      <c r="B42" s="37"/>
      <c r="C42" s="38"/>
      <c r="D42" s="38"/>
      <c r="E42" s="31" t="s">
        <v>334</v>
      </c>
      <c r="F42" s="38"/>
      <c r="G42" s="38"/>
      <c r="H42" s="38"/>
      <c r="I42" s="38"/>
      <c r="J42" s="39"/>
    </row>
    <row r="43">
      <c r="A43" s="29" t="s">
        <v>29</v>
      </c>
      <c r="B43" s="29">
        <v>9</v>
      </c>
      <c r="C43" s="30" t="s">
        <v>335</v>
      </c>
      <c r="D43" s="29" t="s">
        <v>31</v>
      </c>
      <c r="E43" s="31" t="s">
        <v>336</v>
      </c>
      <c r="F43" s="32" t="s">
        <v>219</v>
      </c>
      <c r="G43" s="33">
        <v>50.420000000000002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 ht="30">
      <c r="A44" s="29" t="s">
        <v>34</v>
      </c>
      <c r="B44" s="37"/>
      <c r="C44" s="38"/>
      <c r="D44" s="38"/>
      <c r="E44" s="31" t="s">
        <v>220</v>
      </c>
      <c r="F44" s="38"/>
      <c r="G44" s="38"/>
      <c r="H44" s="38"/>
      <c r="I44" s="38"/>
      <c r="J44" s="39"/>
    </row>
    <row r="45" ht="135">
      <c r="A45" s="29" t="s">
        <v>161</v>
      </c>
      <c r="B45" s="37"/>
      <c r="C45" s="38"/>
      <c r="D45" s="38"/>
      <c r="E45" s="45" t="s">
        <v>337</v>
      </c>
      <c r="F45" s="38"/>
      <c r="G45" s="38"/>
      <c r="H45" s="38"/>
      <c r="I45" s="38"/>
      <c r="J45" s="39"/>
    </row>
    <row r="46" ht="409.5">
      <c r="A46" s="29" t="s">
        <v>36</v>
      </c>
      <c r="B46" s="37"/>
      <c r="C46" s="38"/>
      <c r="D46" s="38"/>
      <c r="E46" s="31" t="s">
        <v>334</v>
      </c>
      <c r="F46" s="38"/>
      <c r="G46" s="38"/>
      <c r="H46" s="38"/>
      <c r="I46" s="38"/>
      <c r="J46" s="39"/>
    </row>
    <row r="47">
      <c r="A47" s="29" t="s">
        <v>29</v>
      </c>
      <c r="B47" s="29">
        <v>10</v>
      </c>
      <c r="C47" s="30" t="s">
        <v>338</v>
      </c>
      <c r="D47" s="29" t="s">
        <v>31</v>
      </c>
      <c r="E47" s="31" t="s">
        <v>339</v>
      </c>
      <c r="F47" s="32" t="s">
        <v>219</v>
      </c>
      <c r="G47" s="33">
        <v>4115.5600000000004</v>
      </c>
      <c r="H47" s="34">
        <v>0</v>
      </c>
      <c r="I47" s="35">
        <f>ROUND(G47*H47,P4)</f>
        <v>0</v>
      </c>
      <c r="J47" s="29"/>
      <c r="O47" s="36">
        <f>I47*0.21</f>
        <v>0</v>
      </c>
      <c r="P47">
        <v>3</v>
      </c>
    </row>
    <row r="48">
      <c r="A48" s="29" t="s">
        <v>34</v>
      </c>
      <c r="B48" s="37"/>
      <c r="C48" s="38"/>
      <c r="D48" s="38"/>
      <c r="E48" s="31" t="s">
        <v>340</v>
      </c>
      <c r="F48" s="38"/>
      <c r="G48" s="38"/>
      <c r="H48" s="38"/>
      <c r="I48" s="38"/>
      <c r="J48" s="39"/>
    </row>
    <row r="49" ht="75">
      <c r="A49" s="29" t="s">
        <v>161</v>
      </c>
      <c r="B49" s="37"/>
      <c r="C49" s="38"/>
      <c r="D49" s="38"/>
      <c r="E49" s="45" t="s">
        <v>341</v>
      </c>
      <c r="F49" s="38"/>
      <c r="G49" s="38"/>
      <c r="H49" s="38"/>
      <c r="I49" s="38"/>
      <c r="J49" s="39"/>
    </row>
    <row r="50" ht="270">
      <c r="A50" s="29" t="s">
        <v>36</v>
      </c>
      <c r="B50" s="37"/>
      <c r="C50" s="38"/>
      <c r="D50" s="38"/>
      <c r="E50" s="31" t="s">
        <v>342</v>
      </c>
      <c r="F50" s="38"/>
      <c r="G50" s="38"/>
      <c r="H50" s="38"/>
      <c r="I50" s="38"/>
      <c r="J50" s="39"/>
    </row>
    <row r="51">
      <c r="A51" s="29" t="s">
        <v>29</v>
      </c>
      <c r="B51" s="29">
        <v>11</v>
      </c>
      <c r="C51" s="30" t="s">
        <v>343</v>
      </c>
      <c r="D51" s="29" t="s">
        <v>31</v>
      </c>
      <c r="E51" s="31" t="s">
        <v>344</v>
      </c>
      <c r="F51" s="32" t="s">
        <v>219</v>
      </c>
      <c r="G51" s="33">
        <v>2733.1799999999998</v>
      </c>
      <c r="H51" s="34">
        <v>0</v>
      </c>
      <c r="I51" s="35">
        <f>ROUND(G51*H51,P4)</f>
        <v>0</v>
      </c>
      <c r="J51" s="29"/>
      <c r="O51" s="36">
        <f>I51*0.21</f>
        <v>0</v>
      </c>
      <c r="P51">
        <v>3</v>
      </c>
    </row>
    <row r="52" ht="75">
      <c r="A52" s="29" t="s">
        <v>34</v>
      </c>
      <c r="B52" s="37"/>
      <c r="C52" s="38"/>
      <c r="D52" s="38"/>
      <c r="E52" s="31" t="s">
        <v>345</v>
      </c>
      <c r="F52" s="38"/>
      <c r="G52" s="38"/>
      <c r="H52" s="38"/>
      <c r="I52" s="38"/>
      <c r="J52" s="39"/>
    </row>
    <row r="53" ht="45">
      <c r="A53" s="29" t="s">
        <v>161</v>
      </c>
      <c r="B53" s="37"/>
      <c r="C53" s="38"/>
      <c r="D53" s="38"/>
      <c r="E53" s="45" t="s">
        <v>346</v>
      </c>
      <c r="F53" s="38"/>
      <c r="G53" s="38"/>
      <c r="H53" s="38"/>
      <c r="I53" s="38"/>
      <c r="J53" s="39"/>
    </row>
    <row r="54" ht="270">
      <c r="A54" s="29" t="s">
        <v>36</v>
      </c>
      <c r="B54" s="37"/>
      <c r="C54" s="38"/>
      <c r="D54" s="38"/>
      <c r="E54" s="31" t="s">
        <v>342</v>
      </c>
      <c r="F54" s="38"/>
      <c r="G54" s="38"/>
      <c r="H54" s="38"/>
      <c r="I54" s="38"/>
      <c r="J54" s="39"/>
    </row>
    <row r="55">
      <c r="A55" s="29" t="s">
        <v>29</v>
      </c>
      <c r="B55" s="29">
        <v>12</v>
      </c>
      <c r="C55" s="30" t="s">
        <v>244</v>
      </c>
      <c r="D55" s="29" t="s">
        <v>31</v>
      </c>
      <c r="E55" s="31" t="s">
        <v>245</v>
      </c>
      <c r="F55" s="32" t="s">
        <v>219</v>
      </c>
      <c r="G55" s="33">
        <v>179.49000000000001</v>
      </c>
      <c r="H55" s="34">
        <v>0</v>
      </c>
      <c r="I55" s="35">
        <f>ROUND(G55*H55,P4)</f>
        <v>0</v>
      </c>
      <c r="J55" s="29"/>
      <c r="O55" s="36">
        <f>I55*0.21</f>
        <v>0</v>
      </c>
      <c r="P55">
        <v>3</v>
      </c>
    </row>
    <row r="56" ht="45">
      <c r="A56" s="29" t="s">
        <v>34</v>
      </c>
      <c r="B56" s="37"/>
      <c r="C56" s="38"/>
      <c r="D56" s="38"/>
      <c r="E56" s="31" t="s">
        <v>246</v>
      </c>
      <c r="F56" s="38"/>
      <c r="G56" s="38"/>
      <c r="H56" s="38"/>
      <c r="I56" s="38"/>
      <c r="J56" s="39"/>
    </row>
    <row r="57" ht="105">
      <c r="A57" s="29" t="s">
        <v>161</v>
      </c>
      <c r="B57" s="37"/>
      <c r="C57" s="38"/>
      <c r="D57" s="38"/>
      <c r="E57" s="45" t="s">
        <v>347</v>
      </c>
      <c r="F57" s="38"/>
      <c r="G57" s="38"/>
      <c r="H57" s="38"/>
      <c r="I57" s="38"/>
      <c r="J57" s="39"/>
    </row>
    <row r="58" ht="345">
      <c r="A58" s="29" t="s">
        <v>36</v>
      </c>
      <c r="B58" s="37"/>
      <c r="C58" s="38"/>
      <c r="D58" s="38"/>
      <c r="E58" s="31" t="s">
        <v>248</v>
      </c>
      <c r="F58" s="38"/>
      <c r="G58" s="38"/>
      <c r="H58" s="38"/>
      <c r="I58" s="38"/>
      <c r="J58" s="39"/>
    </row>
    <row r="59">
      <c r="A59" s="29" t="s">
        <v>29</v>
      </c>
      <c r="B59" s="29">
        <v>13</v>
      </c>
      <c r="C59" s="30" t="s">
        <v>348</v>
      </c>
      <c r="D59" s="29" t="s">
        <v>31</v>
      </c>
      <c r="E59" s="31" t="s">
        <v>349</v>
      </c>
      <c r="F59" s="32" t="s">
        <v>219</v>
      </c>
      <c r="G59" s="33">
        <v>0.56999999999999995</v>
      </c>
      <c r="H59" s="34">
        <v>0</v>
      </c>
      <c r="I59" s="35">
        <f>ROUND(G59*H59,P4)</f>
        <v>0</v>
      </c>
      <c r="J59" s="29"/>
      <c r="O59" s="36">
        <f>I59*0.21</f>
        <v>0</v>
      </c>
      <c r="P59">
        <v>3</v>
      </c>
    </row>
    <row r="60" ht="150">
      <c r="A60" s="29" t="s">
        <v>34</v>
      </c>
      <c r="B60" s="37"/>
      <c r="C60" s="38"/>
      <c r="D60" s="38"/>
      <c r="E60" s="31" t="s">
        <v>350</v>
      </c>
      <c r="F60" s="38"/>
      <c r="G60" s="38"/>
      <c r="H60" s="38"/>
      <c r="I60" s="38"/>
      <c r="J60" s="39"/>
    </row>
    <row r="61" ht="90">
      <c r="A61" s="29" t="s">
        <v>161</v>
      </c>
      <c r="B61" s="37"/>
      <c r="C61" s="38"/>
      <c r="D61" s="38"/>
      <c r="E61" s="45" t="s">
        <v>351</v>
      </c>
      <c r="F61" s="38"/>
      <c r="G61" s="38"/>
      <c r="H61" s="38"/>
      <c r="I61" s="38"/>
      <c r="J61" s="39"/>
    </row>
    <row r="62" ht="409.5">
      <c r="A62" s="29" t="s">
        <v>36</v>
      </c>
      <c r="B62" s="37"/>
      <c r="C62" s="38"/>
      <c r="D62" s="38"/>
      <c r="E62" s="31" t="s">
        <v>352</v>
      </c>
      <c r="F62" s="38"/>
      <c r="G62" s="38"/>
      <c r="H62" s="38"/>
      <c r="I62" s="38"/>
      <c r="J62" s="39"/>
    </row>
    <row r="63">
      <c r="A63" s="29" t="s">
        <v>29</v>
      </c>
      <c r="B63" s="29">
        <v>14</v>
      </c>
      <c r="C63" s="30" t="s">
        <v>353</v>
      </c>
      <c r="D63" s="29" t="s">
        <v>31</v>
      </c>
      <c r="E63" s="31" t="s">
        <v>354</v>
      </c>
      <c r="F63" s="32" t="s">
        <v>200</v>
      </c>
      <c r="G63" s="33">
        <v>6502.9899999999998</v>
      </c>
      <c r="H63" s="34">
        <v>0</v>
      </c>
      <c r="I63" s="35">
        <f>ROUND(G63*H63,P4)</f>
        <v>0</v>
      </c>
      <c r="J63" s="29"/>
      <c r="O63" s="36">
        <f>I63*0.21</f>
        <v>0</v>
      </c>
      <c r="P63">
        <v>3</v>
      </c>
    </row>
    <row r="64">
      <c r="A64" s="29" t="s">
        <v>34</v>
      </c>
      <c r="B64" s="37"/>
      <c r="C64" s="38"/>
      <c r="D64" s="38"/>
      <c r="E64" s="31" t="s">
        <v>355</v>
      </c>
      <c r="F64" s="38"/>
      <c r="G64" s="38"/>
      <c r="H64" s="38"/>
      <c r="I64" s="38"/>
      <c r="J64" s="39"/>
    </row>
    <row r="65" ht="45">
      <c r="A65" s="29" t="s">
        <v>161</v>
      </c>
      <c r="B65" s="37"/>
      <c r="C65" s="38"/>
      <c r="D65" s="38"/>
      <c r="E65" s="45" t="s">
        <v>356</v>
      </c>
      <c r="F65" s="38"/>
      <c r="G65" s="38"/>
      <c r="H65" s="38"/>
      <c r="I65" s="38"/>
      <c r="J65" s="39"/>
    </row>
    <row r="66" ht="75">
      <c r="A66" s="29" t="s">
        <v>36</v>
      </c>
      <c r="B66" s="37"/>
      <c r="C66" s="38"/>
      <c r="D66" s="38"/>
      <c r="E66" s="31" t="s">
        <v>357</v>
      </c>
      <c r="F66" s="38"/>
      <c r="G66" s="38"/>
      <c r="H66" s="38"/>
      <c r="I66" s="38"/>
      <c r="J66" s="39"/>
    </row>
    <row r="67">
      <c r="A67" s="29" t="s">
        <v>29</v>
      </c>
      <c r="B67" s="29">
        <v>15</v>
      </c>
      <c r="C67" s="30" t="s">
        <v>358</v>
      </c>
      <c r="D67" s="29" t="s">
        <v>183</v>
      </c>
      <c r="E67" s="31" t="s">
        <v>359</v>
      </c>
      <c r="F67" s="32" t="s">
        <v>200</v>
      </c>
      <c r="G67" s="33">
        <v>512</v>
      </c>
      <c r="H67" s="34">
        <v>0</v>
      </c>
      <c r="I67" s="35">
        <f>ROUND(G67*H67,P4)</f>
        <v>0</v>
      </c>
      <c r="J67" s="29"/>
      <c r="O67" s="36">
        <f>I67*0.21</f>
        <v>0</v>
      </c>
      <c r="P67">
        <v>3</v>
      </c>
    </row>
    <row r="68">
      <c r="A68" s="29" t="s">
        <v>34</v>
      </c>
      <c r="B68" s="37"/>
      <c r="C68" s="38"/>
      <c r="D68" s="38"/>
      <c r="E68" s="31" t="s">
        <v>360</v>
      </c>
      <c r="F68" s="38"/>
      <c r="G68" s="38"/>
      <c r="H68" s="38"/>
      <c r="I68" s="38"/>
      <c r="J68" s="39"/>
    </row>
    <row r="69" ht="45">
      <c r="A69" s="29" t="s">
        <v>161</v>
      </c>
      <c r="B69" s="37"/>
      <c r="C69" s="38"/>
      <c r="D69" s="38"/>
      <c r="E69" s="45" t="s">
        <v>361</v>
      </c>
      <c r="F69" s="38"/>
      <c r="G69" s="38"/>
      <c r="H69" s="38"/>
      <c r="I69" s="38"/>
      <c r="J69" s="39"/>
    </row>
    <row r="70" ht="75">
      <c r="A70" s="29" t="s">
        <v>36</v>
      </c>
      <c r="B70" s="37"/>
      <c r="C70" s="38"/>
      <c r="D70" s="38"/>
      <c r="E70" s="31" t="s">
        <v>362</v>
      </c>
      <c r="F70" s="38"/>
      <c r="G70" s="38"/>
      <c r="H70" s="38"/>
      <c r="I70" s="38"/>
      <c r="J70" s="39"/>
    </row>
    <row r="71">
      <c r="A71" s="29" t="s">
        <v>29</v>
      </c>
      <c r="B71" s="29">
        <v>16</v>
      </c>
      <c r="C71" s="30" t="s">
        <v>363</v>
      </c>
      <c r="D71" s="29" t="s">
        <v>189</v>
      </c>
      <c r="E71" s="31" t="s">
        <v>364</v>
      </c>
      <c r="F71" s="32" t="s">
        <v>200</v>
      </c>
      <c r="G71" s="33">
        <v>2116.4499999999998</v>
      </c>
      <c r="H71" s="34">
        <v>0</v>
      </c>
      <c r="I71" s="35">
        <f>ROUND(G71*H71,P4)</f>
        <v>0</v>
      </c>
      <c r="J71" s="29"/>
      <c r="O71" s="36">
        <f>I71*0.21</f>
        <v>0</v>
      </c>
      <c r="P71">
        <v>3</v>
      </c>
    </row>
    <row r="72">
      <c r="A72" s="29" t="s">
        <v>34</v>
      </c>
      <c r="B72" s="37"/>
      <c r="C72" s="38"/>
      <c r="D72" s="38"/>
      <c r="E72" s="31" t="s">
        <v>365</v>
      </c>
      <c r="F72" s="38"/>
      <c r="G72" s="38"/>
      <c r="H72" s="38"/>
      <c r="I72" s="38"/>
      <c r="J72" s="39"/>
    </row>
    <row r="73" ht="120">
      <c r="A73" s="29" t="s">
        <v>161</v>
      </c>
      <c r="B73" s="37"/>
      <c r="C73" s="38"/>
      <c r="D73" s="38"/>
      <c r="E73" s="45" t="s">
        <v>366</v>
      </c>
      <c r="F73" s="38"/>
      <c r="G73" s="38"/>
      <c r="H73" s="38"/>
      <c r="I73" s="38"/>
      <c r="J73" s="39"/>
    </row>
    <row r="74" ht="75">
      <c r="A74" s="29" t="s">
        <v>36</v>
      </c>
      <c r="B74" s="37"/>
      <c r="C74" s="38"/>
      <c r="D74" s="38"/>
      <c r="E74" s="31" t="s">
        <v>253</v>
      </c>
      <c r="F74" s="38"/>
      <c r="G74" s="38"/>
      <c r="H74" s="38"/>
      <c r="I74" s="38"/>
      <c r="J74" s="39"/>
    </row>
    <row r="75">
      <c r="A75" s="29" t="s">
        <v>29</v>
      </c>
      <c r="B75" s="29">
        <v>17</v>
      </c>
      <c r="C75" s="30" t="s">
        <v>249</v>
      </c>
      <c r="D75" s="29" t="s">
        <v>31</v>
      </c>
      <c r="E75" s="31" t="s">
        <v>250</v>
      </c>
      <c r="F75" s="32" t="s">
        <v>200</v>
      </c>
      <c r="G75" s="33">
        <v>2787.21</v>
      </c>
      <c r="H75" s="34">
        <v>0</v>
      </c>
      <c r="I75" s="35">
        <f>ROUND(G75*H75,P4)</f>
        <v>0</v>
      </c>
      <c r="J75" s="29"/>
      <c r="O75" s="36">
        <f>I75*0.21</f>
        <v>0</v>
      </c>
      <c r="P75">
        <v>3</v>
      </c>
    </row>
    <row r="76">
      <c r="A76" s="29" t="s">
        <v>34</v>
      </c>
      <c r="B76" s="37"/>
      <c r="C76" s="38"/>
      <c r="D76" s="38"/>
      <c r="E76" s="31" t="s">
        <v>251</v>
      </c>
      <c r="F76" s="38"/>
      <c r="G76" s="38"/>
      <c r="H76" s="38"/>
      <c r="I76" s="38"/>
      <c r="J76" s="39"/>
    </row>
    <row r="77" ht="75">
      <c r="A77" s="29" t="s">
        <v>161</v>
      </c>
      <c r="B77" s="37"/>
      <c r="C77" s="38"/>
      <c r="D77" s="38"/>
      <c r="E77" s="45" t="s">
        <v>367</v>
      </c>
      <c r="F77" s="38"/>
      <c r="G77" s="38"/>
      <c r="H77" s="38"/>
      <c r="I77" s="38"/>
      <c r="J77" s="39"/>
    </row>
    <row r="78" ht="75">
      <c r="A78" s="29" t="s">
        <v>36</v>
      </c>
      <c r="B78" s="37"/>
      <c r="C78" s="38"/>
      <c r="D78" s="38"/>
      <c r="E78" s="31" t="s">
        <v>253</v>
      </c>
      <c r="F78" s="38"/>
      <c r="G78" s="38"/>
      <c r="H78" s="38"/>
      <c r="I78" s="38"/>
      <c r="J78" s="39"/>
    </row>
    <row r="79">
      <c r="A79" s="29" t="s">
        <v>29</v>
      </c>
      <c r="B79" s="29">
        <v>18</v>
      </c>
      <c r="C79" s="30" t="s">
        <v>368</v>
      </c>
      <c r="D79" s="29" t="s">
        <v>31</v>
      </c>
      <c r="E79" s="31" t="s">
        <v>369</v>
      </c>
      <c r="F79" s="32" t="s">
        <v>200</v>
      </c>
      <c r="G79" s="33">
        <v>50.990000000000002</v>
      </c>
      <c r="H79" s="34">
        <v>0</v>
      </c>
      <c r="I79" s="35">
        <f>ROUND(G79*H79,P4)</f>
        <v>0</v>
      </c>
      <c r="J79" s="29"/>
      <c r="O79" s="36">
        <f>I79*0.21</f>
        <v>0</v>
      </c>
      <c r="P79">
        <v>3</v>
      </c>
    </row>
    <row r="80">
      <c r="A80" s="29" t="s">
        <v>34</v>
      </c>
      <c r="B80" s="37"/>
      <c r="C80" s="38"/>
      <c r="D80" s="38"/>
      <c r="E80" s="31" t="s">
        <v>370</v>
      </c>
      <c r="F80" s="38"/>
      <c r="G80" s="38"/>
      <c r="H80" s="38"/>
      <c r="I80" s="38"/>
      <c r="J80" s="39"/>
    </row>
    <row r="81" ht="75">
      <c r="A81" s="29" t="s">
        <v>161</v>
      </c>
      <c r="B81" s="37"/>
      <c r="C81" s="38"/>
      <c r="D81" s="38"/>
      <c r="E81" s="45" t="s">
        <v>371</v>
      </c>
      <c r="F81" s="38"/>
      <c r="G81" s="38"/>
      <c r="H81" s="38"/>
      <c r="I81" s="38"/>
      <c r="J81" s="39"/>
    </row>
    <row r="82" ht="75">
      <c r="A82" s="29" t="s">
        <v>36</v>
      </c>
      <c r="B82" s="37"/>
      <c r="C82" s="38"/>
      <c r="D82" s="38"/>
      <c r="E82" s="31" t="s">
        <v>253</v>
      </c>
      <c r="F82" s="38"/>
      <c r="G82" s="38"/>
      <c r="H82" s="38"/>
      <c r="I82" s="38"/>
      <c r="J82" s="39"/>
    </row>
    <row r="83">
      <c r="A83" s="29" t="s">
        <v>29</v>
      </c>
      <c r="B83" s="29">
        <v>19</v>
      </c>
      <c r="C83" s="30" t="s">
        <v>254</v>
      </c>
      <c r="D83" s="29" t="s">
        <v>31</v>
      </c>
      <c r="E83" s="31" t="s">
        <v>255</v>
      </c>
      <c r="F83" s="32" t="s">
        <v>200</v>
      </c>
      <c r="G83" s="33">
        <v>5466.6499999999996</v>
      </c>
      <c r="H83" s="34">
        <v>0</v>
      </c>
      <c r="I83" s="35">
        <f>ROUND(G83*H83,P4)</f>
        <v>0</v>
      </c>
      <c r="J83" s="29"/>
      <c r="O83" s="36">
        <f>I83*0.21</f>
        <v>0</v>
      </c>
      <c r="P83">
        <v>3</v>
      </c>
    </row>
    <row r="84">
      <c r="A84" s="29" t="s">
        <v>34</v>
      </c>
      <c r="B84" s="37"/>
      <c r="C84" s="38"/>
      <c r="D84" s="38"/>
      <c r="E84" s="31" t="s">
        <v>256</v>
      </c>
      <c r="F84" s="38"/>
      <c r="G84" s="38"/>
      <c r="H84" s="38"/>
      <c r="I84" s="38"/>
      <c r="J84" s="39"/>
    </row>
    <row r="85" ht="75">
      <c r="A85" s="29" t="s">
        <v>161</v>
      </c>
      <c r="B85" s="37"/>
      <c r="C85" s="38"/>
      <c r="D85" s="38"/>
      <c r="E85" s="45" t="s">
        <v>372</v>
      </c>
      <c r="F85" s="38"/>
      <c r="G85" s="38"/>
      <c r="H85" s="38"/>
      <c r="I85" s="38"/>
      <c r="J85" s="39"/>
    </row>
    <row r="86" ht="75">
      <c r="A86" s="29" t="s">
        <v>36</v>
      </c>
      <c r="B86" s="37"/>
      <c r="C86" s="38"/>
      <c r="D86" s="38"/>
      <c r="E86" s="31" t="s">
        <v>258</v>
      </c>
      <c r="F86" s="38"/>
      <c r="G86" s="38"/>
      <c r="H86" s="38"/>
      <c r="I86" s="38"/>
      <c r="J86" s="39"/>
    </row>
    <row r="87">
      <c r="A87" s="29" t="s">
        <v>29</v>
      </c>
      <c r="B87" s="29">
        <v>20</v>
      </c>
      <c r="C87" s="30" t="s">
        <v>259</v>
      </c>
      <c r="D87" s="29" t="s">
        <v>31</v>
      </c>
      <c r="E87" s="31" t="s">
        <v>260</v>
      </c>
      <c r="F87" s="32" t="s">
        <v>200</v>
      </c>
      <c r="G87" s="33">
        <v>5466.6499999999996</v>
      </c>
      <c r="H87" s="34">
        <v>0</v>
      </c>
      <c r="I87" s="35">
        <f>ROUND(G87*H87,P4)</f>
        <v>0</v>
      </c>
      <c r="J87" s="29"/>
      <c r="O87" s="36">
        <f>I87*0.21</f>
        <v>0</v>
      </c>
      <c r="P87">
        <v>3</v>
      </c>
    </row>
    <row r="88" ht="30">
      <c r="A88" s="29" t="s">
        <v>34</v>
      </c>
      <c r="B88" s="37"/>
      <c r="C88" s="38"/>
      <c r="D88" s="38"/>
      <c r="E88" s="31" t="s">
        <v>261</v>
      </c>
      <c r="F88" s="38"/>
      <c r="G88" s="38"/>
      <c r="H88" s="38"/>
      <c r="I88" s="38"/>
      <c r="J88" s="39"/>
    </row>
    <row r="89" ht="30">
      <c r="A89" s="29" t="s">
        <v>161</v>
      </c>
      <c r="B89" s="37"/>
      <c r="C89" s="38"/>
      <c r="D89" s="38"/>
      <c r="E89" s="45" t="s">
        <v>373</v>
      </c>
      <c r="F89" s="38"/>
      <c r="G89" s="38"/>
      <c r="H89" s="38"/>
      <c r="I89" s="38"/>
      <c r="J89" s="39"/>
    </row>
    <row r="90" ht="90">
      <c r="A90" s="29" t="s">
        <v>36</v>
      </c>
      <c r="B90" s="37"/>
      <c r="C90" s="38"/>
      <c r="D90" s="38"/>
      <c r="E90" s="31" t="s">
        <v>263</v>
      </c>
      <c r="F90" s="38"/>
      <c r="G90" s="38"/>
      <c r="H90" s="38"/>
      <c r="I90" s="38"/>
      <c r="J90" s="39"/>
    </row>
    <row r="91">
      <c r="A91" s="29" t="s">
        <v>29</v>
      </c>
      <c r="B91" s="29">
        <v>21</v>
      </c>
      <c r="C91" s="30" t="s">
        <v>374</v>
      </c>
      <c r="D91" s="29" t="s">
        <v>31</v>
      </c>
      <c r="E91" s="31" t="s">
        <v>375</v>
      </c>
      <c r="F91" s="32" t="s">
        <v>200</v>
      </c>
      <c r="G91" s="33">
        <v>306.45999999999998</v>
      </c>
      <c r="H91" s="34">
        <v>0</v>
      </c>
      <c r="I91" s="35">
        <f>ROUND(G91*H91,P4)</f>
        <v>0</v>
      </c>
      <c r="J91" s="29"/>
      <c r="O91" s="36">
        <f>I91*0.21</f>
        <v>0</v>
      </c>
      <c r="P91">
        <v>3</v>
      </c>
    </row>
    <row r="92" ht="30">
      <c r="A92" s="29" t="s">
        <v>34</v>
      </c>
      <c r="B92" s="37"/>
      <c r="C92" s="38"/>
      <c r="D92" s="38"/>
      <c r="E92" s="31" t="s">
        <v>376</v>
      </c>
      <c r="F92" s="38"/>
      <c r="G92" s="38"/>
      <c r="H92" s="38"/>
      <c r="I92" s="38"/>
      <c r="J92" s="39"/>
    </row>
    <row r="93" ht="105">
      <c r="A93" s="29" t="s">
        <v>161</v>
      </c>
      <c r="B93" s="37"/>
      <c r="C93" s="38"/>
      <c r="D93" s="38"/>
      <c r="E93" s="45" t="s">
        <v>377</v>
      </c>
      <c r="F93" s="38"/>
      <c r="G93" s="38"/>
      <c r="H93" s="38"/>
      <c r="I93" s="38"/>
      <c r="J93" s="39"/>
    </row>
    <row r="94" ht="90">
      <c r="A94" s="29" t="s">
        <v>36</v>
      </c>
      <c r="B94" s="37"/>
      <c r="C94" s="38"/>
      <c r="D94" s="38"/>
      <c r="E94" s="31" t="s">
        <v>378</v>
      </c>
      <c r="F94" s="38"/>
      <c r="G94" s="38"/>
      <c r="H94" s="38"/>
      <c r="I94" s="38"/>
      <c r="J94" s="39"/>
    </row>
    <row r="95">
      <c r="A95" s="23" t="s">
        <v>26</v>
      </c>
      <c r="B95" s="24"/>
      <c r="C95" s="25" t="s">
        <v>379</v>
      </c>
      <c r="D95" s="26"/>
      <c r="E95" s="23" t="s">
        <v>380</v>
      </c>
      <c r="F95" s="26"/>
      <c r="G95" s="26"/>
      <c r="H95" s="26"/>
      <c r="I95" s="27">
        <f>SUMIFS(I96:I115,A96:A115,"P")</f>
        <v>0</v>
      </c>
      <c r="J95" s="28"/>
    </row>
    <row r="96">
      <c r="A96" s="29" t="s">
        <v>29</v>
      </c>
      <c r="B96" s="29">
        <v>22</v>
      </c>
      <c r="C96" s="30" t="s">
        <v>381</v>
      </c>
      <c r="D96" s="29" t="s">
        <v>31</v>
      </c>
      <c r="E96" s="31" t="s">
        <v>382</v>
      </c>
      <c r="F96" s="32" t="s">
        <v>219</v>
      </c>
      <c r="G96" s="33">
        <v>49.850000000000001</v>
      </c>
      <c r="H96" s="34">
        <v>0</v>
      </c>
      <c r="I96" s="35">
        <f>ROUND(G96*H96,P4)</f>
        <v>0</v>
      </c>
      <c r="J96" s="29"/>
      <c r="O96" s="36">
        <f>I96*0.21</f>
        <v>0</v>
      </c>
      <c r="P96">
        <v>3</v>
      </c>
    </row>
    <row r="97">
      <c r="A97" s="29" t="s">
        <v>34</v>
      </c>
      <c r="B97" s="37"/>
      <c r="C97" s="38"/>
      <c r="D97" s="38"/>
      <c r="E97" s="31" t="s">
        <v>383</v>
      </c>
      <c r="F97" s="38"/>
      <c r="G97" s="38"/>
      <c r="H97" s="38"/>
      <c r="I97" s="38"/>
      <c r="J97" s="39"/>
    </row>
    <row r="98" ht="90">
      <c r="A98" s="29" t="s">
        <v>161</v>
      </c>
      <c r="B98" s="37"/>
      <c r="C98" s="38"/>
      <c r="D98" s="38"/>
      <c r="E98" s="45" t="s">
        <v>384</v>
      </c>
      <c r="F98" s="38"/>
      <c r="G98" s="38"/>
      <c r="H98" s="38"/>
      <c r="I98" s="38"/>
      <c r="J98" s="39"/>
    </row>
    <row r="99" ht="105">
      <c r="A99" s="29" t="s">
        <v>36</v>
      </c>
      <c r="B99" s="37"/>
      <c r="C99" s="38"/>
      <c r="D99" s="38"/>
      <c r="E99" s="31" t="s">
        <v>385</v>
      </c>
      <c r="F99" s="38"/>
      <c r="G99" s="38"/>
      <c r="H99" s="38"/>
      <c r="I99" s="38"/>
      <c r="J99" s="39"/>
    </row>
    <row r="100">
      <c r="A100" s="29" t="s">
        <v>29</v>
      </c>
      <c r="B100" s="29">
        <v>23</v>
      </c>
      <c r="C100" s="30" t="s">
        <v>386</v>
      </c>
      <c r="D100" s="29" t="s">
        <v>31</v>
      </c>
      <c r="E100" s="31" t="s">
        <v>387</v>
      </c>
      <c r="F100" s="32" t="s">
        <v>200</v>
      </c>
      <c r="G100" s="33">
        <v>3443.3000000000002</v>
      </c>
      <c r="H100" s="34">
        <v>0</v>
      </c>
      <c r="I100" s="35">
        <f>ROUND(G100*H100,P4)</f>
        <v>0</v>
      </c>
      <c r="J100" s="29"/>
      <c r="O100" s="36">
        <f>I100*0.21</f>
        <v>0</v>
      </c>
      <c r="P100">
        <v>3</v>
      </c>
    </row>
    <row r="101" ht="45">
      <c r="A101" s="29" t="s">
        <v>34</v>
      </c>
      <c r="B101" s="37"/>
      <c r="C101" s="38"/>
      <c r="D101" s="38"/>
      <c r="E101" s="31" t="s">
        <v>388</v>
      </c>
      <c r="F101" s="38"/>
      <c r="G101" s="38"/>
      <c r="H101" s="38"/>
      <c r="I101" s="38"/>
      <c r="J101" s="39"/>
    </row>
    <row r="102" ht="165">
      <c r="A102" s="29" t="s">
        <v>161</v>
      </c>
      <c r="B102" s="37"/>
      <c r="C102" s="38"/>
      <c r="D102" s="38"/>
      <c r="E102" s="45" t="s">
        <v>389</v>
      </c>
      <c r="F102" s="38"/>
      <c r="G102" s="38"/>
      <c r="H102" s="38"/>
      <c r="I102" s="38"/>
      <c r="J102" s="39"/>
    </row>
    <row r="103" ht="105">
      <c r="A103" s="29" t="s">
        <v>36</v>
      </c>
      <c r="B103" s="37"/>
      <c r="C103" s="38"/>
      <c r="D103" s="38"/>
      <c r="E103" s="31" t="s">
        <v>390</v>
      </c>
      <c r="F103" s="38"/>
      <c r="G103" s="38"/>
      <c r="H103" s="38"/>
      <c r="I103" s="38"/>
      <c r="J103" s="39"/>
    </row>
    <row r="104">
      <c r="A104" s="29" t="s">
        <v>29</v>
      </c>
      <c r="B104" s="29">
        <v>24</v>
      </c>
      <c r="C104" s="30" t="s">
        <v>391</v>
      </c>
      <c r="D104" s="29" t="s">
        <v>31</v>
      </c>
      <c r="E104" s="31" t="s">
        <v>392</v>
      </c>
      <c r="F104" s="32" t="s">
        <v>225</v>
      </c>
      <c r="G104" s="33">
        <v>1760.55</v>
      </c>
      <c r="H104" s="34">
        <v>0</v>
      </c>
      <c r="I104" s="35">
        <f>ROUND(G104*H104,P4)</f>
        <v>0</v>
      </c>
      <c r="J104" s="29"/>
      <c r="O104" s="36">
        <f>I104*0.21</f>
        <v>0</v>
      </c>
      <c r="P104">
        <v>3</v>
      </c>
    </row>
    <row r="105" ht="135">
      <c r="A105" s="29" t="s">
        <v>34</v>
      </c>
      <c r="B105" s="37"/>
      <c r="C105" s="38"/>
      <c r="D105" s="38"/>
      <c r="E105" s="31" t="s">
        <v>393</v>
      </c>
      <c r="F105" s="38"/>
      <c r="G105" s="38"/>
      <c r="H105" s="38"/>
      <c r="I105" s="38"/>
      <c r="J105" s="39"/>
    </row>
    <row r="106" ht="75">
      <c r="A106" s="29" t="s">
        <v>161</v>
      </c>
      <c r="B106" s="37"/>
      <c r="C106" s="38"/>
      <c r="D106" s="38"/>
      <c r="E106" s="45" t="s">
        <v>394</v>
      </c>
      <c r="F106" s="38"/>
      <c r="G106" s="38"/>
      <c r="H106" s="38"/>
      <c r="I106" s="38"/>
      <c r="J106" s="39"/>
    </row>
    <row r="107" ht="225">
      <c r="A107" s="29" t="s">
        <v>36</v>
      </c>
      <c r="B107" s="37"/>
      <c r="C107" s="38"/>
      <c r="D107" s="38"/>
      <c r="E107" s="31" t="s">
        <v>395</v>
      </c>
      <c r="F107" s="38"/>
      <c r="G107" s="38"/>
      <c r="H107" s="38"/>
      <c r="I107" s="38"/>
      <c r="J107" s="39"/>
    </row>
    <row r="108">
      <c r="A108" s="29" t="s">
        <v>29</v>
      </c>
      <c r="B108" s="29">
        <v>25</v>
      </c>
      <c r="C108" s="30" t="s">
        <v>396</v>
      </c>
      <c r="D108" s="29" t="s">
        <v>31</v>
      </c>
      <c r="E108" s="31" t="s">
        <v>397</v>
      </c>
      <c r="F108" s="32" t="s">
        <v>219</v>
      </c>
      <c r="G108" s="33">
        <v>15.300000000000001</v>
      </c>
      <c r="H108" s="34">
        <v>0</v>
      </c>
      <c r="I108" s="35">
        <f>ROUND(G108*H108,P4)</f>
        <v>0</v>
      </c>
      <c r="J108" s="29"/>
      <c r="O108" s="36">
        <f>I108*0.21</f>
        <v>0</v>
      </c>
      <c r="P108">
        <v>3</v>
      </c>
    </row>
    <row r="109">
      <c r="A109" s="29" t="s">
        <v>34</v>
      </c>
      <c r="B109" s="37"/>
      <c r="C109" s="38"/>
      <c r="D109" s="38"/>
      <c r="E109" s="31" t="s">
        <v>398</v>
      </c>
      <c r="F109" s="38"/>
      <c r="G109" s="38"/>
      <c r="H109" s="38"/>
      <c r="I109" s="38"/>
      <c r="J109" s="39"/>
    </row>
    <row r="110" ht="105">
      <c r="A110" s="29" t="s">
        <v>161</v>
      </c>
      <c r="B110" s="37"/>
      <c r="C110" s="38"/>
      <c r="D110" s="38"/>
      <c r="E110" s="45" t="s">
        <v>399</v>
      </c>
      <c r="F110" s="38"/>
      <c r="G110" s="38"/>
      <c r="H110" s="38"/>
      <c r="I110" s="38"/>
      <c r="J110" s="39"/>
    </row>
    <row r="111" ht="105">
      <c r="A111" s="29" t="s">
        <v>36</v>
      </c>
      <c r="B111" s="37"/>
      <c r="C111" s="38"/>
      <c r="D111" s="38"/>
      <c r="E111" s="31" t="s">
        <v>400</v>
      </c>
      <c r="F111" s="38"/>
      <c r="G111" s="38"/>
      <c r="H111" s="38"/>
      <c r="I111" s="38"/>
      <c r="J111" s="39"/>
    </row>
    <row r="112">
      <c r="A112" s="29" t="s">
        <v>29</v>
      </c>
      <c r="B112" s="29">
        <v>26</v>
      </c>
      <c r="C112" s="30" t="s">
        <v>401</v>
      </c>
      <c r="D112" s="29" t="s">
        <v>31</v>
      </c>
      <c r="E112" s="31" t="s">
        <v>402</v>
      </c>
      <c r="F112" s="32" t="s">
        <v>200</v>
      </c>
      <c r="G112" s="33">
        <v>12839.049999999999</v>
      </c>
      <c r="H112" s="34">
        <v>0</v>
      </c>
      <c r="I112" s="35">
        <f>ROUND(G112*H112,P4)</f>
        <v>0</v>
      </c>
      <c r="J112" s="29"/>
      <c r="O112" s="36">
        <f>I112*0.21</f>
        <v>0</v>
      </c>
      <c r="P112">
        <v>3</v>
      </c>
    </row>
    <row r="113" ht="45">
      <c r="A113" s="29" t="s">
        <v>34</v>
      </c>
      <c r="B113" s="37"/>
      <c r="C113" s="38"/>
      <c r="D113" s="38"/>
      <c r="E113" s="31" t="s">
        <v>403</v>
      </c>
      <c r="F113" s="38"/>
      <c r="G113" s="38"/>
      <c r="H113" s="38"/>
      <c r="I113" s="38"/>
      <c r="J113" s="39"/>
    </row>
    <row r="114" ht="45">
      <c r="A114" s="29" t="s">
        <v>161</v>
      </c>
      <c r="B114" s="37"/>
      <c r="C114" s="38"/>
      <c r="D114" s="38"/>
      <c r="E114" s="45" t="s">
        <v>404</v>
      </c>
      <c r="F114" s="38"/>
      <c r="G114" s="38"/>
      <c r="H114" s="38"/>
      <c r="I114" s="38"/>
      <c r="J114" s="39"/>
    </row>
    <row r="115" ht="150">
      <c r="A115" s="29" t="s">
        <v>36</v>
      </c>
      <c r="B115" s="37"/>
      <c r="C115" s="38"/>
      <c r="D115" s="38"/>
      <c r="E115" s="31" t="s">
        <v>405</v>
      </c>
      <c r="F115" s="38"/>
      <c r="G115" s="38"/>
      <c r="H115" s="38"/>
      <c r="I115" s="38"/>
      <c r="J115" s="39"/>
    </row>
    <row r="116">
      <c r="A116" s="23" t="s">
        <v>26</v>
      </c>
      <c r="B116" s="24"/>
      <c r="C116" s="25" t="s">
        <v>406</v>
      </c>
      <c r="D116" s="26"/>
      <c r="E116" s="23" t="s">
        <v>407</v>
      </c>
      <c r="F116" s="26"/>
      <c r="G116" s="26"/>
      <c r="H116" s="26"/>
      <c r="I116" s="27">
        <f>SUMIFS(I117:I120,A117:A120,"P")</f>
        <v>0</v>
      </c>
      <c r="J116" s="28"/>
    </row>
    <row r="117">
      <c r="A117" s="29" t="s">
        <v>29</v>
      </c>
      <c r="B117" s="29">
        <v>27</v>
      </c>
      <c r="C117" s="30" t="s">
        <v>408</v>
      </c>
      <c r="D117" s="29" t="s">
        <v>31</v>
      </c>
      <c r="E117" s="31" t="s">
        <v>409</v>
      </c>
      <c r="F117" s="32" t="s">
        <v>219</v>
      </c>
      <c r="G117" s="33">
        <v>1.26</v>
      </c>
      <c r="H117" s="34">
        <v>0</v>
      </c>
      <c r="I117" s="35">
        <f>ROUND(G117*H117,P4)</f>
        <v>0</v>
      </c>
      <c r="J117" s="29"/>
      <c r="O117" s="36">
        <f>I117*0.21</f>
        <v>0</v>
      </c>
      <c r="P117">
        <v>3</v>
      </c>
    </row>
    <row r="118">
      <c r="A118" s="29" t="s">
        <v>34</v>
      </c>
      <c r="B118" s="37"/>
      <c r="C118" s="38"/>
      <c r="D118" s="38"/>
      <c r="E118" s="43" t="s">
        <v>31</v>
      </c>
      <c r="F118" s="38"/>
      <c r="G118" s="38"/>
      <c r="H118" s="38"/>
      <c r="I118" s="38"/>
      <c r="J118" s="39"/>
    </row>
    <row r="119" ht="60">
      <c r="A119" s="29" t="s">
        <v>161</v>
      </c>
      <c r="B119" s="37"/>
      <c r="C119" s="38"/>
      <c r="D119" s="38"/>
      <c r="E119" s="45" t="s">
        <v>410</v>
      </c>
      <c r="F119" s="38"/>
      <c r="G119" s="38"/>
      <c r="H119" s="38"/>
      <c r="I119" s="38"/>
      <c r="J119" s="39"/>
    </row>
    <row r="120" ht="409.5">
      <c r="A120" s="29" t="s">
        <v>36</v>
      </c>
      <c r="B120" s="37"/>
      <c r="C120" s="38"/>
      <c r="D120" s="38"/>
      <c r="E120" s="31" t="s">
        <v>411</v>
      </c>
      <c r="F120" s="38"/>
      <c r="G120" s="38"/>
      <c r="H120" s="38"/>
      <c r="I120" s="38"/>
      <c r="J120" s="39"/>
    </row>
    <row r="121">
      <c r="A121" s="23" t="s">
        <v>26</v>
      </c>
      <c r="B121" s="24"/>
      <c r="C121" s="25" t="s">
        <v>264</v>
      </c>
      <c r="D121" s="26"/>
      <c r="E121" s="23" t="s">
        <v>265</v>
      </c>
      <c r="F121" s="26"/>
      <c r="G121" s="26"/>
      <c r="H121" s="26"/>
      <c r="I121" s="27">
        <f>SUMIFS(I122:I169,A122:A169,"P")</f>
        <v>0</v>
      </c>
      <c r="J121" s="28"/>
    </row>
    <row r="122">
      <c r="A122" s="29" t="s">
        <v>29</v>
      </c>
      <c r="B122" s="29">
        <v>28</v>
      </c>
      <c r="C122" s="30" t="s">
        <v>412</v>
      </c>
      <c r="D122" s="29" t="s">
        <v>31</v>
      </c>
      <c r="E122" s="31" t="s">
        <v>413</v>
      </c>
      <c r="F122" s="32" t="s">
        <v>219</v>
      </c>
      <c r="G122" s="33">
        <v>1227.25</v>
      </c>
      <c r="H122" s="34">
        <v>0</v>
      </c>
      <c r="I122" s="35">
        <f>ROUND(G122*H122,P4)</f>
        <v>0</v>
      </c>
      <c r="J122" s="29"/>
      <c r="O122" s="36">
        <f>I122*0.21</f>
        <v>0</v>
      </c>
      <c r="P122">
        <v>3</v>
      </c>
    </row>
    <row r="123">
      <c r="A123" s="29" t="s">
        <v>34</v>
      </c>
      <c r="B123" s="37"/>
      <c r="C123" s="38"/>
      <c r="D123" s="38"/>
      <c r="E123" s="31" t="s">
        <v>414</v>
      </c>
      <c r="F123" s="38"/>
      <c r="G123" s="38"/>
      <c r="H123" s="38"/>
      <c r="I123" s="38"/>
      <c r="J123" s="39"/>
    </row>
    <row r="124" ht="45">
      <c r="A124" s="29" t="s">
        <v>161</v>
      </c>
      <c r="B124" s="37"/>
      <c r="C124" s="38"/>
      <c r="D124" s="38"/>
      <c r="E124" s="45" t="s">
        <v>415</v>
      </c>
      <c r="F124" s="38"/>
      <c r="G124" s="38"/>
      <c r="H124" s="38"/>
      <c r="I124" s="38"/>
      <c r="J124" s="39"/>
    </row>
    <row r="125" ht="90">
      <c r="A125" s="29" t="s">
        <v>36</v>
      </c>
      <c r="B125" s="37"/>
      <c r="C125" s="38"/>
      <c r="D125" s="38"/>
      <c r="E125" s="31" t="s">
        <v>416</v>
      </c>
      <c r="F125" s="38"/>
      <c r="G125" s="38"/>
      <c r="H125" s="38"/>
      <c r="I125" s="38"/>
      <c r="J125" s="39"/>
    </row>
    <row r="126">
      <c r="A126" s="29" t="s">
        <v>29</v>
      </c>
      <c r="B126" s="29">
        <v>29</v>
      </c>
      <c r="C126" s="30" t="s">
        <v>417</v>
      </c>
      <c r="D126" s="29" t="s">
        <v>31</v>
      </c>
      <c r="E126" s="31" t="s">
        <v>418</v>
      </c>
      <c r="F126" s="32" t="s">
        <v>200</v>
      </c>
      <c r="G126" s="33">
        <v>120.20999999999999</v>
      </c>
      <c r="H126" s="34">
        <v>0</v>
      </c>
      <c r="I126" s="35">
        <f>ROUND(G126*H126,P4)</f>
        <v>0</v>
      </c>
      <c r="J126" s="29"/>
      <c r="O126" s="36">
        <f>I126*0.21</f>
        <v>0</v>
      </c>
      <c r="P126">
        <v>3</v>
      </c>
    </row>
    <row r="127">
      <c r="A127" s="29" t="s">
        <v>34</v>
      </c>
      <c r="B127" s="37"/>
      <c r="C127" s="38"/>
      <c r="D127" s="38"/>
      <c r="E127" s="31" t="s">
        <v>419</v>
      </c>
      <c r="F127" s="38"/>
      <c r="G127" s="38"/>
      <c r="H127" s="38"/>
      <c r="I127" s="38"/>
      <c r="J127" s="39"/>
    </row>
    <row r="128" ht="120">
      <c r="A128" s="29" t="s">
        <v>161</v>
      </c>
      <c r="B128" s="37"/>
      <c r="C128" s="38"/>
      <c r="D128" s="38"/>
      <c r="E128" s="45" t="s">
        <v>420</v>
      </c>
      <c r="F128" s="38"/>
      <c r="G128" s="38"/>
      <c r="H128" s="38"/>
      <c r="I128" s="38"/>
      <c r="J128" s="39"/>
    </row>
    <row r="129" ht="90">
      <c r="A129" s="29" t="s">
        <v>36</v>
      </c>
      <c r="B129" s="37"/>
      <c r="C129" s="38"/>
      <c r="D129" s="38"/>
      <c r="E129" s="31" t="s">
        <v>416</v>
      </c>
      <c r="F129" s="38"/>
      <c r="G129" s="38"/>
      <c r="H129" s="38"/>
      <c r="I129" s="38"/>
      <c r="J129" s="39"/>
    </row>
    <row r="130">
      <c r="A130" s="29" t="s">
        <v>29</v>
      </c>
      <c r="B130" s="29">
        <v>30</v>
      </c>
      <c r="C130" s="30" t="s">
        <v>421</v>
      </c>
      <c r="D130" s="29" t="s">
        <v>31</v>
      </c>
      <c r="E130" s="31" t="s">
        <v>422</v>
      </c>
      <c r="F130" s="32" t="s">
        <v>219</v>
      </c>
      <c r="G130" s="33">
        <v>901.73000000000002</v>
      </c>
      <c r="H130" s="34">
        <v>0</v>
      </c>
      <c r="I130" s="35">
        <f>ROUND(G130*H130,P4)</f>
        <v>0</v>
      </c>
      <c r="J130" s="29"/>
      <c r="O130" s="36">
        <f>I130*0.21</f>
        <v>0</v>
      </c>
      <c r="P130">
        <v>3</v>
      </c>
    </row>
    <row r="131" ht="30">
      <c r="A131" s="29" t="s">
        <v>34</v>
      </c>
      <c r="B131" s="37"/>
      <c r="C131" s="38"/>
      <c r="D131" s="38"/>
      <c r="E131" s="31" t="s">
        <v>423</v>
      </c>
      <c r="F131" s="38"/>
      <c r="G131" s="38"/>
      <c r="H131" s="38"/>
      <c r="I131" s="38"/>
      <c r="J131" s="39"/>
    </row>
    <row r="132" ht="75">
      <c r="A132" s="29" t="s">
        <v>161</v>
      </c>
      <c r="B132" s="37"/>
      <c r="C132" s="38"/>
      <c r="D132" s="38"/>
      <c r="E132" s="45" t="s">
        <v>424</v>
      </c>
      <c r="F132" s="38"/>
      <c r="G132" s="38"/>
      <c r="H132" s="38"/>
      <c r="I132" s="38"/>
      <c r="J132" s="39"/>
    </row>
    <row r="133" ht="120">
      <c r="A133" s="29" t="s">
        <v>36</v>
      </c>
      <c r="B133" s="37"/>
      <c r="C133" s="38"/>
      <c r="D133" s="38"/>
      <c r="E133" s="31" t="s">
        <v>425</v>
      </c>
      <c r="F133" s="38"/>
      <c r="G133" s="38"/>
      <c r="H133" s="38"/>
      <c r="I133" s="38"/>
      <c r="J133" s="39"/>
    </row>
    <row r="134">
      <c r="A134" s="29" t="s">
        <v>29</v>
      </c>
      <c r="B134" s="29">
        <v>31</v>
      </c>
      <c r="C134" s="30" t="s">
        <v>426</v>
      </c>
      <c r="D134" s="29" t="s">
        <v>31</v>
      </c>
      <c r="E134" s="31" t="s">
        <v>427</v>
      </c>
      <c r="F134" s="32" t="s">
        <v>200</v>
      </c>
      <c r="G134" s="33">
        <v>909.38</v>
      </c>
      <c r="H134" s="34">
        <v>0</v>
      </c>
      <c r="I134" s="35">
        <f>ROUND(G134*H134,P4)</f>
        <v>0</v>
      </c>
      <c r="J134" s="29"/>
      <c r="O134" s="36">
        <f>I134*0.21</f>
        <v>0</v>
      </c>
      <c r="P134">
        <v>3</v>
      </c>
    </row>
    <row r="135" ht="45">
      <c r="A135" s="29" t="s">
        <v>34</v>
      </c>
      <c r="B135" s="37"/>
      <c r="C135" s="38"/>
      <c r="D135" s="38"/>
      <c r="E135" s="31" t="s">
        <v>428</v>
      </c>
      <c r="F135" s="38"/>
      <c r="G135" s="38"/>
      <c r="H135" s="38"/>
      <c r="I135" s="38"/>
      <c r="J135" s="39"/>
    </row>
    <row r="136" ht="90">
      <c r="A136" s="29" t="s">
        <v>161</v>
      </c>
      <c r="B136" s="37"/>
      <c r="C136" s="38"/>
      <c r="D136" s="38"/>
      <c r="E136" s="45" t="s">
        <v>429</v>
      </c>
      <c r="F136" s="38"/>
      <c r="G136" s="38"/>
      <c r="H136" s="38"/>
      <c r="I136" s="38"/>
      <c r="J136" s="39"/>
    </row>
    <row r="137" ht="120">
      <c r="A137" s="29" t="s">
        <v>36</v>
      </c>
      <c r="B137" s="37"/>
      <c r="C137" s="38"/>
      <c r="D137" s="38"/>
      <c r="E137" s="31" t="s">
        <v>430</v>
      </c>
      <c r="F137" s="38"/>
      <c r="G137" s="38"/>
      <c r="H137" s="38"/>
      <c r="I137" s="38"/>
      <c r="J137" s="39"/>
    </row>
    <row r="138">
      <c r="A138" s="29" t="s">
        <v>29</v>
      </c>
      <c r="B138" s="29">
        <v>32</v>
      </c>
      <c r="C138" s="30" t="s">
        <v>431</v>
      </c>
      <c r="D138" s="29" t="s">
        <v>31</v>
      </c>
      <c r="E138" s="31" t="s">
        <v>432</v>
      </c>
      <c r="F138" s="32" t="s">
        <v>200</v>
      </c>
      <c r="G138" s="33">
        <v>5650.8500000000004</v>
      </c>
      <c r="H138" s="34">
        <v>0</v>
      </c>
      <c r="I138" s="35">
        <f>ROUND(G138*H138,P4)</f>
        <v>0</v>
      </c>
      <c r="J138" s="29"/>
      <c r="O138" s="36">
        <f>I138*0.21</f>
        <v>0</v>
      </c>
      <c r="P138">
        <v>3</v>
      </c>
    </row>
    <row r="139">
      <c r="A139" s="29" t="s">
        <v>34</v>
      </c>
      <c r="B139" s="37"/>
      <c r="C139" s="38"/>
      <c r="D139" s="38"/>
      <c r="E139" s="31" t="s">
        <v>433</v>
      </c>
      <c r="F139" s="38"/>
      <c r="G139" s="38"/>
      <c r="H139" s="38"/>
      <c r="I139" s="38"/>
      <c r="J139" s="39"/>
    </row>
    <row r="140" ht="60">
      <c r="A140" s="29" t="s">
        <v>161</v>
      </c>
      <c r="B140" s="37"/>
      <c r="C140" s="38"/>
      <c r="D140" s="38"/>
      <c r="E140" s="45" t="s">
        <v>434</v>
      </c>
      <c r="F140" s="38"/>
      <c r="G140" s="38"/>
      <c r="H140" s="38"/>
      <c r="I140" s="38"/>
      <c r="J140" s="39"/>
    </row>
    <row r="141" ht="120">
      <c r="A141" s="29" t="s">
        <v>36</v>
      </c>
      <c r="B141" s="37"/>
      <c r="C141" s="38"/>
      <c r="D141" s="38"/>
      <c r="E141" s="31" t="s">
        <v>270</v>
      </c>
      <c r="F141" s="38"/>
      <c r="G141" s="38"/>
      <c r="H141" s="38"/>
      <c r="I141" s="38"/>
      <c r="J141" s="39"/>
    </row>
    <row r="142">
      <c r="A142" s="29" t="s">
        <v>29</v>
      </c>
      <c r="B142" s="29">
        <v>33</v>
      </c>
      <c r="C142" s="30" t="s">
        <v>266</v>
      </c>
      <c r="D142" s="29" t="s">
        <v>31</v>
      </c>
      <c r="E142" s="31" t="s">
        <v>267</v>
      </c>
      <c r="F142" s="32" t="s">
        <v>200</v>
      </c>
      <c r="G142" s="33">
        <v>5568.1499999999996</v>
      </c>
      <c r="H142" s="34">
        <v>0</v>
      </c>
      <c r="I142" s="35">
        <f>ROUND(G142*H142,P4)</f>
        <v>0</v>
      </c>
      <c r="J142" s="29"/>
      <c r="O142" s="36">
        <f>I142*0.21</f>
        <v>0</v>
      </c>
      <c r="P142">
        <v>3</v>
      </c>
    </row>
    <row r="143">
      <c r="A143" s="29" t="s">
        <v>34</v>
      </c>
      <c r="B143" s="37"/>
      <c r="C143" s="38"/>
      <c r="D143" s="38"/>
      <c r="E143" s="31" t="s">
        <v>268</v>
      </c>
      <c r="F143" s="38"/>
      <c r="G143" s="38"/>
      <c r="H143" s="38"/>
      <c r="I143" s="38"/>
      <c r="J143" s="39"/>
    </row>
    <row r="144" ht="60">
      <c r="A144" s="29" t="s">
        <v>161</v>
      </c>
      <c r="B144" s="37"/>
      <c r="C144" s="38"/>
      <c r="D144" s="38"/>
      <c r="E144" s="45" t="s">
        <v>435</v>
      </c>
      <c r="F144" s="38"/>
      <c r="G144" s="38"/>
      <c r="H144" s="38"/>
      <c r="I144" s="38"/>
      <c r="J144" s="39"/>
    </row>
    <row r="145" ht="120">
      <c r="A145" s="29" t="s">
        <v>36</v>
      </c>
      <c r="B145" s="37"/>
      <c r="C145" s="38"/>
      <c r="D145" s="38"/>
      <c r="E145" s="31" t="s">
        <v>270</v>
      </c>
      <c r="F145" s="38"/>
      <c r="G145" s="38"/>
      <c r="H145" s="38"/>
      <c r="I145" s="38"/>
      <c r="J145" s="39"/>
    </row>
    <row r="146">
      <c r="A146" s="29" t="s">
        <v>29</v>
      </c>
      <c r="B146" s="29">
        <v>34</v>
      </c>
      <c r="C146" s="30" t="s">
        <v>436</v>
      </c>
      <c r="D146" s="29" t="s">
        <v>31</v>
      </c>
      <c r="E146" s="31" t="s">
        <v>437</v>
      </c>
      <c r="F146" s="32" t="s">
        <v>200</v>
      </c>
      <c r="G146" s="33">
        <v>5513.0200000000004</v>
      </c>
      <c r="H146" s="34">
        <v>0</v>
      </c>
      <c r="I146" s="35">
        <f>ROUND(G146*H146,P4)</f>
        <v>0</v>
      </c>
      <c r="J146" s="29"/>
      <c r="O146" s="36">
        <f>I146*0.21</f>
        <v>0</v>
      </c>
      <c r="P146">
        <v>3</v>
      </c>
    </row>
    <row r="147" ht="45">
      <c r="A147" s="29" t="s">
        <v>34</v>
      </c>
      <c r="B147" s="37"/>
      <c r="C147" s="38"/>
      <c r="D147" s="38"/>
      <c r="E147" s="31" t="s">
        <v>438</v>
      </c>
      <c r="F147" s="38"/>
      <c r="G147" s="38"/>
      <c r="H147" s="38"/>
      <c r="I147" s="38"/>
      <c r="J147" s="39"/>
    </row>
    <row r="148" ht="75">
      <c r="A148" s="29" t="s">
        <v>161</v>
      </c>
      <c r="B148" s="37"/>
      <c r="C148" s="38"/>
      <c r="D148" s="38"/>
      <c r="E148" s="45" t="s">
        <v>439</v>
      </c>
      <c r="F148" s="38"/>
      <c r="G148" s="38"/>
      <c r="H148" s="38"/>
      <c r="I148" s="38"/>
      <c r="J148" s="39"/>
    </row>
    <row r="149" ht="195">
      <c r="A149" s="29" t="s">
        <v>36</v>
      </c>
      <c r="B149" s="37"/>
      <c r="C149" s="38"/>
      <c r="D149" s="38"/>
      <c r="E149" s="31" t="s">
        <v>274</v>
      </c>
      <c r="F149" s="38"/>
      <c r="G149" s="38"/>
      <c r="H149" s="38"/>
      <c r="I149" s="38"/>
      <c r="J149" s="39"/>
    </row>
    <row r="150">
      <c r="A150" s="29" t="s">
        <v>29</v>
      </c>
      <c r="B150" s="29">
        <v>35</v>
      </c>
      <c r="C150" s="30" t="s">
        <v>440</v>
      </c>
      <c r="D150" s="29" t="s">
        <v>31</v>
      </c>
      <c r="E150" s="31" t="s">
        <v>441</v>
      </c>
      <c r="F150" s="32" t="s">
        <v>200</v>
      </c>
      <c r="G150" s="33">
        <v>5623.2799999999997</v>
      </c>
      <c r="H150" s="34">
        <v>0</v>
      </c>
      <c r="I150" s="35">
        <f>ROUND(G150*H150,P4)</f>
        <v>0</v>
      </c>
      <c r="J150" s="29"/>
      <c r="O150" s="36">
        <f>I150*0.21</f>
        <v>0</v>
      </c>
      <c r="P150">
        <v>3</v>
      </c>
    </row>
    <row r="151">
      <c r="A151" s="29" t="s">
        <v>34</v>
      </c>
      <c r="B151" s="37"/>
      <c r="C151" s="38"/>
      <c r="D151" s="38"/>
      <c r="E151" s="31" t="s">
        <v>442</v>
      </c>
      <c r="F151" s="38"/>
      <c r="G151" s="38"/>
      <c r="H151" s="38"/>
      <c r="I151" s="38"/>
      <c r="J151" s="39"/>
    </row>
    <row r="152" ht="75">
      <c r="A152" s="29" t="s">
        <v>161</v>
      </c>
      <c r="B152" s="37"/>
      <c r="C152" s="38"/>
      <c r="D152" s="38"/>
      <c r="E152" s="45" t="s">
        <v>443</v>
      </c>
      <c r="F152" s="38"/>
      <c r="G152" s="38"/>
      <c r="H152" s="38"/>
      <c r="I152" s="38"/>
      <c r="J152" s="39"/>
    </row>
    <row r="153" ht="195">
      <c r="A153" s="29" t="s">
        <v>36</v>
      </c>
      <c r="B153" s="37"/>
      <c r="C153" s="38"/>
      <c r="D153" s="38"/>
      <c r="E153" s="31" t="s">
        <v>274</v>
      </c>
      <c r="F153" s="38"/>
      <c r="G153" s="38"/>
      <c r="H153" s="38"/>
      <c r="I153" s="38"/>
      <c r="J153" s="39"/>
    </row>
    <row r="154">
      <c r="A154" s="29" t="s">
        <v>29</v>
      </c>
      <c r="B154" s="29">
        <v>36</v>
      </c>
      <c r="C154" s="30" t="s">
        <v>444</v>
      </c>
      <c r="D154" s="29" t="s">
        <v>31</v>
      </c>
      <c r="E154" s="31" t="s">
        <v>445</v>
      </c>
      <c r="F154" s="32" t="s">
        <v>200</v>
      </c>
      <c r="G154" s="33">
        <v>5650.8500000000004</v>
      </c>
      <c r="H154" s="34">
        <v>0</v>
      </c>
      <c r="I154" s="35">
        <f>ROUND(G154*H154,P4)</f>
        <v>0</v>
      </c>
      <c r="J154" s="29"/>
      <c r="O154" s="36">
        <f>I154*0.21</f>
        <v>0</v>
      </c>
      <c r="P154">
        <v>3</v>
      </c>
    </row>
    <row r="155">
      <c r="A155" s="29" t="s">
        <v>34</v>
      </c>
      <c r="B155" s="37"/>
      <c r="C155" s="38"/>
      <c r="D155" s="38"/>
      <c r="E155" s="31" t="s">
        <v>446</v>
      </c>
      <c r="F155" s="38"/>
      <c r="G155" s="38"/>
      <c r="H155" s="38"/>
      <c r="I155" s="38"/>
      <c r="J155" s="39"/>
    </row>
    <row r="156" ht="60">
      <c r="A156" s="29" t="s">
        <v>161</v>
      </c>
      <c r="B156" s="37"/>
      <c r="C156" s="38"/>
      <c r="D156" s="38"/>
      <c r="E156" s="45" t="s">
        <v>434</v>
      </c>
      <c r="F156" s="38"/>
      <c r="G156" s="38"/>
      <c r="H156" s="38"/>
      <c r="I156" s="38"/>
      <c r="J156" s="39"/>
    </row>
    <row r="157" ht="75">
      <c r="A157" s="29" t="s">
        <v>36</v>
      </c>
      <c r="B157" s="37"/>
      <c r="C157" s="38"/>
      <c r="D157" s="38"/>
      <c r="E157" s="31" t="s">
        <v>447</v>
      </c>
      <c r="F157" s="38"/>
      <c r="G157" s="38"/>
      <c r="H157" s="38"/>
      <c r="I157" s="38"/>
      <c r="J157" s="39"/>
    </row>
    <row r="158">
      <c r="A158" s="29" t="s">
        <v>29</v>
      </c>
      <c r="B158" s="29">
        <v>37</v>
      </c>
      <c r="C158" s="30" t="s">
        <v>448</v>
      </c>
      <c r="D158" s="29" t="s">
        <v>31</v>
      </c>
      <c r="E158" s="31" t="s">
        <v>449</v>
      </c>
      <c r="F158" s="32" t="s">
        <v>200</v>
      </c>
      <c r="G158" s="33">
        <v>101.56</v>
      </c>
      <c r="H158" s="34">
        <v>0</v>
      </c>
      <c r="I158" s="35">
        <f>ROUND(G158*H158,P4)</f>
        <v>0</v>
      </c>
      <c r="J158" s="29"/>
      <c r="O158" s="36">
        <f>I158*0.21</f>
        <v>0</v>
      </c>
      <c r="P158">
        <v>3</v>
      </c>
    </row>
    <row r="159">
      <c r="A159" s="29" t="s">
        <v>34</v>
      </c>
      <c r="B159" s="37"/>
      <c r="C159" s="38"/>
      <c r="D159" s="38"/>
      <c r="E159" s="31" t="s">
        <v>450</v>
      </c>
      <c r="F159" s="38"/>
      <c r="G159" s="38"/>
      <c r="H159" s="38"/>
      <c r="I159" s="38"/>
      <c r="J159" s="39"/>
    </row>
    <row r="160" ht="120">
      <c r="A160" s="29" t="s">
        <v>161</v>
      </c>
      <c r="B160" s="37"/>
      <c r="C160" s="38"/>
      <c r="D160" s="38"/>
      <c r="E160" s="45" t="s">
        <v>451</v>
      </c>
      <c r="F160" s="38"/>
      <c r="G160" s="38"/>
      <c r="H160" s="38"/>
      <c r="I160" s="38"/>
      <c r="J160" s="39"/>
    </row>
    <row r="161" ht="225">
      <c r="A161" s="29" t="s">
        <v>36</v>
      </c>
      <c r="B161" s="37"/>
      <c r="C161" s="38"/>
      <c r="D161" s="38"/>
      <c r="E161" s="31" t="s">
        <v>452</v>
      </c>
      <c r="F161" s="38"/>
      <c r="G161" s="38"/>
      <c r="H161" s="38"/>
      <c r="I161" s="38"/>
      <c r="J161" s="39"/>
    </row>
    <row r="162">
      <c r="A162" s="29" t="s">
        <v>29</v>
      </c>
      <c r="B162" s="29">
        <v>38</v>
      </c>
      <c r="C162" s="30" t="s">
        <v>453</v>
      </c>
      <c r="D162" s="29" t="s">
        <v>31</v>
      </c>
      <c r="E162" s="31" t="s">
        <v>454</v>
      </c>
      <c r="F162" s="32" t="s">
        <v>200</v>
      </c>
      <c r="G162" s="33">
        <v>13.83</v>
      </c>
      <c r="H162" s="34">
        <v>0</v>
      </c>
      <c r="I162" s="35">
        <f>ROUND(G162*H162,P4)</f>
        <v>0</v>
      </c>
      <c r="J162" s="29"/>
      <c r="O162" s="36">
        <f>I162*0.21</f>
        <v>0</v>
      </c>
      <c r="P162">
        <v>3</v>
      </c>
    </row>
    <row r="163">
      <c r="A163" s="29" t="s">
        <v>34</v>
      </c>
      <c r="B163" s="37"/>
      <c r="C163" s="38"/>
      <c r="D163" s="38"/>
      <c r="E163" s="31" t="s">
        <v>455</v>
      </c>
      <c r="F163" s="38"/>
      <c r="G163" s="38"/>
      <c r="H163" s="38"/>
      <c r="I163" s="38"/>
      <c r="J163" s="39"/>
    </row>
    <row r="164" ht="120">
      <c r="A164" s="29" t="s">
        <v>161</v>
      </c>
      <c r="B164" s="37"/>
      <c r="C164" s="38"/>
      <c r="D164" s="38"/>
      <c r="E164" s="45" t="s">
        <v>456</v>
      </c>
      <c r="F164" s="38"/>
      <c r="G164" s="38"/>
      <c r="H164" s="38"/>
      <c r="I164" s="38"/>
      <c r="J164" s="39"/>
    </row>
    <row r="165" ht="225">
      <c r="A165" s="29" t="s">
        <v>36</v>
      </c>
      <c r="B165" s="37"/>
      <c r="C165" s="38"/>
      <c r="D165" s="38"/>
      <c r="E165" s="31" t="s">
        <v>452</v>
      </c>
      <c r="F165" s="38"/>
      <c r="G165" s="38"/>
      <c r="H165" s="38"/>
      <c r="I165" s="38"/>
      <c r="J165" s="39"/>
    </row>
    <row r="166" ht="30">
      <c r="A166" s="29" t="s">
        <v>29</v>
      </c>
      <c r="B166" s="29">
        <v>39</v>
      </c>
      <c r="C166" s="30" t="s">
        <v>457</v>
      </c>
      <c r="D166" s="29" t="s">
        <v>31</v>
      </c>
      <c r="E166" s="31" t="s">
        <v>458</v>
      </c>
      <c r="F166" s="32" t="s">
        <v>200</v>
      </c>
      <c r="G166" s="33">
        <v>4.8200000000000003</v>
      </c>
      <c r="H166" s="34">
        <v>0</v>
      </c>
      <c r="I166" s="35">
        <f>ROUND(G166*H166,P4)</f>
        <v>0</v>
      </c>
      <c r="J166" s="29"/>
      <c r="O166" s="36">
        <f>I166*0.21</f>
        <v>0</v>
      </c>
      <c r="P166">
        <v>3</v>
      </c>
    </row>
    <row r="167" ht="30">
      <c r="A167" s="29" t="s">
        <v>34</v>
      </c>
      <c r="B167" s="37"/>
      <c r="C167" s="38"/>
      <c r="D167" s="38"/>
      <c r="E167" s="31" t="s">
        <v>459</v>
      </c>
      <c r="F167" s="38"/>
      <c r="G167" s="38"/>
      <c r="H167" s="38"/>
      <c r="I167" s="38"/>
      <c r="J167" s="39"/>
    </row>
    <row r="168" ht="120">
      <c r="A168" s="29" t="s">
        <v>161</v>
      </c>
      <c r="B168" s="37"/>
      <c r="C168" s="38"/>
      <c r="D168" s="38"/>
      <c r="E168" s="45" t="s">
        <v>460</v>
      </c>
      <c r="F168" s="38"/>
      <c r="G168" s="38"/>
      <c r="H168" s="38"/>
      <c r="I168" s="38"/>
      <c r="J168" s="39"/>
    </row>
    <row r="169" ht="225">
      <c r="A169" s="29" t="s">
        <v>36</v>
      </c>
      <c r="B169" s="37"/>
      <c r="C169" s="38"/>
      <c r="D169" s="38"/>
      <c r="E169" s="31" t="s">
        <v>452</v>
      </c>
      <c r="F169" s="38"/>
      <c r="G169" s="38"/>
      <c r="H169" s="38"/>
      <c r="I169" s="38"/>
      <c r="J169" s="39"/>
    </row>
    <row r="170">
      <c r="A170" s="23" t="s">
        <v>26</v>
      </c>
      <c r="B170" s="24"/>
      <c r="C170" s="25" t="s">
        <v>275</v>
      </c>
      <c r="D170" s="26"/>
      <c r="E170" s="23" t="s">
        <v>276</v>
      </c>
      <c r="F170" s="26"/>
      <c r="G170" s="26"/>
      <c r="H170" s="26"/>
      <c r="I170" s="27">
        <f>SUMIFS(I171:I178,A171:A178,"P")</f>
        <v>0</v>
      </c>
      <c r="J170" s="28"/>
    </row>
    <row r="171">
      <c r="A171" s="29" t="s">
        <v>29</v>
      </c>
      <c r="B171" s="29">
        <v>40</v>
      </c>
      <c r="C171" s="30" t="s">
        <v>461</v>
      </c>
      <c r="D171" s="29" t="s">
        <v>31</v>
      </c>
      <c r="E171" s="31" t="s">
        <v>462</v>
      </c>
      <c r="F171" s="32" t="s">
        <v>225</v>
      </c>
      <c r="G171" s="33">
        <v>6.2999999999999998</v>
      </c>
      <c r="H171" s="34">
        <v>0</v>
      </c>
      <c r="I171" s="35">
        <f>ROUND(G171*H171,P4)</f>
        <v>0</v>
      </c>
      <c r="J171" s="29"/>
      <c r="O171" s="36">
        <f>I171*0.21</f>
        <v>0</v>
      </c>
      <c r="P171">
        <v>3</v>
      </c>
    </row>
    <row r="172" ht="30">
      <c r="A172" s="29" t="s">
        <v>34</v>
      </c>
      <c r="B172" s="37"/>
      <c r="C172" s="38"/>
      <c r="D172" s="38"/>
      <c r="E172" s="31" t="s">
        <v>463</v>
      </c>
      <c r="F172" s="38"/>
      <c r="G172" s="38"/>
      <c r="H172" s="38"/>
      <c r="I172" s="38"/>
      <c r="J172" s="39"/>
    </row>
    <row r="173" ht="90">
      <c r="A173" s="29" t="s">
        <v>161</v>
      </c>
      <c r="B173" s="37"/>
      <c r="C173" s="38"/>
      <c r="D173" s="38"/>
      <c r="E173" s="45" t="s">
        <v>464</v>
      </c>
      <c r="F173" s="38"/>
      <c r="G173" s="38"/>
      <c r="H173" s="38"/>
      <c r="I173" s="38"/>
      <c r="J173" s="39"/>
    </row>
    <row r="174" ht="330">
      <c r="A174" s="29" t="s">
        <v>36</v>
      </c>
      <c r="B174" s="37"/>
      <c r="C174" s="38"/>
      <c r="D174" s="38"/>
      <c r="E174" s="31" t="s">
        <v>465</v>
      </c>
      <c r="F174" s="38"/>
      <c r="G174" s="38"/>
      <c r="H174" s="38"/>
      <c r="I174" s="38"/>
      <c r="J174" s="39"/>
    </row>
    <row r="175">
      <c r="A175" s="29" t="s">
        <v>29</v>
      </c>
      <c r="B175" s="29">
        <v>41</v>
      </c>
      <c r="C175" s="30" t="s">
        <v>466</v>
      </c>
      <c r="D175" s="29" t="s">
        <v>31</v>
      </c>
      <c r="E175" s="31" t="s">
        <v>467</v>
      </c>
      <c r="F175" s="32" t="s">
        <v>86</v>
      </c>
      <c r="G175" s="33">
        <v>22</v>
      </c>
      <c r="H175" s="34">
        <v>0</v>
      </c>
      <c r="I175" s="35">
        <f>ROUND(G175*H175,P4)</f>
        <v>0</v>
      </c>
      <c r="J175" s="29"/>
      <c r="O175" s="36">
        <f>I175*0.21</f>
        <v>0</v>
      </c>
      <c r="P175">
        <v>3</v>
      </c>
    </row>
    <row r="176" ht="135">
      <c r="A176" s="29" t="s">
        <v>34</v>
      </c>
      <c r="B176" s="37"/>
      <c r="C176" s="38"/>
      <c r="D176" s="38"/>
      <c r="E176" s="31" t="s">
        <v>468</v>
      </c>
      <c r="F176" s="38"/>
      <c r="G176" s="38"/>
      <c r="H176" s="38"/>
      <c r="I176" s="38"/>
      <c r="J176" s="39"/>
    </row>
    <row r="177" ht="255">
      <c r="A177" s="29" t="s">
        <v>161</v>
      </c>
      <c r="B177" s="37"/>
      <c r="C177" s="38"/>
      <c r="D177" s="38"/>
      <c r="E177" s="45" t="s">
        <v>469</v>
      </c>
      <c r="F177" s="38"/>
      <c r="G177" s="38"/>
      <c r="H177" s="38"/>
      <c r="I177" s="38"/>
      <c r="J177" s="39"/>
    </row>
    <row r="178" ht="150">
      <c r="A178" s="29" t="s">
        <v>36</v>
      </c>
      <c r="B178" s="37"/>
      <c r="C178" s="38"/>
      <c r="D178" s="38"/>
      <c r="E178" s="31" t="s">
        <v>470</v>
      </c>
      <c r="F178" s="38"/>
      <c r="G178" s="38"/>
      <c r="H178" s="38"/>
      <c r="I178" s="38"/>
      <c r="J178" s="39"/>
    </row>
    <row r="179">
      <c r="A179" s="23" t="s">
        <v>26</v>
      </c>
      <c r="B179" s="24"/>
      <c r="C179" s="25" t="s">
        <v>82</v>
      </c>
      <c r="D179" s="26"/>
      <c r="E179" s="23" t="s">
        <v>83</v>
      </c>
      <c r="F179" s="26"/>
      <c r="G179" s="26"/>
      <c r="H179" s="26"/>
      <c r="I179" s="27">
        <f>SUMIFS(I180:I231,A180:A231,"P")</f>
        <v>0</v>
      </c>
      <c r="J179" s="28"/>
    </row>
    <row r="180">
      <c r="A180" s="29" t="s">
        <v>29</v>
      </c>
      <c r="B180" s="29">
        <v>42</v>
      </c>
      <c r="C180" s="30" t="s">
        <v>471</v>
      </c>
      <c r="D180" s="29" t="s">
        <v>31</v>
      </c>
      <c r="E180" s="31" t="s">
        <v>472</v>
      </c>
      <c r="F180" s="32" t="s">
        <v>86</v>
      </c>
      <c r="G180" s="33">
        <v>50</v>
      </c>
      <c r="H180" s="34">
        <v>0</v>
      </c>
      <c r="I180" s="35">
        <f>ROUND(G180*H180,P4)</f>
        <v>0</v>
      </c>
      <c r="J180" s="29"/>
      <c r="O180" s="36">
        <f>I180*0.21</f>
        <v>0</v>
      </c>
      <c r="P180">
        <v>3</v>
      </c>
    </row>
    <row r="181">
      <c r="A181" s="29" t="s">
        <v>34</v>
      </c>
      <c r="B181" s="37"/>
      <c r="C181" s="38"/>
      <c r="D181" s="38"/>
      <c r="E181" s="31" t="s">
        <v>473</v>
      </c>
      <c r="F181" s="38"/>
      <c r="G181" s="38"/>
      <c r="H181" s="38"/>
      <c r="I181" s="38"/>
      <c r="J181" s="39"/>
    </row>
    <row r="182" ht="90">
      <c r="A182" s="29" t="s">
        <v>161</v>
      </c>
      <c r="B182" s="37"/>
      <c r="C182" s="38"/>
      <c r="D182" s="38"/>
      <c r="E182" s="45" t="s">
        <v>474</v>
      </c>
      <c r="F182" s="38"/>
      <c r="G182" s="38"/>
      <c r="H182" s="38"/>
      <c r="I182" s="38"/>
      <c r="J182" s="39"/>
    </row>
    <row r="183" ht="90">
      <c r="A183" s="29" t="s">
        <v>36</v>
      </c>
      <c r="B183" s="37"/>
      <c r="C183" s="38"/>
      <c r="D183" s="38"/>
      <c r="E183" s="31" t="s">
        <v>475</v>
      </c>
      <c r="F183" s="38"/>
      <c r="G183" s="38"/>
      <c r="H183" s="38"/>
      <c r="I183" s="38"/>
      <c r="J183" s="39"/>
    </row>
    <row r="184" ht="30">
      <c r="A184" s="29" t="s">
        <v>29</v>
      </c>
      <c r="B184" s="29">
        <v>43</v>
      </c>
      <c r="C184" s="30" t="s">
        <v>476</v>
      </c>
      <c r="D184" s="29" t="s">
        <v>31</v>
      </c>
      <c r="E184" s="31" t="s">
        <v>477</v>
      </c>
      <c r="F184" s="32" t="s">
        <v>86</v>
      </c>
      <c r="G184" s="33">
        <v>14</v>
      </c>
      <c r="H184" s="34">
        <v>0</v>
      </c>
      <c r="I184" s="35">
        <f>ROUND(G184*H184,P4)</f>
        <v>0</v>
      </c>
      <c r="J184" s="29"/>
      <c r="O184" s="36">
        <f>I184*0.21</f>
        <v>0</v>
      </c>
      <c r="P184">
        <v>3</v>
      </c>
    </row>
    <row r="185">
      <c r="A185" s="29" t="s">
        <v>34</v>
      </c>
      <c r="B185" s="37"/>
      <c r="C185" s="38"/>
      <c r="D185" s="38"/>
      <c r="E185" s="43" t="s">
        <v>31</v>
      </c>
      <c r="F185" s="38"/>
      <c r="G185" s="38"/>
      <c r="H185" s="38"/>
      <c r="I185" s="38"/>
      <c r="J185" s="39"/>
    </row>
    <row r="186" ht="270">
      <c r="A186" s="29" t="s">
        <v>161</v>
      </c>
      <c r="B186" s="37"/>
      <c r="C186" s="38"/>
      <c r="D186" s="38"/>
      <c r="E186" s="45" t="s">
        <v>478</v>
      </c>
      <c r="F186" s="38"/>
      <c r="G186" s="38"/>
      <c r="H186" s="38"/>
      <c r="I186" s="38"/>
      <c r="J186" s="39"/>
    </row>
    <row r="187" ht="60">
      <c r="A187" s="29" t="s">
        <v>36</v>
      </c>
      <c r="B187" s="37"/>
      <c r="C187" s="38"/>
      <c r="D187" s="38"/>
      <c r="E187" s="31" t="s">
        <v>479</v>
      </c>
      <c r="F187" s="38"/>
      <c r="G187" s="38"/>
      <c r="H187" s="38"/>
      <c r="I187" s="38"/>
      <c r="J187" s="39"/>
    </row>
    <row r="188" ht="30">
      <c r="A188" s="29" t="s">
        <v>29</v>
      </c>
      <c r="B188" s="29">
        <v>44</v>
      </c>
      <c r="C188" s="30" t="s">
        <v>480</v>
      </c>
      <c r="D188" s="29" t="s">
        <v>31</v>
      </c>
      <c r="E188" s="31" t="s">
        <v>481</v>
      </c>
      <c r="F188" s="32" t="s">
        <v>86</v>
      </c>
      <c r="G188" s="33">
        <v>13</v>
      </c>
      <c r="H188" s="34">
        <v>0</v>
      </c>
      <c r="I188" s="35">
        <f>ROUND(G188*H188,P4)</f>
        <v>0</v>
      </c>
      <c r="J188" s="29"/>
      <c r="O188" s="36">
        <f>I188*0.21</f>
        <v>0</v>
      </c>
      <c r="P188">
        <v>3</v>
      </c>
    </row>
    <row r="189">
      <c r="A189" s="29" t="s">
        <v>34</v>
      </c>
      <c r="B189" s="37"/>
      <c r="C189" s="38"/>
      <c r="D189" s="38"/>
      <c r="E189" s="43" t="s">
        <v>31</v>
      </c>
      <c r="F189" s="38"/>
      <c r="G189" s="38"/>
      <c r="H189" s="38"/>
      <c r="I189" s="38"/>
      <c r="J189" s="39"/>
    </row>
    <row r="190" ht="255">
      <c r="A190" s="29" t="s">
        <v>161</v>
      </c>
      <c r="B190" s="37"/>
      <c r="C190" s="38"/>
      <c r="D190" s="38"/>
      <c r="E190" s="45" t="s">
        <v>482</v>
      </c>
      <c r="F190" s="38"/>
      <c r="G190" s="38"/>
      <c r="H190" s="38"/>
      <c r="I190" s="38"/>
      <c r="J190" s="39"/>
    </row>
    <row r="191" ht="90">
      <c r="A191" s="29" t="s">
        <v>36</v>
      </c>
      <c r="B191" s="37"/>
      <c r="C191" s="38"/>
      <c r="D191" s="38"/>
      <c r="E191" s="31" t="s">
        <v>483</v>
      </c>
      <c r="F191" s="38"/>
      <c r="G191" s="38"/>
      <c r="H191" s="38"/>
      <c r="I191" s="38"/>
      <c r="J191" s="39"/>
    </row>
    <row r="192" ht="30">
      <c r="A192" s="29" t="s">
        <v>29</v>
      </c>
      <c r="B192" s="29">
        <v>45</v>
      </c>
      <c r="C192" s="30" t="s">
        <v>484</v>
      </c>
      <c r="D192" s="29" t="s">
        <v>31</v>
      </c>
      <c r="E192" s="31" t="s">
        <v>485</v>
      </c>
      <c r="F192" s="32" t="s">
        <v>200</v>
      </c>
      <c r="G192" s="33">
        <v>283.13999999999999</v>
      </c>
      <c r="H192" s="34">
        <v>0</v>
      </c>
      <c r="I192" s="35">
        <f>ROUND(G192*H192,P4)</f>
        <v>0</v>
      </c>
      <c r="J192" s="29"/>
      <c r="O192" s="36">
        <f>I192*0.21</f>
        <v>0</v>
      </c>
      <c r="P192">
        <v>3</v>
      </c>
    </row>
    <row r="193">
      <c r="A193" s="29" t="s">
        <v>34</v>
      </c>
      <c r="B193" s="37"/>
      <c r="C193" s="38"/>
      <c r="D193" s="38"/>
      <c r="E193" s="31" t="s">
        <v>486</v>
      </c>
      <c r="F193" s="38"/>
      <c r="G193" s="38"/>
      <c r="H193" s="38"/>
      <c r="I193" s="38"/>
      <c r="J193" s="39"/>
    </row>
    <row r="194" ht="75">
      <c r="A194" s="29" t="s">
        <v>161</v>
      </c>
      <c r="B194" s="37"/>
      <c r="C194" s="38"/>
      <c r="D194" s="38"/>
      <c r="E194" s="45" t="s">
        <v>487</v>
      </c>
      <c r="F194" s="38"/>
      <c r="G194" s="38"/>
      <c r="H194" s="38"/>
      <c r="I194" s="38"/>
      <c r="J194" s="39"/>
    </row>
    <row r="195" ht="105">
      <c r="A195" s="29" t="s">
        <v>36</v>
      </c>
      <c r="B195" s="37"/>
      <c r="C195" s="38"/>
      <c r="D195" s="38"/>
      <c r="E195" s="31" t="s">
        <v>488</v>
      </c>
      <c r="F195" s="38"/>
      <c r="G195" s="38"/>
      <c r="H195" s="38"/>
      <c r="I195" s="38"/>
      <c r="J195" s="39"/>
    </row>
    <row r="196" ht="30">
      <c r="A196" s="29" t="s">
        <v>29</v>
      </c>
      <c r="B196" s="29">
        <v>46</v>
      </c>
      <c r="C196" s="30" t="s">
        <v>489</v>
      </c>
      <c r="D196" s="29" t="s">
        <v>31</v>
      </c>
      <c r="E196" s="31" t="s">
        <v>490</v>
      </c>
      <c r="F196" s="32" t="s">
        <v>200</v>
      </c>
      <c r="G196" s="33">
        <v>28.600000000000001</v>
      </c>
      <c r="H196" s="34">
        <v>0</v>
      </c>
      <c r="I196" s="35">
        <f>ROUND(G196*H196,P4)</f>
        <v>0</v>
      </c>
      <c r="J196" s="29"/>
      <c r="O196" s="36">
        <f>I196*0.21</f>
        <v>0</v>
      </c>
      <c r="P196">
        <v>3</v>
      </c>
    </row>
    <row r="197">
      <c r="A197" s="29" t="s">
        <v>34</v>
      </c>
      <c r="B197" s="37"/>
      <c r="C197" s="38"/>
      <c r="D197" s="38"/>
      <c r="E197" s="31" t="s">
        <v>486</v>
      </c>
      <c r="F197" s="38"/>
      <c r="G197" s="38"/>
      <c r="H197" s="38"/>
      <c r="I197" s="38"/>
      <c r="J197" s="39"/>
    </row>
    <row r="198" ht="120">
      <c r="A198" s="29" t="s">
        <v>161</v>
      </c>
      <c r="B198" s="37"/>
      <c r="C198" s="38"/>
      <c r="D198" s="38"/>
      <c r="E198" s="45" t="s">
        <v>491</v>
      </c>
      <c r="F198" s="38"/>
      <c r="G198" s="38"/>
      <c r="H198" s="38"/>
      <c r="I198" s="38"/>
      <c r="J198" s="39"/>
    </row>
    <row r="199" ht="105">
      <c r="A199" s="29" t="s">
        <v>36</v>
      </c>
      <c r="B199" s="37"/>
      <c r="C199" s="38"/>
      <c r="D199" s="38"/>
      <c r="E199" s="31" t="s">
        <v>488</v>
      </c>
      <c r="F199" s="38"/>
      <c r="G199" s="38"/>
      <c r="H199" s="38"/>
      <c r="I199" s="38"/>
      <c r="J199" s="39"/>
    </row>
    <row r="200" ht="30">
      <c r="A200" s="29" t="s">
        <v>29</v>
      </c>
      <c r="B200" s="29">
        <v>47</v>
      </c>
      <c r="C200" s="30" t="s">
        <v>492</v>
      </c>
      <c r="D200" s="29" t="s">
        <v>31</v>
      </c>
      <c r="E200" s="31" t="s">
        <v>493</v>
      </c>
      <c r="F200" s="32" t="s">
        <v>200</v>
      </c>
      <c r="G200" s="33">
        <v>254.53999999999999</v>
      </c>
      <c r="H200" s="34">
        <v>0</v>
      </c>
      <c r="I200" s="35">
        <f>ROUND(G200*H200,P4)</f>
        <v>0</v>
      </c>
      <c r="J200" s="29"/>
      <c r="O200" s="36">
        <f>I200*0.21</f>
        <v>0</v>
      </c>
      <c r="P200">
        <v>3</v>
      </c>
    </row>
    <row r="201">
      <c r="A201" s="29" t="s">
        <v>34</v>
      </c>
      <c r="B201" s="37"/>
      <c r="C201" s="38"/>
      <c r="D201" s="38"/>
      <c r="E201" s="31" t="s">
        <v>486</v>
      </c>
      <c r="F201" s="38"/>
      <c r="G201" s="38"/>
      <c r="H201" s="38"/>
      <c r="I201" s="38"/>
      <c r="J201" s="39"/>
    </row>
    <row r="202" ht="105">
      <c r="A202" s="29" t="s">
        <v>161</v>
      </c>
      <c r="B202" s="37"/>
      <c r="C202" s="38"/>
      <c r="D202" s="38"/>
      <c r="E202" s="45" t="s">
        <v>494</v>
      </c>
      <c r="F202" s="38"/>
      <c r="G202" s="38"/>
      <c r="H202" s="38"/>
      <c r="I202" s="38"/>
      <c r="J202" s="39"/>
    </row>
    <row r="203" ht="105">
      <c r="A203" s="29" t="s">
        <v>36</v>
      </c>
      <c r="B203" s="37"/>
      <c r="C203" s="38"/>
      <c r="D203" s="38"/>
      <c r="E203" s="31" t="s">
        <v>488</v>
      </c>
      <c r="F203" s="38"/>
      <c r="G203" s="38"/>
      <c r="H203" s="38"/>
      <c r="I203" s="38"/>
      <c r="J203" s="39"/>
    </row>
    <row r="204">
      <c r="A204" s="29" t="s">
        <v>29</v>
      </c>
      <c r="B204" s="29">
        <v>48</v>
      </c>
      <c r="C204" s="30" t="s">
        <v>495</v>
      </c>
      <c r="D204" s="29" t="s">
        <v>31</v>
      </c>
      <c r="E204" s="31" t="s">
        <v>496</v>
      </c>
      <c r="F204" s="32" t="s">
        <v>86</v>
      </c>
      <c r="G204" s="33">
        <v>24</v>
      </c>
      <c r="H204" s="34">
        <v>0</v>
      </c>
      <c r="I204" s="35">
        <f>ROUND(G204*H204,P4)</f>
        <v>0</v>
      </c>
      <c r="J204" s="29"/>
      <c r="O204" s="36">
        <f>I204*0.21</f>
        <v>0</v>
      </c>
      <c r="P204">
        <v>3</v>
      </c>
    </row>
    <row r="205">
      <c r="A205" s="29" t="s">
        <v>34</v>
      </c>
      <c r="B205" s="37"/>
      <c r="C205" s="38"/>
      <c r="D205" s="38"/>
      <c r="E205" s="31" t="s">
        <v>497</v>
      </c>
      <c r="F205" s="38"/>
      <c r="G205" s="38"/>
      <c r="H205" s="38"/>
      <c r="I205" s="38"/>
      <c r="J205" s="39"/>
    </row>
    <row r="206" ht="45">
      <c r="A206" s="29" t="s">
        <v>161</v>
      </c>
      <c r="B206" s="37"/>
      <c r="C206" s="38"/>
      <c r="D206" s="38"/>
      <c r="E206" s="45" t="s">
        <v>498</v>
      </c>
      <c r="F206" s="38"/>
      <c r="G206" s="38"/>
      <c r="H206" s="38"/>
      <c r="I206" s="38"/>
      <c r="J206" s="39"/>
    </row>
    <row r="207" ht="75">
      <c r="A207" s="29" t="s">
        <v>36</v>
      </c>
      <c r="B207" s="37"/>
      <c r="C207" s="38"/>
      <c r="D207" s="38"/>
      <c r="E207" s="31" t="s">
        <v>499</v>
      </c>
      <c r="F207" s="38"/>
      <c r="G207" s="38"/>
      <c r="H207" s="38"/>
      <c r="I207" s="38"/>
      <c r="J207" s="39"/>
    </row>
    <row r="208" ht="30">
      <c r="A208" s="29" t="s">
        <v>29</v>
      </c>
      <c r="B208" s="29">
        <v>49</v>
      </c>
      <c r="C208" s="30" t="s">
        <v>500</v>
      </c>
      <c r="D208" s="29" t="s">
        <v>31</v>
      </c>
      <c r="E208" s="31" t="s">
        <v>501</v>
      </c>
      <c r="F208" s="32" t="s">
        <v>225</v>
      </c>
      <c r="G208" s="33">
        <v>54</v>
      </c>
      <c r="H208" s="34">
        <v>0</v>
      </c>
      <c r="I208" s="35">
        <f>ROUND(G208*H208,P4)</f>
        <v>0</v>
      </c>
      <c r="J208" s="29"/>
      <c r="O208" s="36">
        <f>I208*0.21</f>
        <v>0</v>
      </c>
      <c r="P208">
        <v>3</v>
      </c>
    </row>
    <row r="209" ht="30">
      <c r="A209" s="29" t="s">
        <v>34</v>
      </c>
      <c r="B209" s="37"/>
      <c r="C209" s="38"/>
      <c r="D209" s="38"/>
      <c r="E209" s="31" t="s">
        <v>502</v>
      </c>
      <c r="F209" s="38"/>
      <c r="G209" s="38"/>
      <c r="H209" s="38"/>
      <c r="I209" s="38"/>
      <c r="J209" s="39"/>
    </row>
    <row r="210" ht="105">
      <c r="A210" s="29" t="s">
        <v>161</v>
      </c>
      <c r="B210" s="37"/>
      <c r="C210" s="38"/>
      <c r="D210" s="38"/>
      <c r="E210" s="45" t="s">
        <v>503</v>
      </c>
      <c r="F210" s="38"/>
      <c r="G210" s="38"/>
      <c r="H210" s="38"/>
      <c r="I210" s="38"/>
      <c r="J210" s="39"/>
    </row>
    <row r="211" ht="90">
      <c r="A211" s="29" t="s">
        <v>36</v>
      </c>
      <c r="B211" s="37"/>
      <c r="C211" s="38"/>
      <c r="D211" s="38"/>
      <c r="E211" s="31" t="s">
        <v>504</v>
      </c>
      <c r="F211" s="38"/>
      <c r="G211" s="38"/>
      <c r="H211" s="38"/>
      <c r="I211" s="38"/>
      <c r="J211" s="39"/>
    </row>
    <row r="212" ht="30">
      <c r="A212" s="29" t="s">
        <v>29</v>
      </c>
      <c r="B212" s="29">
        <v>50</v>
      </c>
      <c r="C212" s="30" t="s">
        <v>505</v>
      </c>
      <c r="D212" s="29" t="s">
        <v>31</v>
      </c>
      <c r="E212" s="31" t="s">
        <v>506</v>
      </c>
      <c r="F212" s="32" t="s">
        <v>225</v>
      </c>
      <c r="G212" s="33">
        <v>26</v>
      </c>
      <c r="H212" s="34">
        <v>0</v>
      </c>
      <c r="I212" s="35">
        <f>ROUND(G212*H212,P4)</f>
        <v>0</v>
      </c>
      <c r="J212" s="29"/>
      <c r="O212" s="36">
        <f>I212*0.21</f>
        <v>0</v>
      </c>
      <c r="P212">
        <v>3</v>
      </c>
    </row>
    <row r="213" ht="30">
      <c r="A213" s="29" t="s">
        <v>34</v>
      </c>
      <c r="B213" s="37"/>
      <c r="C213" s="38"/>
      <c r="D213" s="38"/>
      <c r="E213" s="31" t="s">
        <v>507</v>
      </c>
      <c r="F213" s="38"/>
      <c r="G213" s="38"/>
      <c r="H213" s="38"/>
      <c r="I213" s="38"/>
      <c r="J213" s="39"/>
    </row>
    <row r="214" ht="75">
      <c r="A214" s="29" t="s">
        <v>161</v>
      </c>
      <c r="B214" s="37"/>
      <c r="C214" s="38"/>
      <c r="D214" s="38"/>
      <c r="E214" s="45" t="s">
        <v>508</v>
      </c>
      <c r="F214" s="38"/>
      <c r="G214" s="38"/>
      <c r="H214" s="38"/>
      <c r="I214" s="38"/>
      <c r="J214" s="39"/>
    </row>
    <row r="215" ht="90">
      <c r="A215" s="29" t="s">
        <v>36</v>
      </c>
      <c r="B215" s="37"/>
      <c r="C215" s="38"/>
      <c r="D215" s="38"/>
      <c r="E215" s="31" t="s">
        <v>504</v>
      </c>
      <c r="F215" s="38"/>
      <c r="G215" s="38"/>
      <c r="H215" s="38"/>
      <c r="I215" s="38"/>
      <c r="J215" s="39"/>
    </row>
    <row r="216">
      <c r="A216" s="29" t="s">
        <v>29</v>
      </c>
      <c r="B216" s="29">
        <v>51</v>
      </c>
      <c r="C216" s="30" t="s">
        <v>509</v>
      </c>
      <c r="D216" s="29" t="s">
        <v>31</v>
      </c>
      <c r="E216" s="31" t="s">
        <v>510</v>
      </c>
      <c r="F216" s="32" t="s">
        <v>225</v>
      </c>
      <c r="G216" s="33">
        <v>37.5</v>
      </c>
      <c r="H216" s="34">
        <v>0</v>
      </c>
      <c r="I216" s="35">
        <f>ROUND(G216*H216,P4)</f>
        <v>0</v>
      </c>
      <c r="J216" s="29"/>
      <c r="O216" s="36">
        <f>I216*0.21</f>
        <v>0</v>
      </c>
      <c r="P216">
        <v>3</v>
      </c>
    </row>
    <row r="217" ht="45">
      <c r="A217" s="29" t="s">
        <v>34</v>
      </c>
      <c r="B217" s="37"/>
      <c r="C217" s="38"/>
      <c r="D217" s="38"/>
      <c r="E217" s="31" t="s">
        <v>511</v>
      </c>
      <c r="F217" s="38"/>
      <c r="G217" s="38"/>
      <c r="H217" s="38"/>
      <c r="I217" s="38"/>
      <c r="J217" s="39"/>
    </row>
    <row r="218" ht="75">
      <c r="A218" s="29" t="s">
        <v>161</v>
      </c>
      <c r="B218" s="37"/>
      <c r="C218" s="38"/>
      <c r="D218" s="38"/>
      <c r="E218" s="45" t="s">
        <v>512</v>
      </c>
      <c r="F218" s="38"/>
      <c r="G218" s="38"/>
      <c r="H218" s="38"/>
      <c r="I218" s="38"/>
      <c r="J218" s="39"/>
    </row>
    <row r="219" ht="90">
      <c r="A219" s="29" t="s">
        <v>36</v>
      </c>
      <c r="B219" s="37"/>
      <c r="C219" s="38"/>
      <c r="D219" s="38"/>
      <c r="E219" s="31" t="s">
        <v>504</v>
      </c>
      <c r="F219" s="38"/>
      <c r="G219" s="38"/>
      <c r="H219" s="38"/>
      <c r="I219" s="38"/>
      <c r="J219" s="39"/>
    </row>
    <row r="220">
      <c r="A220" s="29" t="s">
        <v>29</v>
      </c>
      <c r="B220" s="29">
        <v>52</v>
      </c>
      <c r="C220" s="30" t="s">
        <v>291</v>
      </c>
      <c r="D220" s="29" t="s">
        <v>31</v>
      </c>
      <c r="E220" s="31" t="s">
        <v>292</v>
      </c>
      <c r="F220" s="32" t="s">
        <v>225</v>
      </c>
      <c r="G220" s="33">
        <v>57.859999999999999</v>
      </c>
      <c r="H220" s="34">
        <v>0</v>
      </c>
      <c r="I220" s="35">
        <f>ROUND(G220*H220,P4)</f>
        <v>0</v>
      </c>
      <c r="J220" s="29"/>
      <c r="O220" s="36">
        <f>I220*0.21</f>
        <v>0</v>
      </c>
      <c r="P220">
        <v>3</v>
      </c>
    </row>
    <row r="221">
      <c r="A221" s="29" t="s">
        <v>34</v>
      </c>
      <c r="B221" s="37"/>
      <c r="C221" s="38"/>
      <c r="D221" s="38"/>
      <c r="E221" s="43" t="s">
        <v>31</v>
      </c>
      <c r="F221" s="38"/>
      <c r="G221" s="38"/>
      <c r="H221" s="38"/>
      <c r="I221" s="38"/>
      <c r="J221" s="39"/>
    </row>
    <row r="222" ht="105">
      <c r="A222" s="29" t="s">
        <v>161</v>
      </c>
      <c r="B222" s="37"/>
      <c r="C222" s="38"/>
      <c r="D222" s="38"/>
      <c r="E222" s="45" t="s">
        <v>513</v>
      </c>
      <c r="F222" s="38"/>
      <c r="G222" s="38"/>
      <c r="H222" s="38"/>
      <c r="I222" s="38"/>
      <c r="J222" s="39"/>
    </row>
    <row r="223" ht="75">
      <c r="A223" s="29" t="s">
        <v>36</v>
      </c>
      <c r="B223" s="37"/>
      <c r="C223" s="38"/>
      <c r="D223" s="38"/>
      <c r="E223" s="31" t="s">
        <v>294</v>
      </c>
      <c r="F223" s="38"/>
      <c r="G223" s="38"/>
      <c r="H223" s="38"/>
      <c r="I223" s="38"/>
      <c r="J223" s="39"/>
    </row>
    <row r="224">
      <c r="A224" s="29" t="s">
        <v>29</v>
      </c>
      <c r="B224" s="29">
        <v>53</v>
      </c>
      <c r="C224" s="30" t="s">
        <v>295</v>
      </c>
      <c r="D224" s="29" t="s">
        <v>31</v>
      </c>
      <c r="E224" s="31" t="s">
        <v>296</v>
      </c>
      <c r="F224" s="32" t="s">
        <v>225</v>
      </c>
      <c r="G224" s="33">
        <v>169.25</v>
      </c>
      <c r="H224" s="34">
        <v>0</v>
      </c>
      <c r="I224" s="35">
        <f>ROUND(G224*H224,P4)</f>
        <v>0</v>
      </c>
      <c r="J224" s="29"/>
      <c r="O224" s="36">
        <f>I224*0.21</f>
        <v>0</v>
      </c>
      <c r="P224">
        <v>3</v>
      </c>
    </row>
    <row r="225">
      <c r="A225" s="29" t="s">
        <v>34</v>
      </c>
      <c r="B225" s="37"/>
      <c r="C225" s="38"/>
      <c r="D225" s="38"/>
      <c r="E225" s="31" t="s">
        <v>297</v>
      </c>
      <c r="F225" s="38"/>
      <c r="G225" s="38"/>
      <c r="H225" s="38"/>
      <c r="I225" s="38"/>
      <c r="J225" s="39"/>
    </row>
    <row r="226" ht="135">
      <c r="A226" s="29" t="s">
        <v>161</v>
      </c>
      <c r="B226" s="37"/>
      <c r="C226" s="38"/>
      <c r="D226" s="38"/>
      <c r="E226" s="45" t="s">
        <v>320</v>
      </c>
      <c r="F226" s="38"/>
      <c r="G226" s="38"/>
      <c r="H226" s="38"/>
      <c r="I226" s="38"/>
      <c r="J226" s="39"/>
    </row>
    <row r="227" ht="90">
      <c r="A227" s="29" t="s">
        <v>36</v>
      </c>
      <c r="B227" s="37"/>
      <c r="C227" s="38"/>
      <c r="D227" s="38"/>
      <c r="E227" s="31" t="s">
        <v>298</v>
      </c>
      <c r="F227" s="38"/>
      <c r="G227" s="38"/>
      <c r="H227" s="38"/>
      <c r="I227" s="38"/>
      <c r="J227" s="39"/>
    </row>
    <row r="228" ht="30">
      <c r="A228" s="29" t="s">
        <v>29</v>
      </c>
      <c r="B228" s="29">
        <v>54</v>
      </c>
      <c r="C228" s="30" t="s">
        <v>514</v>
      </c>
      <c r="D228" s="29" t="s">
        <v>31</v>
      </c>
      <c r="E228" s="31" t="s">
        <v>515</v>
      </c>
      <c r="F228" s="32" t="s">
        <v>225</v>
      </c>
      <c r="G228" s="33">
        <v>15</v>
      </c>
      <c r="H228" s="34">
        <v>0</v>
      </c>
      <c r="I228" s="35">
        <f>ROUND(G228*H228,P4)</f>
        <v>0</v>
      </c>
      <c r="J228" s="29"/>
      <c r="O228" s="36">
        <f>I228*0.21</f>
        <v>0</v>
      </c>
      <c r="P228">
        <v>3</v>
      </c>
    </row>
    <row r="229" ht="60">
      <c r="A229" s="29" t="s">
        <v>34</v>
      </c>
      <c r="B229" s="37"/>
      <c r="C229" s="38"/>
      <c r="D229" s="38"/>
      <c r="E229" s="31" t="s">
        <v>516</v>
      </c>
      <c r="F229" s="38"/>
      <c r="G229" s="38"/>
      <c r="H229" s="38"/>
      <c r="I229" s="38"/>
      <c r="J229" s="39"/>
    </row>
    <row r="230" ht="45">
      <c r="A230" s="29" t="s">
        <v>161</v>
      </c>
      <c r="B230" s="37"/>
      <c r="C230" s="38"/>
      <c r="D230" s="38"/>
      <c r="E230" s="45" t="s">
        <v>517</v>
      </c>
      <c r="F230" s="38"/>
      <c r="G230" s="38"/>
      <c r="H230" s="38"/>
      <c r="I230" s="38"/>
      <c r="J230" s="39"/>
    </row>
    <row r="231" ht="165">
      <c r="A231" s="29" t="s">
        <v>36</v>
      </c>
      <c r="B231" s="40"/>
      <c r="C231" s="41"/>
      <c r="D231" s="41"/>
      <c r="E231" s="31" t="s">
        <v>518</v>
      </c>
      <c r="F231" s="41"/>
      <c r="G231" s="41"/>
      <c r="H231" s="41"/>
      <c r="I231" s="41"/>
      <c r="J231" s="42"/>
    </row>
  </sheetData>
  <sheetProtection sheet="1" objects="1" scenarios="1" spinCount="100000" saltValue="xlqryh4l9tSn6pMvG5L2oZTCGXBejzFITzlqGH9IRLY9yoAEUCi5PUE6Sr8Pqn/WLsq9D+Ft47PHShpVdx/Hwg==" hashValue="zjABMuawhU5Xy4qMw1LoDAkMr1g3Y5FfWk3FP2UFgSKD5Dy+eXRWw5XEBwA8oE2ZwJYF9yogaRo0ZIuicdk+1g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2025-04-16T05:49:14Z</dcterms:created>
  <dcterms:modified xsi:type="dcterms:W3CDTF">2025-04-16T05:49:17Z</dcterms:modified>
</cp:coreProperties>
</file>