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kázky\Práce 2025\Elektřina\Výzva\"/>
    </mc:Choice>
  </mc:AlternateContent>
  <xr:revisionPtr revIDLastSave="0" documentId="8_{4482B26A-C6B2-4FA4-B9F2-0915381E7D0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kyny pro vyplnění" sheetId="13" r:id="rId1"/>
    <sheet name="souhrn" sheetId="4" r:id="rId2"/>
    <sheet name="110" sheetId="30" r:id="rId3"/>
    <sheet name="113,114,chodbička" sheetId="46" r:id="rId4"/>
    <sheet name="206" sheetId="23" r:id="rId5"/>
    <sheet name="227" sheetId="36" r:id="rId6"/>
    <sheet name="228" sheetId="35" r:id="rId7"/>
    <sheet name="229" sheetId="24" r:id="rId8"/>
    <sheet name="307" sheetId="42" r:id="rId9"/>
    <sheet name="308" sheetId="47" r:id="rId10"/>
    <sheet name="334" sheetId="41" r:id="rId11"/>
    <sheet name="335" sheetId="40" r:id="rId12"/>
    <sheet name="336" sheetId="39" r:id="rId13"/>
    <sheet name="407" sheetId="44" r:id="rId14"/>
    <sheet name="428" sheetId="43" r:id="rId15"/>
    <sheet name="712" sheetId="45" r:id="rId16"/>
  </sheets>
  <externalReferences>
    <externalReference r:id="rId17"/>
    <externalReference r:id="rId18"/>
  </externalReferences>
  <definedNames>
    <definedName name="CisloRozpoctu">'[1]Krycí list'!$C$2</definedName>
    <definedName name="cislostavby">'[1]Krycí list'!$A$7</definedName>
    <definedName name="DPHSni">[2]Stavba!$G$24</definedName>
    <definedName name="DPHZakl">[2]Stavba!$G$26</definedName>
    <definedName name="Mena">[2]Stavba!$J$29</definedName>
    <definedName name="NazevRozpoctu">'[1]Krycí list'!$D$2</definedName>
    <definedName name="nazevstavby">'[1]Krycí list'!$C$7</definedName>
    <definedName name="PocetMJ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ZakladDPHSni">[2]Stavba!$G$23</definedName>
    <definedName name="ZakladDPHZakl">[2]Stavba!$G$25</definedName>
    <definedName name="Zaokrouhleni">[2]Stavba!$G$27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0" l="1"/>
  <c r="F13" i="47"/>
  <c r="F12" i="47"/>
  <c r="F20" i="47"/>
  <c r="F19" i="47"/>
  <c r="F18" i="47"/>
  <c r="F17" i="47"/>
  <c r="F16" i="47"/>
  <c r="F15" i="47"/>
  <c r="F14" i="47"/>
  <c r="F11" i="47"/>
  <c r="F10" i="47"/>
  <c r="F9" i="47"/>
  <c r="F8" i="47"/>
  <c r="F7" i="47"/>
  <c r="F6" i="47"/>
  <c r="F22" i="47" l="1"/>
  <c r="E21" i="4" s="1"/>
  <c r="F9" i="46"/>
  <c r="F25" i="46"/>
  <c r="F24" i="46"/>
  <c r="F23" i="46"/>
  <c r="F20" i="46"/>
  <c r="F17" i="46"/>
  <c r="F22" i="46"/>
  <c r="F16" i="46"/>
  <c r="F15" i="46" l="1"/>
  <c r="F7" i="46"/>
  <c r="F29" i="46"/>
  <c r="F28" i="46"/>
  <c r="F27" i="46"/>
  <c r="F26" i="46"/>
  <c r="F21" i="46"/>
  <c r="F19" i="46"/>
  <c r="F18" i="46"/>
  <c r="F14" i="46"/>
  <c r="F13" i="46"/>
  <c r="F12" i="46"/>
  <c r="F11" i="46"/>
  <c r="F10" i="46"/>
  <c r="F8" i="46"/>
  <c r="F6" i="46"/>
  <c r="F31" i="46" l="1"/>
  <c r="E15" i="4" s="1"/>
  <c r="F18" i="45"/>
  <c r="F22" i="30"/>
  <c r="F15" i="45"/>
  <c r="F17" i="45"/>
  <c r="F6" i="45" l="1"/>
  <c r="F7" i="45" l="1"/>
  <c r="F24" i="45" l="1"/>
  <c r="F23" i="45"/>
  <c r="F22" i="45"/>
  <c r="F21" i="45"/>
  <c r="F20" i="45"/>
  <c r="F19" i="45"/>
  <c r="F16" i="45"/>
  <c r="F14" i="45"/>
  <c r="F13" i="45"/>
  <c r="F12" i="45"/>
  <c r="F11" i="45"/>
  <c r="F10" i="45"/>
  <c r="F9" i="45"/>
  <c r="F8" i="45"/>
  <c r="F26" i="45" s="1"/>
  <c r="F26" i="30"/>
  <c r="F25" i="30"/>
  <c r="F24" i="30"/>
  <c r="F7" i="30"/>
  <c r="F6" i="30"/>
  <c r="E27" i="4" l="1"/>
  <c r="F23" i="30"/>
  <c r="F21" i="30"/>
  <c r="F14" i="30"/>
  <c r="F12" i="30"/>
  <c r="F19" i="30"/>
  <c r="F20" i="30"/>
  <c r="F10" i="30"/>
  <c r="F9" i="30"/>
  <c r="F8" i="30"/>
  <c r="F10" i="44"/>
  <c r="F9" i="44"/>
  <c r="F8" i="44"/>
  <c r="F7" i="44"/>
  <c r="F6" i="44"/>
  <c r="F12" i="44" s="1"/>
  <c r="E25" i="4" s="1"/>
  <c r="F7" i="42"/>
  <c r="F7" i="43" l="1"/>
  <c r="F6" i="43" l="1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10" i="42"/>
  <c r="F9" i="42"/>
  <c r="F8" i="42"/>
  <c r="F6" i="42"/>
  <c r="F12" i="42" s="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23" i="41" s="1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9" i="39"/>
  <c r="F6" i="39"/>
  <c r="F11" i="39"/>
  <c r="F10" i="39"/>
  <c r="F8" i="39"/>
  <c r="F7" i="39"/>
  <c r="F6" i="36"/>
  <c r="F8" i="35"/>
  <c r="F7" i="35"/>
  <c r="E22" i="4" l="1"/>
  <c r="F23" i="40"/>
  <c r="F13" i="39"/>
  <c r="E24" i="4" s="1"/>
  <c r="F24" i="43"/>
  <c r="E23" i="4"/>
  <c r="E20" i="4"/>
  <c r="E26" i="4"/>
  <c r="F7" i="24"/>
  <c r="F15" i="24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6" i="35"/>
  <c r="F23" i="35" s="1"/>
  <c r="F18" i="24"/>
  <c r="F16" i="24"/>
  <c r="F21" i="36" l="1"/>
  <c r="E17" i="4" s="1"/>
  <c r="E18" i="4"/>
  <c r="F11" i="30" l="1"/>
  <c r="F15" i="30"/>
  <c r="F16" i="30"/>
  <c r="F17" i="30"/>
  <c r="F18" i="30"/>
  <c r="F27" i="30"/>
  <c r="F28" i="30"/>
  <c r="F29" i="30"/>
  <c r="F31" i="30" l="1"/>
  <c r="E14" i="4"/>
  <c r="F6" i="24" l="1"/>
  <c r="F8" i="24"/>
  <c r="F9" i="24"/>
  <c r="F10" i="24"/>
  <c r="F11" i="24"/>
  <c r="F12" i="24"/>
  <c r="F13" i="24"/>
  <c r="F14" i="24"/>
  <c r="F17" i="24"/>
  <c r="F19" i="24"/>
  <c r="F20" i="24"/>
  <c r="F21" i="24"/>
  <c r="F23" i="24" l="1"/>
  <c r="E19" i="4"/>
  <c r="F6" i="23"/>
  <c r="F7" i="23"/>
  <c r="F8" i="23"/>
  <c r="F9" i="23"/>
  <c r="F11" i="23" l="1"/>
  <c r="E16" i="4"/>
  <c r="E30" i="4" s="1"/>
  <c r="E31" i="4" l="1"/>
  <c r="E33" i="4" l="1"/>
</calcChain>
</file>

<file path=xl/sharedStrings.xml><?xml version="1.0" encoding="utf-8"?>
<sst xmlns="http://schemas.openxmlformats.org/spreadsheetml/2006/main" count="562" uniqueCount="112">
  <si>
    <t>popis prací</t>
  </si>
  <si>
    <t>IČ:</t>
  </si>
  <si>
    <t>DIČ:</t>
  </si>
  <si>
    <t>Celková cena bez DPH:</t>
  </si>
  <si>
    <t>Pořadí</t>
  </si>
  <si>
    <t>Název</t>
  </si>
  <si>
    <t>Počet MJ</t>
  </si>
  <si>
    <t>MJ</t>
  </si>
  <si>
    <t>m</t>
  </si>
  <si>
    <t>KO LIŠTA PLAST LH 40X20 2M/24M</t>
  </si>
  <si>
    <t>ks</t>
  </si>
  <si>
    <t>Tvarovky, drobný instalační a spojovací materiál</t>
  </si>
  <si>
    <t>kpl</t>
  </si>
  <si>
    <t>KV CYKY-J 3X2,5 (C)</t>
  </si>
  <si>
    <t>KV CYKY-J 3X1,5 (c)</t>
  </si>
  <si>
    <t>Ostatní podružný materiál</t>
  </si>
  <si>
    <t>Elektroinstalační práce</t>
  </si>
  <si>
    <t>CELKEM BEZ DPH</t>
  </si>
  <si>
    <t>KABEL FTP6A LSOH</t>
  </si>
  <si>
    <t>Položkový rozpočet</t>
  </si>
  <si>
    <t>Celková cena v Kč</t>
  </si>
  <si>
    <t>Jedn. cena v Kč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</si>
  <si>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</si>
  <si>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</si>
  <si>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Souhrn nákladů</t>
  </si>
  <si>
    <t>místnost</t>
  </si>
  <si>
    <t>Zhotovitel:</t>
  </si>
  <si>
    <t>Tel:</t>
  </si>
  <si>
    <t>Email:</t>
  </si>
  <si>
    <t>Objednatel:</t>
  </si>
  <si>
    <t xml:space="preserve">Kotlářská 9  </t>
  </si>
  <si>
    <t>Brno 611 53</t>
  </si>
  <si>
    <t>00566381</t>
  </si>
  <si>
    <t>Cena v Kč bez DPH</t>
  </si>
  <si>
    <t>DPH 21%:</t>
  </si>
  <si>
    <t>Celková cena vč. DPH:</t>
  </si>
  <si>
    <t>V případě, že jsou v rozpisu dodávek a materiálu použity obchodní názvy materiálů, výrobků nebo zařízení, názvy firem nebo jmen a příjmení, jedná se o příklad specifikující kvalitativní, případně estetický požadavek objednavatele na konkrétní předmět či část zakázky a uchazeč je oprávněn navrhnout obdobný výrobek, materiál nebo zařízení kvalitativně nebo technicky stejných či vyšších parametrů.</t>
  </si>
  <si>
    <t>Obchodní akademie a vyšší odborná škola Brno, Kotlářská, příspěvková organizace</t>
  </si>
  <si>
    <t>neplátce DPH</t>
  </si>
  <si>
    <t>JISTIČ 10A/1 B</t>
  </si>
  <si>
    <t>KO LIŠTA PLAST LH 80X60 2M/16M</t>
  </si>
  <si>
    <t>Vyvazovací panel 19" 1U BK plastový CMP4</t>
  </si>
  <si>
    <t>19" modulární neosazený patch panel Solarix 24 portů černý 1U</t>
  </si>
  <si>
    <t>DVOJRÁMEČEK VODOROVNÝ BÍLÁ</t>
  </si>
  <si>
    <t>ČTYŘRÁMEČEK VODOROVNÝ BÍLÁ</t>
  </si>
  <si>
    <t>PĚTIRÁMEČEK VODOROVNÝ BÍLÁ</t>
  </si>
  <si>
    <t>ZÁSUVKA 1-NÁS. CLONKY BÍLÁ</t>
  </si>
  <si>
    <t>Místnost 336</t>
  </si>
  <si>
    <t>Proudový chránič s jističem 1PN B16 30mA 1M 6kA typ A</t>
  </si>
  <si>
    <t>Místnost 229</t>
  </si>
  <si>
    <t>Místnost 228</t>
  </si>
  <si>
    <t>Trubka ohebná, průměr 32 mm</t>
  </si>
  <si>
    <t>Trubka ohebná, půměr 50 mm</t>
  </si>
  <si>
    <t>Krabice podomítková 200 x 200 mm</t>
  </si>
  <si>
    <t>Výměna nevyhovující kabeláže světelného a zásuvkového obvodu včetně nevyhovujícího přívodu z rozvaděče RM-KI 1-1 včetně jistících prvků. Na chodbě vedeno v liště v místnosti zasekáno. 2 zásuvkové obvody. 3 ks dvojzásuvek, 6 ks jednozásuvek, 1 ks vypínače ( 1 x č.1 ). Výměna nevyhovující datové kabeláže z místnosti 206 ( ukončeno v racku ) včetně výměny datových zásuvek ( 2x ).</t>
  </si>
  <si>
    <t xml:space="preserve">Výměna nevyhovující kabeláže světelného a zásuvkového obvodu včetně nevyhovujícího přívodu z rozvaděče RM-KI 1-1 včetně jistících prvků. Na chodbě vedeno v liště v místnosti zasekáno. 2 zásuvkové obvody. 3 ks dvojzásuvek, 6 ks jednozásuvek, 1 ks vypínače ( 1 x č.1 ). Výměna nevyhovující datové kabeláže z místnosti 206 ( ukončeno v racku ) včetně výměny datových zásuvek ( 2x ). </t>
  </si>
  <si>
    <t>Místnost 227</t>
  </si>
  <si>
    <t>Výměna nevyhovující datové kabeláže z místnosti 307 ( ukončeno v racku ) včetně výměny datových zásuvek ( 2x )</t>
  </si>
  <si>
    <t>Místnost 335</t>
  </si>
  <si>
    <t>Výměna nevyhovující kabeláže světelného a zásuvkového obvodu včetně nevyhovujícího přívodu z rozvaděče RM-KI 1-2 včetně jistících prvků. Na chodbě vedeno v liště v místnosti zasekáno. 2 zásuvkové obvody. 3 ks dvojzásuvek, 6 ks jednozásuvek, 1 ks vypínače ( 1 x č.1 ). Výměna nevyhovující datové kabeláže z místnosti 307 ( ukončeno v racku ) včetně výměny datových zásuvek ( 2x ).</t>
  </si>
  <si>
    <t>Místnost 206</t>
  </si>
  <si>
    <t>Místnost 307</t>
  </si>
  <si>
    <t>Místnost 428</t>
  </si>
  <si>
    <t>KO LIŠTA PLAST LH 40X40 2M/16M</t>
  </si>
  <si>
    <t>Výměna nevyhovující kabeláže světelného a zásuvkového obvodu včetně nevyhovujícího přívodu z rozvaděče RM-KI 1-3 včetně jistících prvků. Na chodbě vedeno v liště v místnosti zasekáno. 2 zásuvkové obvody. 3 ks dvojzásuvek, 6 ks jednozásuvek, 1 ks vypínače ( 1 x č.1 ). Výměna nevyhovující datové kabeláže z místnosti 407 ( ukončeno v racku ) včetně výměny datových zásuvek ( 2x ).</t>
  </si>
  <si>
    <t>výměna keystonů v patchpanelu</t>
  </si>
  <si>
    <t>Rychlozařezávací keystone CAT6A RJ45</t>
  </si>
  <si>
    <t>výměna patchpanelu včetně keystonů</t>
  </si>
  <si>
    <t>Místnost 407</t>
  </si>
  <si>
    <t>Místnost 110</t>
  </si>
  <si>
    <t>Proudový chránič s jističem 1PN C16 30mA 1M 6kA typ A</t>
  </si>
  <si>
    <t>LED svítidlo přisazené, bílé, matná ALDP mřížka, UGR&lt;19, parametry minimálně stejné jako MODUS LLL5000RL2KVM</t>
  </si>
  <si>
    <t>LED svítidlo přisazené, bílé, asymetrické, parametry minimálně stejné jako MODUS ASTAP4000M</t>
  </si>
  <si>
    <t>Podlahový rám, včetně krabice, přístrojových podložek, pro 6 klasických přístrojů např. KOPOBOX 80_LB</t>
  </si>
  <si>
    <t xml:space="preserve">Datová zásuvka pod omítku 2xRJ45 CAT6A vč.keystonů </t>
  </si>
  <si>
    <t>Místnost 712</t>
  </si>
  <si>
    <t>Trubka ohebná, průměr 25 mm</t>
  </si>
  <si>
    <t>Víčko záslepka</t>
  </si>
  <si>
    <t>celkově</t>
  </si>
  <si>
    <t>revize elektro</t>
  </si>
  <si>
    <t>doprava</t>
  </si>
  <si>
    <t>Místnosti 113,114,chodbička</t>
  </si>
  <si>
    <t>VYPÍNAČ Č.1 vč rámečku BÍLÁ</t>
  </si>
  <si>
    <t>Datová zásuvka pod omítku 2xRJ45 CAT6A vč.keystonů  BÍLÁ</t>
  </si>
  <si>
    <t>Dvojzásuvka 230V/16A vyosená vč. Krabice  BÍLÁ</t>
  </si>
  <si>
    <t>Dvojzásuvka 230V/16A vyosená vč. krabice  BÍLÁ</t>
  </si>
  <si>
    <t>VYPÍNAČ Č.5 vč rámečku BÍLÁ</t>
  </si>
  <si>
    <t>Dvojzásuvka 230V/16A vyosená vč. krabice BÍLÁ</t>
  </si>
  <si>
    <t>TROJRÁMEČEK VODOROVNÝ BÍLÁ</t>
  </si>
  <si>
    <t>PŘÍSTROJ NABÍJECÍ USB-A + USB-C 6475 U-500 vč.krytu</t>
  </si>
  <si>
    <t>TROJRÁMEČEK VODOROVNÝ ŠEDÁ</t>
  </si>
  <si>
    <t>ZÁSUVKA 1-NÁS. CLONKY ŠEDÁ</t>
  </si>
  <si>
    <t>JISTIČ 16A/1 B</t>
  </si>
  <si>
    <t>LED světlo 1200-1250x150 mm přisazené, černý rám, chromatičnost 4000 K, světelný tok min. 4000 lm</t>
  </si>
  <si>
    <t>113, 114, chodbička</t>
  </si>
  <si>
    <t>Datová zásuvka pod omítku 2xRJ45 CAT6A vč.keystonů   BÍLÁ</t>
  </si>
  <si>
    <t>Dvojzásuvka 230V/16A vyosená vč. Krabice   BÍLÁ</t>
  </si>
  <si>
    <t>VYPÍNAČ Č.1 vč rámečku   BÍLÁ</t>
  </si>
  <si>
    <t>VYPÍNAČ Č.1 vč rámečku  BÍLÁ</t>
  </si>
  <si>
    <t>ČTYŘRÁMEČEK SVISLÝ BÍLÁ</t>
  </si>
  <si>
    <t>Místnost 308</t>
  </si>
  <si>
    <t>JISTIČ 16A/1 C</t>
  </si>
  <si>
    <t>Rychlozařezávací keystone CAT6A STP RJ45</t>
  </si>
  <si>
    <t>19" modulární neosazený patch panel 24 portů černý 1U</t>
  </si>
  <si>
    <t>LED světlo 1200x300 mm zavěšené, chromatičnost 4000 K, světelný tok min. 6000 lm, vč. závěsů</t>
  </si>
  <si>
    <t>LED světlo 1200x300 mm přisazené, chromatičnost 4000 K, světelný tok min. 6000 lm</t>
  </si>
  <si>
    <t>Výměna části nevyhovujícího zásuvkového obvodu včetně nevyhovujícího přívodu z rozvaděče v místnosti k učitelskému stolu a inteaktivní tabuli včetně jističů. Datové obvody vedeny v liště, v podlaze zasekáno. Silové obvody zasekány. 2 ks dvojzásuvek, 3 ks jednozásuvek.
Výměna části nevyhovující datové kabeláže ( ukončeno v racku ) včetně výměny datových zásuvek ( 4x ).</t>
  </si>
  <si>
    <t>Výměna nevyhovující kabeláže světelného a zásuvkového obvodu včetně nevyhovujícího přívodu z rozvaděče RM-KI 1-2 včetně jistících prvků. Na chodbě vedeno v liště v místnosti zasekáno. 2 zásuvkové obvody. 4 ks dvojzásuvek, 9 ks jednozásuvek, 1 ks vypínače ( 1 x č.1 ). Výměna nevyhovující datové kabeláže z místnosti 307 ( ukončeno v racku ) včetně výměny datových zásuvek ( 4x ).</t>
  </si>
  <si>
    <t>Výměna nevyhovující kabeláže zásuvkového obvodu včetně nevyhovujícího přívodu z rozvaděče RS3 včetně jističů. 3 zásuvkové obvody. Na chodbě vedeno v liště v místnosti zasekáno. K projektoru vedeno po stropě v liště. 6 ks dvojzásuvek, 8 ks jednozásuvek
Výměna nevyhovující datové kabeláže z místnosti 706 ( ukončeno v racku ) včetně výměny datových zásuvek ( 4x ).</t>
  </si>
  <si>
    <t>Výměna nevyhovujících svítidel a nevyhovující kabeláže světelného a zásuvkového obvodu včetně nevyhovujícího přívodu z rozvaděče PR-1-0 včetně jističů. Světelný obvod rozdělit na 3 řady. 3 zásuvkové obvody. Na chodbě vedeno v liště v místnosti zasekáno. 2 ks dvojzásuvek, 7 ks jednozásuvek, 2 ks vypínače ( 1 x č.1, 1 x č.5 ). Svítidla rozmístit dle výpočtu. Pokud bude použit jiný typ svítidel je nutno provést měření světelných podmínek včetně protokolu.
Výměna nevyhovující datové kabeláže z místnosti 105 ( ukončeno v racku ) včetně výměny datových zásuvek ( 3x ).</t>
  </si>
  <si>
    <t>Výměna nevyhovující kabeláže světelného a zásuvkového obvodu včetně nevyhovujícího přívodu z rozvaděče PR2-0 včetně jistících prvků. Na chodbě vedeno v liště v místnosti zasekáno. 4 zásuvkové obvody. 5 ks dvojzásuvek, 19 ks jednozásuvek, 6 ks vypínače ( 4 x č.1, 2 x č.5 ). Výměna nevyhovující datové kabeláže z místnosti 221 ( ukončeno v racku ) včetně výměny datových zásuvek ( 6 x ). Výměna nevyhovující telefonní kabeláže včetně výměny telefonních zásuvek ( 2x ).</t>
  </si>
  <si>
    <t xml:space="preserve">Výměna nevyhovující kabeláže světelného a zásuvkového obvodu včetně nevyhovujícího přívodu z rozvaděče RM-KI 1-1 včetně jistících prvků. Na chodbě vedeno v liště v místnosti zasekáno. 3 zásuvkové obvody. 4 ks dvojzásuvek, 6 ks jednozásuvek, 1 ks vypínače ( 1 x č.1 ). Výměna nevyhovující datové kabeláže z místnosti 206 ( ukončeno v racku ) včetně výměny datových zásuvek ( 4x 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</si>
</sst>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name val="Arial CE"/>
      <charset val="238"/>
    </font>
    <font>
      <sz val="11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</borders>
  <cellStyleXfs count="8">
    <xf numFmtId="0" fontId="0" fillId="0" borderId="0"/>
    <xf numFmtId="0" fontId="6" fillId="0" borderId="0"/>
    <xf numFmtId="0" fontId="12" fillId="0" borderId="0"/>
    <xf numFmtId="0" fontId="13" fillId="0" borderId="0"/>
    <xf numFmtId="0" fontId="17" fillId="0" borderId="0"/>
    <xf numFmtId="0" fontId="17" fillId="0" borderId="0"/>
    <xf numFmtId="0" fontId="6" fillId="0" borderId="0"/>
    <xf numFmtId="0" fontId="18" fillId="0" borderId="0"/>
  </cellStyleXfs>
  <cellXfs count="1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64" fontId="2" fillId="0" borderId="2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164" fontId="4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164" fontId="1" fillId="0" borderId="8" xfId="0" applyNumberFormat="1" applyFont="1" applyBorder="1"/>
    <xf numFmtId="0" fontId="2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6" fillId="0" borderId="0" xfId="1" applyAlignment="1">
      <alignment horizontal="center"/>
    </xf>
    <xf numFmtId="0" fontId="6" fillId="0" borderId="0" xfId="1"/>
    <xf numFmtId="0" fontId="5" fillId="0" borderId="0" xfId="1" applyFont="1"/>
    <xf numFmtId="0" fontId="8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7" fillId="0" borderId="14" xfId="1" applyFont="1" applyFill="1" applyBorder="1" applyProtection="1"/>
    <xf numFmtId="0" fontId="11" fillId="0" borderId="0" xfId="2" applyFont="1"/>
    <xf numFmtId="0" fontId="7" fillId="0" borderId="0" xfId="2" applyFont="1"/>
    <xf numFmtId="0" fontId="12" fillId="0" borderId="0" xfId="2"/>
    <xf numFmtId="0" fontId="14" fillId="0" borderId="0" xfId="2" applyFont="1"/>
    <xf numFmtId="0" fontId="1" fillId="0" borderId="18" xfId="0" applyFont="1" applyBorder="1" applyAlignment="1">
      <alignment horizontal="left" vertical="center"/>
    </xf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9" fillId="0" borderId="0" xfId="2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14" xfId="1" applyFont="1" applyBorder="1"/>
    <xf numFmtId="4" fontId="7" fillId="0" borderId="14" xfId="1" applyNumberFormat="1" applyFont="1" applyBorder="1"/>
    <xf numFmtId="0" fontId="7" fillId="0" borderId="15" xfId="1" applyFont="1" applyBorder="1"/>
    <xf numFmtId="4" fontId="7" fillId="0" borderId="15" xfId="1" applyNumberFormat="1" applyFont="1" applyBorder="1"/>
    <xf numFmtId="0" fontId="11" fillId="0" borderId="0" xfId="1" applyFont="1"/>
    <xf numFmtId="0" fontId="17" fillId="0" borderId="0" xfId="5"/>
    <xf numFmtId="0" fontId="17" fillId="0" borderId="0" xfId="5" applyAlignment="1">
      <alignment horizontal="center"/>
    </xf>
    <xf numFmtId="0" fontId="7" fillId="0" borderId="0" xfId="5" applyFont="1"/>
    <xf numFmtId="0" fontId="11" fillId="0" borderId="16" xfId="1" applyFont="1" applyBorder="1" applyAlignment="1">
      <alignment horizontal="center"/>
    </xf>
    <xf numFmtId="0" fontId="11" fillId="0" borderId="17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4" xfId="5" applyFont="1" applyBorder="1"/>
    <xf numFmtId="4" fontId="7" fillId="0" borderId="14" xfId="5" applyNumberFormat="1" applyFont="1" applyBorder="1"/>
    <xf numFmtId="0" fontId="7" fillId="0" borderId="15" xfId="5" applyFont="1" applyBorder="1"/>
    <xf numFmtId="4" fontId="7" fillId="0" borderId="15" xfId="5" applyNumberFormat="1" applyFont="1" applyBorder="1"/>
    <xf numFmtId="0" fontId="7" fillId="0" borderId="0" xfId="5" applyFont="1" applyAlignment="1">
      <alignment horizontal="center"/>
    </xf>
    <xf numFmtId="0" fontId="11" fillId="0" borderId="0" xfId="5" applyFont="1"/>
    <xf numFmtId="4" fontId="11" fillId="0" borderId="0" xfId="5" applyNumberFormat="1" applyFont="1"/>
    <xf numFmtId="0" fontId="11" fillId="0" borderId="16" xfId="5" applyFont="1" applyBorder="1" applyAlignment="1">
      <alignment horizontal="center"/>
    </xf>
    <xf numFmtId="0" fontId="11" fillId="0" borderId="17" xfId="5" applyFont="1" applyBorder="1" applyAlignment="1">
      <alignment horizontal="center"/>
    </xf>
    <xf numFmtId="0" fontId="7" fillId="0" borderId="14" xfId="5" applyFont="1" applyBorder="1" applyAlignment="1">
      <alignment horizontal="center"/>
    </xf>
    <xf numFmtId="0" fontId="7" fillId="0" borderId="15" xfId="5" applyFont="1" applyBorder="1" applyAlignment="1">
      <alignment horizontal="center"/>
    </xf>
    <xf numFmtId="4" fontId="7" fillId="0" borderId="14" xfId="4" applyNumberFormat="1" applyFont="1" applyBorder="1"/>
    <xf numFmtId="0" fontId="7" fillId="0" borderId="14" xfId="4" applyFont="1" applyBorder="1"/>
    <xf numFmtId="0" fontId="7" fillId="0" borderId="14" xfId="1" applyFont="1" applyBorder="1" applyAlignment="1">
      <alignment horizontal="center" vertical="center"/>
    </xf>
    <xf numFmtId="0" fontId="7" fillId="0" borderId="14" xfId="1" applyFont="1" applyBorder="1" applyAlignment="1">
      <alignment wrapText="1"/>
    </xf>
    <xf numFmtId="4" fontId="7" fillId="0" borderId="14" xfId="1" applyNumberFormat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0" xfId="5" applyFont="1" applyAlignment="1">
      <alignment horizontal="left"/>
    </xf>
    <xf numFmtId="0" fontId="7" fillId="0" borderId="14" xfId="5" applyFont="1" applyFill="1" applyBorder="1" applyAlignment="1">
      <alignment horizontal="center"/>
    </xf>
    <xf numFmtId="0" fontId="7" fillId="0" borderId="25" xfId="5" applyFont="1" applyFill="1" applyBorder="1" applyAlignment="1">
      <alignment horizontal="center"/>
    </xf>
    <xf numFmtId="0" fontId="7" fillId="0" borderId="25" xfId="5" applyFont="1" applyFill="1" applyBorder="1"/>
    <xf numFmtId="4" fontId="7" fillId="0" borderId="25" xfId="5" applyNumberFormat="1" applyFont="1" applyFill="1" applyBorder="1"/>
    <xf numFmtId="0" fontId="7" fillId="0" borderId="14" xfId="5" applyFont="1" applyFill="1" applyBorder="1"/>
    <xf numFmtId="4" fontId="7" fillId="0" borderId="14" xfId="5" applyNumberFormat="1" applyFont="1" applyFill="1" applyBorder="1"/>
    <xf numFmtId="0" fontId="7" fillId="0" borderId="14" xfId="1" applyFont="1" applyFill="1" applyBorder="1"/>
    <xf numFmtId="4" fontId="7" fillId="0" borderId="14" xfId="1" applyNumberFormat="1" applyFont="1" applyFill="1" applyBorder="1"/>
    <xf numFmtId="0" fontId="7" fillId="0" borderId="15" xfId="5" applyFont="1" applyFill="1" applyBorder="1" applyAlignment="1">
      <alignment horizontal="center"/>
    </xf>
    <xf numFmtId="0" fontId="7" fillId="0" borderId="15" xfId="5" applyFont="1" applyFill="1" applyBorder="1"/>
    <xf numFmtId="4" fontId="7" fillId="0" borderId="15" xfId="5" applyNumberFormat="1" applyFont="1" applyFill="1" applyBorder="1"/>
    <xf numFmtId="0" fontId="0" fillId="0" borderId="26" xfId="0" applyBorder="1" applyAlignment="1">
      <alignment horizontal="center"/>
    </xf>
    <xf numFmtId="0" fontId="6" fillId="0" borderId="14" xfId="0" applyFont="1" applyBorder="1"/>
    <xf numFmtId="4" fontId="0" fillId="0" borderId="14" xfId="0" applyNumberFormat="1" applyBorder="1"/>
    <xf numFmtId="0" fontId="0" fillId="0" borderId="14" xfId="0" applyBorder="1"/>
    <xf numFmtId="0" fontId="7" fillId="0" borderId="14" xfId="1" applyFont="1" applyFill="1" applyBorder="1" applyAlignment="1" applyProtection="1">
      <alignment wrapText="1"/>
    </xf>
    <xf numFmtId="4" fontId="7" fillId="0" borderId="14" xfId="5" applyNumberFormat="1" applyFont="1" applyFill="1" applyBorder="1" applyAlignment="1">
      <alignment vertical="center"/>
    </xf>
    <xf numFmtId="0" fontId="7" fillId="0" borderId="14" xfId="5" applyFont="1" applyFill="1" applyBorder="1" applyAlignment="1">
      <alignment vertical="center"/>
    </xf>
    <xf numFmtId="0" fontId="0" fillId="0" borderId="26" xfId="0" applyFont="1" applyBorder="1" applyAlignment="1">
      <alignment horizontal="center"/>
    </xf>
    <xf numFmtId="0" fontId="7" fillId="0" borderId="15" xfId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right" vertical="center"/>
    </xf>
    <xf numFmtId="0" fontId="7" fillId="0" borderId="14" xfId="5" applyFont="1" applyBorder="1" applyAlignment="1">
      <alignment wrapText="1"/>
    </xf>
    <xf numFmtId="0" fontId="2" fillId="0" borderId="20" xfId="0" applyFont="1" applyFill="1" applyBorder="1" applyAlignment="1">
      <alignment horizontal="center" vertical="center" wrapText="1"/>
    </xf>
    <xf numFmtId="0" fontId="7" fillId="0" borderId="14" xfId="5" applyFont="1" applyBorder="1" applyAlignment="1">
      <alignment horizontal="left" wrapText="1"/>
    </xf>
    <xf numFmtId="164" fontId="11" fillId="0" borderId="0" xfId="1" applyNumberFormat="1" applyFont="1"/>
    <xf numFmtId="164" fontId="11" fillId="0" borderId="0" xfId="5" applyNumberFormat="1" applyFont="1"/>
    <xf numFmtId="4" fontId="7" fillId="0" borderId="14" xfId="4" applyNumberFormat="1" applyFont="1" applyFill="1" applyBorder="1"/>
    <xf numFmtId="0" fontId="7" fillId="0" borderId="14" xfId="4" applyFont="1" applyFill="1" applyBorder="1"/>
    <xf numFmtId="0" fontId="2" fillId="0" borderId="19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 wrapText="1"/>
    </xf>
    <xf numFmtId="4" fontId="0" fillId="3" borderId="14" xfId="0" applyNumberFormat="1" applyFill="1" applyBorder="1"/>
    <xf numFmtId="4" fontId="7" fillId="3" borderId="14" xfId="1" applyNumberFormat="1" applyFont="1" applyFill="1" applyBorder="1"/>
    <xf numFmtId="4" fontId="7" fillId="3" borderId="14" xfId="4" applyNumberFormat="1" applyFont="1" applyFill="1" applyBorder="1"/>
    <xf numFmtId="4" fontId="7" fillId="3" borderId="14" xfId="5" applyNumberFormat="1" applyFont="1" applyFill="1" applyBorder="1"/>
    <xf numFmtId="4" fontId="7" fillId="3" borderId="14" xfId="5" applyNumberFormat="1" applyFont="1" applyFill="1" applyBorder="1" applyAlignment="1">
      <alignment vertical="center"/>
    </xf>
    <xf numFmtId="4" fontId="7" fillId="3" borderId="15" xfId="1" applyNumberFormat="1" applyFont="1" applyFill="1" applyBorder="1"/>
    <xf numFmtId="4" fontId="7" fillId="3" borderId="25" xfId="5" applyNumberFormat="1" applyFont="1" applyFill="1" applyBorder="1"/>
    <xf numFmtId="4" fontId="7" fillId="3" borderId="15" xfId="5" applyNumberFormat="1" applyFont="1" applyFill="1" applyBorder="1"/>
    <xf numFmtId="4" fontId="7" fillId="3" borderId="14" xfId="1" applyNumberFormat="1" applyFont="1" applyFill="1" applyBorder="1" applyAlignment="1">
      <alignment vertical="center"/>
    </xf>
    <xf numFmtId="165" fontId="2" fillId="3" borderId="28" xfId="0" applyNumberFormat="1" applyFont="1" applyFill="1" applyBorder="1" applyAlignment="1">
      <alignment horizontal="right" vertical="center"/>
    </xf>
    <xf numFmtId="165" fontId="2" fillId="3" borderId="31" xfId="0" applyNumberFormat="1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7" fillId="0" borderId="0" xfId="2" applyFont="1" applyAlignment="1">
      <alignment horizontal="left"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</cellXfs>
  <cellStyles count="8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2 2 2" xfId="6" xr:uid="{A100FD87-AA3E-42B9-B78C-28072B5AB2FC}"/>
    <cellStyle name="Normální 2 3" xfId="5" xr:uid="{1A5AD2E2-5ECD-43E4-A1AD-1B63CCC6E2E3}"/>
    <cellStyle name="Normální 3" xfId="3" xr:uid="{00000000-0005-0000-0000-000003000000}"/>
    <cellStyle name="Normální 4" xfId="4" xr:uid="{47D71512-2B2E-4113-8695-25CFC750073A}"/>
    <cellStyle name="Normální 5" xfId="7" xr:uid="{9735D97A-DE36-40F8-99BE-C7B3E1C91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tohal\Documents\&#353;kola\Spr&#225;va%20budov\Stavby\2022-v&#253;m&#283;na%20historick&#253;ch%20oken\Projektov&#225;%20dokumentace\E_2_VYKAZ-VYMER-STAVBY\OA-BRNO--OKNA-VYMENA---10-2022__01_OA-v&#253;m&#283;na%20oken_SVV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OUHRN"/>
      <sheetName val="Stavba"/>
      <sheetName val="VzorPolozky"/>
      <sheetName val="Rozpočet Pol"/>
      <sheetName val="VON"/>
      <sheetName val="VON-Z"/>
    </sheetNames>
    <sheetDataSet>
      <sheetData sheetId="0" refreshError="1"/>
      <sheetData sheetId="1" refreshError="1"/>
      <sheetData sheetId="2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workbookViewId="0">
      <selection activeCell="A5" sqref="A5"/>
    </sheetView>
  </sheetViews>
  <sheetFormatPr defaultRowHeight="12.75" x14ac:dyDescent="0.2"/>
  <cols>
    <col min="1" max="16384" width="9.140625" style="36"/>
  </cols>
  <sheetData>
    <row r="1" spans="1:11" ht="15" x14ac:dyDescent="0.25">
      <c r="A1" s="34" t="s">
        <v>22</v>
      </c>
      <c r="B1" s="35"/>
      <c r="C1" s="35"/>
      <c r="D1" s="35"/>
      <c r="E1" s="35"/>
      <c r="F1" s="35"/>
      <c r="G1" s="35"/>
    </row>
    <row r="2" spans="1:11" ht="57.75" customHeight="1" x14ac:dyDescent="0.25">
      <c r="A2" s="123" t="s">
        <v>23</v>
      </c>
      <c r="B2" s="123"/>
      <c r="C2" s="123"/>
      <c r="D2" s="123"/>
      <c r="E2" s="123"/>
      <c r="F2" s="123"/>
      <c r="G2" s="123"/>
    </row>
    <row r="3" spans="1:11" ht="15" x14ac:dyDescent="0.25">
      <c r="A3" s="35"/>
      <c r="B3" s="35"/>
      <c r="C3" s="35"/>
      <c r="D3" s="35"/>
      <c r="E3" s="35"/>
      <c r="F3" s="35"/>
      <c r="G3" s="35"/>
      <c r="H3" s="46"/>
      <c r="I3" s="46"/>
      <c r="J3" s="46"/>
      <c r="K3" s="46"/>
    </row>
    <row r="4" spans="1:11" ht="72" customHeight="1" x14ac:dyDescent="0.2">
      <c r="A4" s="124" t="s">
        <v>36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4.25" x14ac:dyDescent="0.2">
      <c r="A5" s="37"/>
      <c r="B5" s="37"/>
      <c r="C5" s="37"/>
      <c r="D5" s="37"/>
      <c r="E5" s="37"/>
      <c r="F5" s="37"/>
      <c r="G5" s="37"/>
    </row>
    <row r="6" spans="1:11" ht="14.25" x14ac:dyDescent="0.2">
      <c r="A6" s="37"/>
      <c r="B6" s="37"/>
      <c r="C6" s="37"/>
      <c r="D6" s="37"/>
      <c r="E6" s="37"/>
      <c r="F6" s="37"/>
      <c r="G6" s="37"/>
    </row>
    <row r="7" spans="1:11" ht="14.25" x14ac:dyDescent="0.2">
      <c r="A7" s="37"/>
      <c r="B7" s="37"/>
      <c r="C7" s="37"/>
      <c r="D7" s="37"/>
      <c r="E7" s="37"/>
      <c r="F7" s="37"/>
      <c r="G7" s="37"/>
    </row>
    <row r="8" spans="1:11" ht="14.25" x14ac:dyDescent="0.2">
      <c r="A8" s="37"/>
      <c r="B8" s="37"/>
      <c r="C8" s="37"/>
      <c r="D8" s="37"/>
      <c r="E8" s="37"/>
      <c r="F8" s="37"/>
      <c r="G8" s="37"/>
    </row>
    <row r="9" spans="1:11" ht="14.25" x14ac:dyDescent="0.2">
      <c r="A9" s="37"/>
      <c r="B9" s="37"/>
      <c r="C9" s="37"/>
      <c r="D9" s="37"/>
      <c r="E9" s="37"/>
      <c r="F9" s="37"/>
      <c r="G9" s="37"/>
    </row>
    <row r="10" spans="1:11" ht="14.25" x14ac:dyDescent="0.2">
      <c r="A10" s="37"/>
      <c r="B10" s="37"/>
      <c r="C10" s="37"/>
      <c r="D10" s="37"/>
      <c r="E10" s="37"/>
      <c r="F10" s="37"/>
      <c r="G10" s="37"/>
    </row>
    <row r="11" spans="1:11" ht="14.25" x14ac:dyDescent="0.2">
      <c r="A11" s="37"/>
      <c r="B11" s="37"/>
      <c r="C11" s="37"/>
      <c r="D11" s="37"/>
      <c r="E11" s="37"/>
      <c r="F11" s="37"/>
      <c r="G11" s="37"/>
    </row>
  </sheetData>
  <mergeCells count="2">
    <mergeCell ref="A2:G2"/>
    <mergeCell ref="A4:K4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1CC7-B380-46EE-AD80-28126157A452}">
  <sheetPr>
    <pageSetUpPr fitToPage="1"/>
  </sheetPr>
  <dimension ref="A1:F23"/>
  <sheetViews>
    <sheetView workbookViewId="0">
      <selection activeCell="E6" sqref="E6:E20"/>
    </sheetView>
  </sheetViews>
  <sheetFormatPr defaultRowHeight="12.75" x14ac:dyDescent="0.2"/>
  <cols>
    <col min="1" max="1" width="7.140625" style="26" customWidth="1"/>
    <col min="2" max="2" width="63" style="27" customWidth="1"/>
    <col min="3" max="3" width="10.7109375" style="27" customWidth="1"/>
    <col min="4" max="4" width="5.7109375" style="27" customWidth="1"/>
    <col min="5" max="5" width="18.85546875" style="27" customWidth="1"/>
    <col min="6" max="6" width="21.42578125" style="27" customWidth="1"/>
    <col min="7" max="16384" width="9.140625" style="27"/>
  </cols>
  <sheetData>
    <row r="1" spans="1:6" ht="21" x14ac:dyDescent="0.35">
      <c r="A1" s="29" t="s">
        <v>19</v>
      </c>
      <c r="B1" s="30"/>
      <c r="C1" s="30"/>
      <c r="D1" s="30"/>
      <c r="E1" s="30"/>
      <c r="F1" s="30"/>
    </row>
    <row r="2" spans="1:6" x14ac:dyDescent="0.2">
      <c r="A2" s="31"/>
      <c r="B2" s="30"/>
      <c r="C2" s="31"/>
      <c r="D2" s="30"/>
      <c r="E2" s="30"/>
      <c r="F2" s="30"/>
    </row>
    <row r="3" spans="1:6" ht="18.75" x14ac:dyDescent="0.3">
      <c r="A3" s="32" t="s">
        <v>100</v>
      </c>
      <c r="B3" s="28"/>
      <c r="C3" s="31"/>
      <c r="D3" s="30"/>
      <c r="E3" s="30"/>
      <c r="F3" s="30"/>
    </row>
    <row r="5" spans="1:6" ht="15" x14ac:dyDescent="0.25">
      <c r="A5" s="57" t="s">
        <v>4</v>
      </c>
      <c r="B5" s="58" t="s">
        <v>5</v>
      </c>
      <c r="C5" s="58" t="s">
        <v>6</v>
      </c>
      <c r="D5" s="58" t="s">
        <v>7</v>
      </c>
      <c r="E5" s="58" t="s">
        <v>21</v>
      </c>
      <c r="F5" s="58" t="s">
        <v>20</v>
      </c>
    </row>
    <row r="6" spans="1:6" ht="15" x14ac:dyDescent="0.25">
      <c r="A6" s="79">
        <v>3</v>
      </c>
      <c r="B6" s="85" t="s">
        <v>51</v>
      </c>
      <c r="C6" s="86">
        <v>10</v>
      </c>
      <c r="D6" s="85" t="s">
        <v>8</v>
      </c>
      <c r="E6" s="113"/>
      <c r="F6" s="86">
        <f t="shared" ref="F6:F20" si="0">C6*E6</f>
        <v>0</v>
      </c>
    </row>
    <row r="7" spans="1:6" ht="15" x14ac:dyDescent="0.25">
      <c r="A7" s="74">
        <v>4</v>
      </c>
      <c r="B7" s="61" t="s">
        <v>52</v>
      </c>
      <c r="C7" s="72">
        <v>10</v>
      </c>
      <c r="D7" s="73" t="s">
        <v>8</v>
      </c>
      <c r="E7" s="114"/>
      <c r="F7" s="72">
        <f t="shared" si="0"/>
        <v>0</v>
      </c>
    </row>
    <row r="8" spans="1:6" s="54" customFormat="1" ht="15" x14ac:dyDescent="0.25">
      <c r="A8" s="79">
        <v>5</v>
      </c>
      <c r="B8" s="61" t="s">
        <v>53</v>
      </c>
      <c r="C8" s="72">
        <v>1</v>
      </c>
      <c r="D8" s="73" t="s">
        <v>10</v>
      </c>
      <c r="E8" s="114"/>
      <c r="F8" s="72">
        <f t="shared" si="0"/>
        <v>0</v>
      </c>
    </row>
    <row r="9" spans="1:6" ht="15" x14ac:dyDescent="0.25">
      <c r="A9" s="74">
        <v>6</v>
      </c>
      <c r="B9" s="49" t="s">
        <v>11</v>
      </c>
      <c r="C9" s="50">
        <v>1</v>
      </c>
      <c r="D9" s="49" t="s">
        <v>12</v>
      </c>
      <c r="E9" s="113"/>
      <c r="F9" s="50">
        <f t="shared" si="0"/>
        <v>0</v>
      </c>
    </row>
    <row r="10" spans="1:6" s="54" customFormat="1" ht="15" x14ac:dyDescent="0.25">
      <c r="A10" s="79">
        <v>7</v>
      </c>
      <c r="B10" s="83" t="s">
        <v>18</v>
      </c>
      <c r="C10" s="84">
        <v>60</v>
      </c>
      <c r="D10" s="83" t="s">
        <v>8</v>
      </c>
      <c r="E10" s="115"/>
      <c r="F10" s="84">
        <f t="shared" si="0"/>
        <v>0</v>
      </c>
    </row>
    <row r="11" spans="1:6" s="54" customFormat="1" ht="15" x14ac:dyDescent="0.25">
      <c r="A11" s="74">
        <v>8</v>
      </c>
      <c r="B11" s="83" t="s">
        <v>83</v>
      </c>
      <c r="C11" s="84">
        <v>2</v>
      </c>
      <c r="D11" s="83" t="s">
        <v>10</v>
      </c>
      <c r="E11" s="115"/>
      <c r="F11" s="84">
        <f t="shared" si="0"/>
        <v>0</v>
      </c>
    </row>
    <row r="12" spans="1:6" s="54" customFormat="1" ht="15" x14ac:dyDescent="0.25">
      <c r="A12" s="70">
        <v>5</v>
      </c>
      <c r="B12" s="61" t="s">
        <v>102</v>
      </c>
      <c r="C12" s="62">
        <v>4</v>
      </c>
      <c r="D12" s="61" t="s">
        <v>10</v>
      </c>
      <c r="E12" s="115"/>
      <c r="F12" s="62">
        <f t="shared" si="0"/>
        <v>0</v>
      </c>
    </row>
    <row r="13" spans="1:6" s="54" customFormat="1" ht="15" x14ac:dyDescent="0.25">
      <c r="A13" s="70">
        <v>6</v>
      </c>
      <c r="B13" s="61" t="s">
        <v>103</v>
      </c>
      <c r="C13" s="62">
        <v>1</v>
      </c>
      <c r="D13" s="61" t="s">
        <v>10</v>
      </c>
      <c r="E13" s="115"/>
      <c r="F13" s="62">
        <f t="shared" si="0"/>
        <v>0</v>
      </c>
    </row>
    <row r="14" spans="1:6" ht="15" x14ac:dyDescent="0.25">
      <c r="A14" s="79">
        <v>9</v>
      </c>
      <c r="B14" s="49" t="s">
        <v>13</v>
      </c>
      <c r="C14" s="50">
        <v>40</v>
      </c>
      <c r="D14" s="49" t="s">
        <v>8</v>
      </c>
      <c r="E14" s="113"/>
      <c r="F14" s="50">
        <f t="shared" si="0"/>
        <v>0</v>
      </c>
    </row>
    <row r="15" spans="1:6" s="54" customFormat="1" ht="15" x14ac:dyDescent="0.25">
      <c r="A15" s="74">
        <v>14</v>
      </c>
      <c r="B15" s="83" t="s">
        <v>99</v>
      </c>
      <c r="C15" s="84">
        <v>1</v>
      </c>
      <c r="D15" s="83" t="s">
        <v>10</v>
      </c>
      <c r="E15" s="115"/>
      <c r="F15" s="84">
        <f t="shared" si="0"/>
        <v>0</v>
      </c>
    </row>
    <row r="16" spans="1:6" s="54" customFormat="1" ht="15" x14ac:dyDescent="0.25">
      <c r="A16" s="74">
        <v>16</v>
      </c>
      <c r="B16" s="83" t="s">
        <v>77</v>
      </c>
      <c r="C16" s="84">
        <v>1</v>
      </c>
      <c r="D16" s="83" t="s">
        <v>10</v>
      </c>
      <c r="E16" s="115"/>
      <c r="F16" s="84">
        <f t="shared" si="0"/>
        <v>0</v>
      </c>
    </row>
    <row r="17" spans="1:6" s="54" customFormat="1" ht="15" x14ac:dyDescent="0.25">
      <c r="A17" s="79">
        <v>17</v>
      </c>
      <c r="B17" s="33" t="s">
        <v>87</v>
      </c>
      <c r="C17" s="84">
        <v>2</v>
      </c>
      <c r="D17" s="83" t="s">
        <v>10</v>
      </c>
      <c r="E17" s="115"/>
      <c r="F17" s="84">
        <f t="shared" si="0"/>
        <v>0</v>
      </c>
    </row>
    <row r="18" spans="1:6" ht="15" x14ac:dyDescent="0.25">
      <c r="A18" s="79">
        <v>21</v>
      </c>
      <c r="B18" s="49" t="s">
        <v>101</v>
      </c>
      <c r="C18" s="50">
        <v>2</v>
      </c>
      <c r="D18" s="49" t="s">
        <v>10</v>
      </c>
      <c r="E18" s="113"/>
      <c r="F18" s="50">
        <f t="shared" si="0"/>
        <v>0</v>
      </c>
    </row>
    <row r="19" spans="1:6" ht="15" x14ac:dyDescent="0.25">
      <c r="A19" s="74">
        <v>22</v>
      </c>
      <c r="B19" s="49" t="s">
        <v>15</v>
      </c>
      <c r="C19" s="50">
        <v>1</v>
      </c>
      <c r="D19" s="49" t="s">
        <v>10</v>
      </c>
      <c r="E19" s="113"/>
      <c r="F19" s="50">
        <f t="shared" si="0"/>
        <v>0</v>
      </c>
    </row>
    <row r="20" spans="1:6" ht="15" x14ac:dyDescent="0.25">
      <c r="A20" s="98">
        <v>23</v>
      </c>
      <c r="B20" s="51" t="s">
        <v>16</v>
      </c>
      <c r="C20" s="52">
        <v>1</v>
      </c>
      <c r="D20" s="51" t="s">
        <v>12</v>
      </c>
      <c r="E20" s="117"/>
      <c r="F20" s="52">
        <f t="shared" si="0"/>
        <v>0</v>
      </c>
    </row>
    <row r="21" spans="1:6" ht="15" x14ac:dyDescent="0.25">
      <c r="A21" s="48"/>
      <c r="B21" s="47"/>
      <c r="C21" s="47"/>
      <c r="D21" s="47"/>
      <c r="E21" s="47"/>
      <c r="F21" s="47"/>
    </row>
    <row r="22" spans="1:6" ht="15" x14ac:dyDescent="0.25">
      <c r="A22" s="48"/>
      <c r="B22" s="53" t="s">
        <v>17</v>
      </c>
      <c r="C22" s="53"/>
      <c r="D22" s="53"/>
      <c r="E22" s="53"/>
      <c r="F22" s="104">
        <f>SUM(F6:F20)</f>
        <v>0</v>
      </c>
    </row>
    <row r="23" spans="1:6" ht="15" x14ac:dyDescent="0.25">
      <c r="A23" s="48"/>
      <c r="B23" s="47"/>
      <c r="C23" s="47"/>
      <c r="D23" s="47"/>
      <c r="E23" s="47"/>
      <c r="F23" s="47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1083-B060-43EC-9D96-97FCCC268109}">
  <sheetPr>
    <tabColor theme="0"/>
    <pageSetUpPr fitToPage="1"/>
  </sheetPr>
  <dimension ref="A1:F23"/>
  <sheetViews>
    <sheetView workbookViewId="0">
      <selection activeCell="E6" sqref="E6:E21"/>
    </sheetView>
  </sheetViews>
  <sheetFormatPr defaultRowHeight="12.75" x14ac:dyDescent="0.2"/>
  <cols>
    <col min="1" max="1" width="7.140625" style="55" customWidth="1"/>
    <col min="2" max="2" width="63" style="54" customWidth="1"/>
    <col min="3" max="3" width="10.7109375" style="54" customWidth="1"/>
    <col min="4" max="4" width="5.7109375" style="54" customWidth="1"/>
    <col min="5" max="5" width="18.85546875" style="54" customWidth="1"/>
    <col min="6" max="6" width="21.42578125" style="54" customWidth="1"/>
    <col min="7" max="16384" width="9.140625" style="54"/>
  </cols>
  <sheetData>
    <row r="1" spans="1:6" s="27" customFormat="1" ht="21" x14ac:dyDescent="0.35">
      <c r="A1" s="29" t="s">
        <v>19</v>
      </c>
      <c r="B1" s="30"/>
      <c r="C1" s="30"/>
      <c r="D1" s="30"/>
      <c r="E1" s="30"/>
      <c r="F1" s="30"/>
    </row>
    <row r="2" spans="1:6" s="27" customFormat="1" x14ac:dyDescent="0.2">
      <c r="A2" s="31"/>
      <c r="B2" s="30"/>
      <c r="C2" s="31"/>
      <c r="D2" s="30"/>
      <c r="E2" s="30"/>
      <c r="F2" s="30"/>
    </row>
    <row r="3" spans="1:6" s="27" customFormat="1" ht="18.75" x14ac:dyDescent="0.3">
      <c r="A3" s="32" t="s">
        <v>50</v>
      </c>
      <c r="B3" s="28"/>
      <c r="C3" s="31"/>
      <c r="D3" s="30"/>
      <c r="E3" s="30"/>
      <c r="F3" s="30"/>
    </row>
    <row r="5" spans="1:6" ht="15" x14ac:dyDescent="0.25">
      <c r="A5" s="68" t="s">
        <v>4</v>
      </c>
      <c r="B5" s="69" t="s">
        <v>5</v>
      </c>
      <c r="C5" s="69" t="s">
        <v>6</v>
      </c>
      <c r="D5" s="69" t="s">
        <v>7</v>
      </c>
      <c r="E5" s="69" t="s">
        <v>21</v>
      </c>
      <c r="F5" s="69" t="s">
        <v>20</v>
      </c>
    </row>
    <row r="6" spans="1:6" ht="15" x14ac:dyDescent="0.25">
      <c r="A6" s="79">
        <v>1</v>
      </c>
      <c r="B6" s="85" t="s">
        <v>51</v>
      </c>
      <c r="C6" s="86">
        <v>18</v>
      </c>
      <c r="D6" s="85" t="s">
        <v>8</v>
      </c>
      <c r="E6" s="113"/>
      <c r="F6" s="86">
        <f t="shared" ref="F6:F21" si="0">C6*E6</f>
        <v>0</v>
      </c>
    </row>
    <row r="7" spans="1:6" ht="15" x14ac:dyDescent="0.25">
      <c r="A7" s="79">
        <v>2</v>
      </c>
      <c r="B7" s="61" t="s">
        <v>52</v>
      </c>
      <c r="C7" s="72">
        <v>12</v>
      </c>
      <c r="D7" s="73" t="s">
        <v>8</v>
      </c>
      <c r="E7" s="114"/>
      <c r="F7" s="72">
        <f t="shared" si="0"/>
        <v>0</v>
      </c>
    </row>
    <row r="8" spans="1:6" ht="15" x14ac:dyDescent="0.25">
      <c r="A8" s="79">
        <v>3</v>
      </c>
      <c r="B8" s="61" t="s">
        <v>53</v>
      </c>
      <c r="C8" s="72">
        <v>2</v>
      </c>
      <c r="D8" s="73" t="s">
        <v>10</v>
      </c>
      <c r="E8" s="114"/>
      <c r="F8" s="72">
        <f t="shared" si="0"/>
        <v>0</v>
      </c>
    </row>
    <row r="9" spans="1:6" ht="15" x14ac:dyDescent="0.25">
      <c r="A9" s="79">
        <v>4</v>
      </c>
      <c r="B9" s="83" t="s">
        <v>11</v>
      </c>
      <c r="C9" s="84">
        <v>1</v>
      </c>
      <c r="D9" s="83" t="s">
        <v>12</v>
      </c>
      <c r="E9" s="115"/>
      <c r="F9" s="84">
        <f t="shared" si="0"/>
        <v>0</v>
      </c>
    </row>
    <row r="10" spans="1:6" ht="15" x14ac:dyDescent="0.25">
      <c r="A10" s="79">
        <v>5</v>
      </c>
      <c r="B10" s="83" t="s">
        <v>18</v>
      </c>
      <c r="C10" s="84">
        <v>100</v>
      </c>
      <c r="D10" s="83" t="s">
        <v>8</v>
      </c>
      <c r="E10" s="115"/>
      <c r="F10" s="84">
        <f t="shared" si="0"/>
        <v>0</v>
      </c>
    </row>
    <row r="11" spans="1:6" ht="15" x14ac:dyDescent="0.25">
      <c r="A11" s="79">
        <v>6</v>
      </c>
      <c r="B11" s="83" t="s">
        <v>95</v>
      </c>
      <c r="C11" s="84">
        <v>2</v>
      </c>
      <c r="D11" s="83" t="s">
        <v>10</v>
      </c>
      <c r="E11" s="115"/>
      <c r="F11" s="84">
        <f t="shared" si="0"/>
        <v>0</v>
      </c>
    </row>
    <row r="12" spans="1:6" ht="15" x14ac:dyDescent="0.25">
      <c r="A12" s="79">
        <v>7</v>
      </c>
      <c r="B12" s="83" t="s">
        <v>13</v>
      </c>
      <c r="C12" s="84">
        <v>45</v>
      </c>
      <c r="D12" s="83" t="s">
        <v>8</v>
      </c>
      <c r="E12" s="115"/>
      <c r="F12" s="84">
        <f t="shared" si="0"/>
        <v>0</v>
      </c>
    </row>
    <row r="13" spans="1:6" ht="15" x14ac:dyDescent="0.25">
      <c r="A13" s="79">
        <v>8</v>
      </c>
      <c r="B13" s="83" t="s">
        <v>14</v>
      </c>
      <c r="C13" s="84">
        <v>20</v>
      </c>
      <c r="D13" s="83" t="s">
        <v>8</v>
      </c>
      <c r="E13" s="115"/>
      <c r="F13" s="84">
        <f t="shared" si="0"/>
        <v>0</v>
      </c>
    </row>
    <row r="14" spans="1:6" ht="15" x14ac:dyDescent="0.25">
      <c r="A14" s="79">
        <v>9</v>
      </c>
      <c r="B14" s="83" t="s">
        <v>98</v>
      </c>
      <c r="C14" s="84">
        <v>1</v>
      </c>
      <c r="D14" s="83" t="s">
        <v>10</v>
      </c>
      <c r="E14" s="115"/>
      <c r="F14" s="84">
        <f t="shared" si="0"/>
        <v>0</v>
      </c>
    </row>
    <row r="15" spans="1:6" ht="15" x14ac:dyDescent="0.25">
      <c r="A15" s="79">
        <v>10</v>
      </c>
      <c r="B15" s="83" t="s">
        <v>44</v>
      </c>
      <c r="C15" s="84">
        <v>2</v>
      </c>
      <c r="D15" s="83" t="s">
        <v>10</v>
      </c>
      <c r="E15" s="115"/>
      <c r="F15" s="84">
        <f t="shared" si="0"/>
        <v>0</v>
      </c>
    </row>
    <row r="16" spans="1:6" ht="15" x14ac:dyDescent="0.25">
      <c r="A16" s="79">
        <v>11</v>
      </c>
      <c r="B16" s="83" t="s">
        <v>46</v>
      </c>
      <c r="C16" s="84">
        <v>6</v>
      </c>
      <c r="D16" s="83" t="s">
        <v>10</v>
      </c>
      <c r="E16" s="115"/>
      <c r="F16" s="84">
        <f t="shared" si="0"/>
        <v>0</v>
      </c>
    </row>
    <row r="17" spans="1:6" ht="15" x14ac:dyDescent="0.25">
      <c r="A17" s="79">
        <v>12</v>
      </c>
      <c r="B17" s="33" t="s">
        <v>85</v>
      </c>
      <c r="C17" s="84">
        <v>3</v>
      </c>
      <c r="D17" s="83" t="s">
        <v>10</v>
      </c>
      <c r="E17" s="115"/>
      <c r="F17" s="84">
        <f t="shared" si="0"/>
        <v>0</v>
      </c>
    </row>
    <row r="18" spans="1:6" ht="15" x14ac:dyDescent="0.25">
      <c r="A18" s="79">
        <v>13</v>
      </c>
      <c r="B18" s="85" t="s">
        <v>48</v>
      </c>
      <c r="C18" s="86">
        <v>2</v>
      </c>
      <c r="D18" s="85" t="s">
        <v>10</v>
      </c>
      <c r="E18" s="113"/>
      <c r="F18" s="86">
        <f t="shared" si="0"/>
        <v>0</v>
      </c>
    </row>
    <row r="19" spans="1:6" ht="15" x14ac:dyDescent="0.25">
      <c r="A19" s="79">
        <v>14</v>
      </c>
      <c r="B19" s="83" t="s">
        <v>39</v>
      </c>
      <c r="C19" s="84">
        <v>1</v>
      </c>
      <c r="D19" s="83" t="s">
        <v>10</v>
      </c>
      <c r="E19" s="115"/>
      <c r="F19" s="84">
        <f t="shared" si="0"/>
        <v>0</v>
      </c>
    </row>
    <row r="20" spans="1:6" ht="15" x14ac:dyDescent="0.25">
      <c r="A20" s="79">
        <v>15</v>
      </c>
      <c r="B20" s="83" t="s">
        <v>15</v>
      </c>
      <c r="C20" s="84">
        <v>1</v>
      </c>
      <c r="D20" s="83" t="s">
        <v>10</v>
      </c>
      <c r="E20" s="115"/>
      <c r="F20" s="84">
        <f t="shared" si="0"/>
        <v>0</v>
      </c>
    </row>
    <row r="21" spans="1:6" ht="15" x14ac:dyDescent="0.25">
      <c r="A21" s="87">
        <v>16</v>
      </c>
      <c r="B21" s="88" t="s">
        <v>16</v>
      </c>
      <c r="C21" s="89">
        <v>1</v>
      </c>
      <c r="D21" s="88" t="s">
        <v>12</v>
      </c>
      <c r="E21" s="119"/>
      <c r="F21" s="89">
        <f t="shared" si="0"/>
        <v>0</v>
      </c>
    </row>
    <row r="22" spans="1:6" ht="15" x14ac:dyDescent="0.25">
      <c r="A22" s="65"/>
      <c r="B22" s="56"/>
      <c r="C22" s="56"/>
      <c r="D22" s="56"/>
      <c r="E22" s="56"/>
      <c r="F22" s="56"/>
    </row>
    <row r="23" spans="1:6" ht="15" x14ac:dyDescent="0.25">
      <c r="A23" s="65"/>
      <c r="B23" s="66" t="s">
        <v>17</v>
      </c>
      <c r="C23" s="66"/>
      <c r="D23" s="66"/>
      <c r="E23" s="66"/>
      <c r="F23" s="105">
        <f>SUM(F6:F21)</f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0806-8B12-429E-80AB-94E9EEB275EF}">
  <sheetPr>
    <tabColor theme="0"/>
    <pageSetUpPr fitToPage="1"/>
  </sheetPr>
  <dimension ref="A1:F23"/>
  <sheetViews>
    <sheetView workbookViewId="0">
      <selection activeCell="E6" sqref="E6:E21"/>
    </sheetView>
  </sheetViews>
  <sheetFormatPr defaultRowHeight="12.75" x14ac:dyDescent="0.2"/>
  <cols>
    <col min="1" max="1" width="7.140625" style="55" customWidth="1"/>
    <col min="2" max="2" width="63" style="54" customWidth="1"/>
    <col min="3" max="3" width="10.7109375" style="54" customWidth="1"/>
    <col min="4" max="4" width="5.7109375" style="54" customWidth="1"/>
    <col min="5" max="5" width="18.85546875" style="54" customWidth="1"/>
    <col min="6" max="6" width="21.42578125" style="54" customWidth="1"/>
    <col min="7" max="16384" width="9.140625" style="54"/>
  </cols>
  <sheetData>
    <row r="1" spans="1:6" s="27" customFormat="1" ht="21" x14ac:dyDescent="0.35">
      <c r="A1" s="29" t="s">
        <v>19</v>
      </c>
      <c r="B1" s="30"/>
      <c r="C1" s="30"/>
      <c r="D1" s="30"/>
      <c r="E1" s="30"/>
      <c r="F1" s="30"/>
    </row>
    <row r="2" spans="1:6" s="27" customFormat="1" x14ac:dyDescent="0.2">
      <c r="A2" s="31"/>
      <c r="B2" s="30"/>
      <c r="C2" s="31"/>
      <c r="D2" s="30"/>
      <c r="E2" s="30"/>
      <c r="F2" s="30"/>
    </row>
    <row r="3" spans="1:6" s="27" customFormat="1" ht="18.75" x14ac:dyDescent="0.3">
      <c r="A3" s="32" t="s">
        <v>58</v>
      </c>
      <c r="B3" s="28"/>
      <c r="C3" s="31"/>
      <c r="D3" s="30"/>
      <c r="E3" s="30"/>
      <c r="F3" s="30"/>
    </row>
    <row r="5" spans="1:6" ht="15" x14ac:dyDescent="0.25">
      <c r="A5" s="68" t="s">
        <v>4</v>
      </c>
      <c r="B5" s="69" t="s">
        <v>5</v>
      </c>
      <c r="C5" s="69" t="s">
        <v>6</v>
      </c>
      <c r="D5" s="69" t="s">
        <v>7</v>
      </c>
      <c r="E5" s="69" t="s">
        <v>21</v>
      </c>
      <c r="F5" s="69" t="s">
        <v>20</v>
      </c>
    </row>
    <row r="6" spans="1:6" ht="15" x14ac:dyDescent="0.25">
      <c r="A6" s="80">
        <v>1</v>
      </c>
      <c r="B6" s="81" t="s">
        <v>40</v>
      </c>
      <c r="C6" s="82">
        <v>5</v>
      </c>
      <c r="D6" s="81" t="s">
        <v>8</v>
      </c>
      <c r="E6" s="118"/>
      <c r="F6" s="82">
        <f t="shared" ref="F6:F21" si="0">C6*E6</f>
        <v>0</v>
      </c>
    </row>
    <row r="7" spans="1:6" ht="15" x14ac:dyDescent="0.25">
      <c r="A7" s="79">
        <v>3</v>
      </c>
      <c r="B7" s="85" t="s">
        <v>51</v>
      </c>
      <c r="C7" s="86">
        <v>16</v>
      </c>
      <c r="D7" s="85" t="s">
        <v>8</v>
      </c>
      <c r="E7" s="113"/>
      <c r="F7" s="86">
        <f t="shared" si="0"/>
        <v>0</v>
      </c>
    </row>
    <row r="8" spans="1:6" ht="15" x14ac:dyDescent="0.25">
      <c r="A8" s="79">
        <v>4</v>
      </c>
      <c r="B8" s="83" t="s">
        <v>11</v>
      </c>
      <c r="C8" s="84">
        <v>1</v>
      </c>
      <c r="D8" s="83" t="s">
        <v>12</v>
      </c>
      <c r="E8" s="115"/>
      <c r="F8" s="84">
        <f t="shared" si="0"/>
        <v>0</v>
      </c>
    </row>
    <row r="9" spans="1:6" ht="15" x14ac:dyDescent="0.25">
      <c r="A9" s="79">
        <v>5</v>
      </c>
      <c r="B9" s="83" t="s">
        <v>18</v>
      </c>
      <c r="C9" s="84">
        <v>180</v>
      </c>
      <c r="D9" s="83" t="s">
        <v>8</v>
      </c>
      <c r="E9" s="115"/>
      <c r="F9" s="84">
        <f t="shared" si="0"/>
        <v>0</v>
      </c>
    </row>
    <row r="10" spans="1:6" ht="15" x14ac:dyDescent="0.25">
      <c r="A10" s="79">
        <v>6</v>
      </c>
      <c r="B10" s="83" t="s">
        <v>95</v>
      </c>
      <c r="C10" s="84">
        <v>3</v>
      </c>
      <c r="D10" s="83" t="s">
        <v>10</v>
      </c>
      <c r="E10" s="115"/>
      <c r="F10" s="84">
        <f t="shared" si="0"/>
        <v>0</v>
      </c>
    </row>
    <row r="11" spans="1:6" ht="15" x14ac:dyDescent="0.25">
      <c r="A11" s="79">
        <v>7</v>
      </c>
      <c r="B11" s="83" t="s">
        <v>13</v>
      </c>
      <c r="C11" s="84">
        <v>50</v>
      </c>
      <c r="D11" s="83" t="s">
        <v>8</v>
      </c>
      <c r="E11" s="115"/>
      <c r="F11" s="84">
        <f t="shared" si="0"/>
        <v>0</v>
      </c>
    </row>
    <row r="12" spans="1:6" ht="15" x14ac:dyDescent="0.25">
      <c r="A12" s="79">
        <v>8</v>
      </c>
      <c r="B12" s="83" t="s">
        <v>14</v>
      </c>
      <c r="C12" s="84">
        <v>30</v>
      </c>
      <c r="D12" s="83" t="s">
        <v>8</v>
      </c>
      <c r="E12" s="115"/>
      <c r="F12" s="84">
        <f t="shared" si="0"/>
        <v>0</v>
      </c>
    </row>
    <row r="13" spans="1:6" ht="15" x14ac:dyDescent="0.25">
      <c r="A13" s="79">
        <v>9</v>
      </c>
      <c r="B13" s="83" t="s">
        <v>98</v>
      </c>
      <c r="C13" s="84">
        <v>1</v>
      </c>
      <c r="D13" s="83" t="s">
        <v>10</v>
      </c>
      <c r="E13" s="115"/>
      <c r="F13" s="84">
        <f t="shared" si="0"/>
        <v>0</v>
      </c>
    </row>
    <row r="14" spans="1:6" ht="15" x14ac:dyDescent="0.25">
      <c r="A14" s="79">
        <v>10</v>
      </c>
      <c r="B14" s="83" t="s">
        <v>44</v>
      </c>
      <c r="C14" s="84">
        <v>1</v>
      </c>
      <c r="D14" s="83" t="s">
        <v>10</v>
      </c>
      <c r="E14" s="115"/>
      <c r="F14" s="84">
        <f t="shared" si="0"/>
        <v>0</v>
      </c>
    </row>
    <row r="15" spans="1:6" ht="15" x14ac:dyDescent="0.25">
      <c r="A15" s="79">
        <v>11</v>
      </c>
      <c r="B15" s="83" t="s">
        <v>45</v>
      </c>
      <c r="C15" s="84">
        <v>1</v>
      </c>
      <c r="D15" s="83" t="s">
        <v>10</v>
      </c>
      <c r="E15" s="115"/>
      <c r="F15" s="84">
        <f t="shared" si="0"/>
        <v>0</v>
      </c>
    </row>
    <row r="16" spans="1:6" ht="15" x14ac:dyDescent="0.25">
      <c r="A16" s="79">
        <v>12</v>
      </c>
      <c r="B16" s="83" t="s">
        <v>46</v>
      </c>
      <c r="C16" s="84">
        <v>6</v>
      </c>
      <c r="D16" s="83" t="s">
        <v>10</v>
      </c>
      <c r="E16" s="115"/>
      <c r="F16" s="84">
        <f t="shared" si="0"/>
        <v>0</v>
      </c>
    </row>
    <row r="17" spans="1:6" ht="15" x14ac:dyDescent="0.25">
      <c r="A17" s="79">
        <v>13</v>
      </c>
      <c r="B17" s="33" t="s">
        <v>85</v>
      </c>
      <c r="C17" s="84">
        <v>4</v>
      </c>
      <c r="D17" s="83" t="s">
        <v>10</v>
      </c>
      <c r="E17" s="115"/>
      <c r="F17" s="84">
        <f t="shared" si="0"/>
        <v>0</v>
      </c>
    </row>
    <row r="18" spans="1:6" ht="15" x14ac:dyDescent="0.25">
      <c r="A18" s="79">
        <v>14</v>
      </c>
      <c r="B18" s="85" t="s">
        <v>48</v>
      </c>
      <c r="C18" s="86">
        <v>2</v>
      </c>
      <c r="D18" s="85" t="s">
        <v>10</v>
      </c>
      <c r="E18" s="113"/>
      <c r="F18" s="86">
        <f t="shared" si="0"/>
        <v>0</v>
      </c>
    </row>
    <row r="19" spans="1:6" ht="15" x14ac:dyDescent="0.25">
      <c r="A19" s="79">
        <v>15</v>
      </c>
      <c r="B19" s="83" t="s">
        <v>39</v>
      </c>
      <c r="C19" s="84">
        <v>1</v>
      </c>
      <c r="D19" s="83" t="s">
        <v>10</v>
      </c>
      <c r="E19" s="115"/>
      <c r="F19" s="84">
        <f t="shared" si="0"/>
        <v>0</v>
      </c>
    </row>
    <row r="20" spans="1:6" ht="15" x14ac:dyDescent="0.25">
      <c r="A20" s="79">
        <v>16</v>
      </c>
      <c r="B20" s="83" t="s">
        <v>15</v>
      </c>
      <c r="C20" s="84">
        <v>1</v>
      </c>
      <c r="D20" s="83" t="s">
        <v>10</v>
      </c>
      <c r="E20" s="115"/>
      <c r="F20" s="84">
        <f t="shared" si="0"/>
        <v>0</v>
      </c>
    </row>
    <row r="21" spans="1:6" ht="15" x14ac:dyDescent="0.25">
      <c r="A21" s="87">
        <v>17</v>
      </c>
      <c r="B21" s="88" t="s">
        <v>16</v>
      </c>
      <c r="C21" s="89">
        <v>1</v>
      </c>
      <c r="D21" s="88" t="s">
        <v>12</v>
      </c>
      <c r="E21" s="119"/>
      <c r="F21" s="89">
        <f t="shared" si="0"/>
        <v>0</v>
      </c>
    </row>
    <row r="22" spans="1:6" ht="15" x14ac:dyDescent="0.25">
      <c r="A22" s="65"/>
      <c r="B22" s="56"/>
      <c r="C22" s="56"/>
      <c r="D22" s="56"/>
      <c r="E22" s="56"/>
      <c r="F22" s="56"/>
    </row>
    <row r="23" spans="1:6" ht="15" x14ac:dyDescent="0.25">
      <c r="A23" s="65"/>
      <c r="B23" s="66" t="s">
        <v>17</v>
      </c>
      <c r="C23" s="66"/>
      <c r="D23" s="66"/>
      <c r="E23" s="66"/>
      <c r="F23" s="105">
        <f>SUM(F6:F21)</f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8E29-5B42-4DA6-A2F6-A3099254CB56}">
  <sheetPr>
    <tabColor theme="0"/>
    <pageSetUpPr fitToPage="1"/>
  </sheetPr>
  <dimension ref="A1:F13"/>
  <sheetViews>
    <sheetView workbookViewId="0">
      <selection activeCell="E6" sqref="E6:E11"/>
    </sheetView>
  </sheetViews>
  <sheetFormatPr defaultRowHeight="12.75" x14ac:dyDescent="0.2"/>
  <cols>
    <col min="1" max="1" width="7.140625" style="55" customWidth="1"/>
    <col min="2" max="2" width="63" style="54" customWidth="1"/>
    <col min="3" max="3" width="10.7109375" style="54" customWidth="1"/>
    <col min="4" max="4" width="5.7109375" style="54" customWidth="1"/>
    <col min="5" max="5" width="18.85546875" style="54" customWidth="1"/>
    <col min="6" max="6" width="21.42578125" style="54" customWidth="1"/>
    <col min="7" max="16384" width="9.140625" style="54"/>
  </cols>
  <sheetData>
    <row r="1" spans="1:6" s="27" customFormat="1" ht="21" x14ac:dyDescent="0.35">
      <c r="A1" s="29" t="s">
        <v>19</v>
      </c>
      <c r="B1" s="30"/>
      <c r="C1" s="30"/>
      <c r="D1" s="30"/>
      <c r="E1" s="30"/>
      <c r="F1" s="30"/>
    </row>
    <row r="2" spans="1:6" s="27" customFormat="1" x14ac:dyDescent="0.2">
      <c r="A2" s="31"/>
      <c r="B2" s="30"/>
      <c r="C2" s="31"/>
      <c r="D2" s="30"/>
      <c r="E2" s="30"/>
      <c r="F2" s="30"/>
    </row>
    <row r="3" spans="1:6" s="27" customFormat="1" ht="18.75" x14ac:dyDescent="0.3">
      <c r="A3" s="32" t="s">
        <v>47</v>
      </c>
      <c r="B3" s="28"/>
      <c r="C3" s="31"/>
      <c r="D3" s="30"/>
      <c r="E3" s="30"/>
      <c r="F3" s="30"/>
    </row>
    <row r="5" spans="1:6" ht="15" x14ac:dyDescent="0.25">
      <c r="A5" s="68" t="s">
        <v>4</v>
      </c>
      <c r="B5" s="69" t="s">
        <v>5</v>
      </c>
      <c r="C5" s="69" t="s">
        <v>6</v>
      </c>
      <c r="D5" s="69" t="s">
        <v>7</v>
      </c>
      <c r="E5" s="69" t="s">
        <v>21</v>
      </c>
      <c r="F5" s="69" t="s">
        <v>20</v>
      </c>
    </row>
    <row r="6" spans="1:6" ht="15" x14ac:dyDescent="0.25">
      <c r="A6" s="79"/>
      <c r="B6" s="85" t="s">
        <v>51</v>
      </c>
      <c r="C6" s="86">
        <v>9</v>
      </c>
      <c r="D6" s="85" t="s">
        <v>8</v>
      </c>
      <c r="E6" s="113"/>
      <c r="F6" s="86">
        <f t="shared" ref="F6" si="0">C6*E6</f>
        <v>0</v>
      </c>
    </row>
    <row r="7" spans="1:6" ht="15" x14ac:dyDescent="0.25">
      <c r="A7" s="79">
        <v>5</v>
      </c>
      <c r="B7" s="83" t="s">
        <v>18</v>
      </c>
      <c r="C7" s="84">
        <v>100</v>
      </c>
      <c r="D7" s="83" t="s">
        <v>8</v>
      </c>
      <c r="E7" s="115"/>
      <c r="F7" s="84">
        <f t="shared" ref="F7:F11" si="1">C7*E7</f>
        <v>0</v>
      </c>
    </row>
    <row r="8" spans="1:6" ht="15" x14ac:dyDescent="0.25">
      <c r="A8" s="79">
        <v>6</v>
      </c>
      <c r="B8" s="83" t="s">
        <v>95</v>
      </c>
      <c r="C8" s="84">
        <v>2</v>
      </c>
      <c r="D8" s="83" t="s">
        <v>10</v>
      </c>
      <c r="E8" s="115"/>
      <c r="F8" s="84">
        <f t="shared" si="1"/>
        <v>0</v>
      </c>
    </row>
    <row r="9" spans="1:6" ht="15" x14ac:dyDescent="0.25">
      <c r="A9" s="79">
        <v>11</v>
      </c>
      <c r="B9" s="61" t="s">
        <v>43</v>
      </c>
      <c r="C9" s="62">
        <v>1</v>
      </c>
      <c r="D9" s="61" t="s">
        <v>10</v>
      </c>
      <c r="E9" s="115"/>
      <c r="F9" s="62">
        <f t="shared" si="1"/>
        <v>0</v>
      </c>
    </row>
    <row r="10" spans="1:6" ht="15" x14ac:dyDescent="0.25">
      <c r="A10" s="79">
        <v>18</v>
      </c>
      <c r="B10" s="83" t="s">
        <v>15</v>
      </c>
      <c r="C10" s="84">
        <v>1</v>
      </c>
      <c r="D10" s="83" t="s">
        <v>10</v>
      </c>
      <c r="E10" s="115"/>
      <c r="F10" s="84">
        <f t="shared" si="1"/>
        <v>0</v>
      </c>
    </row>
    <row r="11" spans="1:6" ht="15" x14ac:dyDescent="0.25">
      <c r="A11" s="87">
        <v>19</v>
      </c>
      <c r="B11" s="88" t="s">
        <v>16</v>
      </c>
      <c r="C11" s="89">
        <v>1</v>
      </c>
      <c r="D11" s="88" t="s">
        <v>12</v>
      </c>
      <c r="E11" s="119"/>
      <c r="F11" s="89">
        <f t="shared" si="1"/>
        <v>0</v>
      </c>
    </row>
    <row r="12" spans="1:6" ht="15" x14ac:dyDescent="0.25">
      <c r="A12" s="65"/>
      <c r="B12" s="56"/>
      <c r="C12" s="56"/>
      <c r="D12" s="56"/>
      <c r="E12" s="56"/>
      <c r="F12" s="56"/>
    </row>
    <row r="13" spans="1:6" ht="15" x14ac:dyDescent="0.25">
      <c r="A13" s="65"/>
      <c r="B13" s="66" t="s">
        <v>17</v>
      </c>
      <c r="C13" s="66"/>
      <c r="D13" s="66"/>
      <c r="E13" s="66"/>
      <c r="F13" s="105">
        <f>SUM(F6:F11)</f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F6A58-C397-46FD-AE4A-FC394AADDF28}">
  <sheetPr>
    <tabColor theme="0"/>
    <pageSetUpPr fitToPage="1"/>
  </sheetPr>
  <dimension ref="A1:F15"/>
  <sheetViews>
    <sheetView workbookViewId="0">
      <selection activeCell="E6" sqref="E6:E10"/>
    </sheetView>
  </sheetViews>
  <sheetFormatPr defaultRowHeight="12.75" x14ac:dyDescent="0.2"/>
  <cols>
    <col min="1" max="1" width="7.140625" style="55" customWidth="1"/>
    <col min="2" max="2" width="63" style="54" customWidth="1"/>
    <col min="3" max="3" width="10.7109375" style="54" customWidth="1"/>
    <col min="4" max="4" width="5.7109375" style="54" customWidth="1"/>
    <col min="5" max="5" width="18.85546875" style="54" customWidth="1"/>
    <col min="6" max="6" width="21.42578125" style="54" customWidth="1"/>
    <col min="7" max="16384" width="9.140625" style="54"/>
  </cols>
  <sheetData>
    <row r="1" spans="1:6" s="27" customFormat="1" ht="21" x14ac:dyDescent="0.35">
      <c r="A1" s="29" t="s">
        <v>19</v>
      </c>
      <c r="B1" s="30"/>
      <c r="C1" s="30"/>
      <c r="D1" s="30"/>
      <c r="E1" s="30"/>
      <c r="F1" s="30"/>
    </row>
    <row r="2" spans="1:6" s="27" customFormat="1" x14ac:dyDescent="0.2">
      <c r="A2" s="31"/>
      <c r="B2" s="30"/>
      <c r="C2" s="31"/>
      <c r="D2" s="30"/>
      <c r="E2" s="30"/>
      <c r="F2" s="30"/>
    </row>
    <row r="3" spans="1:6" s="27" customFormat="1" ht="18.75" x14ac:dyDescent="0.3">
      <c r="A3" s="32" t="s">
        <v>68</v>
      </c>
      <c r="B3" s="28"/>
      <c r="C3" s="31"/>
      <c r="D3" s="30"/>
      <c r="E3" s="30"/>
      <c r="F3" s="30"/>
    </row>
    <row r="5" spans="1:6" ht="15" x14ac:dyDescent="0.25">
      <c r="A5" s="68" t="s">
        <v>4</v>
      </c>
      <c r="B5" s="69" t="s">
        <v>5</v>
      </c>
      <c r="C5" s="69" t="s">
        <v>6</v>
      </c>
      <c r="D5" s="69" t="s">
        <v>7</v>
      </c>
      <c r="E5" s="69" t="s">
        <v>21</v>
      </c>
      <c r="F5" s="69" t="s">
        <v>20</v>
      </c>
    </row>
    <row r="6" spans="1:6" ht="15" x14ac:dyDescent="0.25">
      <c r="A6" s="70">
        <v>1</v>
      </c>
      <c r="B6" s="61" t="s">
        <v>66</v>
      </c>
      <c r="C6" s="62">
        <v>3</v>
      </c>
      <c r="D6" s="61" t="s">
        <v>10</v>
      </c>
      <c r="E6" s="115"/>
      <c r="F6" s="62">
        <f t="shared" ref="F6:F10" si="0">C6*E6</f>
        <v>0</v>
      </c>
    </row>
    <row r="7" spans="1:6" ht="15" x14ac:dyDescent="0.25">
      <c r="A7" s="70">
        <v>2</v>
      </c>
      <c r="B7" s="61" t="s">
        <v>42</v>
      </c>
      <c r="C7" s="62">
        <v>1</v>
      </c>
      <c r="D7" s="61" t="s">
        <v>10</v>
      </c>
      <c r="E7" s="115"/>
      <c r="F7" s="62">
        <f t="shared" si="0"/>
        <v>0</v>
      </c>
    </row>
    <row r="8" spans="1:6" ht="15" x14ac:dyDescent="0.25">
      <c r="A8" s="70">
        <v>3</v>
      </c>
      <c r="B8" s="61" t="s">
        <v>41</v>
      </c>
      <c r="C8" s="62">
        <v>1</v>
      </c>
      <c r="D8" s="61" t="s">
        <v>10</v>
      </c>
      <c r="E8" s="115"/>
      <c r="F8" s="62">
        <f t="shared" si="0"/>
        <v>0</v>
      </c>
    </row>
    <row r="9" spans="1:6" ht="15" x14ac:dyDescent="0.25">
      <c r="A9" s="70">
        <v>4</v>
      </c>
      <c r="B9" s="61" t="s">
        <v>15</v>
      </c>
      <c r="C9" s="62">
        <v>1</v>
      </c>
      <c r="D9" s="61" t="s">
        <v>10</v>
      </c>
      <c r="E9" s="115"/>
      <c r="F9" s="62">
        <f t="shared" si="0"/>
        <v>0</v>
      </c>
    </row>
    <row r="10" spans="1:6" ht="15" x14ac:dyDescent="0.25">
      <c r="A10" s="71">
        <v>5</v>
      </c>
      <c r="B10" s="63" t="s">
        <v>16</v>
      </c>
      <c r="C10" s="64">
        <v>1</v>
      </c>
      <c r="D10" s="63" t="s">
        <v>12</v>
      </c>
      <c r="E10" s="119"/>
      <c r="F10" s="64">
        <f t="shared" si="0"/>
        <v>0</v>
      </c>
    </row>
    <row r="11" spans="1:6" ht="15" x14ac:dyDescent="0.25">
      <c r="A11" s="65"/>
      <c r="B11" s="56"/>
      <c r="C11" s="56"/>
      <c r="D11" s="56"/>
      <c r="E11" s="56"/>
      <c r="F11" s="56"/>
    </row>
    <row r="12" spans="1:6" ht="15" x14ac:dyDescent="0.25">
      <c r="A12" s="65"/>
      <c r="B12" s="66" t="s">
        <v>17</v>
      </c>
      <c r="C12" s="66"/>
      <c r="D12" s="66"/>
      <c r="E12" s="66"/>
      <c r="F12" s="105">
        <f>SUM(F6:F10)</f>
        <v>0</v>
      </c>
    </row>
    <row r="13" spans="1:6" ht="15" x14ac:dyDescent="0.25">
      <c r="A13" s="65"/>
      <c r="B13" s="56"/>
      <c r="C13" s="56"/>
      <c r="D13" s="56"/>
      <c r="E13" s="56"/>
      <c r="F13" s="56"/>
    </row>
    <row r="14" spans="1:6" ht="15" x14ac:dyDescent="0.25">
      <c r="A14" s="78"/>
      <c r="B14" s="56"/>
      <c r="C14" s="56"/>
      <c r="D14" s="56"/>
      <c r="E14" s="56"/>
      <c r="F14" s="56"/>
    </row>
    <row r="15" spans="1:6" ht="15" x14ac:dyDescent="0.25">
      <c r="A15" s="65"/>
      <c r="B15" s="56"/>
      <c r="C15" s="56"/>
      <c r="D15" s="56"/>
      <c r="E15" s="56"/>
      <c r="F15" s="56"/>
    </row>
  </sheetData>
  <pageMargins left="0.7" right="0.7" top="0.75" bottom="0.75" header="0.3" footer="0.3"/>
  <pageSetup paperSize="9" scale="9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29500-A211-4DC8-9EAF-562A78266058}">
  <sheetPr>
    <tabColor theme="0"/>
    <pageSetUpPr fitToPage="1"/>
  </sheetPr>
  <dimension ref="A1:F24"/>
  <sheetViews>
    <sheetView workbookViewId="0">
      <selection activeCell="E6" sqref="E6:E22"/>
    </sheetView>
  </sheetViews>
  <sheetFormatPr defaultRowHeight="12.75" x14ac:dyDescent="0.2"/>
  <cols>
    <col min="1" max="1" width="7.140625" style="55" customWidth="1"/>
    <col min="2" max="2" width="63" style="54" customWidth="1"/>
    <col min="3" max="3" width="10.7109375" style="54" customWidth="1"/>
    <col min="4" max="4" width="5.7109375" style="54" customWidth="1"/>
    <col min="5" max="5" width="18.85546875" style="54" customWidth="1"/>
    <col min="6" max="6" width="21.42578125" style="54" customWidth="1"/>
    <col min="7" max="16384" width="9.140625" style="54"/>
  </cols>
  <sheetData>
    <row r="1" spans="1:6" s="27" customFormat="1" ht="21" x14ac:dyDescent="0.35">
      <c r="A1" s="29" t="s">
        <v>19</v>
      </c>
      <c r="B1" s="30"/>
      <c r="C1" s="30"/>
      <c r="D1" s="30"/>
      <c r="E1" s="30"/>
      <c r="F1" s="30"/>
    </row>
    <row r="2" spans="1:6" s="27" customFormat="1" x14ac:dyDescent="0.2">
      <c r="A2" s="31"/>
      <c r="B2" s="30"/>
      <c r="C2" s="31"/>
      <c r="D2" s="30"/>
      <c r="E2" s="30"/>
      <c r="F2" s="30"/>
    </row>
    <row r="3" spans="1:6" s="27" customFormat="1" ht="18.75" x14ac:dyDescent="0.3">
      <c r="A3" s="32" t="s">
        <v>62</v>
      </c>
      <c r="B3" s="28"/>
      <c r="C3" s="31"/>
      <c r="D3" s="30"/>
      <c r="E3" s="30"/>
      <c r="F3" s="30"/>
    </row>
    <row r="5" spans="1:6" ht="15" x14ac:dyDescent="0.25">
      <c r="A5" s="68" t="s">
        <v>4</v>
      </c>
      <c r="B5" s="69" t="s">
        <v>5</v>
      </c>
      <c r="C5" s="69" t="s">
        <v>6</v>
      </c>
      <c r="D5" s="69" t="s">
        <v>7</v>
      </c>
      <c r="E5" s="69" t="s">
        <v>21</v>
      </c>
      <c r="F5" s="69" t="s">
        <v>20</v>
      </c>
    </row>
    <row r="6" spans="1:6" ht="15" x14ac:dyDescent="0.25">
      <c r="A6" s="80">
        <v>1</v>
      </c>
      <c r="B6" s="81" t="s">
        <v>40</v>
      </c>
      <c r="C6" s="82">
        <v>4</v>
      </c>
      <c r="D6" s="81" t="s">
        <v>8</v>
      </c>
      <c r="E6" s="118"/>
      <c r="F6" s="82">
        <f t="shared" ref="F6" si="0">C6*E6</f>
        <v>0</v>
      </c>
    </row>
    <row r="7" spans="1:6" customFormat="1" ht="15" x14ac:dyDescent="0.25">
      <c r="A7" s="90">
        <v>2</v>
      </c>
      <c r="B7" s="91" t="s">
        <v>63</v>
      </c>
      <c r="C7" s="92">
        <v>4</v>
      </c>
      <c r="D7" s="93" t="s">
        <v>8</v>
      </c>
      <c r="E7" s="112"/>
      <c r="F7" s="92">
        <f>C7*E7</f>
        <v>0</v>
      </c>
    </row>
    <row r="8" spans="1:6" ht="15" x14ac:dyDescent="0.25">
      <c r="A8" s="79">
        <v>1</v>
      </c>
      <c r="B8" s="85" t="s">
        <v>51</v>
      </c>
      <c r="C8" s="86">
        <v>35</v>
      </c>
      <c r="D8" s="85" t="s">
        <v>8</v>
      </c>
      <c r="E8" s="113"/>
      <c r="F8" s="86">
        <f t="shared" ref="F8:F22" si="1">C8*E8</f>
        <v>0</v>
      </c>
    </row>
    <row r="9" spans="1:6" ht="15" x14ac:dyDescent="0.25">
      <c r="A9" s="79">
        <v>3</v>
      </c>
      <c r="B9" s="61" t="s">
        <v>53</v>
      </c>
      <c r="C9" s="72">
        <v>1</v>
      </c>
      <c r="D9" s="73" t="s">
        <v>10</v>
      </c>
      <c r="E9" s="114"/>
      <c r="F9" s="72">
        <f t="shared" si="1"/>
        <v>0</v>
      </c>
    </row>
    <row r="10" spans="1:6" ht="15" x14ac:dyDescent="0.25">
      <c r="A10" s="79">
        <v>4</v>
      </c>
      <c r="B10" s="83" t="s">
        <v>11</v>
      </c>
      <c r="C10" s="84">
        <v>1</v>
      </c>
      <c r="D10" s="83" t="s">
        <v>12</v>
      </c>
      <c r="E10" s="115"/>
      <c r="F10" s="84">
        <f t="shared" si="1"/>
        <v>0</v>
      </c>
    </row>
    <row r="11" spans="1:6" ht="15" x14ac:dyDescent="0.25">
      <c r="A11" s="79">
        <v>5</v>
      </c>
      <c r="B11" s="83" t="s">
        <v>18</v>
      </c>
      <c r="C11" s="84">
        <v>50</v>
      </c>
      <c r="D11" s="83" t="s">
        <v>8</v>
      </c>
      <c r="E11" s="115"/>
      <c r="F11" s="84">
        <f t="shared" si="1"/>
        <v>0</v>
      </c>
    </row>
    <row r="12" spans="1:6" ht="15" x14ac:dyDescent="0.25">
      <c r="A12" s="79">
        <v>6</v>
      </c>
      <c r="B12" s="83" t="s">
        <v>95</v>
      </c>
      <c r="C12" s="84">
        <v>2</v>
      </c>
      <c r="D12" s="83" t="s">
        <v>10</v>
      </c>
      <c r="E12" s="115"/>
      <c r="F12" s="84">
        <f t="shared" si="1"/>
        <v>0</v>
      </c>
    </row>
    <row r="13" spans="1:6" ht="15" x14ac:dyDescent="0.25">
      <c r="A13" s="79">
        <v>7</v>
      </c>
      <c r="B13" s="83" t="s">
        <v>13</v>
      </c>
      <c r="C13" s="84">
        <v>60</v>
      </c>
      <c r="D13" s="83" t="s">
        <v>8</v>
      </c>
      <c r="E13" s="115"/>
      <c r="F13" s="84">
        <f t="shared" si="1"/>
        <v>0</v>
      </c>
    </row>
    <row r="14" spans="1:6" ht="15" x14ac:dyDescent="0.25">
      <c r="A14" s="79">
        <v>8</v>
      </c>
      <c r="B14" s="83" t="s">
        <v>14</v>
      </c>
      <c r="C14" s="84">
        <v>25</v>
      </c>
      <c r="D14" s="83" t="s">
        <v>8</v>
      </c>
      <c r="E14" s="115"/>
      <c r="F14" s="84">
        <f t="shared" si="1"/>
        <v>0</v>
      </c>
    </row>
    <row r="15" spans="1:6" ht="15" x14ac:dyDescent="0.25">
      <c r="A15" s="79">
        <v>9</v>
      </c>
      <c r="B15" s="83" t="s">
        <v>98</v>
      </c>
      <c r="C15" s="84">
        <v>1</v>
      </c>
      <c r="D15" s="83" t="s">
        <v>10</v>
      </c>
      <c r="E15" s="115"/>
      <c r="F15" s="84">
        <f t="shared" si="1"/>
        <v>0</v>
      </c>
    </row>
    <row r="16" spans="1:6" ht="15" x14ac:dyDescent="0.25">
      <c r="A16" s="79">
        <v>10</v>
      </c>
      <c r="B16" s="83" t="s">
        <v>44</v>
      </c>
      <c r="C16" s="84">
        <v>2</v>
      </c>
      <c r="D16" s="83" t="s">
        <v>10</v>
      </c>
      <c r="E16" s="115"/>
      <c r="F16" s="84">
        <f t="shared" si="1"/>
        <v>0</v>
      </c>
    </row>
    <row r="17" spans="1:6" ht="15" x14ac:dyDescent="0.25">
      <c r="A17" s="79">
        <v>11</v>
      </c>
      <c r="B17" s="83" t="s">
        <v>46</v>
      </c>
      <c r="C17" s="84">
        <v>6</v>
      </c>
      <c r="D17" s="83" t="s">
        <v>10</v>
      </c>
      <c r="E17" s="115"/>
      <c r="F17" s="84">
        <f t="shared" si="1"/>
        <v>0</v>
      </c>
    </row>
    <row r="18" spans="1:6" ht="15" x14ac:dyDescent="0.25">
      <c r="A18" s="79">
        <v>12</v>
      </c>
      <c r="B18" s="33" t="s">
        <v>85</v>
      </c>
      <c r="C18" s="84">
        <v>3</v>
      </c>
      <c r="D18" s="83" t="s">
        <v>10</v>
      </c>
      <c r="E18" s="115"/>
      <c r="F18" s="84">
        <f t="shared" si="1"/>
        <v>0</v>
      </c>
    </row>
    <row r="19" spans="1:6" ht="15" x14ac:dyDescent="0.25">
      <c r="A19" s="79">
        <v>13</v>
      </c>
      <c r="B19" s="85" t="s">
        <v>48</v>
      </c>
      <c r="C19" s="86">
        <v>2</v>
      </c>
      <c r="D19" s="85" t="s">
        <v>10</v>
      </c>
      <c r="E19" s="113"/>
      <c r="F19" s="86">
        <f t="shared" si="1"/>
        <v>0</v>
      </c>
    </row>
    <row r="20" spans="1:6" ht="15" x14ac:dyDescent="0.25">
      <c r="A20" s="79">
        <v>14</v>
      </c>
      <c r="B20" s="83" t="s">
        <v>39</v>
      </c>
      <c r="C20" s="84">
        <v>1</v>
      </c>
      <c r="D20" s="83" t="s">
        <v>10</v>
      </c>
      <c r="E20" s="115"/>
      <c r="F20" s="84">
        <f t="shared" si="1"/>
        <v>0</v>
      </c>
    </row>
    <row r="21" spans="1:6" ht="15" x14ac:dyDescent="0.25">
      <c r="A21" s="79">
        <v>15</v>
      </c>
      <c r="B21" s="83" t="s">
        <v>15</v>
      </c>
      <c r="C21" s="84">
        <v>1</v>
      </c>
      <c r="D21" s="83" t="s">
        <v>10</v>
      </c>
      <c r="E21" s="115"/>
      <c r="F21" s="84">
        <f t="shared" si="1"/>
        <v>0</v>
      </c>
    </row>
    <row r="22" spans="1:6" ht="15" x14ac:dyDescent="0.25">
      <c r="A22" s="87">
        <v>16</v>
      </c>
      <c r="B22" s="88" t="s">
        <v>16</v>
      </c>
      <c r="C22" s="89">
        <v>1</v>
      </c>
      <c r="D22" s="88" t="s">
        <v>12</v>
      </c>
      <c r="E22" s="119"/>
      <c r="F22" s="89">
        <f t="shared" si="1"/>
        <v>0</v>
      </c>
    </row>
    <row r="23" spans="1:6" ht="15" x14ac:dyDescent="0.25">
      <c r="A23" s="65"/>
      <c r="B23" s="56"/>
      <c r="C23" s="56"/>
      <c r="D23" s="56"/>
      <c r="E23" s="56"/>
      <c r="F23" s="56"/>
    </row>
    <row r="24" spans="1:6" ht="15" x14ac:dyDescent="0.25">
      <c r="A24" s="65"/>
      <c r="B24" s="66" t="s">
        <v>17</v>
      </c>
      <c r="C24" s="66"/>
      <c r="D24" s="66"/>
      <c r="E24" s="66"/>
      <c r="F24" s="105">
        <f>SUM(F6:F22)</f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6C27C-22CF-4873-B992-4098C5949B67}">
  <sheetPr>
    <pageSetUpPr fitToPage="1"/>
  </sheetPr>
  <dimension ref="A1:F27"/>
  <sheetViews>
    <sheetView workbookViewId="0">
      <selection activeCell="E6" sqref="E6:E24"/>
    </sheetView>
  </sheetViews>
  <sheetFormatPr defaultRowHeight="12.75" x14ac:dyDescent="0.2"/>
  <cols>
    <col min="1" max="1" width="7.140625" style="26" customWidth="1"/>
    <col min="2" max="2" width="63" style="27" customWidth="1"/>
    <col min="3" max="3" width="10.7109375" style="27" customWidth="1"/>
    <col min="4" max="4" width="5.7109375" style="27" customWidth="1"/>
    <col min="5" max="5" width="18.85546875" style="27" customWidth="1"/>
    <col min="6" max="6" width="21.42578125" style="27" customWidth="1"/>
    <col min="7" max="16384" width="9.140625" style="27"/>
  </cols>
  <sheetData>
    <row r="1" spans="1:6" ht="21" x14ac:dyDescent="0.35">
      <c r="A1" s="29" t="s">
        <v>19</v>
      </c>
      <c r="B1" s="30"/>
      <c r="C1" s="30"/>
      <c r="D1" s="30"/>
      <c r="E1" s="30"/>
      <c r="F1" s="30"/>
    </row>
    <row r="2" spans="1:6" x14ac:dyDescent="0.2">
      <c r="A2" s="31"/>
      <c r="B2" s="30"/>
      <c r="C2" s="31"/>
      <c r="D2" s="30"/>
      <c r="E2" s="30"/>
      <c r="F2" s="30"/>
    </row>
    <row r="3" spans="1:6" ht="18.75" x14ac:dyDescent="0.3">
      <c r="A3" s="32" t="s">
        <v>75</v>
      </c>
      <c r="B3" s="28"/>
      <c r="C3" s="31"/>
      <c r="D3" s="30"/>
      <c r="E3" s="30"/>
      <c r="F3" s="30"/>
    </row>
    <row r="5" spans="1:6" ht="15" x14ac:dyDescent="0.25">
      <c r="A5" s="57" t="s">
        <v>4</v>
      </c>
      <c r="B5" s="58" t="s">
        <v>5</v>
      </c>
      <c r="C5" s="58" t="s">
        <v>6</v>
      </c>
      <c r="D5" s="58" t="s">
        <v>7</v>
      </c>
      <c r="E5" s="58" t="s">
        <v>21</v>
      </c>
      <c r="F5" s="58" t="s">
        <v>20</v>
      </c>
    </row>
    <row r="6" spans="1:6" customFormat="1" ht="15" x14ac:dyDescent="0.25">
      <c r="A6" s="97">
        <v>1</v>
      </c>
      <c r="B6" s="93" t="s">
        <v>9</v>
      </c>
      <c r="C6" s="92">
        <v>8</v>
      </c>
      <c r="D6" s="93" t="s">
        <v>8</v>
      </c>
      <c r="E6" s="112"/>
      <c r="F6" s="92">
        <f>C6*E6</f>
        <v>0</v>
      </c>
    </row>
    <row r="7" spans="1:6" ht="15" x14ac:dyDescent="0.25">
      <c r="A7" s="59">
        <v>2</v>
      </c>
      <c r="B7" s="85" t="s">
        <v>76</v>
      </c>
      <c r="C7" s="86">
        <v>30</v>
      </c>
      <c r="D7" s="85" t="s">
        <v>8</v>
      </c>
      <c r="E7" s="113"/>
      <c r="F7" s="86">
        <f t="shared" ref="F7" si="0">C7*E7</f>
        <v>0</v>
      </c>
    </row>
    <row r="8" spans="1:6" ht="15" x14ac:dyDescent="0.25">
      <c r="A8" s="79">
        <v>3</v>
      </c>
      <c r="B8" s="85" t="s">
        <v>51</v>
      </c>
      <c r="C8" s="86">
        <v>25</v>
      </c>
      <c r="D8" s="85" t="s">
        <v>8</v>
      </c>
      <c r="E8" s="113"/>
      <c r="F8" s="86">
        <f t="shared" ref="F8:F24" si="1">C8*E8</f>
        <v>0</v>
      </c>
    </row>
    <row r="9" spans="1:6" ht="15" x14ac:dyDescent="0.25">
      <c r="A9" s="59">
        <v>4</v>
      </c>
      <c r="B9" s="61" t="s">
        <v>52</v>
      </c>
      <c r="C9" s="72">
        <v>10</v>
      </c>
      <c r="D9" s="73" t="s">
        <v>8</v>
      </c>
      <c r="E9" s="114"/>
      <c r="F9" s="72">
        <f t="shared" si="1"/>
        <v>0</v>
      </c>
    </row>
    <row r="10" spans="1:6" s="54" customFormat="1" ht="15" x14ac:dyDescent="0.25">
      <c r="A10" s="79">
        <v>5</v>
      </c>
      <c r="B10" s="83" t="s">
        <v>53</v>
      </c>
      <c r="C10" s="106">
        <v>1</v>
      </c>
      <c r="D10" s="107" t="s">
        <v>10</v>
      </c>
      <c r="E10" s="114"/>
      <c r="F10" s="106">
        <f t="shared" si="1"/>
        <v>0</v>
      </c>
    </row>
    <row r="11" spans="1:6" ht="15" x14ac:dyDescent="0.25">
      <c r="A11" s="59">
        <v>6</v>
      </c>
      <c r="B11" s="85" t="s">
        <v>11</v>
      </c>
      <c r="C11" s="86">
        <v>1</v>
      </c>
      <c r="D11" s="85" t="s">
        <v>12</v>
      </c>
      <c r="E11" s="113"/>
      <c r="F11" s="86">
        <f t="shared" si="1"/>
        <v>0</v>
      </c>
    </row>
    <row r="12" spans="1:6" s="54" customFormat="1" ht="15" x14ac:dyDescent="0.25">
      <c r="A12" s="79">
        <v>7</v>
      </c>
      <c r="B12" s="83" t="s">
        <v>18</v>
      </c>
      <c r="C12" s="84">
        <v>300</v>
      </c>
      <c r="D12" s="83" t="s">
        <v>8</v>
      </c>
      <c r="E12" s="115"/>
      <c r="F12" s="84">
        <f t="shared" si="1"/>
        <v>0</v>
      </c>
    </row>
    <row r="13" spans="1:6" s="54" customFormat="1" ht="15" x14ac:dyDescent="0.25">
      <c r="A13" s="59">
        <v>8</v>
      </c>
      <c r="B13" s="83" t="s">
        <v>74</v>
      </c>
      <c r="C13" s="84">
        <v>3</v>
      </c>
      <c r="D13" s="83" t="s">
        <v>10</v>
      </c>
      <c r="E13" s="115"/>
      <c r="F13" s="84">
        <f t="shared" si="1"/>
        <v>0</v>
      </c>
    </row>
    <row r="14" spans="1:6" ht="15" x14ac:dyDescent="0.25">
      <c r="A14" s="79">
        <v>9</v>
      </c>
      <c r="B14" s="49" t="s">
        <v>13</v>
      </c>
      <c r="C14" s="50">
        <v>85</v>
      </c>
      <c r="D14" s="49" t="s">
        <v>8</v>
      </c>
      <c r="E14" s="113"/>
      <c r="F14" s="50">
        <f t="shared" si="1"/>
        <v>0</v>
      </c>
    </row>
    <row r="15" spans="1:6" s="54" customFormat="1" ht="15" x14ac:dyDescent="0.25">
      <c r="A15" s="59">
        <v>10</v>
      </c>
      <c r="B15" s="83" t="s">
        <v>43</v>
      </c>
      <c r="C15" s="84">
        <v>1</v>
      </c>
      <c r="D15" s="83" t="s">
        <v>10</v>
      </c>
      <c r="E15" s="115"/>
      <c r="F15" s="84">
        <f>C15*E15</f>
        <v>0</v>
      </c>
    </row>
    <row r="16" spans="1:6" s="54" customFormat="1" ht="15" x14ac:dyDescent="0.25">
      <c r="A16" s="79">
        <v>11</v>
      </c>
      <c r="B16" s="83" t="s">
        <v>44</v>
      </c>
      <c r="C16" s="84">
        <v>1</v>
      </c>
      <c r="D16" s="83" t="s">
        <v>10</v>
      </c>
      <c r="E16" s="115"/>
      <c r="F16" s="84">
        <f t="shared" si="1"/>
        <v>0</v>
      </c>
    </row>
    <row r="17" spans="1:6" s="54" customFormat="1" ht="15" x14ac:dyDescent="0.25">
      <c r="A17" s="59">
        <v>12</v>
      </c>
      <c r="B17" s="83" t="s">
        <v>45</v>
      </c>
      <c r="C17" s="84">
        <v>1</v>
      </c>
      <c r="D17" s="83" t="s">
        <v>10</v>
      </c>
      <c r="E17" s="115"/>
      <c r="F17" s="84">
        <f t="shared" si="1"/>
        <v>0</v>
      </c>
    </row>
    <row r="18" spans="1:6" s="54" customFormat="1" ht="15" x14ac:dyDescent="0.25">
      <c r="A18" s="79">
        <v>13</v>
      </c>
      <c r="B18" s="83" t="s">
        <v>77</v>
      </c>
      <c r="C18" s="84">
        <v>1</v>
      </c>
      <c r="D18" s="83" t="s">
        <v>10</v>
      </c>
      <c r="E18" s="115"/>
      <c r="F18" s="84">
        <f t="shared" si="1"/>
        <v>0</v>
      </c>
    </row>
    <row r="19" spans="1:6" s="54" customFormat="1" ht="15" x14ac:dyDescent="0.25">
      <c r="A19" s="59">
        <v>14</v>
      </c>
      <c r="B19" s="83" t="s">
        <v>46</v>
      </c>
      <c r="C19" s="84">
        <v>8</v>
      </c>
      <c r="D19" s="83" t="s">
        <v>10</v>
      </c>
      <c r="E19" s="115"/>
      <c r="F19" s="84">
        <f t="shared" si="1"/>
        <v>0</v>
      </c>
    </row>
    <row r="20" spans="1:6" s="54" customFormat="1" ht="15" x14ac:dyDescent="0.25">
      <c r="A20" s="79">
        <v>15</v>
      </c>
      <c r="B20" s="33" t="s">
        <v>85</v>
      </c>
      <c r="C20" s="84">
        <v>6</v>
      </c>
      <c r="D20" s="83" t="s">
        <v>10</v>
      </c>
      <c r="E20" s="115"/>
      <c r="F20" s="84">
        <f t="shared" si="1"/>
        <v>0</v>
      </c>
    </row>
    <row r="21" spans="1:6" s="54" customFormat="1" ht="30" x14ac:dyDescent="0.25">
      <c r="A21" s="59">
        <v>16</v>
      </c>
      <c r="B21" s="94" t="s">
        <v>73</v>
      </c>
      <c r="C21" s="95">
        <v>1</v>
      </c>
      <c r="D21" s="96" t="s">
        <v>10</v>
      </c>
      <c r="E21" s="116"/>
      <c r="F21" s="95">
        <f t="shared" si="1"/>
        <v>0</v>
      </c>
    </row>
    <row r="22" spans="1:6" s="54" customFormat="1" ht="15" x14ac:dyDescent="0.25">
      <c r="A22" s="79">
        <v>17</v>
      </c>
      <c r="B22" s="85" t="s">
        <v>48</v>
      </c>
      <c r="C22" s="86">
        <v>3</v>
      </c>
      <c r="D22" s="85" t="s">
        <v>10</v>
      </c>
      <c r="E22" s="113"/>
      <c r="F22" s="86">
        <f t="shared" si="1"/>
        <v>0</v>
      </c>
    </row>
    <row r="23" spans="1:6" ht="15" x14ac:dyDescent="0.25">
      <c r="A23" s="59">
        <v>18</v>
      </c>
      <c r="B23" s="49" t="s">
        <v>15</v>
      </c>
      <c r="C23" s="50">
        <v>1</v>
      </c>
      <c r="D23" s="49" t="s">
        <v>10</v>
      </c>
      <c r="E23" s="113"/>
      <c r="F23" s="50">
        <f t="shared" si="1"/>
        <v>0</v>
      </c>
    </row>
    <row r="24" spans="1:6" ht="15" x14ac:dyDescent="0.25">
      <c r="A24" s="60">
        <v>19</v>
      </c>
      <c r="B24" s="51" t="s">
        <v>16</v>
      </c>
      <c r="C24" s="52">
        <v>1</v>
      </c>
      <c r="D24" s="51" t="s">
        <v>12</v>
      </c>
      <c r="E24" s="117"/>
      <c r="F24" s="52">
        <f t="shared" si="1"/>
        <v>0</v>
      </c>
    </row>
    <row r="25" spans="1:6" ht="15" x14ac:dyDescent="0.25">
      <c r="A25" s="48"/>
      <c r="B25" s="47"/>
      <c r="C25" s="47"/>
      <c r="D25" s="47"/>
      <c r="E25" s="47"/>
      <c r="F25" s="47"/>
    </row>
    <row r="26" spans="1:6" ht="15" x14ac:dyDescent="0.25">
      <c r="A26" s="48"/>
      <c r="B26" s="53" t="s">
        <v>17</v>
      </c>
      <c r="C26" s="53"/>
      <c r="D26" s="53"/>
      <c r="E26" s="53"/>
      <c r="F26" s="104">
        <f>SUM(F6:F25)</f>
        <v>0</v>
      </c>
    </row>
    <row r="27" spans="1:6" ht="15" x14ac:dyDescent="0.25">
      <c r="A27" s="48"/>
      <c r="B27" s="47"/>
      <c r="C27" s="47"/>
      <c r="D27" s="47"/>
      <c r="E27" s="47"/>
      <c r="F27" s="47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3"/>
  <sheetViews>
    <sheetView topLeftCell="A22" workbookViewId="0">
      <selection activeCell="I27" sqref="I27"/>
    </sheetView>
  </sheetViews>
  <sheetFormatPr defaultRowHeight="15" x14ac:dyDescent="0.25"/>
  <cols>
    <col min="1" max="1" width="13.140625" style="1" customWidth="1"/>
    <col min="2" max="2" width="40.85546875" style="1" customWidth="1"/>
    <col min="3" max="3" width="14.42578125" style="1" customWidth="1"/>
    <col min="4" max="4" width="30.7109375" style="1" customWidth="1"/>
    <col min="5" max="5" width="18.7109375" customWidth="1"/>
    <col min="6" max="6" width="9.140625" customWidth="1"/>
  </cols>
  <sheetData>
    <row r="1" spans="1:5" ht="21" x14ac:dyDescent="0.25">
      <c r="A1" s="43" t="s">
        <v>24</v>
      </c>
      <c r="B1" s="3"/>
      <c r="C1" s="3"/>
      <c r="D1" s="3"/>
      <c r="E1" s="4"/>
    </row>
    <row r="2" spans="1:5" ht="15.75" x14ac:dyDescent="0.25">
      <c r="A2" s="2"/>
      <c r="B2" s="3"/>
      <c r="C2" s="3"/>
      <c r="D2" s="3"/>
      <c r="E2" s="5"/>
    </row>
    <row r="3" spans="1:5" ht="18.75" x14ac:dyDescent="0.25">
      <c r="A3" s="42" t="s">
        <v>26</v>
      </c>
      <c r="B3" s="3"/>
      <c r="C3" s="42" t="s">
        <v>29</v>
      </c>
      <c r="D3" s="131" t="s">
        <v>37</v>
      </c>
      <c r="E3" s="131"/>
    </row>
    <row r="4" spans="1:5" ht="15.75" customHeight="1" x14ac:dyDescent="0.25">
      <c r="A4" s="8"/>
      <c r="B4" s="45"/>
      <c r="C4" s="21"/>
      <c r="D4" s="131"/>
      <c r="E4" s="131"/>
    </row>
    <row r="5" spans="1:5" ht="15.75" x14ac:dyDescent="0.25">
      <c r="A5" s="8"/>
      <c r="B5" s="45"/>
      <c r="C5" s="21"/>
      <c r="D5" s="131"/>
      <c r="E5" s="131"/>
    </row>
    <row r="6" spans="1:5" ht="15.75" x14ac:dyDescent="0.25">
      <c r="A6" s="8"/>
      <c r="B6" s="45"/>
      <c r="C6" s="21"/>
      <c r="D6" s="39" t="s">
        <v>30</v>
      </c>
      <c r="E6" s="39"/>
    </row>
    <row r="7" spans="1:5" ht="15.75" x14ac:dyDescent="0.25">
      <c r="A7" s="8"/>
      <c r="B7" s="45"/>
      <c r="C7" s="21"/>
      <c r="D7" s="39" t="s">
        <v>31</v>
      </c>
      <c r="E7" s="39"/>
    </row>
    <row r="8" spans="1:5" ht="15.75" x14ac:dyDescent="0.25">
      <c r="A8" s="21" t="s">
        <v>1</v>
      </c>
      <c r="B8" s="44"/>
      <c r="C8" s="21" t="s">
        <v>1</v>
      </c>
      <c r="D8" s="40" t="s">
        <v>32</v>
      </c>
      <c r="E8" s="4"/>
    </row>
    <row r="9" spans="1:5" ht="15.75" x14ac:dyDescent="0.25">
      <c r="A9" s="21" t="s">
        <v>2</v>
      </c>
      <c r="B9" s="44"/>
      <c r="C9" s="21" t="s">
        <v>2</v>
      </c>
      <c r="D9" s="41" t="s">
        <v>38</v>
      </c>
      <c r="E9" s="6"/>
    </row>
    <row r="10" spans="1:5" ht="15.75" x14ac:dyDescent="0.25">
      <c r="A10" s="21" t="s">
        <v>28</v>
      </c>
      <c r="B10" s="44"/>
      <c r="C10" s="24"/>
      <c r="D10" s="24"/>
      <c r="E10" s="6"/>
    </row>
    <row r="11" spans="1:5" ht="15.75" x14ac:dyDescent="0.25">
      <c r="A11" s="21" t="s">
        <v>27</v>
      </c>
      <c r="B11" s="45"/>
      <c r="C11" s="3"/>
      <c r="D11" s="3"/>
      <c r="E11" s="4"/>
    </row>
    <row r="12" spans="1:5" ht="16.5" thickBot="1" x14ac:dyDescent="0.3">
      <c r="A12" s="2"/>
      <c r="B12" s="3"/>
      <c r="C12" s="3"/>
      <c r="D12" s="3"/>
      <c r="E12" s="4"/>
    </row>
    <row r="13" spans="1:5" ht="16.5" thickBot="1" x14ac:dyDescent="0.3">
      <c r="A13" s="22" t="s">
        <v>25</v>
      </c>
      <c r="B13" s="132" t="s">
        <v>0</v>
      </c>
      <c r="C13" s="132"/>
      <c r="D13" s="38"/>
      <c r="E13" s="23" t="s">
        <v>33</v>
      </c>
    </row>
    <row r="14" spans="1:5" ht="146.25" customHeight="1" thickTop="1" x14ac:dyDescent="0.25">
      <c r="A14" s="99">
        <v>110</v>
      </c>
      <c r="B14" s="128" t="s">
        <v>109</v>
      </c>
      <c r="C14" s="129"/>
      <c r="D14" s="130"/>
      <c r="E14" s="100">
        <f>'110'!F31</f>
        <v>0</v>
      </c>
    </row>
    <row r="15" spans="1:5" ht="96" customHeight="1" x14ac:dyDescent="0.25">
      <c r="A15" s="102" t="s">
        <v>94</v>
      </c>
      <c r="B15" s="128" t="s">
        <v>110</v>
      </c>
      <c r="C15" s="129"/>
      <c r="D15" s="130"/>
      <c r="E15" s="100">
        <f>'113,114,chodbička'!F31</f>
        <v>0</v>
      </c>
    </row>
    <row r="16" spans="1:5" ht="20.25" customHeight="1" x14ac:dyDescent="0.25">
      <c r="A16" s="99">
        <v>206</v>
      </c>
      <c r="B16" s="125" t="s">
        <v>65</v>
      </c>
      <c r="C16" s="126"/>
      <c r="D16" s="127"/>
      <c r="E16" s="100">
        <f>'206'!F11</f>
        <v>0</v>
      </c>
    </row>
    <row r="17" spans="1:5" ht="96" customHeight="1" x14ac:dyDescent="0.25">
      <c r="A17" s="99">
        <v>227</v>
      </c>
      <c r="B17" s="128" t="s">
        <v>55</v>
      </c>
      <c r="C17" s="129"/>
      <c r="D17" s="130"/>
      <c r="E17" s="100">
        <f>'227'!F21</f>
        <v>0</v>
      </c>
    </row>
    <row r="18" spans="1:5" ht="89.25" customHeight="1" x14ac:dyDescent="0.25">
      <c r="A18" s="99">
        <v>228</v>
      </c>
      <c r="B18" s="128" t="s">
        <v>54</v>
      </c>
      <c r="C18" s="129"/>
      <c r="D18" s="130"/>
      <c r="E18" s="100">
        <f>'228'!F23</f>
        <v>0</v>
      </c>
    </row>
    <row r="19" spans="1:5" ht="83.25" customHeight="1" x14ac:dyDescent="0.25">
      <c r="A19" s="99">
        <v>229</v>
      </c>
      <c r="B19" s="128" t="s">
        <v>111</v>
      </c>
      <c r="C19" s="129"/>
      <c r="D19" s="130"/>
      <c r="E19" s="100">
        <f>'229'!F23</f>
        <v>0</v>
      </c>
    </row>
    <row r="20" spans="1:5" ht="20.25" customHeight="1" x14ac:dyDescent="0.25">
      <c r="A20" s="99">
        <v>307</v>
      </c>
      <c r="B20" s="125" t="s">
        <v>67</v>
      </c>
      <c r="C20" s="126"/>
      <c r="D20" s="127"/>
      <c r="E20" s="100">
        <f>'307'!F12</f>
        <v>0</v>
      </c>
    </row>
    <row r="21" spans="1:5" ht="98.25" customHeight="1" x14ac:dyDescent="0.25">
      <c r="A21" s="99">
        <v>308</v>
      </c>
      <c r="B21" s="128" t="s">
        <v>106</v>
      </c>
      <c r="C21" s="129"/>
      <c r="D21" s="130"/>
      <c r="E21" s="100">
        <f>'308'!F22</f>
        <v>0</v>
      </c>
    </row>
    <row r="22" spans="1:5" ht="96.75" customHeight="1" x14ac:dyDescent="0.25">
      <c r="A22" s="99">
        <v>334</v>
      </c>
      <c r="B22" s="128" t="s">
        <v>59</v>
      </c>
      <c r="C22" s="129"/>
      <c r="D22" s="130"/>
      <c r="E22" s="100">
        <f>'334'!F23</f>
        <v>0</v>
      </c>
    </row>
    <row r="23" spans="1:5" ht="90.75" customHeight="1" x14ac:dyDescent="0.25">
      <c r="A23" s="99">
        <v>335</v>
      </c>
      <c r="B23" s="128" t="s">
        <v>107</v>
      </c>
      <c r="C23" s="129"/>
      <c r="D23" s="130"/>
      <c r="E23" s="100">
        <f>'335'!F23</f>
        <v>0</v>
      </c>
    </row>
    <row r="24" spans="1:5" ht="39.75" customHeight="1" x14ac:dyDescent="0.25">
      <c r="A24" s="99">
        <v>336</v>
      </c>
      <c r="B24" s="125" t="s">
        <v>57</v>
      </c>
      <c r="C24" s="126"/>
      <c r="D24" s="127"/>
      <c r="E24" s="100">
        <f>'336'!F13</f>
        <v>0</v>
      </c>
    </row>
    <row r="25" spans="1:5" ht="20.25" customHeight="1" x14ac:dyDescent="0.25">
      <c r="A25" s="99">
        <v>407</v>
      </c>
      <c r="B25" s="125" t="s">
        <v>67</v>
      </c>
      <c r="C25" s="126"/>
      <c r="D25" s="127"/>
      <c r="E25" s="100">
        <f>'407'!F12</f>
        <v>0</v>
      </c>
    </row>
    <row r="26" spans="1:5" ht="89.25" customHeight="1" x14ac:dyDescent="0.25">
      <c r="A26" s="99">
        <v>428</v>
      </c>
      <c r="B26" s="128" t="s">
        <v>64</v>
      </c>
      <c r="C26" s="129"/>
      <c r="D26" s="130"/>
      <c r="E26" s="100">
        <f>'428'!F24</f>
        <v>0</v>
      </c>
    </row>
    <row r="27" spans="1:5" ht="95.25" customHeight="1" x14ac:dyDescent="0.25">
      <c r="A27" s="99">
        <v>712</v>
      </c>
      <c r="B27" s="128" t="s">
        <v>108</v>
      </c>
      <c r="C27" s="129"/>
      <c r="D27" s="130"/>
      <c r="E27" s="100">
        <f>'712'!F26</f>
        <v>0</v>
      </c>
    </row>
    <row r="28" spans="1:5" ht="18.75" customHeight="1" x14ac:dyDescent="0.25">
      <c r="A28" s="109" t="s">
        <v>78</v>
      </c>
      <c r="B28" s="108" t="s">
        <v>79</v>
      </c>
      <c r="C28" s="108"/>
      <c r="D28" s="108"/>
      <c r="E28" s="121"/>
    </row>
    <row r="29" spans="1:5" ht="18.75" customHeight="1" thickBot="1" x14ac:dyDescent="0.3">
      <c r="A29" s="110" t="s">
        <v>78</v>
      </c>
      <c r="B29" s="111" t="s">
        <v>80</v>
      </c>
      <c r="C29" s="111"/>
      <c r="D29" s="111"/>
      <c r="E29" s="122"/>
    </row>
    <row r="30" spans="1:5" ht="16.5" thickTop="1" x14ac:dyDescent="0.25">
      <c r="A30" s="19"/>
      <c r="B30" s="133" t="s">
        <v>3</v>
      </c>
      <c r="C30" s="133"/>
      <c r="D30" s="25"/>
      <c r="E30" s="20">
        <f>SUM(E14:E29)</f>
        <v>0</v>
      </c>
    </row>
    <row r="31" spans="1:5" ht="15.75" x14ac:dyDescent="0.25">
      <c r="A31" s="9"/>
      <c r="B31" s="7"/>
      <c r="C31" s="10" t="s">
        <v>34</v>
      </c>
      <c r="D31" s="10"/>
      <c r="E31" s="11">
        <f>E30*0.21</f>
        <v>0</v>
      </c>
    </row>
    <row r="32" spans="1:5" ht="15.75" x14ac:dyDescent="0.25">
      <c r="A32" s="12"/>
      <c r="B32" s="13"/>
      <c r="C32" s="13"/>
      <c r="D32" s="13"/>
      <c r="E32" s="14"/>
    </row>
    <row r="33" spans="1:5" ht="18.75" x14ac:dyDescent="0.3">
      <c r="A33" s="15"/>
      <c r="B33" s="16"/>
      <c r="C33" s="17" t="s">
        <v>35</v>
      </c>
      <c r="D33" s="17"/>
      <c r="E33" s="18">
        <f>SUM(E30:E31)</f>
        <v>0</v>
      </c>
    </row>
  </sheetData>
  <mergeCells count="17">
    <mergeCell ref="B21:D21"/>
    <mergeCell ref="B27:D27"/>
    <mergeCell ref="B30:C30"/>
    <mergeCell ref="B26:D26"/>
    <mergeCell ref="B25:D25"/>
    <mergeCell ref="B23:D23"/>
    <mergeCell ref="B22:D22"/>
    <mergeCell ref="B24:D24"/>
    <mergeCell ref="B20:D20"/>
    <mergeCell ref="B15:D15"/>
    <mergeCell ref="D3:E5"/>
    <mergeCell ref="B13:C13"/>
    <mergeCell ref="B14:D14"/>
    <mergeCell ref="B19:D19"/>
    <mergeCell ref="B18:D18"/>
    <mergeCell ref="B17:D17"/>
    <mergeCell ref="B16:D16"/>
  </mergeCells>
  <pageMargins left="0.7" right="0.7" top="0.75" bottom="0.75" header="0.3" footer="0.3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2C74-2DD1-4389-8FD7-13CFEDFF7642}">
  <sheetPr>
    <pageSetUpPr fitToPage="1"/>
  </sheetPr>
  <dimension ref="A1:F32"/>
  <sheetViews>
    <sheetView tabSelected="1" workbookViewId="0">
      <selection activeCell="E6" sqref="E6:E29"/>
    </sheetView>
  </sheetViews>
  <sheetFormatPr defaultRowHeight="12.75" x14ac:dyDescent="0.2"/>
  <cols>
    <col min="1" max="1" width="7.140625" style="26" customWidth="1"/>
    <col min="2" max="2" width="63" style="27" customWidth="1"/>
    <col min="3" max="3" width="10.7109375" style="27" customWidth="1"/>
    <col min="4" max="4" width="5.7109375" style="27" customWidth="1"/>
    <col min="5" max="5" width="18.85546875" style="27" customWidth="1"/>
    <col min="6" max="6" width="21.42578125" style="27" customWidth="1"/>
    <col min="7" max="16384" width="9.140625" style="27"/>
  </cols>
  <sheetData>
    <row r="1" spans="1:6" ht="21" x14ac:dyDescent="0.35">
      <c r="A1" s="29" t="s">
        <v>19</v>
      </c>
      <c r="B1" s="30"/>
      <c r="C1" s="30"/>
      <c r="D1" s="30"/>
      <c r="E1" s="30"/>
      <c r="F1" s="30"/>
    </row>
    <row r="2" spans="1:6" x14ac:dyDescent="0.2">
      <c r="A2" s="31"/>
      <c r="B2" s="30"/>
      <c r="C2" s="31"/>
      <c r="D2" s="30"/>
      <c r="E2" s="30"/>
      <c r="F2" s="30"/>
    </row>
    <row r="3" spans="1:6" ht="18.75" x14ac:dyDescent="0.3">
      <c r="A3" s="32" t="s">
        <v>69</v>
      </c>
      <c r="B3" s="28"/>
      <c r="C3" s="31"/>
      <c r="D3" s="30"/>
      <c r="E3" s="30"/>
      <c r="F3" s="30"/>
    </row>
    <row r="5" spans="1:6" ht="15" x14ac:dyDescent="0.25">
      <c r="A5" s="57" t="s">
        <v>4</v>
      </c>
      <c r="B5" s="58" t="s">
        <v>5</v>
      </c>
      <c r="C5" s="58" t="s">
        <v>6</v>
      </c>
      <c r="D5" s="58" t="s">
        <v>7</v>
      </c>
      <c r="E5" s="58" t="s">
        <v>21</v>
      </c>
      <c r="F5" s="58" t="s">
        <v>20</v>
      </c>
    </row>
    <row r="6" spans="1:6" ht="30.75" customHeight="1" x14ac:dyDescent="0.25">
      <c r="A6" s="74">
        <v>1</v>
      </c>
      <c r="B6" s="75" t="s">
        <v>71</v>
      </c>
      <c r="C6" s="76">
        <v>8</v>
      </c>
      <c r="D6" s="77" t="s">
        <v>10</v>
      </c>
      <c r="E6" s="120"/>
      <c r="F6" s="76">
        <f>C6*E6</f>
        <v>0</v>
      </c>
    </row>
    <row r="7" spans="1:6" ht="30.75" customHeight="1" x14ac:dyDescent="0.25">
      <c r="A7" s="74">
        <v>2</v>
      </c>
      <c r="B7" s="75" t="s">
        <v>72</v>
      </c>
      <c r="C7" s="76">
        <v>2</v>
      </c>
      <c r="D7" s="77" t="s">
        <v>10</v>
      </c>
      <c r="E7" s="120"/>
      <c r="F7" s="76">
        <f>C7*E7</f>
        <v>0</v>
      </c>
    </row>
    <row r="8" spans="1:6" ht="15" x14ac:dyDescent="0.25">
      <c r="A8" s="79">
        <v>3</v>
      </c>
      <c r="B8" s="85" t="s">
        <v>51</v>
      </c>
      <c r="C8" s="86">
        <v>15</v>
      </c>
      <c r="D8" s="85" t="s">
        <v>8</v>
      </c>
      <c r="E8" s="113"/>
      <c r="F8" s="86">
        <f t="shared" ref="F8:F10" si="0">C8*E8</f>
        <v>0</v>
      </c>
    </row>
    <row r="9" spans="1:6" ht="15" x14ac:dyDescent="0.25">
      <c r="A9" s="74">
        <v>4</v>
      </c>
      <c r="B9" s="61" t="s">
        <v>52</v>
      </c>
      <c r="C9" s="72">
        <v>15</v>
      </c>
      <c r="D9" s="73" t="s">
        <v>8</v>
      </c>
      <c r="E9" s="114"/>
      <c r="F9" s="72">
        <f t="shared" si="0"/>
        <v>0</v>
      </c>
    </row>
    <row r="10" spans="1:6" s="54" customFormat="1" ht="15" x14ac:dyDescent="0.25">
      <c r="A10" s="79">
        <v>5</v>
      </c>
      <c r="B10" s="61" t="s">
        <v>53</v>
      </c>
      <c r="C10" s="72">
        <v>2</v>
      </c>
      <c r="D10" s="73" t="s">
        <v>10</v>
      </c>
      <c r="E10" s="114"/>
      <c r="F10" s="72">
        <f t="shared" si="0"/>
        <v>0</v>
      </c>
    </row>
    <row r="11" spans="1:6" ht="15" x14ac:dyDescent="0.25">
      <c r="A11" s="74">
        <v>6</v>
      </c>
      <c r="B11" s="49" t="s">
        <v>11</v>
      </c>
      <c r="C11" s="50">
        <v>1</v>
      </c>
      <c r="D11" s="49" t="s">
        <v>12</v>
      </c>
      <c r="E11" s="113"/>
      <c r="F11" s="50">
        <f t="shared" ref="F11:F29" si="1">C11*E11</f>
        <v>0</v>
      </c>
    </row>
    <row r="12" spans="1:6" s="54" customFormat="1" ht="15" x14ac:dyDescent="0.25">
      <c r="A12" s="79">
        <v>7</v>
      </c>
      <c r="B12" s="83" t="s">
        <v>18</v>
      </c>
      <c r="C12" s="84">
        <v>110</v>
      </c>
      <c r="D12" s="83" t="s">
        <v>8</v>
      </c>
      <c r="E12" s="115"/>
      <c r="F12" s="84">
        <f t="shared" si="1"/>
        <v>0</v>
      </c>
    </row>
    <row r="13" spans="1:6" s="54" customFormat="1" ht="15" x14ac:dyDescent="0.25">
      <c r="A13" s="74">
        <v>8</v>
      </c>
      <c r="B13" s="61" t="s">
        <v>66</v>
      </c>
      <c r="C13" s="62">
        <v>10</v>
      </c>
      <c r="D13" s="61" t="s">
        <v>10</v>
      </c>
      <c r="E13" s="115"/>
      <c r="F13" s="62">
        <f t="shared" si="1"/>
        <v>0</v>
      </c>
    </row>
    <row r="14" spans="1:6" s="54" customFormat="1" ht="15" x14ac:dyDescent="0.25">
      <c r="A14" s="79">
        <v>9</v>
      </c>
      <c r="B14" s="83" t="s">
        <v>83</v>
      </c>
      <c r="C14" s="84">
        <v>2</v>
      </c>
      <c r="D14" s="83" t="s">
        <v>10</v>
      </c>
      <c r="E14" s="115"/>
      <c r="F14" s="84">
        <f t="shared" si="1"/>
        <v>0</v>
      </c>
    </row>
    <row r="15" spans="1:6" ht="15" x14ac:dyDescent="0.25">
      <c r="A15" s="74">
        <v>10</v>
      </c>
      <c r="B15" s="49" t="s">
        <v>13</v>
      </c>
      <c r="C15" s="50">
        <v>60</v>
      </c>
      <c r="D15" s="49" t="s">
        <v>8</v>
      </c>
      <c r="E15" s="113"/>
      <c r="F15" s="50">
        <f t="shared" si="1"/>
        <v>0</v>
      </c>
    </row>
    <row r="16" spans="1:6" ht="15" x14ac:dyDescent="0.25">
      <c r="A16" s="79">
        <v>11</v>
      </c>
      <c r="B16" s="49" t="s">
        <v>14</v>
      </c>
      <c r="C16" s="50">
        <v>45</v>
      </c>
      <c r="D16" s="49" t="s">
        <v>8</v>
      </c>
      <c r="E16" s="113"/>
      <c r="F16" s="50">
        <f t="shared" si="1"/>
        <v>0</v>
      </c>
    </row>
    <row r="17" spans="1:6" ht="15" x14ac:dyDescent="0.25">
      <c r="A17" s="74">
        <v>12</v>
      </c>
      <c r="B17" s="49" t="s">
        <v>86</v>
      </c>
      <c r="C17" s="50">
        <v>1</v>
      </c>
      <c r="D17" s="49" t="s">
        <v>10</v>
      </c>
      <c r="E17" s="113"/>
      <c r="F17" s="50">
        <f t="shared" si="1"/>
        <v>0</v>
      </c>
    </row>
    <row r="18" spans="1:6" ht="15" x14ac:dyDescent="0.25">
      <c r="A18" s="79">
        <v>13</v>
      </c>
      <c r="B18" s="49" t="s">
        <v>82</v>
      </c>
      <c r="C18" s="50">
        <v>1</v>
      </c>
      <c r="D18" s="49" t="s">
        <v>10</v>
      </c>
      <c r="E18" s="113"/>
      <c r="F18" s="50">
        <f t="shared" si="1"/>
        <v>0</v>
      </c>
    </row>
    <row r="19" spans="1:6" s="54" customFormat="1" ht="15" x14ac:dyDescent="0.25">
      <c r="A19" s="74">
        <v>14</v>
      </c>
      <c r="B19" s="83" t="s">
        <v>43</v>
      </c>
      <c r="C19" s="84">
        <v>1</v>
      </c>
      <c r="D19" s="83" t="s">
        <v>10</v>
      </c>
      <c r="E19" s="115"/>
      <c r="F19" s="84">
        <f>C19*E19</f>
        <v>0</v>
      </c>
    </row>
    <row r="20" spans="1:6" s="54" customFormat="1" ht="15" x14ac:dyDescent="0.25">
      <c r="A20" s="79">
        <v>15</v>
      </c>
      <c r="B20" s="83" t="s">
        <v>99</v>
      </c>
      <c r="C20" s="84">
        <v>1</v>
      </c>
      <c r="D20" s="83" t="s">
        <v>10</v>
      </c>
      <c r="E20" s="115"/>
      <c r="F20" s="84">
        <f t="shared" si="1"/>
        <v>0</v>
      </c>
    </row>
    <row r="21" spans="1:6" s="54" customFormat="1" ht="15" x14ac:dyDescent="0.25">
      <c r="A21" s="74">
        <v>16</v>
      </c>
      <c r="B21" s="83" t="s">
        <v>46</v>
      </c>
      <c r="C21" s="84">
        <v>7</v>
      </c>
      <c r="D21" s="83" t="s">
        <v>10</v>
      </c>
      <c r="E21" s="115"/>
      <c r="F21" s="84">
        <f t="shared" si="1"/>
        <v>0</v>
      </c>
    </row>
    <row r="22" spans="1:6" s="54" customFormat="1" ht="15" x14ac:dyDescent="0.25">
      <c r="A22" s="79">
        <v>17</v>
      </c>
      <c r="B22" s="83" t="s">
        <v>77</v>
      </c>
      <c r="C22" s="84">
        <v>1</v>
      </c>
      <c r="D22" s="83" t="s">
        <v>10</v>
      </c>
      <c r="E22" s="115"/>
      <c r="F22" s="84">
        <f t="shared" si="1"/>
        <v>0</v>
      </c>
    </row>
    <row r="23" spans="1:6" s="54" customFormat="1" ht="15" x14ac:dyDescent="0.25">
      <c r="A23" s="74">
        <v>18</v>
      </c>
      <c r="B23" s="33" t="s">
        <v>87</v>
      </c>
      <c r="C23" s="84">
        <v>2</v>
      </c>
      <c r="D23" s="83" t="s">
        <v>10</v>
      </c>
      <c r="E23" s="115"/>
      <c r="F23" s="84">
        <f t="shared" si="1"/>
        <v>0</v>
      </c>
    </row>
    <row r="24" spans="1:6" s="54" customFormat="1" ht="30" x14ac:dyDescent="0.25">
      <c r="A24" s="79">
        <v>19</v>
      </c>
      <c r="B24" s="94" t="s">
        <v>73</v>
      </c>
      <c r="C24" s="95">
        <v>1</v>
      </c>
      <c r="D24" s="96" t="s">
        <v>10</v>
      </c>
      <c r="E24" s="116"/>
      <c r="F24" s="95">
        <f t="shared" si="1"/>
        <v>0</v>
      </c>
    </row>
    <row r="25" spans="1:6" s="54" customFormat="1" ht="15" x14ac:dyDescent="0.25">
      <c r="A25" s="74">
        <v>20</v>
      </c>
      <c r="B25" s="85" t="s">
        <v>48</v>
      </c>
      <c r="C25" s="86">
        <v>1</v>
      </c>
      <c r="D25" s="85" t="s">
        <v>10</v>
      </c>
      <c r="E25" s="113"/>
      <c r="F25" s="86">
        <f t="shared" si="1"/>
        <v>0</v>
      </c>
    </row>
    <row r="26" spans="1:6" s="54" customFormat="1" ht="15" x14ac:dyDescent="0.25">
      <c r="A26" s="79">
        <v>21</v>
      </c>
      <c r="B26" s="85" t="s">
        <v>70</v>
      </c>
      <c r="C26" s="86">
        <v>2</v>
      </c>
      <c r="D26" s="85" t="s">
        <v>10</v>
      </c>
      <c r="E26" s="113"/>
      <c r="F26" s="86">
        <f t="shared" si="1"/>
        <v>0</v>
      </c>
    </row>
    <row r="27" spans="1:6" ht="15" x14ac:dyDescent="0.25">
      <c r="A27" s="74">
        <v>22</v>
      </c>
      <c r="B27" s="49" t="s">
        <v>39</v>
      </c>
      <c r="C27" s="50">
        <v>1</v>
      </c>
      <c r="D27" s="49" t="s">
        <v>10</v>
      </c>
      <c r="E27" s="113"/>
      <c r="F27" s="50">
        <f t="shared" si="1"/>
        <v>0</v>
      </c>
    </row>
    <row r="28" spans="1:6" ht="15" x14ac:dyDescent="0.25">
      <c r="A28" s="79">
        <v>23</v>
      </c>
      <c r="B28" s="49" t="s">
        <v>15</v>
      </c>
      <c r="C28" s="50">
        <v>1</v>
      </c>
      <c r="D28" s="49" t="s">
        <v>10</v>
      </c>
      <c r="E28" s="113"/>
      <c r="F28" s="50">
        <f t="shared" si="1"/>
        <v>0</v>
      </c>
    </row>
    <row r="29" spans="1:6" ht="15" x14ac:dyDescent="0.25">
      <c r="A29" s="98">
        <v>24</v>
      </c>
      <c r="B29" s="51" t="s">
        <v>16</v>
      </c>
      <c r="C29" s="52">
        <v>1</v>
      </c>
      <c r="D29" s="51" t="s">
        <v>12</v>
      </c>
      <c r="E29" s="117"/>
      <c r="F29" s="52">
        <f t="shared" si="1"/>
        <v>0</v>
      </c>
    </row>
    <row r="30" spans="1:6" ht="15" x14ac:dyDescent="0.25">
      <c r="A30" s="48"/>
      <c r="B30" s="47"/>
      <c r="C30" s="47"/>
      <c r="D30" s="47"/>
      <c r="E30" s="47"/>
      <c r="F30" s="47"/>
    </row>
    <row r="31" spans="1:6" ht="15" x14ac:dyDescent="0.25">
      <c r="A31" s="48"/>
      <c r="B31" s="53" t="s">
        <v>17</v>
      </c>
      <c r="C31" s="53"/>
      <c r="D31" s="53"/>
      <c r="E31" s="53"/>
      <c r="F31" s="104">
        <f>SUM(F6:F29)</f>
        <v>0</v>
      </c>
    </row>
    <row r="32" spans="1:6" ht="15" x14ac:dyDescent="0.25">
      <c r="A32" s="48"/>
      <c r="B32" s="47"/>
      <c r="C32" s="47"/>
      <c r="D32" s="47"/>
      <c r="E32" s="47"/>
      <c r="F32" s="47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755D-B3FB-47FC-AEDC-D6B2194F187B}">
  <sheetPr>
    <tabColor theme="0"/>
    <pageSetUpPr fitToPage="1"/>
  </sheetPr>
  <dimension ref="A1:F60"/>
  <sheetViews>
    <sheetView workbookViewId="0">
      <selection activeCell="E6" sqref="E6:E29"/>
    </sheetView>
  </sheetViews>
  <sheetFormatPr defaultRowHeight="12.75" x14ac:dyDescent="0.2"/>
  <cols>
    <col min="1" max="1" width="7.140625" style="55" customWidth="1"/>
    <col min="2" max="2" width="63" style="54" customWidth="1"/>
    <col min="3" max="3" width="10.7109375" style="54" customWidth="1"/>
    <col min="4" max="4" width="5.7109375" style="54" customWidth="1"/>
    <col min="5" max="5" width="18.85546875" style="54" customWidth="1"/>
    <col min="6" max="6" width="21.42578125" style="54" customWidth="1"/>
    <col min="7" max="16384" width="9.140625" style="54"/>
  </cols>
  <sheetData>
    <row r="1" spans="1:6" s="27" customFormat="1" ht="21" x14ac:dyDescent="0.35">
      <c r="A1" s="29" t="s">
        <v>19</v>
      </c>
      <c r="B1" s="30"/>
      <c r="C1" s="30"/>
      <c r="D1" s="30"/>
      <c r="E1" s="30"/>
      <c r="F1" s="30"/>
    </row>
    <row r="2" spans="1:6" s="27" customFormat="1" x14ac:dyDescent="0.2">
      <c r="A2" s="31"/>
      <c r="B2" s="30"/>
      <c r="C2" s="31"/>
      <c r="D2" s="30"/>
      <c r="E2" s="30"/>
      <c r="F2" s="30"/>
    </row>
    <row r="3" spans="1:6" s="27" customFormat="1" ht="18.75" x14ac:dyDescent="0.3">
      <c r="A3" s="32" t="s">
        <v>81</v>
      </c>
      <c r="B3" s="28"/>
      <c r="C3" s="31"/>
      <c r="D3" s="30"/>
      <c r="E3" s="30"/>
      <c r="F3" s="30"/>
    </row>
    <row r="5" spans="1:6" ht="15" x14ac:dyDescent="0.25">
      <c r="A5" s="68" t="s">
        <v>4</v>
      </c>
      <c r="B5" s="69" t="s">
        <v>5</v>
      </c>
      <c r="C5" s="69" t="s">
        <v>6</v>
      </c>
      <c r="D5" s="69" t="s">
        <v>7</v>
      </c>
      <c r="E5" s="69" t="s">
        <v>21</v>
      </c>
      <c r="F5" s="69" t="s">
        <v>20</v>
      </c>
    </row>
    <row r="6" spans="1:6" ht="15" x14ac:dyDescent="0.25">
      <c r="A6" s="79">
        <v>1</v>
      </c>
      <c r="B6" s="85" t="s">
        <v>51</v>
      </c>
      <c r="C6" s="86">
        <v>30</v>
      </c>
      <c r="D6" s="85" t="s">
        <v>8</v>
      </c>
      <c r="E6" s="113"/>
      <c r="F6" s="86">
        <f t="shared" ref="F6:F29" si="0">C6*E6</f>
        <v>0</v>
      </c>
    </row>
    <row r="7" spans="1:6" ht="15" x14ac:dyDescent="0.25">
      <c r="A7" s="79">
        <v>2</v>
      </c>
      <c r="B7" s="61" t="s">
        <v>52</v>
      </c>
      <c r="C7" s="72">
        <v>10</v>
      </c>
      <c r="D7" s="73" t="s">
        <v>8</v>
      </c>
      <c r="E7" s="114"/>
      <c r="F7" s="72">
        <f t="shared" si="0"/>
        <v>0</v>
      </c>
    </row>
    <row r="8" spans="1:6" ht="15" x14ac:dyDescent="0.25">
      <c r="A8" s="79">
        <v>3</v>
      </c>
      <c r="B8" s="83" t="s">
        <v>11</v>
      </c>
      <c r="C8" s="84">
        <v>1</v>
      </c>
      <c r="D8" s="83" t="s">
        <v>12</v>
      </c>
      <c r="E8" s="115"/>
      <c r="F8" s="84">
        <f t="shared" si="0"/>
        <v>0</v>
      </c>
    </row>
    <row r="9" spans="1:6" ht="15" x14ac:dyDescent="0.25">
      <c r="A9" s="79">
        <v>4</v>
      </c>
      <c r="B9" s="61" t="s">
        <v>53</v>
      </c>
      <c r="C9" s="72">
        <v>1</v>
      </c>
      <c r="D9" s="73" t="s">
        <v>10</v>
      </c>
      <c r="E9" s="114"/>
      <c r="F9" s="72">
        <f t="shared" si="0"/>
        <v>0</v>
      </c>
    </row>
    <row r="10" spans="1:6" ht="15" x14ac:dyDescent="0.25">
      <c r="A10" s="79">
        <v>5</v>
      </c>
      <c r="B10" s="83" t="s">
        <v>18</v>
      </c>
      <c r="C10" s="84">
        <v>130</v>
      </c>
      <c r="D10" s="83" t="s">
        <v>8</v>
      </c>
      <c r="E10" s="115"/>
      <c r="F10" s="84">
        <f t="shared" si="0"/>
        <v>0</v>
      </c>
    </row>
    <row r="11" spans="1:6" ht="15" x14ac:dyDescent="0.25">
      <c r="A11" s="79">
        <v>6</v>
      </c>
      <c r="B11" s="83" t="s">
        <v>83</v>
      </c>
      <c r="C11" s="84">
        <v>4</v>
      </c>
      <c r="D11" s="83" t="s">
        <v>10</v>
      </c>
      <c r="E11" s="115"/>
      <c r="F11" s="84">
        <f t="shared" si="0"/>
        <v>0</v>
      </c>
    </row>
    <row r="12" spans="1:6" ht="15" x14ac:dyDescent="0.25">
      <c r="A12" s="79">
        <v>7</v>
      </c>
      <c r="B12" s="83" t="s">
        <v>13</v>
      </c>
      <c r="C12" s="84">
        <v>180</v>
      </c>
      <c r="D12" s="83" t="s">
        <v>8</v>
      </c>
      <c r="E12" s="115"/>
      <c r="F12" s="84">
        <f t="shared" si="0"/>
        <v>0</v>
      </c>
    </row>
    <row r="13" spans="1:6" ht="15" x14ac:dyDescent="0.25">
      <c r="A13" s="79">
        <v>8</v>
      </c>
      <c r="B13" s="83" t="s">
        <v>14</v>
      </c>
      <c r="C13" s="84">
        <v>80</v>
      </c>
      <c r="D13" s="83" t="s">
        <v>8</v>
      </c>
      <c r="E13" s="115"/>
      <c r="F13" s="84">
        <f t="shared" si="0"/>
        <v>0</v>
      </c>
    </row>
    <row r="14" spans="1:6" ht="15" x14ac:dyDescent="0.25">
      <c r="A14" s="79">
        <v>9</v>
      </c>
      <c r="B14" s="83" t="s">
        <v>82</v>
      </c>
      <c r="C14" s="84">
        <v>4</v>
      </c>
      <c r="D14" s="83" t="s">
        <v>10</v>
      </c>
      <c r="E14" s="115"/>
      <c r="F14" s="84">
        <f t="shared" si="0"/>
        <v>0</v>
      </c>
    </row>
    <row r="15" spans="1:6" s="27" customFormat="1" ht="15" x14ac:dyDescent="0.25">
      <c r="A15" s="79">
        <v>10</v>
      </c>
      <c r="B15" s="49" t="s">
        <v>86</v>
      </c>
      <c r="C15" s="50">
        <v>2</v>
      </c>
      <c r="D15" s="49" t="s">
        <v>10</v>
      </c>
      <c r="E15" s="113"/>
      <c r="F15" s="50">
        <f t="shared" si="0"/>
        <v>0</v>
      </c>
    </row>
    <row r="16" spans="1:6" ht="15" x14ac:dyDescent="0.25">
      <c r="A16" s="79">
        <v>11</v>
      </c>
      <c r="B16" s="61" t="s">
        <v>88</v>
      </c>
      <c r="C16" s="62">
        <v>2</v>
      </c>
      <c r="D16" s="61" t="s">
        <v>10</v>
      </c>
      <c r="E16" s="115"/>
      <c r="F16" s="62">
        <f t="shared" si="0"/>
        <v>0</v>
      </c>
    </row>
    <row r="17" spans="1:6" ht="15" x14ac:dyDescent="0.25">
      <c r="A17" s="79">
        <v>12</v>
      </c>
      <c r="B17" s="61" t="s">
        <v>90</v>
      </c>
      <c r="C17" s="62">
        <v>2</v>
      </c>
      <c r="D17" s="61" t="s">
        <v>10</v>
      </c>
      <c r="E17" s="115"/>
      <c r="F17" s="62">
        <f t="shared" ref="F17" si="1">C17*E17</f>
        <v>0</v>
      </c>
    </row>
    <row r="18" spans="1:6" ht="15" x14ac:dyDescent="0.25">
      <c r="A18" s="79">
        <v>13</v>
      </c>
      <c r="B18" s="83" t="s">
        <v>44</v>
      </c>
      <c r="C18" s="84">
        <v>4</v>
      </c>
      <c r="D18" s="83" t="s">
        <v>10</v>
      </c>
      <c r="E18" s="115"/>
      <c r="F18" s="84">
        <f t="shared" si="0"/>
        <v>0</v>
      </c>
    </row>
    <row r="19" spans="1:6" ht="15" x14ac:dyDescent="0.25">
      <c r="A19" s="79">
        <v>14</v>
      </c>
      <c r="B19" s="83" t="s">
        <v>46</v>
      </c>
      <c r="C19" s="84">
        <v>16</v>
      </c>
      <c r="D19" s="83" t="s">
        <v>10</v>
      </c>
      <c r="E19" s="115"/>
      <c r="F19" s="84">
        <f t="shared" si="0"/>
        <v>0</v>
      </c>
    </row>
    <row r="20" spans="1:6" ht="15" x14ac:dyDescent="0.25">
      <c r="A20" s="79">
        <v>15</v>
      </c>
      <c r="B20" s="83" t="s">
        <v>91</v>
      </c>
      <c r="C20" s="84">
        <v>3</v>
      </c>
      <c r="D20" s="83" t="s">
        <v>10</v>
      </c>
      <c r="E20" s="115"/>
      <c r="F20" s="84">
        <f t="shared" ref="F20" si="2">C20*E20</f>
        <v>0</v>
      </c>
    </row>
    <row r="21" spans="1:6" ht="15" x14ac:dyDescent="0.25">
      <c r="A21" s="79">
        <v>16</v>
      </c>
      <c r="B21" s="33" t="s">
        <v>85</v>
      </c>
      <c r="C21" s="84">
        <v>5</v>
      </c>
      <c r="D21" s="83" t="s">
        <v>10</v>
      </c>
      <c r="E21" s="115"/>
      <c r="F21" s="84">
        <f t="shared" si="0"/>
        <v>0</v>
      </c>
    </row>
    <row r="22" spans="1:6" ht="15" x14ac:dyDescent="0.25">
      <c r="A22" s="79">
        <v>17</v>
      </c>
      <c r="B22" s="56" t="s">
        <v>89</v>
      </c>
      <c r="C22" s="62">
        <v>2</v>
      </c>
      <c r="D22" s="61" t="s">
        <v>10</v>
      </c>
      <c r="E22" s="115"/>
      <c r="F22" s="62">
        <f t="shared" si="0"/>
        <v>0</v>
      </c>
    </row>
    <row r="23" spans="1:6" ht="30" x14ac:dyDescent="0.25">
      <c r="A23" s="79">
        <v>18</v>
      </c>
      <c r="B23" s="103" t="s">
        <v>104</v>
      </c>
      <c r="C23" s="62">
        <v>4</v>
      </c>
      <c r="D23" s="61" t="s">
        <v>10</v>
      </c>
      <c r="E23" s="115"/>
      <c r="F23" s="62">
        <f t="shared" si="0"/>
        <v>0</v>
      </c>
    </row>
    <row r="24" spans="1:6" ht="30" x14ac:dyDescent="0.25">
      <c r="A24" s="79">
        <v>19</v>
      </c>
      <c r="B24" s="101" t="s">
        <v>105</v>
      </c>
      <c r="C24" s="62">
        <v>2</v>
      </c>
      <c r="D24" s="61" t="s">
        <v>10</v>
      </c>
      <c r="E24" s="115"/>
      <c r="F24" s="62">
        <f t="shared" ref="F24" si="3">C24*E24</f>
        <v>0</v>
      </c>
    </row>
    <row r="25" spans="1:6" ht="30" x14ac:dyDescent="0.25">
      <c r="A25" s="79">
        <v>20</v>
      </c>
      <c r="B25" s="101" t="s">
        <v>93</v>
      </c>
      <c r="C25" s="62">
        <v>2</v>
      </c>
      <c r="D25" s="61" t="s">
        <v>10</v>
      </c>
      <c r="E25" s="115"/>
      <c r="F25" s="62">
        <f t="shared" ref="F25" si="4">C25*E25</f>
        <v>0</v>
      </c>
    </row>
    <row r="26" spans="1:6" ht="15" x14ac:dyDescent="0.25">
      <c r="A26" s="79">
        <v>21</v>
      </c>
      <c r="B26" s="85" t="s">
        <v>92</v>
      </c>
      <c r="C26" s="86">
        <v>4</v>
      </c>
      <c r="D26" s="85" t="s">
        <v>10</v>
      </c>
      <c r="E26" s="113"/>
      <c r="F26" s="86">
        <f>C26*E26</f>
        <v>0</v>
      </c>
    </row>
    <row r="27" spans="1:6" ht="15" x14ac:dyDescent="0.25">
      <c r="A27" s="79">
        <v>22</v>
      </c>
      <c r="B27" s="83" t="s">
        <v>39</v>
      </c>
      <c r="C27" s="84">
        <v>1</v>
      </c>
      <c r="D27" s="83" t="s">
        <v>10</v>
      </c>
      <c r="E27" s="115"/>
      <c r="F27" s="84">
        <f t="shared" si="0"/>
        <v>0</v>
      </c>
    </row>
    <row r="28" spans="1:6" ht="15" x14ac:dyDescent="0.25">
      <c r="A28" s="79">
        <v>23</v>
      </c>
      <c r="B28" s="83" t="s">
        <v>15</v>
      </c>
      <c r="C28" s="84">
        <v>1</v>
      </c>
      <c r="D28" s="83" t="s">
        <v>10</v>
      </c>
      <c r="E28" s="115"/>
      <c r="F28" s="84">
        <f t="shared" si="0"/>
        <v>0</v>
      </c>
    </row>
    <row r="29" spans="1:6" ht="15" x14ac:dyDescent="0.25">
      <c r="A29" s="87">
        <v>24</v>
      </c>
      <c r="B29" s="88" t="s">
        <v>16</v>
      </c>
      <c r="C29" s="89">
        <v>1</v>
      </c>
      <c r="D29" s="88" t="s">
        <v>12</v>
      </c>
      <c r="E29" s="119"/>
      <c r="F29" s="89">
        <f t="shared" si="0"/>
        <v>0</v>
      </c>
    </row>
    <row r="30" spans="1:6" ht="15" x14ac:dyDescent="0.25">
      <c r="A30" s="65"/>
      <c r="B30" s="56"/>
      <c r="C30" s="56"/>
      <c r="D30" s="56"/>
      <c r="E30" s="56"/>
      <c r="F30" s="56"/>
    </row>
    <row r="31" spans="1:6" ht="15" x14ac:dyDescent="0.25">
      <c r="A31" s="65"/>
      <c r="B31" s="66" t="s">
        <v>17</v>
      </c>
      <c r="C31" s="66"/>
      <c r="D31" s="66"/>
      <c r="E31" s="66"/>
      <c r="F31" s="105">
        <f>SUM(F6:F29)</f>
        <v>0</v>
      </c>
    </row>
    <row r="60" spans="6:6" x14ac:dyDescent="0.2">
      <c r="F60" s="54">
        <v>14</v>
      </c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9CE0F-503B-4B17-95DC-AD6A4ABAA349}">
  <sheetPr>
    <tabColor theme="0"/>
    <pageSetUpPr fitToPage="1"/>
  </sheetPr>
  <dimension ref="A1:F14"/>
  <sheetViews>
    <sheetView workbookViewId="0">
      <selection activeCell="E6" sqref="E6:E9"/>
    </sheetView>
  </sheetViews>
  <sheetFormatPr defaultRowHeight="12.75" x14ac:dyDescent="0.2"/>
  <cols>
    <col min="1" max="1" width="7.140625" style="55" customWidth="1"/>
    <col min="2" max="2" width="63" style="54" customWidth="1"/>
    <col min="3" max="3" width="10.7109375" style="54" customWidth="1"/>
    <col min="4" max="4" width="5.7109375" style="54" customWidth="1"/>
    <col min="5" max="5" width="18.85546875" style="54" customWidth="1"/>
    <col min="6" max="6" width="21.42578125" style="54" customWidth="1"/>
    <col min="7" max="16384" width="9.140625" style="54"/>
  </cols>
  <sheetData>
    <row r="1" spans="1:6" s="27" customFormat="1" ht="21" x14ac:dyDescent="0.35">
      <c r="A1" s="29" t="s">
        <v>19</v>
      </c>
      <c r="B1" s="30"/>
      <c r="C1" s="30"/>
      <c r="D1" s="30"/>
      <c r="E1" s="30"/>
      <c r="F1" s="30"/>
    </row>
    <row r="2" spans="1:6" s="27" customFormat="1" x14ac:dyDescent="0.2">
      <c r="A2" s="31"/>
      <c r="B2" s="30"/>
      <c r="C2" s="31"/>
      <c r="D2" s="30"/>
      <c r="E2" s="30"/>
      <c r="F2" s="30"/>
    </row>
    <row r="3" spans="1:6" s="27" customFormat="1" ht="18.75" x14ac:dyDescent="0.3">
      <c r="A3" s="32" t="s">
        <v>60</v>
      </c>
      <c r="B3" s="28"/>
      <c r="C3" s="31"/>
      <c r="D3" s="30"/>
      <c r="E3" s="30"/>
      <c r="F3" s="30"/>
    </row>
    <row r="5" spans="1:6" ht="15" x14ac:dyDescent="0.25">
      <c r="A5" s="68" t="s">
        <v>4</v>
      </c>
      <c r="B5" s="69" t="s">
        <v>5</v>
      </c>
      <c r="C5" s="69" t="s">
        <v>6</v>
      </c>
      <c r="D5" s="69" t="s">
        <v>7</v>
      </c>
      <c r="E5" s="69" t="s">
        <v>21</v>
      </c>
      <c r="F5" s="69" t="s">
        <v>20</v>
      </c>
    </row>
    <row r="6" spans="1:6" ht="15" x14ac:dyDescent="0.25">
      <c r="A6" s="70">
        <v>1</v>
      </c>
      <c r="B6" s="61" t="s">
        <v>66</v>
      </c>
      <c r="C6" s="62">
        <v>10</v>
      </c>
      <c r="D6" s="61" t="s">
        <v>10</v>
      </c>
      <c r="E6" s="115"/>
      <c r="F6" s="62">
        <f t="shared" ref="F6:F9" si="0">C6*E6</f>
        <v>0</v>
      </c>
    </row>
    <row r="7" spans="1:6" ht="15" x14ac:dyDescent="0.25">
      <c r="A7" s="70">
        <v>2</v>
      </c>
      <c r="B7" s="61" t="s">
        <v>41</v>
      </c>
      <c r="C7" s="62">
        <v>1</v>
      </c>
      <c r="D7" s="61" t="s">
        <v>10</v>
      </c>
      <c r="E7" s="115"/>
      <c r="F7" s="62">
        <f t="shared" si="0"/>
        <v>0</v>
      </c>
    </row>
    <row r="8" spans="1:6" ht="15" x14ac:dyDescent="0.25">
      <c r="A8" s="70">
        <v>3</v>
      </c>
      <c r="B8" s="61" t="s">
        <v>15</v>
      </c>
      <c r="C8" s="62">
        <v>1</v>
      </c>
      <c r="D8" s="61" t="s">
        <v>10</v>
      </c>
      <c r="E8" s="115"/>
      <c r="F8" s="62">
        <f t="shared" si="0"/>
        <v>0</v>
      </c>
    </row>
    <row r="9" spans="1:6" ht="15" x14ac:dyDescent="0.25">
      <c r="A9" s="71">
        <v>4</v>
      </c>
      <c r="B9" s="63" t="s">
        <v>16</v>
      </c>
      <c r="C9" s="64">
        <v>1</v>
      </c>
      <c r="D9" s="63" t="s">
        <v>12</v>
      </c>
      <c r="E9" s="119"/>
      <c r="F9" s="64">
        <f t="shared" si="0"/>
        <v>0</v>
      </c>
    </row>
    <row r="10" spans="1:6" ht="15" x14ac:dyDescent="0.25">
      <c r="A10" s="65"/>
      <c r="B10" s="56"/>
      <c r="C10" s="56"/>
      <c r="D10" s="56"/>
      <c r="E10" s="56"/>
      <c r="F10" s="56"/>
    </row>
    <row r="11" spans="1:6" ht="15" x14ac:dyDescent="0.25">
      <c r="A11" s="65"/>
      <c r="B11" s="66" t="s">
        <v>17</v>
      </c>
      <c r="C11" s="66"/>
      <c r="D11" s="66"/>
      <c r="E11" s="66"/>
      <c r="F11" s="67">
        <f>SUM(F6:F9)</f>
        <v>0</v>
      </c>
    </row>
    <row r="12" spans="1:6" ht="15" x14ac:dyDescent="0.25">
      <c r="A12" s="65"/>
      <c r="B12" s="56"/>
      <c r="C12" s="56"/>
      <c r="D12" s="56"/>
      <c r="E12" s="56"/>
      <c r="F12" s="56"/>
    </row>
    <row r="13" spans="1:6" ht="15" x14ac:dyDescent="0.25">
      <c r="A13" s="78"/>
      <c r="B13" s="56"/>
      <c r="C13" s="56"/>
      <c r="D13" s="56"/>
      <c r="E13" s="56"/>
      <c r="F13" s="56"/>
    </row>
    <row r="14" spans="1:6" ht="15" x14ac:dyDescent="0.25">
      <c r="A14" s="65"/>
      <c r="B14" s="56"/>
      <c r="C14" s="56"/>
      <c r="D14" s="56"/>
      <c r="E14" s="56"/>
      <c r="F14" s="56"/>
    </row>
  </sheetData>
  <pageMargins left="0.7" right="0.7" top="0.75" bottom="0.75" header="0.3" footer="0.3"/>
  <pageSetup paperSize="9"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EBB3-3731-4157-A7B5-8049BA0BFC30}">
  <sheetPr>
    <tabColor theme="0"/>
    <pageSetUpPr fitToPage="1"/>
  </sheetPr>
  <dimension ref="A1:F21"/>
  <sheetViews>
    <sheetView workbookViewId="0">
      <selection activeCell="E6" sqref="E6:E19"/>
    </sheetView>
  </sheetViews>
  <sheetFormatPr defaultRowHeight="12.75" x14ac:dyDescent="0.2"/>
  <cols>
    <col min="1" max="1" width="7.140625" style="55" customWidth="1"/>
    <col min="2" max="2" width="63" style="54" customWidth="1"/>
    <col min="3" max="3" width="10.7109375" style="54" customWidth="1"/>
    <col min="4" max="4" width="5.7109375" style="54" customWidth="1"/>
    <col min="5" max="5" width="18.85546875" style="54" customWidth="1"/>
    <col min="6" max="6" width="21.42578125" style="54" customWidth="1"/>
    <col min="7" max="16384" width="9.140625" style="54"/>
  </cols>
  <sheetData>
    <row r="1" spans="1:6" s="27" customFormat="1" ht="21" x14ac:dyDescent="0.35">
      <c r="A1" s="29" t="s">
        <v>19</v>
      </c>
      <c r="B1" s="30"/>
      <c r="C1" s="30"/>
      <c r="D1" s="30"/>
      <c r="E1" s="30"/>
      <c r="F1" s="30"/>
    </row>
    <row r="2" spans="1:6" s="27" customFormat="1" x14ac:dyDescent="0.2">
      <c r="A2" s="31"/>
      <c r="B2" s="30"/>
      <c r="C2" s="31"/>
      <c r="D2" s="30"/>
      <c r="E2" s="30"/>
      <c r="F2" s="30"/>
    </row>
    <row r="3" spans="1:6" s="27" customFormat="1" ht="18.75" x14ac:dyDescent="0.3">
      <c r="A3" s="32" t="s">
        <v>56</v>
      </c>
      <c r="B3" s="28"/>
      <c r="C3" s="31"/>
      <c r="D3" s="30"/>
      <c r="E3" s="30"/>
      <c r="F3" s="30"/>
    </row>
    <row r="5" spans="1:6" ht="15" x14ac:dyDescent="0.25">
      <c r="A5" s="68" t="s">
        <v>4</v>
      </c>
      <c r="B5" s="69" t="s">
        <v>5</v>
      </c>
      <c r="C5" s="69" t="s">
        <v>6</v>
      </c>
      <c r="D5" s="69" t="s">
        <v>7</v>
      </c>
      <c r="E5" s="69" t="s">
        <v>21</v>
      </c>
      <c r="F5" s="69" t="s">
        <v>20</v>
      </c>
    </row>
    <row r="6" spans="1:6" ht="15" x14ac:dyDescent="0.25">
      <c r="A6" s="79">
        <v>1</v>
      </c>
      <c r="B6" s="85" t="s">
        <v>51</v>
      </c>
      <c r="C6" s="86">
        <v>20</v>
      </c>
      <c r="D6" s="85" t="s">
        <v>8</v>
      </c>
      <c r="E6" s="113"/>
      <c r="F6" s="86">
        <f t="shared" ref="F6" si="0">C6*E6</f>
        <v>0</v>
      </c>
    </row>
    <row r="7" spans="1:6" ht="15" x14ac:dyDescent="0.25">
      <c r="A7" s="79">
        <v>2</v>
      </c>
      <c r="B7" s="83" t="s">
        <v>11</v>
      </c>
      <c r="C7" s="84">
        <v>1</v>
      </c>
      <c r="D7" s="83" t="s">
        <v>12</v>
      </c>
      <c r="E7" s="115"/>
      <c r="F7" s="84">
        <f t="shared" ref="F7:F19" si="1">C7*E7</f>
        <v>0</v>
      </c>
    </row>
    <row r="8" spans="1:6" ht="15" x14ac:dyDescent="0.25">
      <c r="A8" s="79">
        <v>3</v>
      </c>
      <c r="B8" s="83" t="s">
        <v>18</v>
      </c>
      <c r="C8" s="84">
        <v>40</v>
      </c>
      <c r="D8" s="83" t="s">
        <v>8</v>
      </c>
      <c r="E8" s="115"/>
      <c r="F8" s="84">
        <f t="shared" si="1"/>
        <v>0</v>
      </c>
    </row>
    <row r="9" spans="1:6" ht="15" x14ac:dyDescent="0.25">
      <c r="A9" s="79">
        <v>4</v>
      </c>
      <c r="B9" s="83" t="s">
        <v>95</v>
      </c>
      <c r="C9" s="84">
        <v>2</v>
      </c>
      <c r="D9" s="83" t="s">
        <v>10</v>
      </c>
      <c r="E9" s="115"/>
      <c r="F9" s="84">
        <f t="shared" si="1"/>
        <v>0</v>
      </c>
    </row>
    <row r="10" spans="1:6" ht="15" x14ac:dyDescent="0.25">
      <c r="A10" s="79">
        <v>5</v>
      </c>
      <c r="B10" s="83" t="s">
        <v>13</v>
      </c>
      <c r="C10" s="84">
        <v>50</v>
      </c>
      <c r="D10" s="83" t="s">
        <v>8</v>
      </c>
      <c r="E10" s="115"/>
      <c r="F10" s="84">
        <f t="shared" si="1"/>
        <v>0</v>
      </c>
    </row>
    <row r="11" spans="1:6" ht="15" x14ac:dyDescent="0.25">
      <c r="A11" s="79">
        <v>6</v>
      </c>
      <c r="B11" s="83" t="s">
        <v>14</v>
      </c>
      <c r="C11" s="84">
        <v>25</v>
      </c>
      <c r="D11" s="83" t="s">
        <v>8</v>
      </c>
      <c r="E11" s="115"/>
      <c r="F11" s="84">
        <f t="shared" si="1"/>
        <v>0</v>
      </c>
    </row>
    <row r="12" spans="1:6" ht="15" x14ac:dyDescent="0.25">
      <c r="A12" s="79">
        <v>7</v>
      </c>
      <c r="B12" s="83" t="s">
        <v>97</v>
      </c>
      <c r="C12" s="84">
        <v>1</v>
      </c>
      <c r="D12" s="83" t="s">
        <v>10</v>
      </c>
      <c r="E12" s="115"/>
      <c r="F12" s="84">
        <f t="shared" si="1"/>
        <v>0</v>
      </c>
    </row>
    <row r="13" spans="1:6" ht="15" x14ac:dyDescent="0.25">
      <c r="A13" s="79">
        <v>8</v>
      </c>
      <c r="B13" s="83" t="s">
        <v>44</v>
      </c>
      <c r="C13" s="84">
        <v>2</v>
      </c>
      <c r="D13" s="83" t="s">
        <v>10</v>
      </c>
      <c r="E13" s="115"/>
      <c r="F13" s="84">
        <f t="shared" si="1"/>
        <v>0</v>
      </c>
    </row>
    <row r="14" spans="1:6" ht="15" x14ac:dyDescent="0.25">
      <c r="A14" s="79">
        <v>9</v>
      </c>
      <c r="B14" s="83" t="s">
        <v>46</v>
      </c>
      <c r="C14" s="84">
        <v>6</v>
      </c>
      <c r="D14" s="83" t="s">
        <v>10</v>
      </c>
      <c r="E14" s="115"/>
      <c r="F14" s="84">
        <f t="shared" si="1"/>
        <v>0</v>
      </c>
    </row>
    <row r="15" spans="1:6" ht="15" x14ac:dyDescent="0.25">
      <c r="A15" s="79">
        <v>10</v>
      </c>
      <c r="B15" s="33" t="s">
        <v>96</v>
      </c>
      <c r="C15" s="84">
        <v>4</v>
      </c>
      <c r="D15" s="83" t="s">
        <v>10</v>
      </c>
      <c r="E15" s="115"/>
      <c r="F15" s="84">
        <f t="shared" si="1"/>
        <v>0</v>
      </c>
    </row>
    <row r="16" spans="1:6" ht="15" x14ac:dyDescent="0.25">
      <c r="A16" s="79">
        <v>11</v>
      </c>
      <c r="B16" s="85" t="s">
        <v>48</v>
      </c>
      <c r="C16" s="86">
        <v>2</v>
      </c>
      <c r="D16" s="85" t="s">
        <v>10</v>
      </c>
      <c r="E16" s="113"/>
      <c r="F16" s="86">
        <f t="shared" si="1"/>
        <v>0</v>
      </c>
    </row>
    <row r="17" spans="1:6" ht="15" x14ac:dyDescent="0.25">
      <c r="A17" s="79">
        <v>12</v>
      </c>
      <c r="B17" s="83" t="s">
        <v>39</v>
      </c>
      <c r="C17" s="84">
        <v>1</v>
      </c>
      <c r="D17" s="83" t="s">
        <v>10</v>
      </c>
      <c r="E17" s="115"/>
      <c r="F17" s="84">
        <f t="shared" si="1"/>
        <v>0</v>
      </c>
    </row>
    <row r="18" spans="1:6" ht="15" x14ac:dyDescent="0.25">
      <c r="A18" s="79">
        <v>13</v>
      </c>
      <c r="B18" s="83" t="s">
        <v>15</v>
      </c>
      <c r="C18" s="84">
        <v>1</v>
      </c>
      <c r="D18" s="83" t="s">
        <v>10</v>
      </c>
      <c r="E18" s="115"/>
      <c r="F18" s="84">
        <f t="shared" si="1"/>
        <v>0</v>
      </c>
    </row>
    <row r="19" spans="1:6" ht="15" x14ac:dyDescent="0.25">
      <c r="A19" s="87">
        <v>14</v>
      </c>
      <c r="B19" s="88" t="s">
        <v>16</v>
      </c>
      <c r="C19" s="89">
        <v>1</v>
      </c>
      <c r="D19" s="88" t="s">
        <v>12</v>
      </c>
      <c r="E19" s="119"/>
      <c r="F19" s="89">
        <f t="shared" si="1"/>
        <v>0</v>
      </c>
    </row>
    <row r="20" spans="1:6" ht="15" x14ac:dyDescent="0.25">
      <c r="A20" s="65"/>
      <c r="B20" s="56"/>
      <c r="C20" s="56"/>
      <c r="D20" s="56"/>
      <c r="E20" s="56"/>
      <c r="F20" s="56"/>
    </row>
    <row r="21" spans="1:6" ht="15" x14ac:dyDescent="0.25">
      <c r="A21" s="65"/>
      <c r="B21" s="66" t="s">
        <v>17</v>
      </c>
      <c r="C21" s="66"/>
      <c r="D21" s="66"/>
      <c r="E21" s="66"/>
      <c r="F21" s="105">
        <f>SUM(F6:F19)</f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8BD9-27E5-464C-95AD-38583BFDD24A}">
  <sheetPr>
    <tabColor theme="0"/>
    <pageSetUpPr fitToPage="1"/>
  </sheetPr>
  <dimension ref="A1:F23"/>
  <sheetViews>
    <sheetView workbookViewId="0">
      <selection activeCell="E6" sqref="E6:E21"/>
    </sheetView>
  </sheetViews>
  <sheetFormatPr defaultRowHeight="12.75" x14ac:dyDescent="0.2"/>
  <cols>
    <col min="1" max="1" width="7.140625" style="55" customWidth="1"/>
    <col min="2" max="2" width="63" style="54" customWidth="1"/>
    <col min="3" max="3" width="10.7109375" style="54" customWidth="1"/>
    <col min="4" max="4" width="5.7109375" style="54" customWidth="1"/>
    <col min="5" max="5" width="18.85546875" style="54" customWidth="1"/>
    <col min="6" max="6" width="21.42578125" style="54" customWidth="1"/>
    <col min="7" max="16384" width="9.140625" style="54"/>
  </cols>
  <sheetData>
    <row r="1" spans="1:6" s="27" customFormat="1" ht="21" x14ac:dyDescent="0.35">
      <c r="A1" s="29" t="s">
        <v>19</v>
      </c>
      <c r="B1" s="30"/>
      <c r="C1" s="30"/>
      <c r="D1" s="30"/>
      <c r="E1" s="30"/>
      <c r="F1" s="30"/>
    </row>
    <row r="2" spans="1:6" s="27" customFormat="1" x14ac:dyDescent="0.2">
      <c r="A2" s="31"/>
      <c r="B2" s="30"/>
      <c r="C2" s="31"/>
      <c r="D2" s="30"/>
      <c r="E2" s="30"/>
      <c r="F2" s="30"/>
    </row>
    <row r="3" spans="1:6" s="27" customFormat="1" ht="18.75" x14ac:dyDescent="0.3">
      <c r="A3" s="32" t="s">
        <v>69</v>
      </c>
      <c r="B3" s="28"/>
      <c r="C3" s="31"/>
      <c r="D3" s="30"/>
      <c r="E3" s="30"/>
      <c r="F3" s="30"/>
    </row>
    <row r="5" spans="1:6" ht="15" x14ac:dyDescent="0.25">
      <c r="A5" s="68" t="s">
        <v>4</v>
      </c>
      <c r="B5" s="69" t="s">
        <v>5</v>
      </c>
      <c r="C5" s="69" t="s">
        <v>6</v>
      </c>
      <c r="D5" s="69" t="s">
        <v>7</v>
      </c>
      <c r="E5" s="69" t="s">
        <v>21</v>
      </c>
      <c r="F5" s="69" t="s">
        <v>20</v>
      </c>
    </row>
    <row r="6" spans="1:6" ht="15" x14ac:dyDescent="0.25">
      <c r="A6" s="79">
        <v>1</v>
      </c>
      <c r="B6" s="85" t="s">
        <v>51</v>
      </c>
      <c r="C6" s="86">
        <v>20</v>
      </c>
      <c r="D6" s="85" t="s">
        <v>8</v>
      </c>
      <c r="E6" s="113"/>
      <c r="F6" s="86">
        <f t="shared" ref="F6:F21" si="0">C6*E6</f>
        <v>0</v>
      </c>
    </row>
    <row r="7" spans="1:6" ht="15" x14ac:dyDescent="0.25">
      <c r="A7" s="79">
        <v>2</v>
      </c>
      <c r="B7" s="61" t="s">
        <v>52</v>
      </c>
      <c r="C7" s="72">
        <v>12</v>
      </c>
      <c r="D7" s="73" t="s">
        <v>8</v>
      </c>
      <c r="E7" s="114"/>
      <c r="F7" s="72">
        <f t="shared" si="0"/>
        <v>0</v>
      </c>
    </row>
    <row r="8" spans="1:6" ht="15" x14ac:dyDescent="0.25">
      <c r="A8" s="79">
        <v>3</v>
      </c>
      <c r="B8" s="61" t="s">
        <v>53</v>
      </c>
      <c r="C8" s="72">
        <v>2</v>
      </c>
      <c r="D8" s="73" t="s">
        <v>10</v>
      </c>
      <c r="E8" s="114"/>
      <c r="F8" s="72">
        <f t="shared" si="0"/>
        <v>0</v>
      </c>
    </row>
    <row r="9" spans="1:6" ht="15" x14ac:dyDescent="0.25">
      <c r="A9" s="79">
        <v>4</v>
      </c>
      <c r="B9" s="83" t="s">
        <v>11</v>
      </c>
      <c r="C9" s="84">
        <v>1</v>
      </c>
      <c r="D9" s="83" t="s">
        <v>12</v>
      </c>
      <c r="E9" s="115"/>
      <c r="F9" s="84">
        <f t="shared" si="0"/>
        <v>0</v>
      </c>
    </row>
    <row r="10" spans="1:6" ht="15" x14ac:dyDescent="0.25">
      <c r="A10" s="79">
        <v>5</v>
      </c>
      <c r="B10" s="83" t="s">
        <v>18</v>
      </c>
      <c r="C10" s="84">
        <v>40</v>
      </c>
      <c r="D10" s="83" t="s">
        <v>8</v>
      </c>
      <c r="E10" s="115"/>
      <c r="F10" s="84">
        <f t="shared" si="0"/>
        <v>0</v>
      </c>
    </row>
    <row r="11" spans="1:6" ht="15" x14ac:dyDescent="0.25">
      <c r="A11" s="79">
        <v>6</v>
      </c>
      <c r="B11" s="83" t="s">
        <v>95</v>
      </c>
      <c r="C11" s="84">
        <v>2</v>
      </c>
      <c r="D11" s="83" t="s">
        <v>10</v>
      </c>
      <c r="E11" s="115"/>
      <c r="F11" s="84">
        <f t="shared" si="0"/>
        <v>0</v>
      </c>
    </row>
    <row r="12" spans="1:6" ht="15" x14ac:dyDescent="0.25">
      <c r="A12" s="79">
        <v>7</v>
      </c>
      <c r="B12" s="83" t="s">
        <v>13</v>
      </c>
      <c r="C12" s="84">
        <v>40</v>
      </c>
      <c r="D12" s="83" t="s">
        <v>8</v>
      </c>
      <c r="E12" s="115"/>
      <c r="F12" s="84">
        <f t="shared" si="0"/>
        <v>0</v>
      </c>
    </row>
    <row r="13" spans="1:6" ht="15" x14ac:dyDescent="0.25">
      <c r="A13" s="79">
        <v>8</v>
      </c>
      <c r="B13" s="83" t="s">
        <v>14</v>
      </c>
      <c r="C13" s="84">
        <v>20</v>
      </c>
      <c r="D13" s="83" t="s">
        <v>8</v>
      </c>
      <c r="E13" s="115"/>
      <c r="F13" s="84">
        <f t="shared" si="0"/>
        <v>0</v>
      </c>
    </row>
    <row r="14" spans="1:6" ht="15" x14ac:dyDescent="0.25">
      <c r="A14" s="79">
        <v>9</v>
      </c>
      <c r="B14" s="83" t="s">
        <v>97</v>
      </c>
      <c r="C14" s="84">
        <v>1</v>
      </c>
      <c r="D14" s="83" t="s">
        <v>10</v>
      </c>
      <c r="E14" s="115"/>
      <c r="F14" s="84">
        <f t="shared" si="0"/>
        <v>0</v>
      </c>
    </row>
    <row r="15" spans="1:6" ht="15" x14ac:dyDescent="0.25">
      <c r="A15" s="79">
        <v>10</v>
      </c>
      <c r="B15" s="83" t="s">
        <v>44</v>
      </c>
      <c r="C15" s="84">
        <v>2</v>
      </c>
      <c r="D15" s="83" t="s">
        <v>10</v>
      </c>
      <c r="E15" s="115"/>
      <c r="F15" s="84">
        <f t="shared" si="0"/>
        <v>0</v>
      </c>
    </row>
    <row r="16" spans="1:6" ht="15" x14ac:dyDescent="0.25">
      <c r="A16" s="79">
        <v>11</v>
      </c>
      <c r="B16" s="83" t="s">
        <v>46</v>
      </c>
      <c r="C16" s="84">
        <v>6</v>
      </c>
      <c r="D16" s="83" t="s">
        <v>10</v>
      </c>
      <c r="E16" s="115"/>
      <c r="F16" s="84">
        <f t="shared" si="0"/>
        <v>0</v>
      </c>
    </row>
    <row r="17" spans="1:6" ht="15" x14ac:dyDescent="0.25">
      <c r="A17" s="79">
        <v>12</v>
      </c>
      <c r="B17" s="33" t="s">
        <v>96</v>
      </c>
      <c r="C17" s="84">
        <v>3</v>
      </c>
      <c r="D17" s="83" t="s">
        <v>10</v>
      </c>
      <c r="E17" s="115"/>
      <c r="F17" s="84">
        <f t="shared" si="0"/>
        <v>0</v>
      </c>
    </row>
    <row r="18" spans="1:6" ht="15" x14ac:dyDescent="0.25">
      <c r="A18" s="79">
        <v>13</v>
      </c>
      <c r="B18" s="85" t="s">
        <v>48</v>
      </c>
      <c r="C18" s="86">
        <v>1</v>
      </c>
      <c r="D18" s="85" t="s">
        <v>10</v>
      </c>
      <c r="E18" s="113"/>
      <c r="F18" s="86">
        <f t="shared" si="0"/>
        <v>0</v>
      </c>
    </row>
    <row r="19" spans="1:6" ht="15" x14ac:dyDescent="0.25">
      <c r="A19" s="79">
        <v>14</v>
      </c>
      <c r="B19" s="83" t="s">
        <v>39</v>
      </c>
      <c r="C19" s="84">
        <v>1</v>
      </c>
      <c r="D19" s="83" t="s">
        <v>10</v>
      </c>
      <c r="E19" s="115"/>
      <c r="F19" s="84">
        <f t="shared" si="0"/>
        <v>0</v>
      </c>
    </row>
    <row r="20" spans="1:6" ht="15" x14ac:dyDescent="0.25">
      <c r="A20" s="79">
        <v>15</v>
      </c>
      <c r="B20" s="83" t="s">
        <v>15</v>
      </c>
      <c r="C20" s="84">
        <v>1</v>
      </c>
      <c r="D20" s="83" t="s">
        <v>10</v>
      </c>
      <c r="E20" s="115"/>
      <c r="F20" s="84">
        <f t="shared" si="0"/>
        <v>0</v>
      </c>
    </row>
    <row r="21" spans="1:6" ht="15" x14ac:dyDescent="0.25">
      <c r="A21" s="87">
        <v>16</v>
      </c>
      <c r="B21" s="88" t="s">
        <v>16</v>
      </c>
      <c r="C21" s="89">
        <v>1</v>
      </c>
      <c r="D21" s="88" t="s">
        <v>12</v>
      </c>
      <c r="E21" s="119"/>
      <c r="F21" s="89">
        <f t="shared" si="0"/>
        <v>0</v>
      </c>
    </row>
    <row r="22" spans="1:6" ht="15" x14ac:dyDescent="0.25">
      <c r="A22" s="65"/>
      <c r="B22" s="56"/>
      <c r="C22" s="56"/>
      <c r="D22" s="56"/>
      <c r="E22" s="56"/>
      <c r="F22" s="56"/>
    </row>
    <row r="23" spans="1:6" ht="15" x14ac:dyDescent="0.25">
      <c r="A23" s="65"/>
      <c r="B23" s="66" t="s">
        <v>17</v>
      </c>
      <c r="C23" s="66"/>
      <c r="D23" s="66"/>
      <c r="E23" s="66"/>
      <c r="F23" s="105">
        <f>SUM(F6:F21)</f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D7B9-6116-43DA-825E-658D8CE491CF}">
  <sheetPr>
    <tabColor theme="0"/>
    <pageSetUpPr fitToPage="1"/>
  </sheetPr>
  <dimension ref="A1:F23"/>
  <sheetViews>
    <sheetView workbookViewId="0">
      <selection activeCell="E6" sqref="E6:E21"/>
    </sheetView>
  </sheetViews>
  <sheetFormatPr defaultRowHeight="12.75" x14ac:dyDescent="0.2"/>
  <cols>
    <col min="1" max="1" width="7.140625" style="55" customWidth="1"/>
    <col min="2" max="2" width="63" style="54" customWidth="1"/>
    <col min="3" max="3" width="10.7109375" style="54" customWidth="1"/>
    <col min="4" max="4" width="5.7109375" style="54" customWidth="1"/>
    <col min="5" max="5" width="18.85546875" style="54" customWidth="1"/>
    <col min="6" max="6" width="21.42578125" style="54" customWidth="1"/>
    <col min="7" max="16384" width="9.140625" style="54"/>
  </cols>
  <sheetData>
    <row r="1" spans="1:6" s="27" customFormat="1" ht="21" x14ac:dyDescent="0.35">
      <c r="A1" s="29" t="s">
        <v>19</v>
      </c>
      <c r="B1" s="30"/>
      <c r="C1" s="30"/>
      <c r="D1" s="30"/>
      <c r="E1" s="30"/>
      <c r="F1" s="30"/>
    </row>
    <row r="2" spans="1:6" s="27" customFormat="1" x14ac:dyDescent="0.2">
      <c r="A2" s="31"/>
      <c r="B2" s="30"/>
      <c r="C2" s="31"/>
      <c r="D2" s="30"/>
      <c r="E2" s="30"/>
      <c r="F2" s="30"/>
    </row>
    <row r="3" spans="1:6" s="27" customFormat="1" ht="18.75" x14ac:dyDescent="0.3">
      <c r="A3" s="32" t="s">
        <v>49</v>
      </c>
      <c r="B3" s="28"/>
      <c r="C3" s="31"/>
      <c r="D3" s="30"/>
      <c r="E3" s="30"/>
      <c r="F3" s="30"/>
    </row>
    <row r="5" spans="1:6" ht="15" x14ac:dyDescent="0.25">
      <c r="A5" s="68" t="s">
        <v>4</v>
      </c>
      <c r="B5" s="69" t="s">
        <v>5</v>
      </c>
      <c r="C5" s="69" t="s">
        <v>6</v>
      </c>
      <c r="D5" s="69" t="s">
        <v>7</v>
      </c>
      <c r="E5" s="69" t="s">
        <v>21</v>
      </c>
      <c r="F5" s="69" t="s">
        <v>20</v>
      </c>
    </row>
    <row r="6" spans="1:6" ht="15" x14ac:dyDescent="0.25">
      <c r="A6" s="80">
        <v>1</v>
      </c>
      <c r="B6" s="81" t="s">
        <v>40</v>
      </c>
      <c r="C6" s="82">
        <v>20</v>
      </c>
      <c r="D6" s="81" t="s">
        <v>8</v>
      </c>
      <c r="E6" s="118"/>
      <c r="F6" s="82">
        <f t="shared" ref="F6:F21" si="0">C6*E6</f>
        <v>0</v>
      </c>
    </row>
    <row r="7" spans="1:6" ht="15" x14ac:dyDescent="0.25">
      <c r="A7" s="79">
        <v>2</v>
      </c>
      <c r="B7" s="85" t="s">
        <v>51</v>
      </c>
      <c r="C7" s="86">
        <v>16</v>
      </c>
      <c r="D7" s="85" t="s">
        <v>8</v>
      </c>
      <c r="E7" s="113"/>
      <c r="F7" s="86">
        <f t="shared" ref="F7" si="1">C7*E7</f>
        <v>0</v>
      </c>
    </row>
    <row r="8" spans="1:6" ht="15" x14ac:dyDescent="0.25">
      <c r="A8" s="79">
        <v>3</v>
      </c>
      <c r="B8" s="83" t="s">
        <v>11</v>
      </c>
      <c r="C8" s="84">
        <v>1</v>
      </c>
      <c r="D8" s="83" t="s">
        <v>12</v>
      </c>
      <c r="E8" s="115"/>
      <c r="F8" s="84">
        <f t="shared" si="0"/>
        <v>0</v>
      </c>
    </row>
    <row r="9" spans="1:6" ht="15" x14ac:dyDescent="0.25">
      <c r="A9" s="79">
        <v>4</v>
      </c>
      <c r="B9" s="83" t="s">
        <v>18</v>
      </c>
      <c r="C9" s="84">
        <v>130</v>
      </c>
      <c r="D9" s="83" t="s">
        <v>8</v>
      </c>
      <c r="E9" s="115"/>
      <c r="F9" s="84">
        <f t="shared" si="0"/>
        <v>0</v>
      </c>
    </row>
    <row r="10" spans="1:6" ht="15" x14ac:dyDescent="0.25">
      <c r="A10" s="79">
        <v>5</v>
      </c>
      <c r="B10" s="83" t="s">
        <v>95</v>
      </c>
      <c r="C10" s="84">
        <v>3</v>
      </c>
      <c r="D10" s="83" t="s">
        <v>10</v>
      </c>
      <c r="E10" s="115"/>
      <c r="F10" s="84">
        <f t="shared" si="0"/>
        <v>0</v>
      </c>
    </row>
    <row r="11" spans="1:6" ht="15" x14ac:dyDescent="0.25">
      <c r="A11" s="79">
        <v>6</v>
      </c>
      <c r="B11" s="83" t="s">
        <v>13</v>
      </c>
      <c r="C11" s="84">
        <v>80</v>
      </c>
      <c r="D11" s="83" t="s">
        <v>8</v>
      </c>
      <c r="E11" s="115"/>
      <c r="F11" s="84">
        <f t="shared" si="0"/>
        <v>0</v>
      </c>
    </row>
    <row r="12" spans="1:6" ht="15" x14ac:dyDescent="0.25">
      <c r="A12" s="79">
        <v>7</v>
      </c>
      <c r="B12" s="83" t="s">
        <v>14</v>
      </c>
      <c r="C12" s="84">
        <v>30</v>
      </c>
      <c r="D12" s="83" t="s">
        <v>8</v>
      </c>
      <c r="E12" s="115"/>
      <c r="F12" s="84">
        <f t="shared" si="0"/>
        <v>0</v>
      </c>
    </row>
    <row r="13" spans="1:6" ht="15" x14ac:dyDescent="0.25">
      <c r="A13" s="79">
        <v>8</v>
      </c>
      <c r="B13" s="83" t="s">
        <v>97</v>
      </c>
      <c r="C13" s="84">
        <v>1</v>
      </c>
      <c r="D13" s="83" t="s">
        <v>10</v>
      </c>
      <c r="E13" s="115"/>
      <c r="F13" s="84">
        <f t="shared" si="0"/>
        <v>0</v>
      </c>
    </row>
    <row r="14" spans="1:6" ht="15" x14ac:dyDescent="0.25">
      <c r="A14" s="79">
        <v>9</v>
      </c>
      <c r="B14" s="83" t="s">
        <v>44</v>
      </c>
      <c r="C14" s="84">
        <v>1</v>
      </c>
      <c r="D14" s="83" t="s">
        <v>10</v>
      </c>
      <c r="E14" s="115"/>
      <c r="F14" s="84">
        <f t="shared" si="0"/>
        <v>0</v>
      </c>
    </row>
    <row r="15" spans="1:6" ht="15" x14ac:dyDescent="0.25">
      <c r="A15" s="79">
        <v>10</v>
      </c>
      <c r="B15" s="83" t="s">
        <v>45</v>
      </c>
      <c r="C15" s="84">
        <v>1</v>
      </c>
      <c r="D15" s="83" t="s">
        <v>10</v>
      </c>
      <c r="E15" s="115"/>
      <c r="F15" s="84">
        <f t="shared" si="0"/>
        <v>0</v>
      </c>
    </row>
    <row r="16" spans="1:6" ht="15" x14ac:dyDescent="0.25">
      <c r="A16" s="79">
        <v>11</v>
      </c>
      <c r="B16" s="83" t="s">
        <v>46</v>
      </c>
      <c r="C16" s="84">
        <v>6</v>
      </c>
      <c r="D16" s="83" t="s">
        <v>10</v>
      </c>
      <c r="E16" s="115"/>
      <c r="F16" s="84">
        <f t="shared" si="0"/>
        <v>0</v>
      </c>
    </row>
    <row r="17" spans="1:6" ht="15" x14ac:dyDescent="0.25">
      <c r="A17" s="79">
        <v>12</v>
      </c>
      <c r="B17" s="33" t="s">
        <v>84</v>
      </c>
      <c r="C17" s="84">
        <v>4</v>
      </c>
      <c r="D17" s="83" t="s">
        <v>10</v>
      </c>
      <c r="E17" s="115"/>
      <c r="F17" s="84">
        <f t="shared" si="0"/>
        <v>0</v>
      </c>
    </row>
    <row r="18" spans="1:6" ht="15" x14ac:dyDescent="0.25">
      <c r="A18" s="79">
        <v>13</v>
      </c>
      <c r="B18" s="85" t="s">
        <v>48</v>
      </c>
      <c r="C18" s="86">
        <v>3</v>
      </c>
      <c r="D18" s="85" t="s">
        <v>10</v>
      </c>
      <c r="E18" s="113"/>
      <c r="F18" s="86">
        <f t="shared" si="0"/>
        <v>0</v>
      </c>
    </row>
    <row r="19" spans="1:6" ht="15" x14ac:dyDescent="0.25">
      <c r="A19" s="79">
        <v>14</v>
      </c>
      <c r="B19" s="83" t="s">
        <v>39</v>
      </c>
      <c r="C19" s="84">
        <v>1</v>
      </c>
      <c r="D19" s="83" t="s">
        <v>10</v>
      </c>
      <c r="E19" s="115"/>
      <c r="F19" s="84">
        <f t="shared" si="0"/>
        <v>0</v>
      </c>
    </row>
    <row r="20" spans="1:6" ht="15" x14ac:dyDescent="0.25">
      <c r="A20" s="79">
        <v>15</v>
      </c>
      <c r="B20" s="83" t="s">
        <v>15</v>
      </c>
      <c r="C20" s="84">
        <v>1</v>
      </c>
      <c r="D20" s="83" t="s">
        <v>10</v>
      </c>
      <c r="E20" s="115"/>
      <c r="F20" s="84">
        <f t="shared" si="0"/>
        <v>0</v>
      </c>
    </row>
    <row r="21" spans="1:6" ht="15" x14ac:dyDescent="0.25">
      <c r="A21" s="87">
        <v>16</v>
      </c>
      <c r="B21" s="88" t="s">
        <v>16</v>
      </c>
      <c r="C21" s="89">
        <v>1</v>
      </c>
      <c r="D21" s="88" t="s">
        <v>12</v>
      </c>
      <c r="E21" s="119"/>
      <c r="F21" s="89">
        <f t="shared" si="0"/>
        <v>0</v>
      </c>
    </row>
    <row r="22" spans="1:6" ht="15" x14ac:dyDescent="0.25">
      <c r="A22" s="65"/>
      <c r="B22" s="56"/>
      <c r="C22" s="56"/>
      <c r="D22" s="56"/>
      <c r="E22" s="56"/>
      <c r="F22" s="56"/>
    </row>
    <row r="23" spans="1:6" ht="15" x14ac:dyDescent="0.25">
      <c r="A23" s="65"/>
      <c r="B23" s="66" t="s">
        <v>17</v>
      </c>
      <c r="C23" s="66"/>
      <c r="D23" s="66"/>
      <c r="E23" s="66"/>
      <c r="F23" s="105">
        <f>SUM(F6:F21)</f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2DF5-2FD4-4DFB-8BB3-D46652FD696F}">
  <sheetPr>
    <tabColor theme="0"/>
    <pageSetUpPr fitToPage="1"/>
  </sheetPr>
  <dimension ref="A1:F15"/>
  <sheetViews>
    <sheetView workbookViewId="0">
      <selection activeCell="E6" sqref="E6:E10"/>
    </sheetView>
  </sheetViews>
  <sheetFormatPr defaultRowHeight="12.75" x14ac:dyDescent="0.2"/>
  <cols>
    <col min="1" max="1" width="7.140625" style="55" customWidth="1"/>
    <col min="2" max="2" width="63" style="54" customWidth="1"/>
    <col min="3" max="3" width="10.7109375" style="54" customWidth="1"/>
    <col min="4" max="4" width="5.7109375" style="54" customWidth="1"/>
    <col min="5" max="5" width="18.85546875" style="54" customWidth="1"/>
    <col min="6" max="6" width="21.42578125" style="54" customWidth="1"/>
    <col min="7" max="16384" width="9.140625" style="54"/>
  </cols>
  <sheetData>
    <row r="1" spans="1:6" s="27" customFormat="1" ht="21" x14ac:dyDescent="0.35">
      <c r="A1" s="29" t="s">
        <v>19</v>
      </c>
      <c r="B1" s="30"/>
      <c r="C1" s="30"/>
      <c r="D1" s="30"/>
      <c r="E1" s="30"/>
      <c r="F1" s="30"/>
    </row>
    <row r="2" spans="1:6" s="27" customFormat="1" x14ac:dyDescent="0.2">
      <c r="A2" s="31"/>
      <c r="B2" s="30"/>
      <c r="C2" s="31"/>
      <c r="D2" s="30"/>
      <c r="E2" s="30"/>
      <c r="F2" s="30"/>
    </row>
    <row r="3" spans="1:6" s="27" customFormat="1" ht="18.75" x14ac:dyDescent="0.3">
      <c r="A3" s="32" t="s">
        <v>61</v>
      </c>
      <c r="B3" s="28"/>
      <c r="C3" s="31"/>
      <c r="D3" s="30"/>
      <c r="E3" s="30"/>
      <c r="F3" s="30"/>
    </row>
    <row r="5" spans="1:6" ht="15" x14ac:dyDescent="0.25">
      <c r="A5" s="68" t="s">
        <v>4</v>
      </c>
      <c r="B5" s="69" t="s">
        <v>5</v>
      </c>
      <c r="C5" s="69" t="s">
        <v>6</v>
      </c>
      <c r="D5" s="69" t="s">
        <v>7</v>
      </c>
      <c r="E5" s="69" t="s">
        <v>21</v>
      </c>
      <c r="F5" s="69" t="s">
        <v>20</v>
      </c>
    </row>
    <row r="6" spans="1:6" ht="15" x14ac:dyDescent="0.25">
      <c r="A6" s="70">
        <v>1</v>
      </c>
      <c r="B6" s="61" t="s">
        <v>66</v>
      </c>
      <c r="C6" s="62">
        <v>9</v>
      </c>
      <c r="D6" s="61" t="s">
        <v>10</v>
      </c>
      <c r="E6" s="115"/>
      <c r="F6" s="62">
        <f t="shared" ref="F6:F10" si="0">C6*E6</f>
        <v>0</v>
      </c>
    </row>
    <row r="7" spans="1:6" ht="15" x14ac:dyDescent="0.25">
      <c r="A7" s="70">
        <v>2</v>
      </c>
      <c r="B7" s="61" t="s">
        <v>103</v>
      </c>
      <c r="C7" s="62">
        <v>1</v>
      </c>
      <c r="D7" s="61" t="s">
        <v>10</v>
      </c>
      <c r="E7" s="115"/>
      <c r="F7" s="62">
        <f t="shared" si="0"/>
        <v>0</v>
      </c>
    </row>
    <row r="8" spans="1:6" ht="15" x14ac:dyDescent="0.25">
      <c r="A8" s="70">
        <v>3</v>
      </c>
      <c r="B8" s="61" t="s">
        <v>41</v>
      </c>
      <c r="C8" s="62">
        <v>1</v>
      </c>
      <c r="D8" s="61" t="s">
        <v>10</v>
      </c>
      <c r="E8" s="115"/>
      <c r="F8" s="62">
        <f t="shared" si="0"/>
        <v>0</v>
      </c>
    </row>
    <row r="9" spans="1:6" ht="15" x14ac:dyDescent="0.25">
      <c r="A9" s="70">
        <v>4</v>
      </c>
      <c r="B9" s="61" t="s">
        <v>15</v>
      </c>
      <c r="C9" s="62">
        <v>1</v>
      </c>
      <c r="D9" s="61" t="s">
        <v>10</v>
      </c>
      <c r="E9" s="115"/>
      <c r="F9" s="62">
        <f t="shared" si="0"/>
        <v>0</v>
      </c>
    </row>
    <row r="10" spans="1:6" ht="15" x14ac:dyDescent="0.25">
      <c r="A10" s="71">
        <v>5</v>
      </c>
      <c r="B10" s="63" t="s">
        <v>16</v>
      </c>
      <c r="C10" s="64">
        <v>1</v>
      </c>
      <c r="D10" s="63" t="s">
        <v>12</v>
      </c>
      <c r="E10" s="119"/>
      <c r="F10" s="64">
        <f t="shared" si="0"/>
        <v>0</v>
      </c>
    </row>
    <row r="11" spans="1:6" ht="15" x14ac:dyDescent="0.25">
      <c r="A11" s="65"/>
      <c r="B11" s="56"/>
      <c r="C11" s="56"/>
      <c r="D11" s="56"/>
      <c r="E11" s="56"/>
      <c r="F11" s="56"/>
    </row>
    <row r="12" spans="1:6" ht="15" x14ac:dyDescent="0.25">
      <c r="A12" s="65"/>
      <c r="B12" s="66" t="s">
        <v>17</v>
      </c>
      <c r="C12" s="66"/>
      <c r="D12" s="66"/>
      <c r="E12" s="66"/>
      <c r="F12" s="105">
        <f>SUM(F6:F10)</f>
        <v>0</v>
      </c>
    </row>
    <row r="13" spans="1:6" ht="15" x14ac:dyDescent="0.25">
      <c r="A13" s="65"/>
      <c r="B13" s="56"/>
      <c r="C13" s="56"/>
      <c r="D13" s="56"/>
      <c r="E13" s="56"/>
      <c r="F13" s="56"/>
    </row>
    <row r="14" spans="1:6" ht="15" x14ac:dyDescent="0.25">
      <c r="A14" s="78"/>
      <c r="B14" s="56"/>
      <c r="C14" s="56"/>
      <c r="D14" s="56"/>
      <c r="E14" s="56"/>
      <c r="F14" s="56"/>
    </row>
    <row r="15" spans="1:6" ht="15" x14ac:dyDescent="0.25">
      <c r="A15" s="65"/>
      <c r="B15" s="56"/>
      <c r="C15" s="56"/>
      <c r="D15" s="56"/>
      <c r="E15" s="56"/>
      <c r="F15" s="56"/>
    </row>
  </sheetData>
  <pageMargins left="0.7" right="0.7" top="0.75" bottom="0.75" header="0.3" footer="0.3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Pokyny pro vyplnění</vt:lpstr>
      <vt:lpstr>souhrn</vt:lpstr>
      <vt:lpstr>110</vt:lpstr>
      <vt:lpstr>113,114,chodbička</vt:lpstr>
      <vt:lpstr>206</vt:lpstr>
      <vt:lpstr>227</vt:lpstr>
      <vt:lpstr>228</vt:lpstr>
      <vt:lpstr>229</vt:lpstr>
      <vt:lpstr>307</vt:lpstr>
      <vt:lpstr>308</vt:lpstr>
      <vt:lpstr>334</vt:lpstr>
      <vt:lpstr>335</vt:lpstr>
      <vt:lpstr>336</vt:lpstr>
      <vt:lpstr>407</vt:lpstr>
      <vt:lpstr>428</vt:lpstr>
      <vt:lpstr>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Zouhar Lukáš</cp:lastModifiedBy>
  <cp:lastPrinted>2024-05-15T11:22:30Z</cp:lastPrinted>
  <dcterms:created xsi:type="dcterms:W3CDTF">2017-06-05T08:07:59Z</dcterms:created>
  <dcterms:modified xsi:type="dcterms:W3CDTF">2025-05-16T08:35:50Z</dcterms:modified>
</cp:coreProperties>
</file>