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lbramkostel\soupis prací\"/>
    </mc:Choice>
  </mc:AlternateContent>
  <bookViews>
    <workbookView xWindow="0" yWindow="0" windowWidth="0" windowHeight="0" activeTab="4"/>
  </bookViews>
  <sheets>
    <sheet name="000Ostatní" sheetId="2" r:id="rId1"/>
    <sheet name="000Vedlejší" sheetId="3" r:id="rId2"/>
    <sheet name="SO 181SO 181.1" sheetId="4" r:id="rId3"/>
    <sheet name="SO 181SO 181.2" sheetId="5" r:id="rId4"/>
    <sheet name="SO 201" sheetId="6" r:id="rId5"/>
  </sheets>
  <calcPr/>
</workbook>
</file>

<file path=xl/calcChain.xml><?xml version="1.0" encoding="utf-8"?>
<calcChain xmlns="http://schemas.openxmlformats.org/spreadsheetml/2006/main">
  <c i="6" l="1" r="I3"/>
  <c r="I188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I171"/>
  <c r="O184"/>
  <c r="I184"/>
  <c r="O180"/>
  <c r="I180"/>
  <c r="O176"/>
  <c r="I176"/>
  <c r="O172"/>
  <c r="I172"/>
  <c r="I142"/>
  <c r="O167"/>
  <c r="I167"/>
  <c r="O163"/>
  <c r="I163"/>
  <c r="O159"/>
  <c r="I159"/>
  <c r="O155"/>
  <c r="I155"/>
  <c r="O151"/>
  <c r="I151"/>
  <c r="O147"/>
  <c r="I147"/>
  <c r="O143"/>
  <c r="I143"/>
  <c r="I105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72"/>
  <c r="O101"/>
  <c r="I101"/>
  <c r="O97"/>
  <c r="I97"/>
  <c r="O93"/>
  <c r="I93"/>
  <c r="O89"/>
  <c r="I89"/>
  <c r="O85"/>
  <c r="I85"/>
  <c r="O81"/>
  <c r="I81"/>
  <c r="O77"/>
  <c r="I77"/>
  <c r="O73"/>
  <c r="I73"/>
  <c r="I59"/>
  <c r="O68"/>
  <c r="I68"/>
  <c r="O64"/>
  <c r="I64"/>
  <c r="O60"/>
  <c r="I60"/>
  <c r="I54"/>
  <c r="O55"/>
  <c r="I55"/>
  <c r="I21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5" r="I3"/>
  <c r="I9"/>
  <c r="O14"/>
  <c r="I14"/>
  <c r="O10"/>
  <c r="I10"/>
  <c i="4" r="I3"/>
  <c r="I9"/>
  <c r="O10"/>
  <c r="I10"/>
  <c i="3" r="I3"/>
  <c r="I9"/>
  <c r="O45"/>
  <c r="I45"/>
  <c r="O41"/>
  <c r="I41"/>
  <c r="O37"/>
  <c r="I37"/>
  <c r="O33"/>
  <c r="I33"/>
  <c r="O30"/>
  <c r="I30"/>
  <c r="O26"/>
  <c r="I26"/>
  <c r="O22"/>
  <c r="I22"/>
  <c r="O18"/>
  <c r="I18"/>
  <c r="O14"/>
  <c r="I14"/>
  <c r="O10"/>
  <c r="I10"/>
  <c i="2" r="I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<sst xmlns="http://schemas.openxmlformats.org/spreadsheetml/2006/main">
  <si>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</si>
  <si>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</si>
  <si>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</si>
  <si>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</si>
  <si>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</si>
  <si>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III/40823</t>
  </si>
  <si>
    <t>Olbramkostel, most 40823-2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</si>
  <si>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</si>
  <si>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</si>
  <si>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</si>
  <si>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</si>
  <si>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</si>
  <si>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</si>
  <si>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</si>
  <si>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</si>
  <si>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</si>
  <si>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</si>
  <si>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</si>
  <si>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</si>
  <si>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</si>
  <si>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</si>
  <si>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</si>
  <si>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</si>
  <si>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</si>
  <si>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</si>
  <si>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</si>
  <si>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</si>
  <si>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</si>
  <si>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</si>
  <si>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</si>
  <si>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</si>
  <si>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</si>
  <si>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</si>
  <si>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</si>
  <si>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</si>
  <si>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</t>
  </si>
  <si>
    <t>VV</t>
  </si>
  <si>
    <t>1 = 1,000 [A]</t>
  </si>
  <si>
    <t>TS</t>
  </si>
  <si>
    <t>zahrnuje veškeré náklady spojené s objednatelem požadovanými pracemi</t>
  </si>
  <si>
    <t>02946</t>
  </si>
  <si>
    <t>OSTAT POŽADAVKY - FOTODOKUMENTACE</t>
  </si>
  <si>
    <t>stavby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</si>
  <si>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</si>
  <si>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</si>
  <si>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</si>
  <si>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</si>
  <si>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tabule s identifikačními údaji o stavbě z každé strany mostu
kompletní dodávka vč. montáže, demontáže, odvozu a likvidace po skončení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</si>
  <si>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</si>
  <si>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</si>
  <si>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</si>
  <si>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</si>
  <si>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</si>
  <si>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</si>
  <si>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</si>
  <si>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</si>
  <si>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</si>
  <si>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</si>
  <si>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00010</t>
  </si>
  <si>
    <t>Hlavní prohlídka mostu prováděná při uvedení stavby do provozu</t>
  </si>
  <si>
    <t>včetně zápisu do BMS</t>
  </si>
  <si>
    <t>00012</t>
  </si>
  <si>
    <t>Mostní list</t>
  </si>
  <si>
    <t>včetně zápisu do BMS a včetně přepočtu zatížitelnosti mostu</t>
  </si>
  <si>
    <t>00013</t>
  </si>
  <si>
    <t>Zajištění potřebného omezení na dráze</t>
  </si>
  <si>
    <t>zajištění pomalé jízdy vlaků, včetně všech nezbytných úkonů a veškeré související inženýrské činnosti</t>
  </si>
  <si>
    <t>00014</t>
  </si>
  <si>
    <t>Zajištění provedení a výstupů veškerých zkoušek a revizí</t>
  </si>
  <si>
    <t>00015</t>
  </si>
  <si>
    <t>Bezpečnostní opatření</t>
  </si>
  <si>
    <t>00018</t>
  </si>
  <si>
    <t>Návrh technologického postupu prací</t>
  </si>
  <si>
    <t>00019</t>
  </si>
  <si>
    <t>Zajištění technického dozoru SPRÁVY ŽELEZNIC</t>
  </si>
  <si>
    <t>zajištění činnosti technického dozoru Správy železnic po celou dobu stavby včetně poplatku za činnost</t>
  </si>
  <si>
    <t>SO 181.1</t>
  </si>
  <si>
    <t>SO 181</t>
  </si>
  <si>
    <t>DIO</t>
  </si>
  <si>
    <t>Dopravně-inženýrská opatření - SILNIČNÍ ČÁST</t>
  </si>
  <si>
    <t>02720</t>
  </si>
  <si>
    <t>POMOC PRÁCE ZŘÍZ NEBO ZAJIŠŤ REGULACI A OCHRANU DOPRAVY</t>
  </si>
  <si>
    <t>Zajištění stanovení, dodávky, umístění, údržby, přemístění, nájem a odstranění dočasného dopravního značení. 
Přechodná úprava dopravního značení a objízdných tras, vč. údržby a úprav během stavebních prací 
v souladu s TP 66 - II vydání "Zásady pro označovábí pracovních míst na PK" a s platnými předpisy
pro navrhování DZ na PK vč. vyhlášky č. 294/20158 Sb.
Vše v režii zhotovitele.</t>
  </si>
  <si>
    <t>zahrnuje veškeré náklady spojené s objednatelem požadovanými zařízeními</t>
  </si>
  <si>
    <t>SO 181.2</t>
  </si>
  <si>
    <t>Dopravně-inženýrská opatření - ŽELEZNIČNÍ ČÁST</t>
  </si>
  <si>
    <t>027211</t>
  </si>
  <si>
    <t>POM PRÁCE ZAJIŠŤ REGUL DOPRAVY - VÝLUKY NA NEELEKTRIF TRATI</t>
  </si>
  <si>
    <t>HOD</t>
  </si>
  <si>
    <t xml:space="preserve">09.07.2025 – 17.07.2025
Výluka od 7:00 – 17:00 hod:	13 200 Kč včetně DPH/hod  (10 909,09 Kč bez DPH/hod)
18.07.2025
Výluka od 7:00 – 13:30 hod:	13 200 Kč včetně DPH/hod  (10 909,09 Kč bez DPH/hod)
SÚS JMK hradí 50% nákladů</t>
  </si>
  <si>
    <t>9*10+6,5 = 96,500 [A]</t>
  </si>
  <si>
    <t>Položka zahrnuje:
- veškeré náklady pro ČD spojené s objednatelem požadovaným omezením provozu na železnici
Položka nezahrnuje:
- x</t>
  </si>
  <si>
    <t>027221</t>
  </si>
  <si>
    <t>POM PRÁCE ZAJIŠŤ REGUL DOPRAVY - POMALÉ JÍZDY OSOBNÍCH VLAKŮ</t>
  </si>
  <si>
    <t xml:space="preserve">Pomalá jízda v úseku 100 m (30 km/h) od 7:00 – 17:00    	240 Kč včetně DPH/hod  (198,35 Kč bez DPH/hod)</t>
  </si>
  <si>
    <t>(70+10)*10 = 800,000 [A]</t>
  </si>
  <si>
    <t>SO 201</t>
  </si>
  <si>
    <t>MOST ev.č. 40823-2</t>
  </si>
  <si>
    <t>014102</t>
  </si>
  <si>
    <t>1</t>
  </si>
  <si>
    <t>POPLATKY ZA SKLÁDKU</t>
  </si>
  <si>
    <t>T</t>
  </si>
  <si>
    <t>zemina, kamení</t>
  </si>
  <si>
    <t>"`113328`"_x000d_
 13,335*1,90 = 25,337 [A]_x000d_
 "`131738`"_x000d_
 4,28*2,00 = 8,560 [B]_x000d_
 "`132738`"_x000d_
 5,04*2,00 = 10,080 [C]_x000d_
 celkem: A+B+C = 43,977 [D]</t>
  </si>
  <si>
    <t>2</t>
  </si>
  <si>
    <t>stavební suť (železobeton)</t>
  </si>
  <si>
    <t>"`966168`"_x000d_
 4,387*2,50 = 10,968 [A]</t>
  </si>
  <si>
    <t>3</t>
  </si>
  <si>
    <t>stavební suť s asfaltovým pojivem</t>
  </si>
  <si>
    <t>"`113338`"_x000d_
 13,335*2,40 = 32,004 [A]</t>
  </si>
  <si>
    <t>Zemní práce</t>
  </si>
  <si>
    <t>11313</t>
  </si>
  <si>
    <t>ODSTRANĚNÍ KRYTU ZPEVNĚNÝCH PLOCH S ASFALTOVÝM POJIVEM</t>
  </si>
  <si>
    <t>M3</t>
  </si>
  <si>
    <t>asfaltový beton na mostě, včetně odvozu a likvidace v režii zhotovitele</t>
  </si>
  <si>
    <t>19,30*4,50*0,275 = 23,884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</si>
  <si>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</si>
  <si>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</si>
  <si>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</si>
  <si>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předmostí, spodní vrstvy vozovky - ŠD</t>
  </si>
  <si>
    <t>před OP 1, dl. 10,00 m: 43,70*0,15 = 6,555 [A]_x000d_
 za OP 2, dl. 10,00 m: 45,20*0,15 = 6,780 [B]_x000d_
 celkem: A+B = 13,335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</si>
  <si>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</si>
  <si>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113338</t>
  </si>
  <si>
    <t>ODSTRAN PODKL ZPEVNĚNÝCH PLOCH S ASFALT POJIVEM, ODVOZ DO 20KM</t>
  </si>
  <si>
    <t>11333B</t>
  </si>
  <si>
    <t>ODSTRANĚNÍ PODKLADU ZPEVNĚNÝCH PLOCH S ASFALT POJIVEM - DOPRAVA</t>
  </si>
  <si>
    <t>tkm</t>
  </si>
  <si>
    <t>dalších 20 km dopravy na skládku k pol. č. 113338</t>
  </si>
  <si>
    <t>13,335*2,40*20 = 640,080 [A]</t>
  </si>
  <si>
    <t>Položka zahrnuje:
- samostatnou dopravu suti a vybouraných hmot.
Položka nezahrnuje:
- x
Způsob měření:
- množství se určí jako součin hmotnosti [t] a požadované vzdálenosti [km].</t>
  </si>
  <si>
    <t>11372</t>
  </si>
  <si>
    <t>FRÉZOVÁNÍ ZPEVNĚNÝCH PLOCH ASFALTOVÝCH</t>
  </si>
  <si>
    <t>včetně odvozu a likvidace v režii zhotovitele</t>
  </si>
  <si>
    <t>zápichy v hranách úpravy: 2*6,00*5,00*(0,050/2) = 1,500 [A]_x000d_
 před OP 1, dl. 10,00 m: 43,70*0,15 = 6,555 [B]_x000d_
 za OP 2, dl. 10,00 m: 45,20*0,15 = 6,780 [C]_x000d_
 celkem: A+B+C = 14,835 [D]</t>
  </si>
  <si>
    <t>131738</t>
  </si>
  <si>
    <t>HLOUBENÍ JAM ZAPAŽ I NEPAŽ TŘ. I, ODVOZ DO 20KM</t>
  </si>
  <si>
    <t>pod desku na ztužení křídel u OP 1: 2,50*4,60*0,20 = 2,300 [A]_x000d_
 pod desku na ztužení křídel u OP 2: 2,20*4,50*0,20 = 1,980 [B]_x000d_
 celkem: A+B = 4,280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</si>
  <si>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</si>
  <si>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132738</t>
  </si>
  <si>
    <t>HLOUBENÍ RÝH ŠÍŘ DO 2M PAŽ I NEPAŽ TŘ. I, ODVOZ DO 20KM</t>
  </si>
  <si>
    <t>pro dlažbu z lomového kamene: 4*4,20*0,75*0,40 = 5,040 [A]</t>
  </si>
  <si>
    <t>17120</t>
  </si>
  <si>
    <t>ULOŽENÍ SYPANINY DO NÁSYPŮ A NA SKLÁDKY BEZ ZHUTNĚNÍ</t>
  </si>
  <si>
    <t>na skládku</t>
  </si>
  <si>
    <t>"`131738`"_x000d_
 4,28 = 4,280 [A]_x000d_
 "`132738`"_x000d_
 5,04 = 5,040 [B]_x000d_
 celkem: A+B = 9,320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</si>
  <si>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</si>
  <si>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Základy</t>
  </si>
  <si>
    <t>285393</t>
  </si>
  <si>
    <t>DODATEČNÉ KOTVENÍ VLEPENÍM BETONÁŘSKÉ VÝZTUŽE D DO 20MM DO VRTŮ</t>
  </si>
  <si>
    <t>120,00 = 120,000 [A]</t>
  </si>
  <si>
    <t>Položka zahrnuje: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</si>
  <si>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</si>
  <si>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317325</t>
  </si>
  <si>
    <t>ŘÍMSY ZE ŽELEZOBETONU DO C30/37 (B37)</t>
  </si>
  <si>
    <t>BETON C30/37-XF4,XC4,XD3 DLE TKP18-2 A DLE ČSN EN 206+A2:</t>
  </si>
  <si>
    <t xml:space="preserve">dobetonování závěrné zídky u OP 1: 0,40*0,40*4,60 = 0,736 [A]_x000d_
 dobetonování závěrné zídky u OP 2: 0,40*0,45*4,50 = 0,810 [B]_x000d_
 dobetonování křídel u OP 1 -  půdorysná plocha odměřena digitálně: (1,95+1,10)*0,50 = 1,525 [C]_x000d_
 dobetonování křídel i OP 2 -  půdorysná plocha odměřena digitálně: (1,00+1,10)*0,50 = 1,050 [D]_x000d_
 celkem: A+B+C+D = 4,121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</si>
  <si>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</si>
  <si>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</si>
  <si>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</si>
  <si>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OCEL B 500 B, 200 kg/m3</t>
  </si>
  <si>
    <t>4,121*0,200 = 0,824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</si>
  <si>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</si>
  <si>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3272A9</t>
  </si>
  <si>
    <t>ZDI OPĚR, ZÁRUB, NÁBŘEŽ Z GABIONŮ RUČNĚ ROVNANÝCH, DRÁT O4,0MM, POVRCHOVÁ ÚPRAVA Zn + Al + PA6</t>
  </si>
  <si>
    <t>3*1,00*1,00*1,00 = 3,000 [A]</t>
  </si>
  <si>
    <t>Položka zahrnuje:
- dodávku a osazení drátěných košů s výplní lomovým kamenem.
Položka nezahrnuje:
- gabionové matrace se vykazují v pol.č.2722**.</t>
  </si>
  <si>
    <t>4</t>
  </si>
  <si>
    <t>Vodorovné konstrukce</t>
  </si>
  <si>
    <t>420325</t>
  </si>
  <si>
    <t>PŘECHODOVÉ DESKY MOSTNÍCH OPĚR ZE ŽELEZOBETONU C30/37</t>
  </si>
  <si>
    <t>C30/37-XF4,XC4,XD3</t>
  </si>
  <si>
    <t>deska na ztužení křídel u OP 1: 2,50*4,60*0,25 = 2,875 [A]_x000d_
 deska na ztužení křídel u OP 2: 2,20*4,50*0,25 = 2,475 [B]_x000d_
 celkem: A+B = 5,350 [C]</t>
  </si>
  <si>
    <t>420365</t>
  </si>
  <si>
    <t>VÝZTUŽ PŘECHODOVÝCH DESEK MOSTNÍCH OPĚR Z OCELI 10505, B500B</t>
  </si>
  <si>
    <t>5,35*0,200 = 1,070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</si>
  <si>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</si>
  <si>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421325</t>
  </si>
  <si>
    <t>MOSTNÍ NOSNÉ DESKOVÉ KONSTRUKCE ZE ŽELEZOBETONU C30/37</t>
  </si>
  <si>
    <t>mostovka z betonu C30/37-XF4,XC4,XD3</t>
  </si>
  <si>
    <t>19,30*5,30*0,24 = 24,550 [A]_x000d_
 19,30*3,80*0,16 = 11,734 [B]_x000d_
 celkem: A+B = 36,284 [C]</t>
  </si>
  <si>
    <t>42136</t>
  </si>
  <si>
    <t>VÝZTUŽ MOSTNÍ NOSNÉ DESKOVÉ KONSTR Z OCELI</t>
  </si>
  <si>
    <t>OCEL B 500 B, 150 kg/m3</t>
  </si>
  <si>
    <t>36,284*0,150 = 5,443 [A]</t>
  </si>
  <si>
    <t>428400</t>
  </si>
  <si>
    <t>MOSTNÍ LOŽISKA Z OCELI (OCELOLITINY) - ÚDRŽBA</t>
  </si>
  <si>
    <t>ložiska budou otryskána a opatřena dvouvrstvým olej-grafitovým nátěrem</t>
  </si>
  <si>
    <t>5*2 = 10,000 [A]</t>
  </si>
  <si>
    <t>Položka zahrnuje: 
- úpravu stávajících ložisek předepsanou v zadávací dokumentaci
- lešení a podpěrné konstrukce
- nastavení ložisek a odborná prohlídka
- dočasné zpevnění nebo naopak dočasné uvolnění ložisek
Položka nezahrnuje:
- x</t>
  </si>
  <si>
    <t>451312</t>
  </si>
  <si>
    <t>PODKLADNÍ A VÝPLŇOVÉ VRSTVY Z PROSTÉHO BETONU C12/15</t>
  </si>
  <si>
    <t>C12/15-X0</t>
  </si>
  <si>
    <t>pod desku na ztužení křídel u OP 1: 2,50*4,58*0,100 = 1,145 [A]_x000d_
 pod desku na ztužení křídel u OP 2: 2,55*4,30*0,100 = 1,097 [B]_x000d_
 celkem: A+B = 2,242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</si>
  <si>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</si>
  <si>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</si>
  <si>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</si>
  <si>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 xml:space="preserve">beton C20/25n-XF3,  tl. 150 mm
pod dlažbu z lom. kamene (k pol. č. 465512)</t>
  </si>
  <si>
    <t>4*4,20*0,60*0,15 = 1,512 [A]</t>
  </si>
  <si>
    <t>465512</t>
  </si>
  <si>
    <t>DLAŽBY Z LOMOVÉHO KAMENE NA MC</t>
  </si>
  <si>
    <t>podél křídel v tl. 200 mm, šířka 600 mm</t>
  </si>
  <si>
    <t>4*4,20*0,60*0,20 = 2,016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</si>
  <si>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</si>
  <si>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</si>
  <si>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</si>
  <si>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56333</t>
  </si>
  <si>
    <t>VOZOVKOVÉ VRSTVY ZE ŠTĚRKODRTI TL. DO 150MM</t>
  </si>
  <si>
    <t>M2</t>
  </si>
  <si>
    <t>ŠTĚRKODRŤ ŠDA 0-32
ČSN 73 6126-1...............Edef,2=90 MPa</t>
  </si>
  <si>
    <t>ŠTĚRKODRŤ ŠDA 0-32: 88,90 = 88,900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</si>
  <si>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</si>
  <si>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ŠTĚRKODRŤ ŠDA 0-63
ČSN 73 6126-1...............Edef,2=60 MPa</t>
  </si>
  <si>
    <t>ŠTĚRKODRŤ ŠDA 0-63: 88,90 = 88,900 [A]</t>
  </si>
  <si>
    <t>572123</t>
  </si>
  <si>
    <t>INFILTRAČNÍ POSTŘIK Z EMULZE DO 1,0KG/M2</t>
  </si>
  <si>
    <t>0,70 kg/m2, ČSN 73 6129</t>
  </si>
  <si>
    <t>88,90 = 88,900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</si>
  <si>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</si>
  <si>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</si>
  <si>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</si>
  <si>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0,40 kg/m2, ČSN 73 6129</t>
  </si>
  <si>
    <t>obrusná vrstva před OP 1, dl. 20,00 m: 96,30 = 96,300 [A]_x000d_
 obrusná vrstva za OP 2, dl. 15,00 m: 67,80 = 67,800 [B]_x000d_
 výměna v plné skladbě před OP 1, dl. 10,00 m: 43,70*2 = 87,400 [C]_x000d_
 výměna v plné skladbě za OP 2, dl. 10,00 m: 45,20*2 = 90,400 [D]_x000d_
 celkem: A+B+C+D = 341,900 [E]</t>
  </si>
  <si>
    <t>574A44</t>
  </si>
  <si>
    <t>ASFALTOVÝ BETON PRO OBRUSNÉ VRSTVY ACO 11+ TL. 50MM</t>
  </si>
  <si>
    <t>ČSN EN 13108-1:2008</t>
  </si>
  <si>
    <t>"plochy odměřeny digitálně: "_x000d_
 obrusná vrstva před OP 1, dl. 20,00 m: 96,30 = 96,300 [A]_x000d_
 obrusná vrstva za OP 2, dl. 15,00 m: 67,80 = 67,800 [B]_x000d_
 výměna v plné skladbě před OP 1, dl. 10,00 m: 43,70 = 43,700 [C]_x000d_
 výměna v plné skladbě za OP 2, dl. 10,00 m: 45,20 = 45,200 [D]_x000d_
 celkem: A+B+C+D = 253,000 [E]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</si>
  <si>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</si>
  <si>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</si>
  <si>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</si>
  <si>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16+, ČSN EN 13108-1:2008</t>
  </si>
  <si>
    <t>výměna v plné skladbě před OP 1, dl. 10,00 m: 43,70 = 43,700 [A]_x000d_
 výměna v plné skladbě za OP 2, dl. 10,00 m: 45,20 = 45,200 [B]_x000d_
 celkem: A+B = 88,900 [C]</t>
  </si>
  <si>
    <t>574E46</t>
  </si>
  <si>
    <t>ASFALTOVÝ BETON PRO PODKLADNÍ VRSTVY ACP 16+, 16S TL. 50MM</t>
  </si>
  <si>
    <t>ACP 16+, ČSN EN 13108-1:2008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</si>
  <si>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</si>
  <si>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</si>
  <si>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</si>
  <si>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40 = 40,000 [A]</t>
  </si>
  <si>
    <t>- odfrézování nebo jiné odstranění poškozených vozovkových vrstev
- zaříznutí hran
- vyčištění
- nátěr
- dodání a výplň předepsanou zhutněnou balenou asfaltovou směsí
- asfaltová zálivka</t>
  </si>
  <si>
    <t>58920</t>
  </si>
  <si>
    <t>VÝPLŇ SPAR MODIFIKOVANÝM ASFALTEM</t>
  </si>
  <si>
    <t>M</t>
  </si>
  <si>
    <t>těsnění spar asfaltovou zálivkou na rozhraní úprav vozovky</t>
  </si>
  <si>
    <t>2*6,00 = 12,000 [A]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</si>
  <si>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</si>
  <si>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</si>
  <si>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</si>
  <si>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62592</t>
  </si>
  <si>
    <t>ÚPRAVA POVRCHU BETONOVÝCH PLOCH A KONSTRUKCÍ - STRIÁŽ</t>
  </si>
  <si>
    <t>mostovka: 19,30*5,30 = 102,290 [A]_x000d_
 závěrné zídky: 4,60*0,40+4,50*0,45 = 3,865 [B]_x000d_
 celkem: A+B = 106,155 [C]</t>
  </si>
  <si>
    <t>Položka zahrnuje:
- provedení předepsané úpravy
Položka nezahrnuje:
- x</t>
  </si>
  <si>
    <t>626111</t>
  </si>
  <si>
    <t>REPROFILACE PODHLEDŮ, SVISLÝCH PLOCH SANAČNÍ MALTOU JEDNOVRST TL 10MM</t>
  </si>
  <si>
    <t>(40)*0,70 = 28,000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</si>
  <si>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</si>
  <si>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</si>
  <si>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</si>
  <si>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(40)*0,30 = 12,000 [A]</t>
  </si>
  <si>
    <t>62631</t>
  </si>
  <si>
    <t>SPOJOVACÍ MŮSTEK MEZI STARÝM A NOVÝM BETONEM</t>
  </si>
  <si>
    <t>adhézní spojovací můstek, k pol. 626111 a 626122</t>
  </si>
  <si>
    <t>28,00+12,00 = 40,000 [A]</t>
  </si>
  <si>
    <t>položka zahrnuje:
dodávku veškerého materiálu potřebného pro předepsanou úpravu v předepsané kvalitě
nutné vyspravení podkladu, případně zatření spar zdiva
položení vrstvy v předepsané tloušťce</t>
  </si>
  <si>
    <t>62641</t>
  </si>
  <si>
    <t>SJEDNOCUJÍCÍ STĚRKA JEMNOU MALTOU TL CCA 2MM</t>
  </si>
  <si>
    <t>SANACE BETONOVÝCH POVRCHŮ OPĚR A KŘÍDEL</t>
  </si>
  <si>
    <t>62652</t>
  </si>
  <si>
    <t>OCHRANA VÝZTUŽE PŘI NEDOSTATEČNÉM KRYTÍ</t>
  </si>
  <si>
    <t>ošetření odhalené výztuže pasivačním epoxidovým nátěrem</t>
  </si>
  <si>
    <t>(40)*0,10 = 4,000 [A]</t>
  </si>
  <si>
    <t>položka zahrnuje:
dodávku veškerého materiálu potřebného pro předepsanou úpravu v předepsané kvalitě
položení vrstvy v předepsané tloušťce
potřebná lešení a podpěrné konstrukce</t>
  </si>
  <si>
    <t>62745</t>
  </si>
  <si>
    <t>SPÁROVÁNÍ STARÉHO ZDIVA CEMENTOVOU MALTOU</t>
  </si>
  <si>
    <t>(10)*0,50 = 5,000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</si>
  <si>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</si>
  <si>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</t>
  </si>
  <si>
    <t>Přidružená stavební výroba</t>
  </si>
  <si>
    <t>709523</t>
  </si>
  <si>
    <t>PODPŮRNÉ A POMOCNÉ KONSTRUKCE Z PLECHU S POVRCHOVOU ÚPRAVOU POZINK</t>
  </si>
  <si>
    <t>KG</t>
  </si>
  <si>
    <t xml:space="preserve">TR 135/310/1,25  POZINK</t>
  </si>
  <si>
    <t>19,30*4,00*16,33 = 1260,676 [A]</t>
  </si>
  <si>
    <t>1. Položka obsahuje:
 – kompletní montáž, rozměření, upevnění, řezání, spojování a pod. 
 – veškerý spojovací a montážní materiál vč. upevňovacího materiálu ( držáky apod.)
 – pomocné mechanismy a povrchovou úpravu
2. Položka neobsahuje:
 X
3. Způsob měření:
Udává se hmotnost v kilogramech.</t>
  </si>
  <si>
    <t>78312</t>
  </si>
  <si>
    <t>PROTIKOROZ OCHRANA OCEL KONSTR NÁTĚREM VÍCEVRST</t>
  </si>
  <si>
    <t>hlavní nosníky, příčníky, drobné konstrukce, obnažené výztuže do stříbrné barvy</t>
  </si>
  <si>
    <t>674,31 = 674,310 [A]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</si>
  <si>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</si>
  <si>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78382</t>
  </si>
  <si>
    <t>NÁTĚRY BETON KONSTR TYP S2 (OS-B)</t>
  </si>
  <si>
    <t>SANACE BETONOVÝCH POVRCHŮ OPĚR A KŘÍDEL - ochranný nátěr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</si>
  <si>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</si>
  <si>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78387</t>
  </si>
  <si>
    <t>NÁTĚRY BETON KONSTR TYP S11 (OS-F)</t>
  </si>
  <si>
    <t>mostovka shora 19,30*5,30 = 102,290 [A]_x000d_
 mostovka boky (19,30+19,30+5,30+5,30)*0,238 = 11,710 [B]_x000d_
 celkem: A+B = 114,000 [C]</t>
  </si>
  <si>
    <t>9</t>
  </si>
  <si>
    <t>Ostatní konstrukce a práce</t>
  </si>
  <si>
    <t>9112A3</t>
  </si>
  <si>
    <t>ZÁBRADLÍ MOSTNÍ S VODOR MADLY - DEMONTÁŽ S PŘESUNEM</t>
  </si>
  <si>
    <t>25*2 = 50,000 [A]</t>
  </si>
  <si>
    <t>Položka zahrnuje:
- demontáž a odstranění zařízení
- jeho odvoz na předepsané místo
Položka nezahrnuje:
- x</t>
  </si>
  <si>
    <t>9113C1</t>
  </si>
  <si>
    <t>SVODIDLO OCEL SILNIČ JEDNOSTR, ÚROVEŇ ZADRŽ H2 - DODÁVKA A MONTÁŽ</t>
  </si>
  <si>
    <t>SILNIČNÍ SVODIDLOVÝ SYSTÉM</t>
  </si>
  <si>
    <t>2*(3,80+7,60) = 22,800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</si>
  <si>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</si>
  <si>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9113C3</t>
  </si>
  <si>
    <t>SVODIDLO OCEL SILNIČ JEDNOSTR, ÚROVEŇ ZADRŽ H2 - DEMONTÁŽ S PŘESUNEM</t>
  </si>
  <si>
    <t>6,00 = 6,000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</si>
  <si>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</si>
  <si>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9117C1</t>
  </si>
  <si>
    <t>SVOD OCEL ZÁBRADEL ÚROVEŇ ZADRŽ H2 - DODÁVKA A MONTÁŽ</t>
  </si>
  <si>
    <t>MOSTNÍ SVODIDLOVÝ SYSTÉM včetně MADLA NA MOSTNÍ SVODIDLOVÉ SYSTÉMY</t>
  </si>
  <si>
    <t>24,62+24,67 = 49,290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</si>
  <si>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</si>
  <si>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91355</t>
  </si>
  <si>
    <t>EVIDENČNÍ ČÍSLO MOSTU</t>
  </si>
  <si>
    <t>označení mostu 2*1 = 2,000 [A]</t>
  </si>
  <si>
    <t>položka zahrnuje štítek s evidenčním číslem mostu, sloupek dopravní značky včetně osazení a nutných zemních prací a zabetonování</t>
  </si>
  <si>
    <t>914131</t>
  </si>
  <si>
    <t>DOPRAVNÍ ZNAČKY ZÁKLADNÍ VELIKOSTI OCELOVÉ FÓLIE TŘ 2 - DODÁVKA A MONTÁŽ</t>
  </si>
  <si>
    <t>B13: 2 = 2,000 [A]_x000d_
 B14: 2 = 2,000 [B]_x000d_
 celkem: A+B = 4,000 [C]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</si>
  <si>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</si>
  <si>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</si>
  <si>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</si>
  <si>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demontáž stávajících značek včetně odvozu a likvidace v režii zhotovitele</t>
  </si>
  <si>
    <t>Položka zahrnuje odstranění, demontáž a odklizení materiálu s odvozem na předepsané místo</t>
  </si>
  <si>
    <t>914313</t>
  </si>
  <si>
    <t>DOPRAV ZNAČKY ZMENŠ VEL OCEL - DEMONTÁŽ</t>
  </si>
  <si>
    <t xml:space="preserve">značka E1  2 = 2,000 [A]_x000d_
 evidenční číslo mostu  2 = 2,000 [B]_x000d_
 celkem: A+B = 4,000 [C]</t>
  </si>
  <si>
    <t>914331</t>
  </si>
  <si>
    <t>DOPRAV ZNAČKY ZMENŠ VEL OCEL FÓLIE TŘ 2 - DODÁVKA A MONT</t>
  </si>
  <si>
    <t>E1: 2 = 2,000 [A]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</si>
  <si>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</si>
  <si>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</si>
  <si>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</si>
  <si>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</si>
  <si>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</si>
  <si>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Položka zahrnuje:
- odstranění, demontáž a odklizení materiálu s odvozem na předepsané místo
Položka nezahrnuje:
- x</t>
  </si>
  <si>
    <t>917223</t>
  </si>
  <si>
    <t>SILNIČNÍ A CHODNÍKOVÉ OBRUBY Z BETONOVÝCH OBRUBNÍKŮ ŠÍŘ 100MM</t>
  </si>
  <si>
    <t>obrubník z betonu C30/37-XF4, 100*250*1000</t>
  </si>
  <si>
    <t>kolem dlažby z lom.kamene: 4*5,00 = 20,000 [A]</t>
  </si>
  <si>
    <t>Položka zahrnuje:
- dodání a pokládku betonových obrubníků o rozměrech předepsaných zadávací dokumentací
- betonové lože i boční betonovou opěrku
Položka nezahrnuje:
- x</t>
  </si>
  <si>
    <t>919112</t>
  </si>
  <si>
    <t>ŘEZÁNÍ ASFALTOVÉHO KRYTU VOZOVEK TL DO 100MM</t>
  </si>
  <si>
    <t>Položka zahrnuje:
- řezání vozovkové vrstvy v předepsané tloušťce
- spotřeba vody
Položka nezahrnuje:
- x</t>
  </si>
  <si>
    <t>93151</t>
  </si>
  <si>
    <t>MOSTNÍ ZÁVĚRY POVRCHOVÉ POSUN DO 60MM</t>
  </si>
  <si>
    <t>2*5,30 = 10,600 [A]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</si>
  <si>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x</t>
  </si>
  <si>
    <t>93650</t>
  </si>
  <si>
    <t>DROBNÉ DOPLŇK KONSTR KOVOVÉ</t>
  </si>
  <si>
    <t>ocel S235</t>
  </si>
  <si>
    <t>spřahovací trny O19x120 mm, po 120 mm: 3,14*0,019*0,019*0,120*850*7850 = 907,625 [A]_x000d_
 pomocné konstrukce: 300 = 300,000 [B]_x000d_
 celkem: A+B = 1207,625 [C]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</si>
  <si>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</si>
  <si>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938443</t>
  </si>
  <si>
    <t>OČIŠTĚNÍ ZDIVA OTRYSKÁNÍM TLAKOVOU VODOU DO 1000 BARŮ</t>
  </si>
  <si>
    <t>sanace kamenného zdiva</t>
  </si>
  <si>
    <t>10 = 10,000 [A]</t>
  </si>
  <si>
    <t>Položka zahrnuje:
- očištění předepsaným způsobem
- odklizení vzniklého odpadu
Položka nezahrnuje:
- x</t>
  </si>
  <si>
    <t>93852</t>
  </si>
  <si>
    <t>OČIŠTĚNÍ BETON KONSTR OD VEGETACE</t>
  </si>
  <si>
    <t>938543</t>
  </si>
  <si>
    <t>OČIŠTĚNÍ BETON KONSTR OTRYSKÁNÍM TLAK VODOU DO 1000 BARŮ</t>
  </si>
  <si>
    <t>938652</t>
  </si>
  <si>
    <t>OČIŠTĚNÍ OCEL KONSTR OTRYSKÁNÍM NA SUCHO KŘEMIČ PÍSKEM</t>
  </si>
  <si>
    <t>94590</t>
  </si>
  <si>
    <t>ZAVĚŠENÉ PRACOVNÍ LEŠENÍ</t>
  </si>
  <si>
    <t>dočasná dřevěná zavěšená lávka: 2*20,00*1,70 = 68,000 [A]</t>
  </si>
  <si>
    <t>Položka zahrnuje:
- dovoz, montáž, údržbu, opotřebení (nájemné), demontáž, konzervaci, odvoz
Položka nezahrnuje:
- x</t>
  </si>
  <si>
    <t>94817</t>
  </si>
  <si>
    <t>DOČASNÉ KONSTRUKCE Z OCEL NOSNÍKŮ VČET ODSTRAN</t>
  </si>
  <si>
    <t>podpora dřevěné dočasné lávky 100 kg/m2: 2*20*1,70*0,100 = 6,800 [A]</t>
  </si>
  <si>
    <t>94890</t>
  </si>
  <si>
    <t>PODPĚRNÉ SKRUŽE - ZŘÍZENÍ A ODSTRANĚNÍ</t>
  </si>
  <si>
    <t>M3OP</t>
  </si>
  <si>
    <t>dočasné podpěry hlavních nosníků: 2*5,00*1,00*6,00 = 60,000 [A]</t>
  </si>
  <si>
    <t>966168</t>
  </si>
  <si>
    <t>BOURÁNÍ KONSTRUKCÍ ZE ŽELEZOBETONU S ODVOZEM DO 20KM</t>
  </si>
  <si>
    <t>pro závěrnou zídku u OP1: 0,50*0,40*(5,36-0,80) = 0,912 [A]_x000d_
 pro závěrnou zídku u OP2: 0,50*0,40*(5,30-0,80) = 0,900 [B]_x000d_
 pro křídla u OP 1 - půdorysná plocha odměřena digitálně: (1,95+1,10)*0,50 = 1,525 [C]_x000d_
 pro křídla u OP 2 - půdorysná plocha odměřena digitálně: (1,00+1,10)*0,50 = 1,050 [D]_x000d_
 celkem: A+B+C+D = 4,387 [E]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</si>
  <si>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</si>
  <si>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96616B</t>
  </si>
  <si>
    <t>BOURÁNÍ KONSTRUKCÍ ZE ŽELEZOBETONU - DOPRAVA</t>
  </si>
  <si>
    <t>dalších 20 km dopravy na skládku k pol. č. 966168</t>
  </si>
  <si>
    <t>4,387*2,50*20 = 219,350 [A]</t>
  </si>
  <si>
    <t>Položka zahrnuje:
- samostatnou dopravu suti a vybouraných hmot
Položka nezahrnuje:
- x
Způsob měření:
- množství se určí jako součin hmotnosti [t] a požadované vzdálenosti [km].</t>
  </si>
  <si>
    <t>96718</t>
  </si>
  <si>
    <t>VYBOURÁNÍ ČÁSTÍ KONSTRUKCÍ KOVOVÝCH</t>
  </si>
  <si>
    <t xml:space="preserve">výmětové trubky 100/3 mm,  délka 6,80 m, 189 ks: 3,14*0,100*0,005*7850*6,8*189/1000 = 15,839 [A]_x000d_
 konstrukce protikouřové ochrany: 0,20 = 0,200 [B]_x000d_
 celkem: A+B = 16,039 [C]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</si>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</sst>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 ht="30">
      <c r="A13" s="29" t="s">
        <v>38</v>
      </c>
      <c r="B13" s="37"/>
      <c r="C13" s="38"/>
      <c r="D13" s="38"/>
      <c r="E13" s="31" t="s">
        <v>39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42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37</v>
      </c>
      <c r="F16" s="38"/>
      <c r="G16" s="38"/>
      <c r="H16" s="38"/>
      <c r="I16" s="38"/>
      <c r="J16" s="39"/>
    </row>
    <row r="17" ht="75">
      <c r="A17" s="29" t="s">
        <v>38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44</v>
      </c>
      <c r="D18" s="29" t="s">
        <v>31</v>
      </c>
      <c r="E18" s="31" t="s">
        <v>45</v>
      </c>
      <c r="F18" s="32" t="s">
        <v>46</v>
      </c>
      <c r="G18" s="33">
        <v>2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34</v>
      </c>
      <c r="B19" s="37"/>
      <c r="C19" s="38"/>
      <c r="D19" s="38"/>
      <c r="E19" s="31" t="s">
        <v>47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48</v>
      </c>
      <c r="F20" s="38"/>
      <c r="G20" s="38"/>
      <c r="H20" s="38"/>
      <c r="I20" s="38"/>
      <c r="J20" s="39"/>
    </row>
    <row r="21" ht="105">
      <c r="A21" s="29" t="s">
        <v>38</v>
      </c>
      <c r="B21" s="41"/>
      <c r="C21" s="42"/>
      <c r="D21" s="42"/>
      <c r="E21" s="31" t="s">
        <v>49</v>
      </c>
      <c r="F21" s="42"/>
      <c r="G21" s="42"/>
      <c r="H21" s="42"/>
      <c r="I21" s="42"/>
      <c r="J21" s="43"/>
    </row>
  </sheetData>
  <sheetProtection sheet="1" objects="1" scenarios="1" spinCount="100000" saltValue="IcbZHMakQA5gzVOP94rxA8NZ78Nkv5XgDwavA+2bzZB8XIe/6keQisTjbkNcmPHXWbus/EeHU5E7RwxUoW32uA==" hashValue="0dhIcfzrZ8l3E/X+BJ7kew9jDLPRNzXWZmHnXQHQo00Vu4O0ltw/UKZ335QAH6HMYaYINv8TxuVbBt1QURUCB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</v>
      </c>
      <c r="I3" s="16">
        <f>SUMIFS(I9:I47,A9:A47,"SD")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50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SUMIFS(I10:I47,A10:A47,"P")</f>
        <v>0</v>
      </c>
      <c r="J9" s="28"/>
    </row>
    <row r="10">
      <c r="A10" s="29" t="s">
        <v>29</v>
      </c>
      <c r="B10" s="29">
        <v>1</v>
      </c>
      <c r="C10" s="30" t="s">
        <v>51</v>
      </c>
      <c r="D10" s="29" t="s">
        <v>52</v>
      </c>
      <c r="E10" s="31" t="s">
        <v>53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4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>
      <c r="A13" s="29" t="s">
        <v>38</v>
      </c>
      <c r="B13" s="37"/>
      <c r="C13" s="38"/>
      <c r="D13" s="38"/>
      <c r="E13" s="44" t="s">
        <v>31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54</v>
      </c>
      <c r="D14" s="29" t="s">
        <v>52</v>
      </c>
      <c r="E14" s="31" t="s">
        <v>55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4" t="s">
        <v>31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37</v>
      </c>
      <c r="F16" s="38"/>
      <c r="G16" s="38"/>
      <c r="H16" s="38"/>
      <c r="I16" s="38"/>
      <c r="J16" s="39"/>
    </row>
    <row r="17">
      <c r="A17" s="29" t="s">
        <v>38</v>
      </c>
      <c r="B17" s="37"/>
      <c r="C17" s="38"/>
      <c r="D17" s="38"/>
      <c r="E17" s="44" t="s">
        <v>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56</v>
      </c>
      <c r="D18" s="29" t="s">
        <v>52</v>
      </c>
      <c r="E18" s="31" t="s">
        <v>57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4" t="s">
        <v>31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37</v>
      </c>
      <c r="F20" s="38"/>
      <c r="G20" s="38"/>
      <c r="H20" s="38"/>
      <c r="I20" s="38"/>
      <c r="J20" s="39"/>
    </row>
    <row r="21">
      <c r="A21" s="29" t="s">
        <v>38</v>
      </c>
      <c r="B21" s="37"/>
      <c r="C21" s="38"/>
      <c r="D21" s="38"/>
      <c r="E21" s="44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58</v>
      </c>
      <c r="D22" s="29" t="s">
        <v>52</v>
      </c>
      <c r="E22" s="31" t="s">
        <v>59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60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37</v>
      </c>
      <c r="F24" s="38"/>
      <c r="G24" s="38"/>
      <c r="H24" s="38"/>
      <c r="I24" s="38"/>
      <c r="J24" s="39"/>
    </row>
    <row r="25">
      <c r="A25" s="29" t="s">
        <v>38</v>
      </c>
      <c r="B25" s="37"/>
      <c r="C25" s="38"/>
      <c r="D25" s="38"/>
      <c r="E25" s="44" t="s">
        <v>31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61</v>
      </c>
      <c r="D26" s="29" t="s">
        <v>52</v>
      </c>
      <c r="E26" s="31" t="s">
        <v>62</v>
      </c>
      <c r="F26" s="32" t="s">
        <v>33</v>
      </c>
      <c r="G26" s="33">
        <v>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63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37</v>
      </c>
      <c r="F28" s="38"/>
      <c r="G28" s="38"/>
      <c r="H28" s="38"/>
      <c r="I28" s="38"/>
      <c r="J28" s="39"/>
    </row>
    <row r="29">
      <c r="A29" s="29" t="s">
        <v>38</v>
      </c>
      <c r="B29" s="37"/>
      <c r="C29" s="38"/>
      <c r="D29" s="38"/>
      <c r="E29" s="44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64</v>
      </c>
      <c r="D30" s="29" t="s">
        <v>52</v>
      </c>
      <c r="E30" s="31" t="s">
        <v>65</v>
      </c>
      <c r="F30" s="32" t="s">
        <v>33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34</v>
      </c>
      <c r="B31" s="37"/>
      <c r="C31" s="38"/>
      <c r="D31" s="38"/>
      <c r="E31" s="31" t="s">
        <v>66</v>
      </c>
      <c r="F31" s="38"/>
      <c r="G31" s="38"/>
      <c r="H31" s="38"/>
      <c r="I31" s="38"/>
      <c r="J31" s="39"/>
    </row>
    <row r="32">
      <c r="A32" s="29" t="s">
        <v>38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67</v>
      </c>
      <c r="D33" s="29" t="s">
        <v>52</v>
      </c>
      <c r="E33" s="31" t="s">
        <v>68</v>
      </c>
      <c r="F33" s="32" t="s">
        <v>33</v>
      </c>
      <c r="G33" s="33">
        <v>1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44" t="s">
        <v>31</v>
      </c>
      <c r="F34" s="38"/>
      <c r="G34" s="38"/>
      <c r="H34" s="38"/>
      <c r="I34" s="38"/>
      <c r="J34" s="39"/>
    </row>
    <row r="35">
      <c r="A35" s="29" t="s">
        <v>36</v>
      </c>
      <c r="B35" s="37"/>
      <c r="C35" s="38"/>
      <c r="D35" s="38"/>
      <c r="E35" s="40" t="s">
        <v>37</v>
      </c>
      <c r="F35" s="38"/>
      <c r="G35" s="38"/>
      <c r="H35" s="38"/>
      <c r="I35" s="38"/>
      <c r="J35" s="39"/>
    </row>
    <row r="36">
      <c r="A36" s="29" t="s">
        <v>38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8</v>
      </c>
      <c r="C37" s="30" t="s">
        <v>69</v>
      </c>
      <c r="D37" s="29" t="s">
        <v>52</v>
      </c>
      <c r="E37" s="31" t="s">
        <v>70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4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0" t="s">
        <v>37</v>
      </c>
      <c r="F39" s="38"/>
      <c r="G39" s="38"/>
      <c r="H39" s="38"/>
      <c r="I39" s="38"/>
      <c r="J39" s="39"/>
    </row>
    <row r="40">
      <c r="A40" s="29" t="s">
        <v>38</v>
      </c>
      <c r="B40" s="37"/>
      <c r="C40" s="38"/>
      <c r="D40" s="38"/>
      <c r="E40" s="44" t="s">
        <v>31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71</v>
      </c>
      <c r="D41" s="29" t="s">
        <v>52</v>
      </c>
      <c r="E41" s="31" t="s">
        <v>72</v>
      </c>
      <c r="F41" s="32" t="s">
        <v>33</v>
      </c>
      <c r="G41" s="33">
        <v>1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44" t="s">
        <v>31</v>
      </c>
      <c r="F42" s="38"/>
      <c r="G42" s="38"/>
      <c r="H42" s="38"/>
      <c r="I42" s="38"/>
      <c r="J42" s="39"/>
    </row>
    <row r="43">
      <c r="A43" s="29" t="s">
        <v>36</v>
      </c>
      <c r="B43" s="37"/>
      <c r="C43" s="38"/>
      <c r="D43" s="38"/>
      <c r="E43" s="40" t="s">
        <v>37</v>
      </c>
      <c r="F43" s="38"/>
      <c r="G43" s="38"/>
      <c r="H43" s="38"/>
      <c r="I43" s="38"/>
      <c r="J43" s="39"/>
    </row>
    <row r="44">
      <c r="A44" s="29" t="s">
        <v>38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>
      <c r="A45" s="29" t="s">
        <v>29</v>
      </c>
      <c r="B45" s="29">
        <v>10</v>
      </c>
      <c r="C45" s="30" t="s">
        <v>73</v>
      </c>
      <c r="D45" s="29" t="s">
        <v>52</v>
      </c>
      <c r="E45" s="31" t="s">
        <v>74</v>
      </c>
      <c r="F45" s="32" t="s">
        <v>33</v>
      </c>
      <c r="G45" s="33">
        <v>1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 ht="30">
      <c r="A46" s="29" t="s">
        <v>34</v>
      </c>
      <c r="B46" s="37"/>
      <c r="C46" s="38"/>
      <c r="D46" s="38"/>
      <c r="E46" s="31" t="s">
        <v>75</v>
      </c>
      <c r="F46" s="38"/>
      <c r="G46" s="38"/>
      <c r="H46" s="38"/>
      <c r="I46" s="38"/>
      <c r="J46" s="39"/>
    </row>
    <row r="47">
      <c r="A47" s="29" t="s">
        <v>38</v>
      </c>
      <c r="B47" s="41"/>
      <c r="C47" s="42"/>
      <c r="D47" s="42"/>
      <c r="E47" s="45" t="s">
        <v>31</v>
      </c>
      <c r="F47" s="42"/>
      <c r="G47" s="42"/>
      <c r="H47" s="42"/>
      <c r="I47" s="42"/>
      <c r="J47" s="43"/>
    </row>
  </sheetData>
  <sheetProtection sheet="1" objects="1" scenarios="1" spinCount="100000" saltValue="nzzNi7MUi3rqJ/ByeEDhpD1Lzn20fbTIdAqaIGAqAVSahroOGyNuGLC/y4uwBPCg8L+8+DpW61L6q7Id2NGJTQ==" hashValue="HAx9BMaqPFuTVEGo05Q0mGGfV/UFWAdQpp2mPF7CDA8LqzLd57CO5OL0uUc0Gs/GNt9eUoSEeZYySLxYuO8mm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</v>
      </c>
      <c r="D4" s="13"/>
      <c r="E4" s="14" t="s">
        <v>78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76</v>
      </c>
      <c r="D5" s="13"/>
      <c r="E5" s="14" t="s">
        <v>79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80</v>
      </c>
      <c r="D10" s="29" t="s">
        <v>31</v>
      </c>
      <c r="E10" s="31" t="s">
        <v>81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150">
      <c r="A11" s="29" t="s">
        <v>34</v>
      </c>
      <c r="B11" s="37"/>
      <c r="C11" s="38"/>
      <c r="D11" s="38"/>
      <c r="E11" s="31" t="s">
        <v>82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 ht="30">
      <c r="A13" s="29" t="s">
        <v>38</v>
      </c>
      <c r="B13" s="41"/>
      <c r="C13" s="42"/>
      <c r="D13" s="42"/>
      <c r="E13" s="31" t="s">
        <v>83</v>
      </c>
      <c r="F13" s="42"/>
      <c r="G13" s="42"/>
      <c r="H13" s="42"/>
      <c r="I13" s="42"/>
      <c r="J13" s="43"/>
    </row>
  </sheetData>
  <sheetProtection sheet="1" objects="1" scenarios="1" spinCount="100000" saltValue="MmjJ4Qr7+SCf1/fhLLx/81FDY5DAGAJP49RI6BVqVh6WKGEPKEGWH/C/w18Buc7pYim+fwQsf6jajHC6LAvpQw==" hashValue="H3vU3DBXROv5ZJOqfgJUGBL8agBiCcSGQYVGMHZdoFpChEpJTGAWFVXCrlrrlLAn17GUjUc32AFjnOcJYomXY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84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</v>
      </c>
      <c r="D4" s="13"/>
      <c r="E4" s="14" t="s">
        <v>78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84</v>
      </c>
      <c r="D5" s="13"/>
      <c r="E5" s="14" t="s">
        <v>85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86</v>
      </c>
      <c r="D10" s="29" t="s">
        <v>52</v>
      </c>
      <c r="E10" s="31" t="s">
        <v>87</v>
      </c>
      <c r="F10" s="32" t="s">
        <v>88</v>
      </c>
      <c r="G10" s="33">
        <v>96.5</v>
      </c>
      <c r="H10" s="34">
        <v>5454.5500000000002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135">
      <c r="A11" s="29" t="s">
        <v>34</v>
      </c>
      <c r="B11" s="37"/>
      <c r="C11" s="38"/>
      <c r="D11" s="38"/>
      <c r="E11" s="31" t="s">
        <v>89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90</v>
      </c>
      <c r="F12" s="38"/>
      <c r="G12" s="38"/>
      <c r="H12" s="38"/>
      <c r="I12" s="38"/>
      <c r="J12" s="39"/>
    </row>
    <row r="13" ht="75">
      <c r="A13" s="29" t="s">
        <v>38</v>
      </c>
      <c r="B13" s="37"/>
      <c r="C13" s="38"/>
      <c r="D13" s="38"/>
      <c r="E13" s="31" t="s">
        <v>91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92</v>
      </c>
      <c r="D14" s="29" t="s">
        <v>52</v>
      </c>
      <c r="E14" s="31" t="s">
        <v>93</v>
      </c>
      <c r="F14" s="32" t="s">
        <v>88</v>
      </c>
      <c r="G14" s="33">
        <v>800</v>
      </c>
      <c r="H14" s="34">
        <v>198.34999999999999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94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95</v>
      </c>
      <c r="F16" s="38"/>
      <c r="G16" s="38"/>
      <c r="H16" s="38"/>
      <c r="I16" s="38"/>
      <c r="J16" s="39"/>
    </row>
    <row r="17" ht="75">
      <c r="A17" s="29" t="s">
        <v>38</v>
      </c>
      <c r="B17" s="41"/>
      <c r="C17" s="42"/>
      <c r="D17" s="42"/>
      <c r="E17" s="31" t="s">
        <v>91</v>
      </c>
      <c r="F17" s="42"/>
      <c r="G17" s="42"/>
      <c r="H17" s="42"/>
      <c r="I17" s="42"/>
      <c r="J17" s="43"/>
    </row>
  </sheetData>
  <sheetProtection sheet="1" objects="1" scenarios="1" spinCount="100000" saltValue="Pfmm5le/Q2lRKemKTGakQfapISYW7OIfIuzsl0OiVU9l6oK0qNiIsE96WfXg2E1THEQYl9EwheESNWPDhbuQoQ==" hashValue="He6abA0HYeEqVomGuajyxaEpvEAkOkAapwSh9dAiqpGWr7gBmU0SjBroGN+lOCFYQHFIGzE3fSirxb1hw4d5e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96</v>
      </c>
      <c r="I3" s="16">
        <f>SUMIFS(I8:I288,A8:A288,"SD")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96</v>
      </c>
      <c r="D4" s="13"/>
      <c r="E4" s="14" t="s">
        <v>97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98</v>
      </c>
      <c r="D9" s="29" t="s">
        <v>99</v>
      </c>
      <c r="E9" s="31" t="s">
        <v>100</v>
      </c>
      <c r="F9" s="32" t="s">
        <v>101</v>
      </c>
      <c r="G9" s="33">
        <v>43.976999999999997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102</v>
      </c>
      <c r="F10" s="38"/>
      <c r="G10" s="38"/>
      <c r="H10" s="38"/>
      <c r="I10" s="38"/>
      <c r="J10" s="39"/>
    </row>
    <row r="11" ht="105">
      <c r="A11" s="29" t="s">
        <v>36</v>
      </c>
      <c r="B11" s="37"/>
      <c r="C11" s="38"/>
      <c r="D11" s="38"/>
      <c r="E11" s="40" t="s">
        <v>103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44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98</v>
      </c>
      <c r="D13" s="29" t="s">
        <v>104</v>
      </c>
      <c r="E13" s="31" t="s">
        <v>100</v>
      </c>
      <c r="F13" s="32" t="s">
        <v>101</v>
      </c>
      <c r="G13" s="33">
        <v>10.968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105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40" t="s">
        <v>106</v>
      </c>
      <c r="F15" s="38"/>
      <c r="G15" s="38"/>
      <c r="H15" s="38"/>
      <c r="I15" s="38"/>
      <c r="J15" s="39"/>
    </row>
    <row r="16">
      <c r="A16" s="29" t="s">
        <v>38</v>
      </c>
      <c r="B16" s="37"/>
      <c r="C16" s="38"/>
      <c r="D16" s="38"/>
      <c r="E16" s="44" t="s">
        <v>31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98</v>
      </c>
      <c r="D17" s="29" t="s">
        <v>107</v>
      </c>
      <c r="E17" s="31" t="s">
        <v>100</v>
      </c>
      <c r="F17" s="32" t="s">
        <v>101</v>
      </c>
      <c r="G17" s="33">
        <v>32.003999999999998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108</v>
      </c>
      <c r="F18" s="38"/>
      <c r="G18" s="38"/>
      <c r="H18" s="38"/>
      <c r="I18" s="38"/>
      <c r="J18" s="39"/>
    </row>
    <row r="19" ht="30">
      <c r="A19" s="29" t="s">
        <v>36</v>
      </c>
      <c r="B19" s="37"/>
      <c r="C19" s="38"/>
      <c r="D19" s="38"/>
      <c r="E19" s="40" t="s">
        <v>109</v>
      </c>
      <c r="F19" s="38"/>
      <c r="G19" s="38"/>
      <c r="H19" s="38"/>
      <c r="I19" s="38"/>
      <c r="J19" s="39"/>
    </row>
    <row r="20">
      <c r="A20" s="29" t="s">
        <v>38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99</v>
      </c>
      <c r="D21" s="26"/>
      <c r="E21" s="23" t="s">
        <v>110</v>
      </c>
      <c r="F21" s="26"/>
      <c r="G21" s="26"/>
      <c r="H21" s="26"/>
      <c r="I21" s="27">
        <f>SUMIFS(I22:I53,A22:A53,"P")</f>
        <v>0</v>
      </c>
      <c r="J21" s="28"/>
    </row>
    <row r="22">
      <c r="A22" s="29" t="s">
        <v>29</v>
      </c>
      <c r="B22" s="29">
        <v>4</v>
      </c>
      <c r="C22" s="30" t="s">
        <v>111</v>
      </c>
      <c r="D22" s="29" t="s">
        <v>31</v>
      </c>
      <c r="E22" s="31" t="s">
        <v>112</v>
      </c>
      <c r="F22" s="32" t="s">
        <v>113</v>
      </c>
      <c r="G22" s="33">
        <v>23.884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114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115</v>
      </c>
      <c r="F24" s="38"/>
      <c r="G24" s="38"/>
      <c r="H24" s="38"/>
      <c r="I24" s="38"/>
      <c r="J24" s="39"/>
    </row>
    <row r="25" ht="120">
      <c r="A25" s="29" t="s">
        <v>38</v>
      </c>
      <c r="B25" s="37"/>
      <c r="C25" s="38"/>
      <c r="D25" s="38"/>
      <c r="E25" s="31" t="s">
        <v>116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117</v>
      </c>
      <c r="D26" s="29" t="s">
        <v>31</v>
      </c>
      <c r="E26" s="31" t="s">
        <v>118</v>
      </c>
      <c r="F26" s="32" t="s">
        <v>113</v>
      </c>
      <c r="G26" s="33">
        <v>13.335000000000001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119</v>
      </c>
      <c r="F27" s="38"/>
      <c r="G27" s="38"/>
      <c r="H27" s="38"/>
      <c r="I27" s="38"/>
      <c r="J27" s="39"/>
    </row>
    <row r="28" ht="45">
      <c r="A28" s="29" t="s">
        <v>36</v>
      </c>
      <c r="B28" s="37"/>
      <c r="C28" s="38"/>
      <c r="D28" s="38"/>
      <c r="E28" s="40" t="s">
        <v>120</v>
      </c>
      <c r="F28" s="38"/>
      <c r="G28" s="38"/>
      <c r="H28" s="38"/>
      <c r="I28" s="38"/>
      <c r="J28" s="39"/>
    </row>
    <row r="29" ht="90">
      <c r="A29" s="29" t="s">
        <v>38</v>
      </c>
      <c r="B29" s="37"/>
      <c r="C29" s="38"/>
      <c r="D29" s="38"/>
      <c r="E29" s="31" t="s">
        <v>121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122</v>
      </c>
      <c r="D30" s="29" t="s">
        <v>31</v>
      </c>
      <c r="E30" s="31" t="s">
        <v>123</v>
      </c>
      <c r="F30" s="32" t="s">
        <v>113</v>
      </c>
      <c r="G30" s="33">
        <v>13.335000000000001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4" t="s">
        <v>31</v>
      </c>
      <c r="F31" s="38"/>
      <c r="G31" s="38"/>
      <c r="H31" s="38"/>
      <c r="I31" s="38"/>
      <c r="J31" s="39"/>
    </row>
    <row r="32" ht="45">
      <c r="A32" s="29" t="s">
        <v>36</v>
      </c>
      <c r="B32" s="37"/>
      <c r="C32" s="38"/>
      <c r="D32" s="38"/>
      <c r="E32" s="40" t="s">
        <v>120</v>
      </c>
      <c r="F32" s="38"/>
      <c r="G32" s="38"/>
      <c r="H32" s="38"/>
      <c r="I32" s="38"/>
      <c r="J32" s="39"/>
    </row>
    <row r="33" ht="120">
      <c r="A33" s="29" t="s">
        <v>38</v>
      </c>
      <c r="B33" s="37"/>
      <c r="C33" s="38"/>
      <c r="D33" s="38"/>
      <c r="E33" s="31" t="s">
        <v>116</v>
      </c>
      <c r="F33" s="38"/>
      <c r="G33" s="38"/>
      <c r="H33" s="38"/>
      <c r="I33" s="38"/>
      <c r="J33" s="39"/>
    </row>
    <row r="34" ht="30">
      <c r="A34" s="29" t="s">
        <v>29</v>
      </c>
      <c r="B34" s="29">
        <v>7</v>
      </c>
      <c r="C34" s="30" t="s">
        <v>124</v>
      </c>
      <c r="D34" s="29" t="s">
        <v>31</v>
      </c>
      <c r="E34" s="31" t="s">
        <v>125</v>
      </c>
      <c r="F34" s="32" t="s">
        <v>126</v>
      </c>
      <c r="G34" s="33">
        <v>640.08000000000004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127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128</v>
      </c>
      <c r="F36" s="38"/>
      <c r="G36" s="38"/>
      <c r="H36" s="38"/>
      <c r="I36" s="38"/>
      <c r="J36" s="39"/>
    </row>
    <row r="37" ht="105">
      <c r="A37" s="29" t="s">
        <v>38</v>
      </c>
      <c r="B37" s="37"/>
      <c r="C37" s="38"/>
      <c r="D37" s="38"/>
      <c r="E37" s="31" t="s">
        <v>129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130</v>
      </c>
      <c r="D38" s="29" t="s">
        <v>31</v>
      </c>
      <c r="E38" s="31" t="s">
        <v>131</v>
      </c>
      <c r="F38" s="32" t="s">
        <v>113</v>
      </c>
      <c r="G38" s="33">
        <v>14.835000000000001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132</v>
      </c>
      <c r="F39" s="38"/>
      <c r="G39" s="38"/>
      <c r="H39" s="38"/>
      <c r="I39" s="38"/>
      <c r="J39" s="39"/>
    </row>
    <row r="40" ht="60">
      <c r="A40" s="29" t="s">
        <v>36</v>
      </c>
      <c r="B40" s="37"/>
      <c r="C40" s="38"/>
      <c r="D40" s="38"/>
      <c r="E40" s="40" t="s">
        <v>133</v>
      </c>
      <c r="F40" s="38"/>
      <c r="G40" s="38"/>
      <c r="H40" s="38"/>
      <c r="I40" s="38"/>
      <c r="J40" s="39"/>
    </row>
    <row r="41" ht="120">
      <c r="A41" s="29" t="s">
        <v>38</v>
      </c>
      <c r="B41" s="37"/>
      <c r="C41" s="38"/>
      <c r="D41" s="38"/>
      <c r="E41" s="31" t="s">
        <v>116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134</v>
      </c>
      <c r="D42" s="29" t="s">
        <v>31</v>
      </c>
      <c r="E42" s="31" t="s">
        <v>135</v>
      </c>
      <c r="F42" s="32" t="s">
        <v>113</v>
      </c>
      <c r="G42" s="33">
        <v>4.2800000000000002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4" t="s">
        <v>31</v>
      </c>
      <c r="F43" s="38"/>
      <c r="G43" s="38"/>
      <c r="H43" s="38"/>
      <c r="I43" s="38"/>
      <c r="J43" s="39"/>
    </row>
    <row r="44" ht="45">
      <c r="A44" s="29" t="s">
        <v>36</v>
      </c>
      <c r="B44" s="37"/>
      <c r="C44" s="38"/>
      <c r="D44" s="38"/>
      <c r="E44" s="40" t="s">
        <v>136</v>
      </c>
      <c r="F44" s="38"/>
      <c r="G44" s="38"/>
      <c r="H44" s="38"/>
      <c r="I44" s="38"/>
      <c r="J44" s="39"/>
    </row>
    <row r="45" ht="409.5">
      <c r="A45" s="29" t="s">
        <v>38</v>
      </c>
      <c r="B45" s="37"/>
      <c r="C45" s="38"/>
      <c r="D45" s="38"/>
      <c r="E45" s="31" t="s">
        <v>137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138</v>
      </c>
      <c r="D46" s="29" t="s">
        <v>31</v>
      </c>
      <c r="E46" s="31" t="s">
        <v>139</v>
      </c>
      <c r="F46" s="32" t="s">
        <v>113</v>
      </c>
      <c r="G46" s="33">
        <v>5.04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4" t="s">
        <v>31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0" t="s">
        <v>140</v>
      </c>
      <c r="F48" s="38"/>
      <c r="G48" s="38"/>
      <c r="H48" s="38"/>
      <c r="I48" s="38"/>
      <c r="J48" s="39"/>
    </row>
    <row r="49" ht="409.5">
      <c r="A49" s="29" t="s">
        <v>38</v>
      </c>
      <c r="B49" s="37"/>
      <c r="C49" s="38"/>
      <c r="D49" s="38"/>
      <c r="E49" s="31" t="s">
        <v>137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141</v>
      </c>
      <c r="D50" s="29" t="s">
        <v>31</v>
      </c>
      <c r="E50" s="31" t="s">
        <v>142</v>
      </c>
      <c r="F50" s="32" t="s">
        <v>113</v>
      </c>
      <c r="G50" s="33">
        <v>9.3200000000000003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143</v>
      </c>
      <c r="F51" s="38"/>
      <c r="G51" s="38"/>
      <c r="H51" s="38"/>
      <c r="I51" s="38"/>
      <c r="J51" s="39"/>
    </row>
    <row r="52" ht="75">
      <c r="A52" s="29" t="s">
        <v>36</v>
      </c>
      <c r="B52" s="37"/>
      <c r="C52" s="38"/>
      <c r="D52" s="38"/>
      <c r="E52" s="40" t="s">
        <v>144</v>
      </c>
      <c r="F52" s="38"/>
      <c r="G52" s="38"/>
      <c r="H52" s="38"/>
      <c r="I52" s="38"/>
      <c r="J52" s="39"/>
    </row>
    <row r="53" ht="270">
      <c r="A53" s="29" t="s">
        <v>38</v>
      </c>
      <c r="B53" s="37"/>
      <c r="C53" s="38"/>
      <c r="D53" s="38"/>
      <c r="E53" s="31" t="s">
        <v>145</v>
      </c>
      <c r="F53" s="38"/>
      <c r="G53" s="38"/>
      <c r="H53" s="38"/>
      <c r="I53" s="38"/>
      <c r="J53" s="39"/>
    </row>
    <row r="54">
      <c r="A54" s="23" t="s">
        <v>26</v>
      </c>
      <c r="B54" s="24"/>
      <c r="C54" s="25" t="s">
        <v>104</v>
      </c>
      <c r="D54" s="26"/>
      <c r="E54" s="23" t="s">
        <v>146</v>
      </c>
      <c r="F54" s="26"/>
      <c r="G54" s="26"/>
      <c r="H54" s="26"/>
      <c r="I54" s="27">
        <f>SUMIFS(I55:I58,A55:A58,"P")</f>
        <v>0</v>
      </c>
      <c r="J54" s="28"/>
    </row>
    <row r="55" ht="30">
      <c r="A55" s="29" t="s">
        <v>29</v>
      </c>
      <c r="B55" s="29">
        <v>12</v>
      </c>
      <c r="C55" s="30" t="s">
        <v>147</v>
      </c>
      <c r="D55" s="29" t="s">
        <v>31</v>
      </c>
      <c r="E55" s="31" t="s">
        <v>148</v>
      </c>
      <c r="F55" s="32" t="s">
        <v>46</v>
      </c>
      <c r="G55" s="33">
        <v>120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34</v>
      </c>
      <c r="B56" s="37"/>
      <c r="C56" s="38"/>
      <c r="D56" s="38"/>
      <c r="E56" s="44" t="s">
        <v>31</v>
      </c>
      <c r="F56" s="38"/>
      <c r="G56" s="38"/>
      <c r="H56" s="38"/>
      <c r="I56" s="38"/>
      <c r="J56" s="39"/>
    </row>
    <row r="57">
      <c r="A57" s="29" t="s">
        <v>36</v>
      </c>
      <c r="B57" s="37"/>
      <c r="C57" s="38"/>
      <c r="D57" s="38"/>
      <c r="E57" s="40" t="s">
        <v>149</v>
      </c>
      <c r="F57" s="38"/>
      <c r="G57" s="38"/>
      <c r="H57" s="38"/>
      <c r="I57" s="38"/>
      <c r="J57" s="39"/>
    </row>
    <row r="58" ht="75">
      <c r="A58" s="29" t="s">
        <v>38</v>
      </c>
      <c r="B58" s="37"/>
      <c r="C58" s="38"/>
      <c r="D58" s="38"/>
      <c r="E58" s="31" t="s">
        <v>150</v>
      </c>
      <c r="F58" s="38"/>
      <c r="G58" s="38"/>
      <c r="H58" s="38"/>
      <c r="I58" s="38"/>
      <c r="J58" s="39"/>
    </row>
    <row r="59">
      <c r="A59" s="23" t="s">
        <v>26</v>
      </c>
      <c r="B59" s="24"/>
      <c r="C59" s="25" t="s">
        <v>107</v>
      </c>
      <c r="D59" s="26"/>
      <c r="E59" s="23" t="s">
        <v>151</v>
      </c>
      <c r="F59" s="26"/>
      <c r="G59" s="26"/>
      <c r="H59" s="26"/>
      <c r="I59" s="27">
        <f>SUMIFS(I60:I71,A60:A71,"P")</f>
        <v>0</v>
      </c>
      <c r="J59" s="28"/>
    </row>
    <row r="60">
      <c r="A60" s="29" t="s">
        <v>29</v>
      </c>
      <c r="B60" s="29">
        <v>13</v>
      </c>
      <c r="C60" s="30" t="s">
        <v>152</v>
      </c>
      <c r="D60" s="29" t="s">
        <v>31</v>
      </c>
      <c r="E60" s="31" t="s">
        <v>153</v>
      </c>
      <c r="F60" s="32" t="s">
        <v>113</v>
      </c>
      <c r="G60" s="33">
        <v>4.1210000000000004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31" t="s">
        <v>154</v>
      </c>
      <c r="F61" s="38"/>
      <c r="G61" s="38"/>
      <c r="H61" s="38"/>
      <c r="I61" s="38"/>
      <c r="J61" s="39"/>
    </row>
    <row r="62" ht="105">
      <c r="A62" s="29" t="s">
        <v>36</v>
      </c>
      <c r="B62" s="37"/>
      <c r="C62" s="38"/>
      <c r="D62" s="38"/>
      <c r="E62" s="40" t="s">
        <v>155</v>
      </c>
      <c r="F62" s="38"/>
      <c r="G62" s="38"/>
      <c r="H62" s="38"/>
      <c r="I62" s="38"/>
      <c r="J62" s="39"/>
    </row>
    <row r="63" ht="409.5">
      <c r="A63" s="29" t="s">
        <v>38</v>
      </c>
      <c r="B63" s="37"/>
      <c r="C63" s="38"/>
      <c r="D63" s="38"/>
      <c r="E63" s="31" t="s">
        <v>156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157</v>
      </c>
      <c r="D64" s="29" t="s">
        <v>31</v>
      </c>
      <c r="E64" s="31" t="s">
        <v>158</v>
      </c>
      <c r="F64" s="32" t="s">
        <v>101</v>
      </c>
      <c r="G64" s="33">
        <v>0.82399999999999995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31" t="s">
        <v>159</v>
      </c>
      <c r="F65" s="38"/>
      <c r="G65" s="38"/>
      <c r="H65" s="38"/>
      <c r="I65" s="38"/>
      <c r="J65" s="39"/>
    </row>
    <row r="66">
      <c r="A66" s="29" t="s">
        <v>36</v>
      </c>
      <c r="B66" s="37"/>
      <c r="C66" s="38"/>
      <c r="D66" s="38"/>
      <c r="E66" s="40" t="s">
        <v>160</v>
      </c>
      <c r="F66" s="38"/>
      <c r="G66" s="38"/>
      <c r="H66" s="38"/>
      <c r="I66" s="38"/>
      <c r="J66" s="39"/>
    </row>
    <row r="67" ht="375">
      <c r="A67" s="29" t="s">
        <v>38</v>
      </c>
      <c r="B67" s="37"/>
      <c r="C67" s="38"/>
      <c r="D67" s="38"/>
      <c r="E67" s="31" t="s">
        <v>161</v>
      </c>
      <c r="F67" s="38"/>
      <c r="G67" s="38"/>
      <c r="H67" s="38"/>
      <c r="I67" s="38"/>
      <c r="J67" s="39"/>
    </row>
    <row r="68" ht="30">
      <c r="A68" s="29" t="s">
        <v>29</v>
      </c>
      <c r="B68" s="29">
        <v>15</v>
      </c>
      <c r="C68" s="30" t="s">
        <v>162</v>
      </c>
      <c r="D68" s="29" t="s">
        <v>31</v>
      </c>
      <c r="E68" s="31" t="s">
        <v>163</v>
      </c>
      <c r="F68" s="32" t="s">
        <v>113</v>
      </c>
      <c r="G68" s="33">
        <v>3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44" t="s">
        <v>31</v>
      </c>
      <c r="F69" s="38"/>
      <c r="G69" s="38"/>
      <c r="H69" s="38"/>
      <c r="I69" s="38"/>
      <c r="J69" s="39"/>
    </row>
    <row r="70">
      <c r="A70" s="29" t="s">
        <v>36</v>
      </c>
      <c r="B70" s="37"/>
      <c r="C70" s="38"/>
      <c r="D70" s="38"/>
      <c r="E70" s="40" t="s">
        <v>164</v>
      </c>
      <c r="F70" s="38"/>
      <c r="G70" s="38"/>
      <c r="H70" s="38"/>
      <c r="I70" s="38"/>
      <c r="J70" s="39"/>
    </row>
    <row r="71" ht="60">
      <c r="A71" s="29" t="s">
        <v>38</v>
      </c>
      <c r="B71" s="37"/>
      <c r="C71" s="38"/>
      <c r="D71" s="38"/>
      <c r="E71" s="31" t="s">
        <v>165</v>
      </c>
      <c r="F71" s="38"/>
      <c r="G71" s="38"/>
      <c r="H71" s="38"/>
      <c r="I71" s="38"/>
      <c r="J71" s="39"/>
    </row>
    <row r="72">
      <c r="A72" s="23" t="s">
        <v>26</v>
      </c>
      <c r="B72" s="24"/>
      <c r="C72" s="25" t="s">
        <v>166</v>
      </c>
      <c r="D72" s="26"/>
      <c r="E72" s="23" t="s">
        <v>167</v>
      </c>
      <c r="F72" s="26"/>
      <c r="G72" s="26"/>
      <c r="H72" s="26"/>
      <c r="I72" s="27">
        <f>SUMIFS(I73:I104,A73:A104,"P")</f>
        <v>0</v>
      </c>
      <c r="J72" s="28"/>
    </row>
    <row r="73">
      <c r="A73" s="29" t="s">
        <v>29</v>
      </c>
      <c r="B73" s="29">
        <v>16</v>
      </c>
      <c r="C73" s="30" t="s">
        <v>168</v>
      </c>
      <c r="D73" s="29" t="s">
        <v>31</v>
      </c>
      <c r="E73" s="31" t="s">
        <v>169</v>
      </c>
      <c r="F73" s="32" t="s">
        <v>113</v>
      </c>
      <c r="G73" s="33">
        <v>5.3499999999999996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170</v>
      </c>
      <c r="F74" s="38"/>
      <c r="G74" s="38"/>
      <c r="H74" s="38"/>
      <c r="I74" s="38"/>
      <c r="J74" s="39"/>
    </row>
    <row r="75" ht="45">
      <c r="A75" s="29" t="s">
        <v>36</v>
      </c>
      <c r="B75" s="37"/>
      <c r="C75" s="38"/>
      <c r="D75" s="38"/>
      <c r="E75" s="40" t="s">
        <v>171</v>
      </c>
      <c r="F75" s="38"/>
      <c r="G75" s="38"/>
      <c r="H75" s="38"/>
      <c r="I75" s="38"/>
      <c r="J75" s="39"/>
    </row>
    <row r="76" ht="409.5">
      <c r="A76" s="29" t="s">
        <v>38</v>
      </c>
      <c r="B76" s="37"/>
      <c r="C76" s="38"/>
      <c r="D76" s="38"/>
      <c r="E76" s="31" t="s">
        <v>156</v>
      </c>
      <c r="F76" s="38"/>
      <c r="G76" s="38"/>
      <c r="H76" s="38"/>
      <c r="I76" s="38"/>
      <c r="J76" s="39"/>
    </row>
    <row r="77">
      <c r="A77" s="29" t="s">
        <v>29</v>
      </c>
      <c r="B77" s="29">
        <v>17</v>
      </c>
      <c r="C77" s="30" t="s">
        <v>172</v>
      </c>
      <c r="D77" s="29" t="s">
        <v>31</v>
      </c>
      <c r="E77" s="31" t="s">
        <v>173</v>
      </c>
      <c r="F77" s="32" t="s">
        <v>101</v>
      </c>
      <c r="G77" s="33">
        <v>1.0700000000000001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31" t="s">
        <v>159</v>
      </c>
      <c r="F78" s="38"/>
      <c r="G78" s="38"/>
      <c r="H78" s="38"/>
      <c r="I78" s="38"/>
      <c r="J78" s="39"/>
    </row>
    <row r="79">
      <c r="A79" s="29" t="s">
        <v>36</v>
      </c>
      <c r="B79" s="37"/>
      <c r="C79" s="38"/>
      <c r="D79" s="38"/>
      <c r="E79" s="40" t="s">
        <v>174</v>
      </c>
      <c r="F79" s="38"/>
      <c r="G79" s="38"/>
      <c r="H79" s="38"/>
      <c r="I79" s="38"/>
      <c r="J79" s="39"/>
    </row>
    <row r="80" ht="330">
      <c r="A80" s="29" t="s">
        <v>38</v>
      </c>
      <c r="B80" s="37"/>
      <c r="C80" s="38"/>
      <c r="D80" s="38"/>
      <c r="E80" s="31" t="s">
        <v>175</v>
      </c>
      <c r="F80" s="38"/>
      <c r="G80" s="38"/>
      <c r="H80" s="38"/>
      <c r="I80" s="38"/>
      <c r="J80" s="39"/>
    </row>
    <row r="81">
      <c r="A81" s="29" t="s">
        <v>29</v>
      </c>
      <c r="B81" s="29">
        <v>18</v>
      </c>
      <c r="C81" s="30" t="s">
        <v>176</v>
      </c>
      <c r="D81" s="29" t="s">
        <v>31</v>
      </c>
      <c r="E81" s="31" t="s">
        <v>177</v>
      </c>
      <c r="F81" s="32" t="s">
        <v>113</v>
      </c>
      <c r="G81" s="33">
        <v>36.283999999999999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178</v>
      </c>
      <c r="F82" s="38"/>
      <c r="G82" s="38"/>
      <c r="H82" s="38"/>
      <c r="I82" s="38"/>
      <c r="J82" s="39"/>
    </row>
    <row r="83" ht="45">
      <c r="A83" s="29" t="s">
        <v>36</v>
      </c>
      <c r="B83" s="37"/>
      <c r="C83" s="38"/>
      <c r="D83" s="38"/>
      <c r="E83" s="40" t="s">
        <v>179</v>
      </c>
      <c r="F83" s="38"/>
      <c r="G83" s="38"/>
      <c r="H83" s="38"/>
      <c r="I83" s="38"/>
      <c r="J83" s="39"/>
    </row>
    <row r="84" ht="409.5">
      <c r="A84" s="29" t="s">
        <v>38</v>
      </c>
      <c r="B84" s="37"/>
      <c r="C84" s="38"/>
      <c r="D84" s="38"/>
      <c r="E84" s="31" t="s">
        <v>156</v>
      </c>
      <c r="F84" s="38"/>
      <c r="G84" s="38"/>
      <c r="H84" s="38"/>
      <c r="I84" s="38"/>
      <c r="J84" s="39"/>
    </row>
    <row r="85">
      <c r="A85" s="29" t="s">
        <v>29</v>
      </c>
      <c r="B85" s="29">
        <v>19</v>
      </c>
      <c r="C85" s="30" t="s">
        <v>180</v>
      </c>
      <c r="D85" s="29" t="s">
        <v>31</v>
      </c>
      <c r="E85" s="31" t="s">
        <v>181</v>
      </c>
      <c r="F85" s="32" t="s">
        <v>101</v>
      </c>
      <c r="G85" s="33">
        <v>5.4429999999999996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182</v>
      </c>
      <c r="F86" s="38"/>
      <c r="G86" s="38"/>
      <c r="H86" s="38"/>
      <c r="I86" s="38"/>
      <c r="J86" s="39"/>
    </row>
    <row r="87">
      <c r="A87" s="29" t="s">
        <v>36</v>
      </c>
      <c r="B87" s="37"/>
      <c r="C87" s="38"/>
      <c r="D87" s="38"/>
      <c r="E87" s="40" t="s">
        <v>183</v>
      </c>
      <c r="F87" s="38"/>
      <c r="G87" s="38"/>
      <c r="H87" s="38"/>
      <c r="I87" s="38"/>
      <c r="J87" s="39"/>
    </row>
    <row r="88" ht="375">
      <c r="A88" s="29" t="s">
        <v>38</v>
      </c>
      <c r="B88" s="37"/>
      <c r="C88" s="38"/>
      <c r="D88" s="38"/>
      <c r="E88" s="31" t="s">
        <v>161</v>
      </c>
      <c r="F88" s="38"/>
      <c r="G88" s="38"/>
      <c r="H88" s="38"/>
      <c r="I88" s="38"/>
      <c r="J88" s="39"/>
    </row>
    <row r="89">
      <c r="A89" s="29" t="s">
        <v>29</v>
      </c>
      <c r="B89" s="29">
        <v>20</v>
      </c>
      <c r="C89" s="30" t="s">
        <v>184</v>
      </c>
      <c r="D89" s="29" t="s">
        <v>31</v>
      </c>
      <c r="E89" s="31" t="s">
        <v>185</v>
      </c>
      <c r="F89" s="32" t="s">
        <v>46</v>
      </c>
      <c r="G89" s="33">
        <v>10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30">
      <c r="A90" s="29" t="s">
        <v>34</v>
      </c>
      <c r="B90" s="37"/>
      <c r="C90" s="38"/>
      <c r="D90" s="38"/>
      <c r="E90" s="31" t="s">
        <v>186</v>
      </c>
      <c r="F90" s="38"/>
      <c r="G90" s="38"/>
      <c r="H90" s="38"/>
      <c r="I90" s="38"/>
      <c r="J90" s="39"/>
    </row>
    <row r="91">
      <c r="A91" s="29" t="s">
        <v>36</v>
      </c>
      <c r="B91" s="37"/>
      <c r="C91" s="38"/>
      <c r="D91" s="38"/>
      <c r="E91" s="40" t="s">
        <v>187</v>
      </c>
      <c r="F91" s="38"/>
      <c r="G91" s="38"/>
      <c r="H91" s="38"/>
      <c r="I91" s="38"/>
      <c r="J91" s="39"/>
    </row>
    <row r="92" ht="105">
      <c r="A92" s="29" t="s">
        <v>38</v>
      </c>
      <c r="B92" s="37"/>
      <c r="C92" s="38"/>
      <c r="D92" s="38"/>
      <c r="E92" s="31" t="s">
        <v>188</v>
      </c>
      <c r="F92" s="38"/>
      <c r="G92" s="38"/>
      <c r="H92" s="38"/>
      <c r="I92" s="38"/>
      <c r="J92" s="39"/>
    </row>
    <row r="93">
      <c r="A93" s="29" t="s">
        <v>29</v>
      </c>
      <c r="B93" s="29">
        <v>21</v>
      </c>
      <c r="C93" s="30" t="s">
        <v>189</v>
      </c>
      <c r="D93" s="29" t="s">
        <v>31</v>
      </c>
      <c r="E93" s="31" t="s">
        <v>190</v>
      </c>
      <c r="F93" s="32" t="s">
        <v>113</v>
      </c>
      <c r="G93" s="33">
        <v>2.242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34</v>
      </c>
      <c r="B94" s="37"/>
      <c r="C94" s="38"/>
      <c r="D94" s="38"/>
      <c r="E94" s="31" t="s">
        <v>191</v>
      </c>
      <c r="F94" s="38"/>
      <c r="G94" s="38"/>
      <c r="H94" s="38"/>
      <c r="I94" s="38"/>
      <c r="J94" s="39"/>
    </row>
    <row r="95" ht="45">
      <c r="A95" s="29" t="s">
        <v>36</v>
      </c>
      <c r="B95" s="37"/>
      <c r="C95" s="38"/>
      <c r="D95" s="38"/>
      <c r="E95" s="40" t="s">
        <v>192</v>
      </c>
      <c r="F95" s="38"/>
      <c r="G95" s="38"/>
      <c r="H95" s="38"/>
      <c r="I95" s="38"/>
      <c r="J95" s="39"/>
    </row>
    <row r="96" ht="409.5">
      <c r="A96" s="29" t="s">
        <v>38</v>
      </c>
      <c r="B96" s="37"/>
      <c r="C96" s="38"/>
      <c r="D96" s="38"/>
      <c r="E96" s="31" t="s">
        <v>193</v>
      </c>
      <c r="F96" s="38"/>
      <c r="G96" s="38"/>
      <c r="H96" s="38"/>
      <c r="I96" s="38"/>
      <c r="J96" s="39"/>
    </row>
    <row r="97">
      <c r="A97" s="29" t="s">
        <v>29</v>
      </c>
      <c r="B97" s="29">
        <v>22</v>
      </c>
      <c r="C97" s="30" t="s">
        <v>194</v>
      </c>
      <c r="D97" s="29" t="s">
        <v>31</v>
      </c>
      <c r="E97" s="31" t="s">
        <v>195</v>
      </c>
      <c r="F97" s="32" t="s">
        <v>113</v>
      </c>
      <c r="G97" s="33">
        <v>1.512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30">
      <c r="A98" s="29" t="s">
        <v>34</v>
      </c>
      <c r="B98" s="37"/>
      <c r="C98" s="38"/>
      <c r="D98" s="38"/>
      <c r="E98" s="31" t="s">
        <v>196</v>
      </c>
      <c r="F98" s="38"/>
      <c r="G98" s="38"/>
      <c r="H98" s="38"/>
      <c r="I98" s="38"/>
      <c r="J98" s="39"/>
    </row>
    <row r="99">
      <c r="A99" s="29" t="s">
        <v>36</v>
      </c>
      <c r="B99" s="37"/>
      <c r="C99" s="38"/>
      <c r="D99" s="38"/>
      <c r="E99" s="40" t="s">
        <v>197</v>
      </c>
      <c r="F99" s="38"/>
      <c r="G99" s="38"/>
      <c r="H99" s="38"/>
      <c r="I99" s="38"/>
      <c r="J99" s="39"/>
    </row>
    <row r="100" ht="409.5">
      <c r="A100" s="29" t="s">
        <v>38</v>
      </c>
      <c r="B100" s="37"/>
      <c r="C100" s="38"/>
      <c r="D100" s="38"/>
      <c r="E100" s="31" t="s">
        <v>193</v>
      </c>
      <c r="F100" s="38"/>
      <c r="G100" s="38"/>
      <c r="H100" s="38"/>
      <c r="I100" s="38"/>
      <c r="J100" s="39"/>
    </row>
    <row r="101">
      <c r="A101" s="29" t="s">
        <v>29</v>
      </c>
      <c r="B101" s="29">
        <v>23</v>
      </c>
      <c r="C101" s="30" t="s">
        <v>198</v>
      </c>
      <c r="D101" s="29" t="s">
        <v>31</v>
      </c>
      <c r="E101" s="31" t="s">
        <v>199</v>
      </c>
      <c r="F101" s="32" t="s">
        <v>113</v>
      </c>
      <c r="G101" s="33">
        <v>2.016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31" t="s">
        <v>200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0" t="s">
        <v>201</v>
      </c>
      <c r="F103" s="38"/>
      <c r="G103" s="38"/>
      <c r="H103" s="38"/>
      <c r="I103" s="38"/>
      <c r="J103" s="39"/>
    </row>
    <row r="104" ht="150">
      <c r="A104" s="29" t="s">
        <v>38</v>
      </c>
      <c r="B104" s="37"/>
      <c r="C104" s="38"/>
      <c r="D104" s="38"/>
      <c r="E104" s="31" t="s">
        <v>202</v>
      </c>
      <c r="F104" s="38"/>
      <c r="G104" s="38"/>
      <c r="H104" s="38"/>
      <c r="I104" s="38"/>
      <c r="J104" s="39"/>
    </row>
    <row r="105">
      <c r="A105" s="23" t="s">
        <v>26</v>
      </c>
      <c r="B105" s="24"/>
      <c r="C105" s="25" t="s">
        <v>203</v>
      </c>
      <c r="D105" s="26"/>
      <c r="E105" s="23" t="s">
        <v>204</v>
      </c>
      <c r="F105" s="26"/>
      <c r="G105" s="26"/>
      <c r="H105" s="26"/>
      <c r="I105" s="27">
        <f>SUMIFS(I106:I141,A106:A141,"P")</f>
        <v>0</v>
      </c>
      <c r="J105" s="28"/>
    </row>
    <row r="106">
      <c r="A106" s="29" t="s">
        <v>29</v>
      </c>
      <c r="B106" s="29">
        <v>24</v>
      </c>
      <c r="C106" s="30" t="s">
        <v>205</v>
      </c>
      <c r="D106" s="29" t="s">
        <v>99</v>
      </c>
      <c r="E106" s="31" t="s">
        <v>206</v>
      </c>
      <c r="F106" s="32" t="s">
        <v>207</v>
      </c>
      <c r="G106" s="33">
        <v>88.900000000000006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 ht="30">
      <c r="A107" s="29" t="s">
        <v>34</v>
      </c>
      <c r="B107" s="37"/>
      <c r="C107" s="38"/>
      <c r="D107" s="38"/>
      <c r="E107" s="31" t="s">
        <v>208</v>
      </c>
      <c r="F107" s="38"/>
      <c r="G107" s="38"/>
      <c r="H107" s="38"/>
      <c r="I107" s="38"/>
      <c r="J107" s="39"/>
    </row>
    <row r="108">
      <c r="A108" s="29" t="s">
        <v>36</v>
      </c>
      <c r="B108" s="37"/>
      <c r="C108" s="38"/>
      <c r="D108" s="38"/>
      <c r="E108" s="40" t="s">
        <v>209</v>
      </c>
      <c r="F108" s="38"/>
      <c r="G108" s="38"/>
      <c r="H108" s="38"/>
      <c r="I108" s="38"/>
      <c r="J108" s="39"/>
    </row>
    <row r="109" ht="90">
      <c r="A109" s="29" t="s">
        <v>38</v>
      </c>
      <c r="B109" s="37"/>
      <c r="C109" s="38"/>
      <c r="D109" s="38"/>
      <c r="E109" s="31" t="s">
        <v>210</v>
      </c>
      <c r="F109" s="38"/>
      <c r="G109" s="38"/>
      <c r="H109" s="38"/>
      <c r="I109" s="38"/>
      <c r="J109" s="39"/>
    </row>
    <row r="110">
      <c r="A110" s="29" t="s">
        <v>29</v>
      </c>
      <c r="B110" s="29">
        <v>25</v>
      </c>
      <c r="C110" s="30" t="s">
        <v>205</v>
      </c>
      <c r="D110" s="29" t="s">
        <v>104</v>
      </c>
      <c r="E110" s="31" t="s">
        <v>206</v>
      </c>
      <c r="F110" s="32" t="s">
        <v>207</v>
      </c>
      <c r="G110" s="33">
        <v>88.900000000000006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 ht="30">
      <c r="A111" s="29" t="s">
        <v>34</v>
      </c>
      <c r="B111" s="37"/>
      <c r="C111" s="38"/>
      <c r="D111" s="38"/>
      <c r="E111" s="31" t="s">
        <v>211</v>
      </c>
      <c r="F111" s="38"/>
      <c r="G111" s="38"/>
      <c r="H111" s="38"/>
      <c r="I111" s="38"/>
      <c r="J111" s="39"/>
    </row>
    <row r="112">
      <c r="A112" s="29" t="s">
        <v>36</v>
      </c>
      <c r="B112" s="37"/>
      <c r="C112" s="38"/>
      <c r="D112" s="38"/>
      <c r="E112" s="40" t="s">
        <v>212</v>
      </c>
      <c r="F112" s="38"/>
      <c r="G112" s="38"/>
      <c r="H112" s="38"/>
      <c r="I112" s="38"/>
      <c r="J112" s="39"/>
    </row>
    <row r="113" ht="90">
      <c r="A113" s="29" t="s">
        <v>38</v>
      </c>
      <c r="B113" s="37"/>
      <c r="C113" s="38"/>
      <c r="D113" s="38"/>
      <c r="E113" s="31" t="s">
        <v>210</v>
      </c>
      <c r="F113" s="38"/>
      <c r="G113" s="38"/>
      <c r="H113" s="38"/>
      <c r="I113" s="38"/>
      <c r="J113" s="39"/>
    </row>
    <row r="114">
      <c r="A114" s="29" t="s">
        <v>29</v>
      </c>
      <c r="B114" s="29">
        <v>26</v>
      </c>
      <c r="C114" s="30" t="s">
        <v>213</v>
      </c>
      <c r="D114" s="29" t="s">
        <v>31</v>
      </c>
      <c r="E114" s="31" t="s">
        <v>214</v>
      </c>
      <c r="F114" s="32" t="s">
        <v>207</v>
      </c>
      <c r="G114" s="33">
        <v>88.900000000000006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34</v>
      </c>
      <c r="B115" s="37"/>
      <c r="C115" s="38"/>
      <c r="D115" s="38"/>
      <c r="E115" s="31" t="s">
        <v>215</v>
      </c>
      <c r="F115" s="38"/>
      <c r="G115" s="38"/>
      <c r="H115" s="38"/>
      <c r="I115" s="38"/>
      <c r="J115" s="39"/>
    </row>
    <row r="116">
      <c r="A116" s="29" t="s">
        <v>36</v>
      </c>
      <c r="B116" s="37"/>
      <c r="C116" s="38"/>
      <c r="D116" s="38"/>
      <c r="E116" s="40" t="s">
        <v>216</v>
      </c>
      <c r="F116" s="38"/>
      <c r="G116" s="38"/>
      <c r="H116" s="38"/>
      <c r="I116" s="38"/>
      <c r="J116" s="39"/>
    </row>
    <row r="117" ht="120">
      <c r="A117" s="29" t="s">
        <v>38</v>
      </c>
      <c r="B117" s="37"/>
      <c r="C117" s="38"/>
      <c r="D117" s="38"/>
      <c r="E117" s="31" t="s">
        <v>217</v>
      </c>
      <c r="F117" s="38"/>
      <c r="G117" s="38"/>
      <c r="H117" s="38"/>
      <c r="I117" s="38"/>
      <c r="J117" s="39"/>
    </row>
    <row r="118">
      <c r="A118" s="29" t="s">
        <v>29</v>
      </c>
      <c r="B118" s="29">
        <v>27</v>
      </c>
      <c r="C118" s="30" t="s">
        <v>218</v>
      </c>
      <c r="D118" s="29" t="s">
        <v>31</v>
      </c>
      <c r="E118" s="31" t="s">
        <v>219</v>
      </c>
      <c r="F118" s="32" t="s">
        <v>207</v>
      </c>
      <c r="G118" s="33">
        <v>341.89999999999998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31" t="s">
        <v>220</v>
      </c>
      <c r="F119" s="38"/>
      <c r="G119" s="38"/>
      <c r="H119" s="38"/>
      <c r="I119" s="38"/>
      <c r="J119" s="39"/>
    </row>
    <row r="120" ht="75">
      <c r="A120" s="29" t="s">
        <v>36</v>
      </c>
      <c r="B120" s="37"/>
      <c r="C120" s="38"/>
      <c r="D120" s="38"/>
      <c r="E120" s="40" t="s">
        <v>221</v>
      </c>
      <c r="F120" s="38"/>
      <c r="G120" s="38"/>
      <c r="H120" s="38"/>
      <c r="I120" s="38"/>
      <c r="J120" s="39"/>
    </row>
    <row r="121" ht="120">
      <c r="A121" s="29" t="s">
        <v>38</v>
      </c>
      <c r="B121" s="37"/>
      <c r="C121" s="38"/>
      <c r="D121" s="38"/>
      <c r="E121" s="31" t="s">
        <v>217</v>
      </c>
      <c r="F121" s="38"/>
      <c r="G121" s="38"/>
      <c r="H121" s="38"/>
      <c r="I121" s="38"/>
      <c r="J121" s="39"/>
    </row>
    <row r="122">
      <c r="A122" s="29" t="s">
        <v>29</v>
      </c>
      <c r="B122" s="29">
        <v>28</v>
      </c>
      <c r="C122" s="30" t="s">
        <v>222</v>
      </c>
      <c r="D122" s="29" t="s">
        <v>31</v>
      </c>
      <c r="E122" s="31" t="s">
        <v>223</v>
      </c>
      <c r="F122" s="32" t="s">
        <v>207</v>
      </c>
      <c r="G122" s="33">
        <v>253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31" t="s">
        <v>224</v>
      </c>
      <c r="F123" s="38"/>
      <c r="G123" s="38"/>
      <c r="H123" s="38"/>
      <c r="I123" s="38"/>
      <c r="J123" s="39"/>
    </row>
    <row r="124" ht="90">
      <c r="A124" s="29" t="s">
        <v>36</v>
      </c>
      <c r="B124" s="37"/>
      <c r="C124" s="38"/>
      <c r="D124" s="38"/>
      <c r="E124" s="40" t="s">
        <v>225</v>
      </c>
      <c r="F124" s="38"/>
      <c r="G124" s="38"/>
      <c r="H124" s="38"/>
      <c r="I124" s="38"/>
      <c r="J124" s="39"/>
    </row>
    <row r="125" ht="195">
      <c r="A125" s="29" t="s">
        <v>38</v>
      </c>
      <c r="B125" s="37"/>
      <c r="C125" s="38"/>
      <c r="D125" s="38"/>
      <c r="E125" s="31" t="s">
        <v>226</v>
      </c>
      <c r="F125" s="38"/>
      <c r="G125" s="38"/>
      <c r="H125" s="38"/>
      <c r="I125" s="38"/>
      <c r="J125" s="39"/>
    </row>
    <row r="126">
      <c r="A126" s="29" t="s">
        <v>29</v>
      </c>
      <c r="B126" s="29">
        <v>29</v>
      </c>
      <c r="C126" s="30" t="s">
        <v>227</v>
      </c>
      <c r="D126" s="29" t="s">
        <v>31</v>
      </c>
      <c r="E126" s="31" t="s">
        <v>228</v>
      </c>
      <c r="F126" s="32" t="s">
        <v>207</v>
      </c>
      <c r="G126" s="33">
        <v>88.900000000000006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31" t="s">
        <v>229</v>
      </c>
      <c r="F127" s="38"/>
      <c r="G127" s="38"/>
      <c r="H127" s="38"/>
      <c r="I127" s="38"/>
      <c r="J127" s="39"/>
    </row>
    <row r="128" ht="45">
      <c r="A128" s="29" t="s">
        <v>36</v>
      </c>
      <c r="B128" s="37"/>
      <c r="C128" s="38"/>
      <c r="D128" s="38"/>
      <c r="E128" s="40" t="s">
        <v>230</v>
      </c>
      <c r="F128" s="38"/>
      <c r="G128" s="38"/>
      <c r="H128" s="38"/>
      <c r="I128" s="38"/>
      <c r="J128" s="39"/>
    </row>
    <row r="129" ht="195">
      <c r="A129" s="29" t="s">
        <v>38</v>
      </c>
      <c r="B129" s="37"/>
      <c r="C129" s="38"/>
      <c r="D129" s="38"/>
      <c r="E129" s="31" t="s">
        <v>226</v>
      </c>
      <c r="F129" s="38"/>
      <c r="G129" s="38"/>
      <c r="H129" s="38"/>
      <c r="I129" s="38"/>
      <c r="J129" s="39"/>
    </row>
    <row r="130">
      <c r="A130" s="29" t="s">
        <v>29</v>
      </c>
      <c r="B130" s="29">
        <v>30</v>
      </c>
      <c r="C130" s="30" t="s">
        <v>231</v>
      </c>
      <c r="D130" s="29" t="s">
        <v>31</v>
      </c>
      <c r="E130" s="31" t="s">
        <v>232</v>
      </c>
      <c r="F130" s="32" t="s">
        <v>207</v>
      </c>
      <c r="G130" s="33">
        <v>88.900000000000006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31" t="s">
        <v>233</v>
      </c>
      <c r="F131" s="38"/>
      <c r="G131" s="38"/>
      <c r="H131" s="38"/>
      <c r="I131" s="38"/>
      <c r="J131" s="39"/>
    </row>
    <row r="132">
      <c r="A132" s="29" t="s">
        <v>36</v>
      </c>
      <c r="B132" s="37"/>
      <c r="C132" s="38"/>
      <c r="D132" s="38"/>
      <c r="E132" s="40" t="s">
        <v>216</v>
      </c>
      <c r="F132" s="38"/>
      <c r="G132" s="38"/>
      <c r="H132" s="38"/>
      <c r="I132" s="38"/>
      <c r="J132" s="39"/>
    </row>
    <row r="133" ht="195">
      <c r="A133" s="29" t="s">
        <v>38</v>
      </c>
      <c r="B133" s="37"/>
      <c r="C133" s="38"/>
      <c r="D133" s="38"/>
      <c r="E133" s="31" t="s">
        <v>226</v>
      </c>
      <c r="F133" s="38"/>
      <c r="G133" s="38"/>
      <c r="H133" s="38"/>
      <c r="I133" s="38"/>
      <c r="J133" s="39"/>
    </row>
    <row r="134">
      <c r="A134" s="29" t="s">
        <v>29</v>
      </c>
      <c r="B134" s="29">
        <v>31</v>
      </c>
      <c r="C134" s="30" t="s">
        <v>234</v>
      </c>
      <c r="D134" s="29" t="s">
        <v>31</v>
      </c>
      <c r="E134" s="31" t="s">
        <v>235</v>
      </c>
      <c r="F134" s="32" t="s">
        <v>101</v>
      </c>
      <c r="G134" s="33">
        <v>40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105">
      <c r="A135" s="29" t="s">
        <v>34</v>
      </c>
      <c r="B135" s="37"/>
      <c r="C135" s="38"/>
      <c r="D135" s="38"/>
      <c r="E135" s="31" t="s">
        <v>236</v>
      </c>
      <c r="F135" s="38"/>
      <c r="G135" s="38"/>
      <c r="H135" s="38"/>
      <c r="I135" s="38"/>
      <c r="J135" s="39"/>
    </row>
    <row r="136">
      <c r="A136" s="29" t="s">
        <v>36</v>
      </c>
      <c r="B136" s="37"/>
      <c r="C136" s="38"/>
      <c r="D136" s="38"/>
      <c r="E136" s="40" t="s">
        <v>237</v>
      </c>
      <c r="F136" s="38"/>
      <c r="G136" s="38"/>
      <c r="H136" s="38"/>
      <c r="I136" s="38"/>
      <c r="J136" s="39"/>
    </row>
    <row r="137" ht="90">
      <c r="A137" s="29" t="s">
        <v>38</v>
      </c>
      <c r="B137" s="37"/>
      <c r="C137" s="38"/>
      <c r="D137" s="38"/>
      <c r="E137" s="31" t="s">
        <v>238</v>
      </c>
      <c r="F137" s="38"/>
      <c r="G137" s="38"/>
      <c r="H137" s="38"/>
      <c r="I137" s="38"/>
      <c r="J137" s="39"/>
    </row>
    <row r="138">
      <c r="A138" s="29" t="s">
        <v>29</v>
      </c>
      <c r="B138" s="29">
        <v>32</v>
      </c>
      <c r="C138" s="30" t="s">
        <v>239</v>
      </c>
      <c r="D138" s="29" t="s">
        <v>31</v>
      </c>
      <c r="E138" s="31" t="s">
        <v>240</v>
      </c>
      <c r="F138" s="32" t="s">
        <v>241</v>
      </c>
      <c r="G138" s="33">
        <v>12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31" t="s">
        <v>242</v>
      </c>
      <c r="F139" s="38"/>
      <c r="G139" s="38"/>
      <c r="H139" s="38"/>
      <c r="I139" s="38"/>
      <c r="J139" s="39"/>
    </row>
    <row r="140">
      <c r="A140" s="29" t="s">
        <v>36</v>
      </c>
      <c r="B140" s="37"/>
      <c r="C140" s="38"/>
      <c r="D140" s="38"/>
      <c r="E140" s="40" t="s">
        <v>243</v>
      </c>
      <c r="F140" s="38"/>
      <c r="G140" s="38"/>
      <c r="H140" s="38"/>
      <c r="I140" s="38"/>
      <c r="J140" s="39"/>
    </row>
    <row r="141" ht="75">
      <c r="A141" s="29" t="s">
        <v>38</v>
      </c>
      <c r="B141" s="37"/>
      <c r="C141" s="38"/>
      <c r="D141" s="38"/>
      <c r="E141" s="31" t="s">
        <v>244</v>
      </c>
      <c r="F141" s="38"/>
      <c r="G141" s="38"/>
      <c r="H141" s="38"/>
      <c r="I141" s="38"/>
      <c r="J141" s="39"/>
    </row>
    <row r="142">
      <c r="A142" s="23" t="s">
        <v>26</v>
      </c>
      <c r="B142" s="24"/>
      <c r="C142" s="25" t="s">
        <v>245</v>
      </c>
      <c r="D142" s="26"/>
      <c r="E142" s="23" t="s">
        <v>246</v>
      </c>
      <c r="F142" s="26"/>
      <c r="G142" s="26"/>
      <c r="H142" s="26"/>
      <c r="I142" s="27">
        <f>SUMIFS(I143:I170,A143:A170,"P")</f>
        <v>0</v>
      </c>
      <c r="J142" s="28"/>
    </row>
    <row r="143">
      <c r="A143" s="29" t="s">
        <v>29</v>
      </c>
      <c r="B143" s="29">
        <v>33</v>
      </c>
      <c r="C143" s="30" t="s">
        <v>247</v>
      </c>
      <c r="D143" s="29" t="s">
        <v>31</v>
      </c>
      <c r="E143" s="31" t="s">
        <v>248</v>
      </c>
      <c r="F143" s="32" t="s">
        <v>207</v>
      </c>
      <c r="G143" s="33">
        <v>106.155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>
      <c r="A144" s="29" t="s">
        <v>34</v>
      </c>
      <c r="B144" s="37"/>
      <c r="C144" s="38"/>
      <c r="D144" s="38"/>
      <c r="E144" s="44" t="s">
        <v>31</v>
      </c>
      <c r="F144" s="38"/>
      <c r="G144" s="38"/>
      <c r="H144" s="38"/>
      <c r="I144" s="38"/>
      <c r="J144" s="39"/>
    </row>
    <row r="145" ht="45">
      <c r="A145" s="29" t="s">
        <v>36</v>
      </c>
      <c r="B145" s="37"/>
      <c r="C145" s="38"/>
      <c r="D145" s="38"/>
      <c r="E145" s="40" t="s">
        <v>249</v>
      </c>
      <c r="F145" s="38"/>
      <c r="G145" s="38"/>
      <c r="H145" s="38"/>
      <c r="I145" s="38"/>
      <c r="J145" s="39"/>
    </row>
    <row r="146" ht="60">
      <c r="A146" s="29" t="s">
        <v>38</v>
      </c>
      <c r="B146" s="37"/>
      <c r="C146" s="38"/>
      <c r="D146" s="38"/>
      <c r="E146" s="31" t="s">
        <v>250</v>
      </c>
      <c r="F146" s="38"/>
      <c r="G146" s="38"/>
      <c r="H146" s="38"/>
      <c r="I146" s="38"/>
      <c r="J146" s="39"/>
    </row>
    <row r="147" ht="30">
      <c r="A147" s="29" t="s">
        <v>29</v>
      </c>
      <c r="B147" s="29">
        <v>34</v>
      </c>
      <c r="C147" s="30" t="s">
        <v>251</v>
      </c>
      <c r="D147" s="29" t="s">
        <v>31</v>
      </c>
      <c r="E147" s="31" t="s">
        <v>252</v>
      </c>
      <c r="F147" s="32" t="s">
        <v>207</v>
      </c>
      <c r="G147" s="33">
        <v>28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>
      <c r="A148" s="29" t="s">
        <v>34</v>
      </c>
      <c r="B148" s="37"/>
      <c r="C148" s="38"/>
      <c r="D148" s="38"/>
      <c r="E148" s="44" t="s">
        <v>31</v>
      </c>
      <c r="F148" s="38"/>
      <c r="G148" s="38"/>
      <c r="H148" s="38"/>
      <c r="I148" s="38"/>
      <c r="J148" s="39"/>
    </row>
    <row r="149">
      <c r="A149" s="29" t="s">
        <v>36</v>
      </c>
      <c r="B149" s="37"/>
      <c r="C149" s="38"/>
      <c r="D149" s="38"/>
      <c r="E149" s="40" t="s">
        <v>253</v>
      </c>
      <c r="F149" s="38"/>
      <c r="G149" s="38"/>
      <c r="H149" s="38"/>
      <c r="I149" s="38"/>
      <c r="J149" s="39"/>
    </row>
    <row r="150" ht="120">
      <c r="A150" s="29" t="s">
        <v>38</v>
      </c>
      <c r="B150" s="37"/>
      <c r="C150" s="38"/>
      <c r="D150" s="38"/>
      <c r="E150" s="31" t="s">
        <v>254</v>
      </c>
      <c r="F150" s="38"/>
      <c r="G150" s="38"/>
      <c r="H150" s="38"/>
      <c r="I150" s="38"/>
      <c r="J150" s="39"/>
    </row>
    <row r="151" ht="30">
      <c r="A151" s="29" t="s">
        <v>29</v>
      </c>
      <c r="B151" s="29">
        <v>35</v>
      </c>
      <c r="C151" s="30" t="s">
        <v>255</v>
      </c>
      <c r="D151" s="29" t="s">
        <v>31</v>
      </c>
      <c r="E151" s="31" t="s">
        <v>256</v>
      </c>
      <c r="F151" s="32" t="s">
        <v>207</v>
      </c>
      <c r="G151" s="33">
        <v>12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>
      <c r="A152" s="29" t="s">
        <v>34</v>
      </c>
      <c r="B152" s="37"/>
      <c r="C152" s="38"/>
      <c r="D152" s="38"/>
      <c r="E152" s="44" t="s">
        <v>31</v>
      </c>
      <c r="F152" s="38"/>
      <c r="G152" s="38"/>
      <c r="H152" s="38"/>
      <c r="I152" s="38"/>
      <c r="J152" s="39"/>
    </row>
    <row r="153">
      <c r="A153" s="29" t="s">
        <v>36</v>
      </c>
      <c r="B153" s="37"/>
      <c r="C153" s="38"/>
      <c r="D153" s="38"/>
      <c r="E153" s="40" t="s">
        <v>257</v>
      </c>
      <c r="F153" s="38"/>
      <c r="G153" s="38"/>
      <c r="H153" s="38"/>
      <c r="I153" s="38"/>
      <c r="J153" s="39"/>
    </row>
    <row r="154" ht="120">
      <c r="A154" s="29" t="s">
        <v>38</v>
      </c>
      <c r="B154" s="37"/>
      <c r="C154" s="38"/>
      <c r="D154" s="38"/>
      <c r="E154" s="31" t="s">
        <v>254</v>
      </c>
      <c r="F154" s="38"/>
      <c r="G154" s="38"/>
      <c r="H154" s="38"/>
      <c r="I154" s="38"/>
      <c r="J154" s="39"/>
    </row>
    <row r="155">
      <c r="A155" s="29" t="s">
        <v>29</v>
      </c>
      <c r="B155" s="29">
        <v>36</v>
      </c>
      <c r="C155" s="30" t="s">
        <v>258</v>
      </c>
      <c r="D155" s="29" t="s">
        <v>31</v>
      </c>
      <c r="E155" s="31" t="s">
        <v>259</v>
      </c>
      <c r="F155" s="32" t="s">
        <v>207</v>
      </c>
      <c r="G155" s="33">
        <v>40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>
      <c r="A156" s="29" t="s">
        <v>34</v>
      </c>
      <c r="B156" s="37"/>
      <c r="C156" s="38"/>
      <c r="D156" s="38"/>
      <c r="E156" s="31" t="s">
        <v>260</v>
      </c>
      <c r="F156" s="38"/>
      <c r="G156" s="38"/>
      <c r="H156" s="38"/>
      <c r="I156" s="38"/>
      <c r="J156" s="39"/>
    </row>
    <row r="157">
      <c r="A157" s="29" t="s">
        <v>36</v>
      </c>
      <c r="B157" s="37"/>
      <c r="C157" s="38"/>
      <c r="D157" s="38"/>
      <c r="E157" s="40" t="s">
        <v>261</v>
      </c>
      <c r="F157" s="38"/>
      <c r="G157" s="38"/>
      <c r="H157" s="38"/>
      <c r="I157" s="38"/>
      <c r="J157" s="39"/>
    </row>
    <row r="158" ht="75">
      <c r="A158" s="29" t="s">
        <v>38</v>
      </c>
      <c r="B158" s="37"/>
      <c r="C158" s="38"/>
      <c r="D158" s="38"/>
      <c r="E158" s="31" t="s">
        <v>262</v>
      </c>
      <c r="F158" s="38"/>
      <c r="G158" s="38"/>
      <c r="H158" s="38"/>
      <c r="I158" s="38"/>
      <c r="J158" s="39"/>
    </row>
    <row r="159">
      <c r="A159" s="29" t="s">
        <v>29</v>
      </c>
      <c r="B159" s="29">
        <v>37</v>
      </c>
      <c r="C159" s="30" t="s">
        <v>263</v>
      </c>
      <c r="D159" s="29" t="s">
        <v>31</v>
      </c>
      <c r="E159" s="31" t="s">
        <v>264</v>
      </c>
      <c r="F159" s="32" t="s">
        <v>207</v>
      </c>
      <c r="G159" s="33">
        <v>40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>
      <c r="A160" s="29" t="s">
        <v>34</v>
      </c>
      <c r="B160" s="37"/>
      <c r="C160" s="38"/>
      <c r="D160" s="38"/>
      <c r="E160" s="31" t="s">
        <v>265</v>
      </c>
      <c r="F160" s="38"/>
      <c r="G160" s="38"/>
      <c r="H160" s="38"/>
      <c r="I160" s="38"/>
      <c r="J160" s="39"/>
    </row>
    <row r="161">
      <c r="A161" s="29" t="s">
        <v>36</v>
      </c>
      <c r="B161" s="37"/>
      <c r="C161" s="38"/>
      <c r="D161" s="38"/>
      <c r="E161" s="40" t="s">
        <v>237</v>
      </c>
      <c r="F161" s="38"/>
      <c r="G161" s="38"/>
      <c r="H161" s="38"/>
      <c r="I161" s="38"/>
      <c r="J161" s="39"/>
    </row>
    <row r="162" ht="120">
      <c r="A162" s="29" t="s">
        <v>38</v>
      </c>
      <c r="B162" s="37"/>
      <c r="C162" s="38"/>
      <c r="D162" s="38"/>
      <c r="E162" s="31" t="s">
        <v>254</v>
      </c>
      <c r="F162" s="38"/>
      <c r="G162" s="38"/>
      <c r="H162" s="38"/>
      <c r="I162" s="38"/>
      <c r="J162" s="39"/>
    </row>
    <row r="163">
      <c r="A163" s="29" t="s">
        <v>29</v>
      </c>
      <c r="B163" s="29">
        <v>38</v>
      </c>
      <c r="C163" s="30" t="s">
        <v>266</v>
      </c>
      <c r="D163" s="29" t="s">
        <v>31</v>
      </c>
      <c r="E163" s="31" t="s">
        <v>267</v>
      </c>
      <c r="F163" s="32" t="s">
        <v>207</v>
      </c>
      <c r="G163" s="33">
        <v>4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>
      <c r="A164" s="29" t="s">
        <v>34</v>
      </c>
      <c r="B164" s="37"/>
      <c r="C164" s="38"/>
      <c r="D164" s="38"/>
      <c r="E164" s="31" t="s">
        <v>268</v>
      </c>
      <c r="F164" s="38"/>
      <c r="G164" s="38"/>
      <c r="H164" s="38"/>
      <c r="I164" s="38"/>
      <c r="J164" s="39"/>
    </row>
    <row r="165">
      <c r="A165" s="29" t="s">
        <v>36</v>
      </c>
      <c r="B165" s="37"/>
      <c r="C165" s="38"/>
      <c r="D165" s="38"/>
      <c r="E165" s="40" t="s">
        <v>269</v>
      </c>
      <c r="F165" s="38"/>
      <c r="G165" s="38"/>
      <c r="H165" s="38"/>
      <c r="I165" s="38"/>
      <c r="J165" s="39"/>
    </row>
    <row r="166" ht="75">
      <c r="A166" s="29" t="s">
        <v>38</v>
      </c>
      <c r="B166" s="37"/>
      <c r="C166" s="38"/>
      <c r="D166" s="38"/>
      <c r="E166" s="31" t="s">
        <v>270</v>
      </c>
      <c r="F166" s="38"/>
      <c r="G166" s="38"/>
      <c r="H166" s="38"/>
      <c r="I166" s="38"/>
      <c r="J166" s="39"/>
    </row>
    <row r="167">
      <c r="A167" s="29" t="s">
        <v>29</v>
      </c>
      <c r="B167" s="29">
        <v>39</v>
      </c>
      <c r="C167" s="30" t="s">
        <v>271</v>
      </c>
      <c r="D167" s="29" t="s">
        <v>31</v>
      </c>
      <c r="E167" s="31" t="s">
        <v>272</v>
      </c>
      <c r="F167" s="32" t="s">
        <v>207</v>
      </c>
      <c r="G167" s="33">
        <v>5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>
      <c r="A168" s="29" t="s">
        <v>34</v>
      </c>
      <c r="B168" s="37"/>
      <c r="C168" s="38"/>
      <c r="D168" s="38"/>
      <c r="E168" s="44" t="s">
        <v>31</v>
      </c>
      <c r="F168" s="38"/>
      <c r="G168" s="38"/>
      <c r="H168" s="38"/>
      <c r="I168" s="38"/>
      <c r="J168" s="39"/>
    </row>
    <row r="169">
      <c r="A169" s="29" t="s">
        <v>36</v>
      </c>
      <c r="B169" s="37"/>
      <c r="C169" s="38"/>
      <c r="D169" s="38"/>
      <c r="E169" s="40" t="s">
        <v>273</v>
      </c>
      <c r="F169" s="38"/>
      <c r="G169" s="38"/>
      <c r="H169" s="38"/>
      <c r="I169" s="38"/>
      <c r="J169" s="39"/>
    </row>
    <row r="170" ht="135">
      <c r="A170" s="29" t="s">
        <v>38</v>
      </c>
      <c r="B170" s="37"/>
      <c r="C170" s="38"/>
      <c r="D170" s="38"/>
      <c r="E170" s="31" t="s">
        <v>274</v>
      </c>
      <c r="F170" s="38"/>
      <c r="G170" s="38"/>
      <c r="H170" s="38"/>
      <c r="I170" s="38"/>
      <c r="J170" s="39"/>
    </row>
    <row r="171">
      <c r="A171" s="23" t="s">
        <v>26</v>
      </c>
      <c r="B171" s="24"/>
      <c r="C171" s="25" t="s">
        <v>275</v>
      </c>
      <c r="D171" s="26"/>
      <c r="E171" s="23" t="s">
        <v>276</v>
      </c>
      <c r="F171" s="26"/>
      <c r="G171" s="26"/>
      <c r="H171" s="26"/>
      <c r="I171" s="27">
        <f>SUMIFS(I172:I187,A172:A187,"P")</f>
        <v>0</v>
      </c>
      <c r="J171" s="28"/>
    </row>
    <row r="172" ht="30">
      <c r="A172" s="29" t="s">
        <v>29</v>
      </c>
      <c r="B172" s="29">
        <v>40</v>
      </c>
      <c r="C172" s="30" t="s">
        <v>277</v>
      </c>
      <c r="D172" s="29" t="s">
        <v>52</v>
      </c>
      <c r="E172" s="31" t="s">
        <v>278</v>
      </c>
      <c r="F172" s="32" t="s">
        <v>279</v>
      </c>
      <c r="G172" s="33">
        <v>1260.6759999999999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31" t="s">
        <v>280</v>
      </c>
      <c r="F173" s="38"/>
      <c r="G173" s="38"/>
      <c r="H173" s="38"/>
      <c r="I173" s="38"/>
      <c r="J173" s="39"/>
    </row>
    <row r="174">
      <c r="A174" s="29" t="s">
        <v>36</v>
      </c>
      <c r="B174" s="37"/>
      <c r="C174" s="38"/>
      <c r="D174" s="38"/>
      <c r="E174" s="40" t="s">
        <v>281</v>
      </c>
      <c r="F174" s="38"/>
      <c r="G174" s="38"/>
      <c r="H174" s="38"/>
      <c r="I174" s="38"/>
      <c r="J174" s="39"/>
    </row>
    <row r="175" ht="135">
      <c r="A175" s="29" t="s">
        <v>38</v>
      </c>
      <c r="B175" s="37"/>
      <c r="C175" s="38"/>
      <c r="D175" s="38"/>
      <c r="E175" s="31" t="s">
        <v>282</v>
      </c>
      <c r="F175" s="38"/>
      <c r="G175" s="38"/>
      <c r="H175" s="38"/>
      <c r="I175" s="38"/>
      <c r="J175" s="39"/>
    </row>
    <row r="176">
      <c r="A176" s="29" t="s">
        <v>29</v>
      </c>
      <c r="B176" s="29">
        <v>41</v>
      </c>
      <c r="C176" s="30" t="s">
        <v>283</v>
      </c>
      <c r="D176" s="29" t="s">
        <v>31</v>
      </c>
      <c r="E176" s="31" t="s">
        <v>284</v>
      </c>
      <c r="F176" s="32" t="s">
        <v>207</v>
      </c>
      <c r="G176" s="33">
        <v>674.30999999999995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 ht="30">
      <c r="A177" s="29" t="s">
        <v>34</v>
      </c>
      <c r="B177" s="37"/>
      <c r="C177" s="38"/>
      <c r="D177" s="38"/>
      <c r="E177" s="31" t="s">
        <v>285</v>
      </c>
      <c r="F177" s="38"/>
      <c r="G177" s="38"/>
      <c r="H177" s="38"/>
      <c r="I177" s="38"/>
      <c r="J177" s="39"/>
    </row>
    <row r="178">
      <c r="A178" s="29" t="s">
        <v>36</v>
      </c>
      <c r="B178" s="37"/>
      <c r="C178" s="38"/>
      <c r="D178" s="38"/>
      <c r="E178" s="40" t="s">
        <v>286</v>
      </c>
      <c r="F178" s="38"/>
      <c r="G178" s="38"/>
      <c r="H178" s="38"/>
      <c r="I178" s="38"/>
      <c r="J178" s="39"/>
    </row>
    <row r="179" ht="120">
      <c r="A179" s="29" t="s">
        <v>38</v>
      </c>
      <c r="B179" s="37"/>
      <c r="C179" s="38"/>
      <c r="D179" s="38"/>
      <c r="E179" s="31" t="s">
        <v>287</v>
      </c>
      <c r="F179" s="38"/>
      <c r="G179" s="38"/>
      <c r="H179" s="38"/>
      <c r="I179" s="38"/>
      <c r="J179" s="39"/>
    </row>
    <row r="180">
      <c r="A180" s="29" t="s">
        <v>29</v>
      </c>
      <c r="B180" s="29">
        <v>42</v>
      </c>
      <c r="C180" s="30" t="s">
        <v>288</v>
      </c>
      <c r="D180" s="29" t="s">
        <v>31</v>
      </c>
      <c r="E180" s="31" t="s">
        <v>289</v>
      </c>
      <c r="F180" s="32" t="s">
        <v>207</v>
      </c>
      <c r="G180" s="33">
        <v>40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34</v>
      </c>
      <c r="B181" s="37"/>
      <c r="C181" s="38"/>
      <c r="D181" s="38"/>
      <c r="E181" s="31" t="s">
        <v>290</v>
      </c>
      <c r="F181" s="38"/>
      <c r="G181" s="38"/>
      <c r="H181" s="38"/>
      <c r="I181" s="38"/>
      <c r="J181" s="39"/>
    </row>
    <row r="182">
      <c r="A182" s="29" t="s">
        <v>36</v>
      </c>
      <c r="B182" s="37"/>
      <c r="C182" s="38"/>
      <c r="D182" s="38"/>
      <c r="E182" s="40" t="s">
        <v>237</v>
      </c>
      <c r="F182" s="38"/>
      <c r="G182" s="38"/>
      <c r="H182" s="38"/>
      <c r="I182" s="38"/>
      <c r="J182" s="39"/>
    </row>
    <row r="183" ht="120">
      <c r="A183" s="29" t="s">
        <v>38</v>
      </c>
      <c r="B183" s="37"/>
      <c r="C183" s="38"/>
      <c r="D183" s="38"/>
      <c r="E183" s="31" t="s">
        <v>291</v>
      </c>
      <c r="F183" s="38"/>
      <c r="G183" s="38"/>
      <c r="H183" s="38"/>
      <c r="I183" s="38"/>
      <c r="J183" s="39"/>
    </row>
    <row r="184">
      <c r="A184" s="29" t="s">
        <v>29</v>
      </c>
      <c r="B184" s="29">
        <v>43</v>
      </c>
      <c r="C184" s="30" t="s">
        <v>292</v>
      </c>
      <c r="D184" s="29" t="s">
        <v>31</v>
      </c>
      <c r="E184" s="31" t="s">
        <v>293</v>
      </c>
      <c r="F184" s="32" t="s">
        <v>207</v>
      </c>
      <c r="G184" s="33">
        <v>114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44" t="s">
        <v>31</v>
      </c>
      <c r="F185" s="38"/>
      <c r="G185" s="38"/>
      <c r="H185" s="38"/>
      <c r="I185" s="38"/>
      <c r="J185" s="39"/>
    </row>
    <row r="186" ht="45">
      <c r="A186" s="29" t="s">
        <v>36</v>
      </c>
      <c r="B186" s="37"/>
      <c r="C186" s="38"/>
      <c r="D186" s="38"/>
      <c r="E186" s="40" t="s">
        <v>294</v>
      </c>
      <c r="F186" s="38"/>
      <c r="G186" s="38"/>
      <c r="H186" s="38"/>
      <c r="I186" s="38"/>
      <c r="J186" s="39"/>
    </row>
    <row r="187" ht="120">
      <c r="A187" s="29" t="s">
        <v>38</v>
      </c>
      <c r="B187" s="37"/>
      <c r="C187" s="38"/>
      <c r="D187" s="38"/>
      <c r="E187" s="31" t="s">
        <v>291</v>
      </c>
      <c r="F187" s="38"/>
      <c r="G187" s="38"/>
      <c r="H187" s="38"/>
      <c r="I187" s="38"/>
      <c r="J187" s="39"/>
    </row>
    <row r="188">
      <c r="A188" s="23" t="s">
        <v>26</v>
      </c>
      <c r="B188" s="24"/>
      <c r="C188" s="25" t="s">
        <v>295</v>
      </c>
      <c r="D188" s="26"/>
      <c r="E188" s="23" t="s">
        <v>296</v>
      </c>
      <c r="F188" s="26"/>
      <c r="G188" s="26"/>
      <c r="H188" s="26"/>
      <c r="I188" s="27">
        <f>SUMIFS(I189:I288,A189:A288,"P")</f>
        <v>0</v>
      </c>
      <c r="J188" s="28"/>
    </row>
    <row r="189">
      <c r="A189" s="29" t="s">
        <v>29</v>
      </c>
      <c r="B189" s="29">
        <v>44</v>
      </c>
      <c r="C189" s="30" t="s">
        <v>297</v>
      </c>
      <c r="D189" s="29" t="s">
        <v>31</v>
      </c>
      <c r="E189" s="31" t="s">
        <v>298</v>
      </c>
      <c r="F189" s="32" t="s">
        <v>241</v>
      </c>
      <c r="G189" s="33">
        <v>50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>
      <c r="A190" s="29" t="s">
        <v>34</v>
      </c>
      <c r="B190" s="37"/>
      <c r="C190" s="38"/>
      <c r="D190" s="38"/>
      <c r="E190" s="31" t="s">
        <v>132</v>
      </c>
      <c r="F190" s="38"/>
      <c r="G190" s="38"/>
      <c r="H190" s="38"/>
      <c r="I190" s="38"/>
      <c r="J190" s="39"/>
    </row>
    <row r="191">
      <c r="A191" s="29" t="s">
        <v>36</v>
      </c>
      <c r="B191" s="37"/>
      <c r="C191" s="38"/>
      <c r="D191" s="38"/>
      <c r="E191" s="40" t="s">
        <v>299</v>
      </c>
      <c r="F191" s="38"/>
      <c r="G191" s="38"/>
      <c r="H191" s="38"/>
      <c r="I191" s="38"/>
      <c r="J191" s="39"/>
    </row>
    <row r="192" ht="75">
      <c r="A192" s="29" t="s">
        <v>38</v>
      </c>
      <c r="B192" s="37"/>
      <c r="C192" s="38"/>
      <c r="D192" s="38"/>
      <c r="E192" s="31" t="s">
        <v>300</v>
      </c>
      <c r="F192" s="38"/>
      <c r="G192" s="38"/>
      <c r="H192" s="38"/>
      <c r="I192" s="38"/>
      <c r="J192" s="39"/>
    </row>
    <row r="193" ht="30">
      <c r="A193" s="29" t="s">
        <v>29</v>
      </c>
      <c r="B193" s="29">
        <v>45</v>
      </c>
      <c r="C193" s="30" t="s">
        <v>301</v>
      </c>
      <c r="D193" s="29" t="s">
        <v>31</v>
      </c>
      <c r="E193" s="31" t="s">
        <v>302</v>
      </c>
      <c r="F193" s="32" t="s">
        <v>241</v>
      </c>
      <c r="G193" s="33">
        <v>22.800000000000001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>
      <c r="A194" s="29" t="s">
        <v>34</v>
      </c>
      <c r="B194" s="37"/>
      <c r="C194" s="38"/>
      <c r="D194" s="38"/>
      <c r="E194" s="31" t="s">
        <v>303</v>
      </c>
      <c r="F194" s="38"/>
      <c r="G194" s="38"/>
      <c r="H194" s="38"/>
      <c r="I194" s="38"/>
      <c r="J194" s="39"/>
    </row>
    <row r="195">
      <c r="A195" s="29" t="s">
        <v>36</v>
      </c>
      <c r="B195" s="37"/>
      <c r="C195" s="38"/>
      <c r="D195" s="38"/>
      <c r="E195" s="40" t="s">
        <v>304</v>
      </c>
      <c r="F195" s="38"/>
      <c r="G195" s="38"/>
      <c r="H195" s="38"/>
      <c r="I195" s="38"/>
      <c r="J195" s="39"/>
    </row>
    <row r="196" ht="225">
      <c r="A196" s="29" t="s">
        <v>38</v>
      </c>
      <c r="B196" s="37"/>
      <c r="C196" s="38"/>
      <c r="D196" s="38"/>
      <c r="E196" s="31" t="s">
        <v>305</v>
      </c>
      <c r="F196" s="38"/>
      <c r="G196" s="38"/>
      <c r="H196" s="38"/>
      <c r="I196" s="38"/>
      <c r="J196" s="39"/>
    </row>
    <row r="197" ht="30">
      <c r="A197" s="29" t="s">
        <v>29</v>
      </c>
      <c r="B197" s="29">
        <v>46</v>
      </c>
      <c r="C197" s="30" t="s">
        <v>306</v>
      </c>
      <c r="D197" s="29" t="s">
        <v>31</v>
      </c>
      <c r="E197" s="31" t="s">
        <v>307</v>
      </c>
      <c r="F197" s="32" t="s">
        <v>241</v>
      </c>
      <c r="G197" s="33">
        <v>6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31" t="s">
        <v>132</v>
      </c>
      <c r="F198" s="38"/>
      <c r="G198" s="38"/>
      <c r="H198" s="38"/>
      <c r="I198" s="38"/>
      <c r="J198" s="39"/>
    </row>
    <row r="199">
      <c r="A199" s="29" t="s">
        <v>36</v>
      </c>
      <c r="B199" s="37"/>
      <c r="C199" s="38"/>
      <c r="D199" s="38"/>
      <c r="E199" s="40" t="s">
        <v>308</v>
      </c>
      <c r="F199" s="38"/>
      <c r="G199" s="38"/>
      <c r="H199" s="38"/>
      <c r="I199" s="38"/>
      <c r="J199" s="39"/>
    </row>
    <row r="200" ht="120">
      <c r="A200" s="29" t="s">
        <v>38</v>
      </c>
      <c r="B200" s="37"/>
      <c r="C200" s="38"/>
      <c r="D200" s="38"/>
      <c r="E200" s="31" t="s">
        <v>309</v>
      </c>
      <c r="F200" s="38"/>
      <c r="G200" s="38"/>
      <c r="H200" s="38"/>
      <c r="I200" s="38"/>
      <c r="J200" s="39"/>
    </row>
    <row r="201">
      <c r="A201" s="29" t="s">
        <v>29</v>
      </c>
      <c r="B201" s="29">
        <v>47</v>
      </c>
      <c r="C201" s="30" t="s">
        <v>310</v>
      </c>
      <c r="D201" s="29" t="s">
        <v>31</v>
      </c>
      <c r="E201" s="31" t="s">
        <v>311</v>
      </c>
      <c r="F201" s="32" t="s">
        <v>241</v>
      </c>
      <c r="G201" s="33">
        <v>49.289999999999999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30">
      <c r="A202" s="29" t="s">
        <v>34</v>
      </c>
      <c r="B202" s="37"/>
      <c r="C202" s="38"/>
      <c r="D202" s="38"/>
      <c r="E202" s="31" t="s">
        <v>312</v>
      </c>
      <c r="F202" s="38"/>
      <c r="G202" s="38"/>
      <c r="H202" s="38"/>
      <c r="I202" s="38"/>
      <c r="J202" s="39"/>
    </row>
    <row r="203">
      <c r="A203" s="29" t="s">
        <v>36</v>
      </c>
      <c r="B203" s="37"/>
      <c r="C203" s="38"/>
      <c r="D203" s="38"/>
      <c r="E203" s="40" t="s">
        <v>313</v>
      </c>
      <c r="F203" s="38"/>
      <c r="G203" s="38"/>
      <c r="H203" s="38"/>
      <c r="I203" s="38"/>
      <c r="J203" s="39"/>
    </row>
    <row r="204" ht="210">
      <c r="A204" s="29" t="s">
        <v>38</v>
      </c>
      <c r="B204" s="37"/>
      <c r="C204" s="38"/>
      <c r="D204" s="38"/>
      <c r="E204" s="31" t="s">
        <v>314</v>
      </c>
      <c r="F204" s="38"/>
      <c r="G204" s="38"/>
      <c r="H204" s="38"/>
      <c r="I204" s="38"/>
      <c r="J204" s="39"/>
    </row>
    <row r="205">
      <c r="A205" s="29" t="s">
        <v>29</v>
      </c>
      <c r="B205" s="29">
        <v>48</v>
      </c>
      <c r="C205" s="30" t="s">
        <v>315</v>
      </c>
      <c r="D205" s="29" t="s">
        <v>31</v>
      </c>
      <c r="E205" s="31" t="s">
        <v>316</v>
      </c>
      <c r="F205" s="32" t="s">
        <v>46</v>
      </c>
      <c r="G205" s="33">
        <v>2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34</v>
      </c>
      <c r="B206" s="37"/>
      <c r="C206" s="38"/>
      <c r="D206" s="38"/>
      <c r="E206" s="44" t="s">
        <v>31</v>
      </c>
      <c r="F206" s="38"/>
      <c r="G206" s="38"/>
      <c r="H206" s="38"/>
      <c r="I206" s="38"/>
      <c r="J206" s="39"/>
    </row>
    <row r="207">
      <c r="A207" s="29" t="s">
        <v>36</v>
      </c>
      <c r="B207" s="37"/>
      <c r="C207" s="38"/>
      <c r="D207" s="38"/>
      <c r="E207" s="40" t="s">
        <v>317</v>
      </c>
      <c r="F207" s="38"/>
      <c r="G207" s="38"/>
      <c r="H207" s="38"/>
      <c r="I207" s="38"/>
      <c r="J207" s="39"/>
    </row>
    <row r="208" ht="30">
      <c r="A208" s="29" t="s">
        <v>38</v>
      </c>
      <c r="B208" s="37"/>
      <c r="C208" s="38"/>
      <c r="D208" s="38"/>
      <c r="E208" s="31" t="s">
        <v>318</v>
      </c>
      <c r="F208" s="38"/>
      <c r="G208" s="38"/>
      <c r="H208" s="38"/>
      <c r="I208" s="38"/>
      <c r="J208" s="39"/>
    </row>
    <row r="209" ht="30">
      <c r="A209" s="29" t="s">
        <v>29</v>
      </c>
      <c r="B209" s="29">
        <v>49</v>
      </c>
      <c r="C209" s="30" t="s">
        <v>319</v>
      </c>
      <c r="D209" s="29" t="s">
        <v>31</v>
      </c>
      <c r="E209" s="31" t="s">
        <v>320</v>
      </c>
      <c r="F209" s="32" t="s">
        <v>46</v>
      </c>
      <c r="G209" s="33">
        <v>4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>
      <c r="A210" s="29" t="s">
        <v>34</v>
      </c>
      <c r="B210" s="37"/>
      <c r="C210" s="38"/>
      <c r="D210" s="38"/>
      <c r="E210" s="44" t="s">
        <v>31</v>
      </c>
      <c r="F210" s="38"/>
      <c r="G210" s="38"/>
      <c r="H210" s="38"/>
      <c r="I210" s="38"/>
      <c r="J210" s="39"/>
    </row>
    <row r="211" ht="45">
      <c r="A211" s="29" t="s">
        <v>36</v>
      </c>
      <c r="B211" s="37"/>
      <c r="C211" s="38"/>
      <c r="D211" s="38"/>
      <c r="E211" s="40" t="s">
        <v>321</v>
      </c>
      <c r="F211" s="38"/>
      <c r="G211" s="38"/>
      <c r="H211" s="38"/>
      <c r="I211" s="38"/>
      <c r="J211" s="39"/>
    </row>
    <row r="212" ht="60">
      <c r="A212" s="29" t="s">
        <v>38</v>
      </c>
      <c r="B212" s="37"/>
      <c r="C212" s="38"/>
      <c r="D212" s="38"/>
      <c r="E212" s="31" t="s">
        <v>322</v>
      </c>
      <c r="F212" s="38"/>
      <c r="G212" s="38"/>
      <c r="H212" s="38"/>
      <c r="I212" s="38"/>
      <c r="J212" s="39"/>
    </row>
    <row r="213" ht="30">
      <c r="A213" s="29" t="s">
        <v>29</v>
      </c>
      <c r="B213" s="29">
        <v>50</v>
      </c>
      <c r="C213" s="30" t="s">
        <v>323</v>
      </c>
      <c r="D213" s="29" t="s">
        <v>31</v>
      </c>
      <c r="E213" s="31" t="s">
        <v>324</v>
      </c>
      <c r="F213" s="32" t="s">
        <v>46</v>
      </c>
      <c r="G213" s="33">
        <v>4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34</v>
      </c>
      <c r="B214" s="37"/>
      <c r="C214" s="38"/>
      <c r="D214" s="38"/>
      <c r="E214" s="31" t="s">
        <v>325</v>
      </c>
      <c r="F214" s="38"/>
      <c r="G214" s="38"/>
      <c r="H214" s="38"/>
      <c r="I214" s="38"/>
      <c r="J214" s="39"/>
    </row>
    <row r="215" ht="45">
      <c r="A215" s="29" t="s">
        <v>36</v>
      </c>
      <c r="B215" s="37"/>
      <c r="C215" s="38"/>
      <c r="D215" s="38"/>
      <c r="E215" s="40" t="s">
        <v>321</v>
      </c>
      <c r="F215" s="38"/>
      <c r="G215" s="38"/>
      <c r="H215" s="38"/>
      <c r="I215" s="38"/>
      <c r="J215" s="39"/>
    </row>
    <row r="216" ht="30">
      <c r="A216" s="29" t="s">
        <v>38</v>
      </c>
      <c r="B216" s="37"/>
      <c r="C216" s="38"/>
      <c r="D216" s="38"/>
      <c r="E216" s="31" t="s">
        <v>326</v>
      </c>
      <c r="F216" s="38"/>
      <c r="G216" s="38"/>
      <c r="H216" s="38"/>
      <c r="I216" s="38"/>
      <c r="J216" s="39"/>
    </row>
    <row r="217">
      <c r="A217" s="29" t="s">
        <v>29</v>
      </c>
      <c r="B217" s="29">
        <v>51</v>
      </c>
      <c r="C217" s="30" t="s">
        <v>327</v>
      </c>
      <c r="D217" s="29" t="s">
        <v>31</v>
      </c>
      <c r="E217" s="31" t="s">
        <v>328</v>
      </c>
      <c r="F217" s="32" t="s">
        <v>46</v>
      </c>
      <c r="G217" s="33">
        <v>4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>
      <c r="A218" s="29" t="s">
        <v>34</v>
      </c>
      <c r="B218" s="37"/>
      <c r="C218" s="38"/>
      <c r="D218" s="38"/>
      <c r="E218" s="31" t="s">
        <v>325</v>
      </c>
      <c r="F218" s="38"/>
      <c r="G218" s="38"/>
      <c r="H218" s="38"/>
      <c r="I218" s="38"/>
      <c r="J218" s="39"/>
    </row>
    <row r="219" ht="45">
      <c r="A219" s="29" t="s">
        <v>36</v>
      </c>
      <c r="B219" s="37"/>
      <c r="C219" s="38"/>
      <c r="D219" s="38"/>
      <c r="E219" s="40" t="s">
        <v>329</v>
      </c>
      <c r="F219" s="38"/>
      <c r="G219" s="38"/>
      <c r="H219" s="38"/>
      <c r="I219" s="38"/>
      <c r="J219" s="39"/>
    </row>
    <row r="220" ht="30">
      <c r="A220" s="29" t="s">
        <v>38</v>
      </c>
      <c r="B220" s="37"/>
      <c r="C220" s="38"/>
      <c r="D220" s="38"/>
      <c r="E220" s="31" t="s">
        <v>326</v>
      </c>
      <c r="F220" s="38"/>
      <c r="G220" s="38"/>
      <c r="H220" s="38"/>
      <c r="I220" s="38"/>
      <c r="J220" s="39"/>
    </row>
    <row r="221">
      <c r="A221" s="29" t="s">
        <v>29</v>
      </c>
      <c r="B221" s="29">
        <v>52</v>
      </c>
      <c r="C221" s="30" t="s">
        <v>330</v>
      </c>
      <c r="D221" s="29" t="s">
        <v>31</v>
      </c>
      <c r="E221" s="31" t="s">
        <v>331</v>
      </c>
      <c r="F221" s="32" t="s">
        <v>46</v>
      </c>
      <c r="G221" s="33">
        <v>2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>
      <c r="A222" s="29" t="s">
        <v>34</v>
      </c>
      <c r="B222" s="37"/>
      <c r="C222" s="38"/>
      <c r="D222" s="38"/>
      <c r="E222" s="44" t="s">
        <v>31</v>
      </c>
      <c r="F222" s="38"/>
      <c r="G222" s="38"/>
      <c r="H222" s="38"/>
      <c r="I222" s="38"/>
      <c r="J222" s="39"/>
    </row>
    <row r="223">
      <c r="A223" s="29" t="s">
        <v>36</v>
      </c>
      <c r="B223" s="37"/>
      <c r="C223" s="38"/>
      <c r="D223" s="38"/>
      <c r="E223" s="40" t="s">
        <v>332</v>
      </c>
      <c r="F223" s="38"/>
      <c r="G223" s="38"/>
      <c r="H223" s="38"/>
      <c r="I223" s="38"/>
      <c r="J223" s="39"/>
    </row>
    <row r="224" ht="60">
      <c r="A224" s="29" t="s">
        <v>38</v>
      </c>
      <c r="B224" s="37"/>
      <c r="C224" s="38"/>
      <c r="D224" s="38"/>
      <c r="E224" s="31" t="s">
        <v>322</v>
      </c>
      <c r="F224" s="38"/>
      <c r="G224" s="38"/>
      <c r="H224" s="38"/>
      <c r="I224" s="38"/>
      <c r="J224" s="39"/>
    </row>
    <row r="225" ht="30">
      <c r="A225" s="29" t="s">
        <v>29</v>
      </c>
      <c r="B225" s="29">
        <v>53</v>
      </c>
      <c r="C225" s="30" t="s">
        <v>333</v>
      </c>
      <c r="D225" s="29" t="s">
        <v>31</v>
      </c>
      <c r="E225" s="31" t="s">
        <v>334</v>
      </c>
      <c r="F225" s="32" t="s">
        <v>46</v>
      </c>
      <c r="G225" s="33">
        <v>2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>
      <c r="A226" s="29" t="s">
        <v>34</v>
      </c>
      <c r="B226" s="37"/>
      <c r="C226" s="38"/>
      <c r="D226" s="38"/>
      <c r="E226" s="44" t="s">
        <v>31</v>
      </c>
      <c r="F226" s="38"/>
      <c r="G226" s="38"/>
      <c r="H226" s="38"/>
      <c r="I226" s="38"/>
      <c r="J226" s="39"/>
    </row>
    <row r="227">
      <c r="A227" s="29" t="s">
        <v>36</v>
      </c>
      <c r="B227" s="37"/>
      <c r="C227" s="38"/>
      <c r="D227" s="38"/>
      <c r="E227" s="40" t="s">
        <v>48</v>
      </c>
      <c r="F227" s="38"/>
      <c r="G227" s="38"/>
      <c r="H227" s="38"/>
      <c r="I227" s="38"/>
      <c r="J227" s="39"/>
    </row>
    <row r="228" ht="90">
      <c r="A228" s="29" t="s">
        <v>38</v>
      </c>
      <c r="B228" s="37"/>
      <c r="C228" s="38"/>
      <c r="D228" s="38"/>
      <c r="E228" s="31" t="s">
        <v>335</v>
      </c>
      <c r="F228" s="38"/>
      <c r="G228" s="38"/>
      <c r="H228" s="38"/>
      <c r="I228" s="38"/>
      <c r="J228" s="39"/>
    </row>
    <row r="229">
      <c r="A229" s="29" t="s">
        <v>29</v>
      </c>
      <c r="B229" s="29">
        <v>54</v>
      </c>
      <c r="C229" s="30" t="s">
        <v>336</v>
      </c>
      <c r="D229" s="29" t="s">
        <v>31</v>
      </c>
      <c r="E229" s="31" t="s">
        <v>337</v>
      </c>
      <c r="F229" s="32" t="s">
        <v>46</v>
      </c>
      <c r="G229" s="33">
        <v>2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>
      <c r="A230" s="29" t="s">
        <v>34</v>
      </c>
      <c r="B230" s="37"/>
      <c r="C230" s="38"/>
      <c r="D230" s="38"/>
      <c r="E230" s="31" t="s">
        <v>132</v>
      </c>
      <c r="F230" s="38"/>
      <c r="G230" s="38"/>
      <c r="H230" s="38"/>
      <c r="I230" s="38"/>
      <c r="J230" s="39"/>
    </row>
    <row r="231">
      <c r="A231" s="29" t="s">
        <v>36</v>
      </c>
      <c r="B231" s="37"/>
      <c r="C231" s="38"/>
      <c r="D231" s="38"/>
      <c r="E231" s="40" t="s">
        <v>48</v>
      </c>
      <c r="F231" s="38"/>
      <c r="G231" s="38"/>
      <c r="H231" s="38"/>
      <c r="I231" s="38"/>
      <c r="J231" s="39"/>
    </row>
    <row r="232" ht="75">
      <c r="A232" s="29" t="s">
        <v>38</v>
      </c>
      <c r="B232" s="37"/>
      <c r="C232" s="38"/>
      <c r="D232" s="38"/>
      <c r="E232" s="31" t="s">
        <v>338</v>
      </c>
      <c r="F232" s="38"/>
      <c r="G232" s="38"/>
      <c r="H232" s="38"/>
      <c r="I232" s="38"/>
      <c r="J232" s="39"/>
    </row>
    <row r="233" ht="30">
      <c r="A233" s="29" t="s">
        <v>29</v>
      </c>
      <c r="B233" s="29">
        <v>55</v>
      </c>
      <c r="C233" s="30" t="s">
        <v>339</v>
      </c>
      <c r="D233" s="29" t="s">
        <v>31</v>
      </c>
      <c r="E233" s="31" t="s">
        <v>340</v>
      </c>
      <c r="F233" s="32" t="s">
        <v>241</v>
      </c>
      <c r="G233" s="33">
        <v>20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>
      <c r="A234" s="29" t="s">
        <v>34</v>
      </c>
      <c r="B234" s="37"/>
      <c r="C234" s="38"/>
      <c r="D234" s="38"/>
      <c r="E234" s="31" t="s">
        <v>341</v>
      </c>
      <c r="F234" s="38"/>
      <c r="G234" s="38"/>
      <c r="H234" s="38"/>
      <c r="I234" s="38"/>
      <c r="J234" s="39"/>
    </row>
    <row r="235">
      <c r="A235" s="29" t="s">
        <v>36</v>
      </c>
      <c r="B235" s="37"/>
      <c r="C235" s="38"/>
      <c r="D235" s="38"/>
      <c r="E235" s="40" t="s">
        <v>342</v>
      </c>
      <c r="F235" s="38"/>
      <c r="G235" s="38"/>
      <c r="H235" s="38"/>
      <c r="I235" s="38"/>
      <c r="J235" s="39"/>
    </row>
    <row r="236" ht="90">
      <c r="A236" s="29" t="s">
        <v>38</v>
      </c>
      <c r="B236" s="37"/>
      <c r="C236" s="38"/>
      <c r="D236" s="38"/>
      <c r="E236" s="31" t="s">
        <v>343</v>
      </c>
      <c r="F236" s="38"/>
      <c r="G236" s="38"/>
      <c r="H236" s="38"/>
      <c r="I236" s="38"/>
      <c r="J236" s="39"/>
    </row>
    <row r="237">
      <c r="A237" s="29" t="s">
        <v>29</v>
      </c>
      <c r="B237" s="29">
        <v>56</v>
      </c>
      <c r="C237" s="30" t="s">
        <v>344</v>
      </c>
      <c r="D237" s="29" t="s">
        <v>31</v>
      </c>
      <c r="E237" s="31" t="s">
        <v>345</v>
      </c>
      <c r="F237" s="32" t="s">
        <v>241</v>
      </c>
      <c r="G237" s="33">
        <v>12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>
      <c r="A238" s="29" t="s">
        <v>34</v>
      </c>
      <c r="B238" s="37"/>
      <c r="C238" s="38"/>
      <c r="D238" s="38"/>
      <c r="E238" s="44" t="s">
        <v>31</v>
      </c>
      <c r="F238" s="38"/>
      <c r="G238" s="38"/>
      <c r="H238" s="38"/>
      <c r="I238" s="38"/>
      <c r="J238" s="39"/>
    </row>
    <row r="239">
      <c r="A239" s="29" t="s">
        <v>36</v>
      </c>
      <c r="B239" s="37"/>
      <c r="C239" s="38"/>
      <c r="D239" s="38"/>
      <c r="E239" s="40" t="s">
        <v>243</v>
      </c>
      <c r="F239" s="38"/>
      <c r="G239" s="38"/>
      <c r="H239" s="38"/>
      <c r="I239" s="38"/>
      <c r="J239" s="39"/>
    </row>
    <row r="240" ht="75">
      <c r="A240" s="29" t="s">
        <v>38</v>
      </c>
      <c r="B240" s="37"/>
      <c r="C240" s="38"/>
      <c r="D240" s="38"/>
      <c r="E240" s="31" t="s">
        <v>346</v>
      </c>
      <c r="F240" s="38"/>
      <c r="G240" s="38"/>
      <c r="H240" s="38"/>
      <c r="I240" s="38"/>
      <c r="J240" s="39"/>
    </row>
    <row r="241">
      <c r="A241" s="29" t="s">
        <v>29</v>
      </c>
      <c r="B241" s="29">
        <v>57</v>
      </c>
      <c r="C241" s="30" t="s">
        <v>347</v>
      </c>
      <c r="D241" s="29" t="s">
        <v>31</v>
      </c>
      <c r="E241" s="31" t="s">
        <v>348</v>
      </c>
      <c r="F241" s="32" t="s">
        <v>241</v>
      </c>
      <c r="G241" s="33">
        <v>10.6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34</v>
      </c>
      <c r="B242" s="37"/>
      <c r="C242" s="38"/>
      <c r="D242" s="38"/>
      <c r="E242" s="44" t="s">
        <v>31</v>
      </c>
      <c r="F242" s="38"/>
      <c r="G242" s="38"/>
      <c r="H242" s="38"/>
      <c r="I242" s="38"/>
      <c r="J242" s="39"/>
    </row>
    <row r="243">
      <c r="A243" s="29" t="s">
        <v>36</v>
      </c>
      <c r="B243" s="37"/>
      <c r="C243" s="38"/>
      <c r="D243" s="38"/>
      <c r="E243" s="40" t="s">
        <v>349</v>
      </c>
      <c r="F243" s="38"/>
      <c r="G243" s="38"/>
      <c r="H243" s="38"/>
      <c r="I243" s="38"/>
      <c r="J243" s="39"/>
    </row>
    <row r="244" ht="409.5">
      <c r="A244" s="29" t="s">
        <v>38</v>
      </c>
      <c r="B244" s="37"/>
      <c r="C244" s="38"/>
      <c r="D244" s="38"/>
      <c r="E244" s="31" t="s">
        <v>350</v>
      </c>
      <c r="F244" s="38"/>
      <c r="G244" s="38"/>
      <c r="H244" s="38"/>
      <c r="I244" s="38"/>
      <c r="J244" s="39"/>
    </row>
    <row r="245">
      <c r="A245" s="29" t="s">
        <v>29</v>
      </c>
      <c r="B245" s="29">
        <v>58</v>
      </c>
      <c r="C245" s="30" t="s">
        <v>351</v>
      </c>
      <c r="D245" s="29" t="s">
        <v>31</v>
      </c>
      <c r="E245" s="31" t="s">
        <v>352</v>
      </c>
      <c r="F245" s="32" t="s">
        <v>279</v>
      </c>
      <c r="G245" s="33">
        <v>1207.625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>
      <c r="A246" s="29" t="s">
        <v>34</v>
      </c>
      <c r="B246" s="37"/>
      <c r="C246" s="38"/>
      <c r="D246" s="38"/>
      <c r="E246" s="31" t="s">
        <v>353</v>
      </c>
      <c r="F246" s="38"/>
      <c r="G246" s="38"/>
      <c r="H246" s="38"/>
      <c r="I246" s="38"/>
      <c r="J246" s="39"/>
    </row>
    <row r="247" ht="60">
      <c r="A247" s="29" t="s">
        <v>36</v>
      </c>
      <c r="B247" s="37"/>
      <c r="C247" s="38"/>
      <c r="D247" s="38"/>
      <c r="E247" s="40" t="s">
        <v>354</v>
      </c>
      <c r="F247" s="38"/>
      <c r="G247" s="38"/>
      <c r="H247" s="38"/>
      <c r="I247" s="38"/>
      <c r="J247" s="39"/>
    </row>
    <row r="248" ht="409.5">
      <c r="A248" s="29" t="s">
        <v>38</v>
      </c>
      <c r="B248" s="37"/>
      <c r="C248" s="38"/>
      <c r="D248" s="38"/>
      <c r="E248" s="31" t="s">
        <v>355</v>
      </c>
      <c r="F248" s="38"/>
      <c r="G248" s="38"/>
      <c r="H248" s="38"/>
      <c r="I248" s="38"/>
      <c r="J248" s="39"/>
    </row>
    <row r="249">
      <c r="A249" s="29" t="s">
        <v>29</v>
      </c>
      <c r="B249" s="29">
        <v>59</v>
      </c>
      <c r="C249" s="30" t="s">
        <v>356</v>
      </c>
      <c r="D249" s="29" t="s">
        <v>31</v>
      </c>
      <c r="E249" s="31" t="s">
        <v>357</v>
      </c>
      <c r="F249" s="32" t="s">
        <v>207</v>
      </c>
      <c r="G249" s="33">
        <v>10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34</v>
      </c>
      <c r="B250" s="37"/>
      <c r="C250" s="38"/>
      <c r="D250" s="38"/>
      <c r="E250" s="31" t="s">
        <v>358</v>
      </c>
      <c r="F250" s="38"/>
      <c r="G250" s="38"/>
      <c r="H250" s="38"/>
      <c r="I250" s="38"/>
      <c r="J250" s="39"/>
    </row>
    <row r="251">
      <c r="A251" s="29" t="s">
        <v>36</v>
      </c>
      <c r="B251" s="37"/>
      <c r="C251" s="38"/>
      <c r="D251" s="38"/>
      <c r="E251" s="40" t="s">
        <v>359</v>
      </c>
      <c r="F251" s="38"/>
      <c r="G251" s="38"/>
      <c r="H251" s="38"/>
      <c r="I251" s="38"/>
      <c r="J251" s="39"/>
    </row>
    <row r="252" ht="75">
      <c r="A252" s="29" t="s">
        <v>38</v>
      </c>
      <c r="B252" s="37"/>
      <c r="C252" s="38"/>
      <c r="D252" s="38"/>
      <c r="E252" s="31" t="s">
        <v>360</v>
      </c>
      <c r="F252" s="38"/>
      <c r="G252" s="38"/>
      <c r="H252" s="38"/>
      <c r="I252" s="38"/>
      <c r="J252" s="39"/>
    </row>
    <row r="253">
      <c r="A253" s="29" t="s">
        <v>29</v>
      </c>
      <c r="B253" s="29">
        <v>60</v>
      </c>
      <c r="C253" s="30" t="s">
        <v>361</v>
      </c>
      <c r="D253" s="29" t="s">
        <v>31</v>
      </c>
      <c r="E253" s="31" t="s">
        <v>362</v>
      </c>
      <c r="F253" s="32" t="s">
        <v>207</v>
      </c>
      <c r="G253" s="33">
        <v>40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>
      <c r="A254" s="29" t="s">
        <v>34</v>
      </c>
      <c r="B254" s="37"/>
      <c r="C254" s="38"/>
      <c r="D254" s="38"/>
      <c r="E254" s="44" t="s">
        <v>31</v>
      </c>
      <c r="F254" s="38"/>
      <c r="G254" s="38"/>
      <c r="H254" s="38"/>
      <c r="I254" s="38"/>
      <c r="J254" s="39"/>
    </row>
    <row r="255">
      <c r="A255" s="29" t="s">
        <v>36</v>
      </c>
      <c r="B255" s="37"/>
      <c r="C255" s="38"/>
      <c r="D255" s="38"/>
      <c r="E255" s="40" t="s">
        <v>237</v>
      </c>
      <c r="F255" s="38"/>
      <c r="G255" s="38"/>
      <c r="H255" s="38"/>
      <c r="I255" s="38"/>
      <c r="J255" s="39"/>
    </row>
    <row r="256" ht="75">
      <c r="A256" s="29" t="s">
        <v>38</v>
      </c>
      <c r="B256" s="37"/>
      <c r="C256" s="38"/>
      <c r="D256" s="38"/>
      <c r="E256" s="31" t="s">
        <v>360</v>
      </c>
      <c r="F256" s="38"/>
      <c r="G256" s="38"/>
      <c r="H256" s="38"/>
      <c r="I256" s="38"/>
      <c r="J256" s="39"/>
    </row>
    <row r="257">
      <c r="A257" s="29" t="s">
        <v>29</v>
      </c>
      <c r="B257" s="29">
        <v>61</v>
      </c>
      <c r="C257" s="30" t="s">
        <v>363</v>
      </c>
      <c r="D257" s="29" t="s">
        <v>31</v>
      </c>
      <c r="E257" s="31" t="s">
        <v>364</v>
      </c>
      <c r="F257" s="32" t="s">
        <v>207</v>
      </c>
      <c r="G257" s="33">
        <v>40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>
      <c r="A258" s="29" t="s">
        <v>34</v>
      </c>
      <c r="B258" s="37"/>
      <c r="C258" s="38"/>
      <c r="D258" s="38"/>
      <c r="E258" s="44" t="s">
        <v>31</v>
      </c>
      <c r="F258" s="38"/>
      <c r="G258" s="38"/>
      <c r="H258" s="38"/>
      <c r="I258" s="38"/>
      <c r="J258" s="39"/>
    </row>
    <row r="259">
      <c r="A259" s="29" t="s">
        <v>36</v>
      </c>
      <c r="B259" s="37"/>
      <c r="C259" s="38"/>
      <c r="D259" s="38"/>
      <c r="E259" s="40" t="s">
        <v>237</v>
      </c>
      <c r="F259" s="38"/>
      <c r="G259" s="38"/>
      <c r="H259" s="38"/>
      <c r="I259" s="38"/>
      <c r="J259" s="39"/>
    </row>
    <row r="260" ht="75">
      <c r="A260" s="29" t="s">
        <v>38</v>
      </c>
      <c r="B260" s="37"/>
      <c r="C260" s="38"/>
      <c r="D260" s="38"/>
      <c r="E260" s="31" t="s">
        <v>360</v>
      </c>
      <c r="F260" s="38"/>
      <c r="G260" s="38"/>
      <c r="H260" s="38"/>
      <c r="I260" s="38"/>
      <c r="J260" s="39"/>
    </row>
    <row r="261">
      <c r="A261" s="29" t="s">
        <v>29</v>
      </c>
      <c r="B261" s="29">
        <v>62</v>
      </c>
      <c r="C261" s="30" t="s">
        <v>365</v>
      </c>
      <c r="D261" s="29" t="s">
        <v>31</v>
      </c>
      <c r="E261" s="31" t="s">
        <v>366</v>
      </c>
      <c r="F261" s="32" t="s">
        <v>207</v>
      </c>
      <c r="G261" s="33">
        <v>674.30999999999995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 ht="30">
      <c r="A262" s="29" t="s">
        <v>34</v>
      </c>
      <c r="B262" s="37"/>
      <c r="C262" s="38"/>
      <c r="D262" s="38"/>
      <c r="E262" s="31" t="s">
        <v>285</v>
      </c>
      <c r="F262" s="38"/>
      <c r="G262" s="38"/>
      <c r="H262" s="38"/>
      <c r="I262" s="38"/>
      <c r="J262" s="39"/>
    </row>
    <row r="263">
      <c r="A263" s="29" t="s">
        <v>36</v>
      </c>
      <c r="B263" s="37"/>
      <c r="C263" s="38"/>
      <c r="D263" s="38"/>
      <c r="E263" s="40" t="s">
        <v>286</v>
      </c>
      <c r="F263" s="38"/>
      <c r="G263" s="38"/>
      <c r="H263" s="38"/>
      <c r="I263" s="38"/>
      <c r="J263" s="39"/>
    </row>
    <row r="264" ht="75">
      <c r="A264" s="29" t="s">
        <v>38</v>
      </c>
      <c r="B264" s="37"/>
      <c r="C264" s="38"/>
      <c r="D264" s="38"/>
      <c r="E264" s="31" t="s">
        <v>360</v>
      </c>
      <c r="F264" s="38"/>
      <c r="G264" s="38"/>
      <c r="H264" s="38"/>
      <c r="I264" s="38"/>
      <c r="J264" s="39"/>
    </row>
    <row r="265">
      <c r="A265" s="29" t="s">
        <v>29</v>
      </c>
      <c r="B265" s="29">
        <v>63</v>
      </c>
      <c r="C265" s="30" t="s">
        <v>367</v>
      </c>
      <c r="D265" s="29" t="s">
        <v>31</v>
      </c>
      <c r="E265" s="31" t="s">
        <v>368</v>
      </c>
      <c r="F265" s="32" t="s">
        <v>207</v>
      </c>
      <c r="G265" s="33">
        <v>68</v>
      </c>
      <c r="H265" s="34">
        <v>0</v>
      </c>
      <c r="I265" s="35">
        <f>ROUND(G265*H265,P4)</f>
        <v>0</v>
      </c>
      <c r="J265" s="29"/>
      <c r="O265" s="36">
        <f>I265*0.21</f>
        <v>0</v>
      </c>
      <c r="P265">
        <v>3</v>
      </c>
    </row>
    <row r="266">
      <c r="A266" s="29" t="s">
        <v>34</v>
      </c>
      <c r="B266" s="37"/>
      <c r="C266" s="38"/>
      <c r="D266" s="38"/>
      <c r="E266" s="44" t="s">
        <v>31</v>
      </c>
      <c r="F266" s="38"/>
      <c r="G266" s="38"/>
      <c r="H266" s="38"/>
      <c r="I266" s="38"/>
      <c r="J266" s="39"/>
    </row>
    <row r="267">
      <c r="A267" s="29" t="s">
        <v>36</v>
      </c>
      <c r="B267" s="37"/>
      <c r="C267" s="38"/>
      <c r="D267" s="38"/>
      <c r="E267" s="40" t="s">
        <v>369</v>
      </c>
      <c r="F267" s="38"/>
      <c r="G267" s="38"/>
      <c r="H267" s="38"/>
      <c r="I267" s="38"/>
      <c r="J267" s="39"/>
    </row>
    <row r="268" ht="75">
      <c r="A268" s="29" t="s">
        <v>38</v>
      </c>
      <c r="B268" s="37"/>
      <c r="C268" s="38"/>
      <c r="D268" s="38"/>
      <c r="E268" s="31" t="s">
        <v>370</v>
      </c>
      <c r="F268" s="38"/>
      <c r="G268" s="38"/>
      <c r="H268" s="38"/>
      <c r="I268" s="38"/>
      <c r="J268" s="39"/>
    </row>
    <row r="269">
      <c r="A269" s="29" t="s">
        <v>29</v>
      </c>
      <c r="B269" s="29">
        <v>64</v>
      </c>
      <c r="C269" s="30" t="s">
        <v>371</v>
      </c>
      <c r="D269" s="29" t="s">
        <v>31</v>
      </c>
      <c r="E269" s="31" t="s">
        <v>372</v>
      </c>
      <c r="F269" s="32" t="s">
        <v>101</v>
      </c>
      <c r="G269" s="33">
        <v>6.7999999999999998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>
      <c r="A270" s="29" t="s">
        <v>34</v>
      </c>
      <c r="B270" s="37"/>
      <c r="C270" s="38"/>
      <c r="D270" s="38"/>
      <c r="E270" s="44" t="s">
        <v>31</v>
      </c>
      <c r="F270" s="38"/>
      <c r="G270" s="38"/>
      <c r="H270" s="38"/>
      <c r="I270" s="38"/>
      <c r="J270" s="39"/>
    </row>
    <row r="271">
      <c r="A271" s="29" t="s">
        <v>36</v>
      </c>
      <c r="B271" s="37"/>
      <c r="C271" s="38"/>
      <c r="D271" s="38"/>
      <c r="E271" s="40" t="s">
        <v>373</v>
      </c>
      <c r="F271" s="38"/>
      <c r="G271" s="38"/>
      <c r="H271" s="38"/>
      <c r="I271" s="38"/>
      <c r="J271" s="39"/>
    </row>
    <row r="272" ht="75">
      <c r="A272" s="29" t="s">
        <v>38</v>
      </c>
      <c r="B272" s="37"/>
      <c r="C272" s="38"/>
      <c r="D272" s="38"/>
      <c r="E272" s="31" t="s">
        <v>370</v>
      </c>
      <c r="F272" s="38"/>
      <c r="G272" s="38"/>
      <c r="H272" s="38"/>
      <c r="I272" s="38"/>
      <c r="J272" s="39"/>
    </row>
    <row r="273">
      <c r="A273" s="29" t="s">
        <v>29</v>
      </c>
      <c r="B273" s="29">
        <v>65</v>
      </c>
      <c r="C273" s="30" t="s">
        <v>374</v>
      </c>
      <c r="D273" s="29" t="s">
        <v>31</v>
      </c>
      <c r="E273" s="31" t="s">
        <v>375</v>
      </c>
      <c r="F273" s="32" t="s">
        <v>376</v>
      </c>
      <c r="G273" s="33">
        <v>60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>
      <c r="A274" s="29" t="s">
        <v>34</v>
      </c>
      <c r="B274" s="37"/>
      <c r="C274" s="38"/>
      <c r="D274" s="38"/>
      <c r="E274" s="44" t="s">
        <v>31</v>
      </c>
      <c r="F274" s="38"/>
      <c r="G274" s="38"/>
      <c r="H274" s="38"/>
      <c r="I274" s="38"/>
      <c r="J274" s="39"/>
    </row>
    <row r="275">
      <c r="A275" s="29" t="s">
        <v>36</v>
      </c>
      <c r="B275" s="37"/>
      <c r="C275" s="38"/>
      <c r="D275" s="38"/>
      <c r="E275" s="40" t="s">
        <v>377</v>
      </c>
      <c r="F275" s="38"/>
      <c r="G275" s="38"/>
      <c r="H275" s="38"/>
      <c r="I275" s="38"/>
      <c r="J275" s="39"/>
    </row>
    <row r="276" ht="75">
      <c r="A276" s="29" t="s">
        <v>38</v>
      </c>
      <c r="B276" s="37"/>
      <c r="C276" s="38"/>
      <c r="D276" s="38"/>
      <c r="E276" s="31" t="s">
        <v>370</v>
      </c>
      <c r="F276" s="38"/>
      <c r="G276" s="38"/>
      <c r="H276" s="38"/>
      <c r="I276" s="38"/>
      <c r="J276" s="39"/>
    </row>
    <row r="277">
      <c r="A277" s="29" t="s">
        <v>29</v>
      </c>
      <c r="B277" s="29">
        <v>66</v>
      </c>
      <c r="C277" s="30" t="s">
        <v>378</v>
      </c>
      <c r="D277" s="29" t="s">
        <v>31</v>
      </c>
      <c r="E277" s="31" t="s">
        <v>379</v>
      </c>
      <c r="F277" s="32" t="s">
        <v>113</v>
      </c>
      <c r="G277" s="33">
        <v>4.3869999999999996</v>
      </c>
      <c r="H277" s="34">
        <v>0</v>
      </c>
      <c r="I277" s="35">
        <f>ROUND(G277*H277,P4)</f>
        <v>0</v>
      </c>
      <c r="J277" s="29"/>
      <c r="O277" s="36">
        <f>I277*0.21</f>
        <v>0</v>
      </c>
      <c r="P277">
        <v>3</v>
      </c>
    </row>
    <row r="278">
      <c r="A278" s="29" t="s">
        <v>34</v>
      </c>
      <c r="B278" s="37"/>
      <c r="C278" s="38"/>
      <c r="D278" s="38"/>
      <c r="E278" s="44" t="s">
        <v>31</v>
      </c>
      <c r="F278" s="38"/>
      <c r="G278" s="38"/>
      <c r="H278" s="38"/>
      <c r="I278" s="38"/>
      <c r="J278" s="39"/>
    </row>
    <row r="279" ht="105">
      <c r="A279" s="29" t="s">
        <v>36</v>
      </c>
      <c r="B279" s="37"/>
      <c r="C279" s="38"/>
      <c r="D279" s="38"/>
      <c r="E279" s="40" t="s">
        <v>380</v>
      </c>
      <c r="F279" s="38"/>
      <c r="G279" s="38"/>
      <c r="H279" s="38"/>
      <c r="I279" s="38"/>
      <c r="J279" s="39"/>
    </row>
    <row r="280" ht="180">
      <c r="A280" s="29" t="s">
        <v>38</v>
      </c>
      <c r="B280" s="37"/>
      <c r="C280" s="38"/>
      <c r="D280" s="38"/>
      <c r="E280" s="31" t="s">
        <v>381</v>
      </c>
      <c r="F280" s="38"/>
      <c r="G280" s="38"/>
      <c r="H280" s="38"/>
      <c r="I280" s="38"/>
      <c r="J280" s="39"/>
    </row>
    <row r="281">
      <c r="A281" s="29" t="s">
        <v>29</v>
      </c>
      <c r="B281" s="29">
        <v>67</v>
      </c>
      <c r="C281" s="30" t="s">
        <v>382</v>
      </c>
      <c r="D281" s="29" t="s">
        <v>31</v>
      </c>
      <c r="E281" s="31" t="s">
        <v>383</v>
      </c>
      <c r="F281" s="32" t="s">
        <v>126</v>
      </c>
      <c r="G281" s="33">
        <v>219.34999999999999</v>
      </c>
      <c r="H281" s="34">
        <v>0</v>
      </c>
      <c r="I281" s="35">
        <f>ROUND(G281*H281,P4)</f>
        <v>0</v>
      </c>
      <c r="J281" s="29"/>
      <c r="O281" s="36">
        <f>I281*0.21</f>
        <v>0</v>
      </c>
      <c r="P281">
        <v>3</v>
      </c>
    </row>
    <row r="282">
      <c r="A282" s="29" t="s">
        <v>34</v>
      </c>
      <c r="B282" s="37"/>
      <c r="C282" s="38"/>
      <c r="D282" s="38"/>
      <c r="E282" s="31" t="s">
        <v>384</v>
      </c>
      <c r="F282" s="38"/>
      <c r="G282" s="38"/>
      <c r="H282" s="38"/>
      <c r="I282" s="38"/>
      <c r="J282" s="39"/>
    </row>
    <row r="283">
      <c r="A283" s="29" t="s">
        <v>36</v>
      </c>
      <c r="B283" s="37"/>
      <c r="C283" s="38"/>
      <c r="D283" s="38"/>
      <c r="E283" s="40" t="s">
        <v>385</v>
      </c>
      <c r="F283" s="38"/>
      <c r="G283" s="38"/>
      <c r="H283" s="38"/>
      <c r="I283" s="38"/>
      <c r="J283" s="39"/>
    </row>
    <row r="284" ht="105">
      <c r="A284" s="29" t="s">
        <v>38</v>
      </c>
      <c r="B284" s="37"/>
      <c r="C284" s="38"/>
      <c r="D284" s="38"/>
      <c r="E284" s="31" t="s">
        <v>386</v>
      </c>
      <c r="F284" s="38"/>
      <c r="G284" s="38"/>
      <c r="H284" s="38"/>
      <c r="I284" s="38"/>
      <c r="J284" s="39"/>
    </row>
    <row r="285">
      <c r="A285" s="29" t="s">
        <v>29</v>
      </c>
      <c r="B285" s="29">
        <v>68</v>
      </c>
      <c r="C285" s="30" t="s">
        <v>387</v>
      </c>
      <c r="D285" s="29" t="s">
        <v>31</v>
      </c>
      <c r="E285" s="31" t="s">
        <v>388</v>
      </c>
      <c r="F285" s="32" t="s">
        <v>101</v>
      </c>
      <c r="G285" s="33">
        <v>16.039000000000001</v>
      </c>
      <c r="H285" s="34">
        <v>0</v>
      </c>
      <c r="I285" s="35">
        <f>ROUND(G285*H285,P4)</f>
        <v>0</v>
      </c>
      <c r="J285" s="29"/>
      <c r="O285" s="36">
        <f>I285*0.21</f>
        <v>0</v>
      </c>
      <c r="P285">
        <v>3</v>
      </c>
    </row>
    <row r="286">
      <c r="A286" s="29" t="s">
        <v>34</v>
      </c>
      <c r="B286" s="37"/>
      <c r="C286" s="38"/>
      <c r="D286" s="38"/>
      <c r="E286" s="31" t="s">
        <v>132</v>
      </c>
      <c r="F286" s="38"/>
      <c r="G286" s="38"/>
      <c r="H286" s="38"/>
      <c r="I286" s="38"/>
      <c r="J286" s="39"/>
    </row>
    <row r="287" ht="60">
      <c r="A287" s="29" t="s">
        <v>36</v>
      </c>
      <c r="B287" s="37"/>
      <c r="C287" s="38"/>
      <c r="D287" s="38"/>
      <c r="E287" s="40" t="s">
        <v>389</v>
      </c>
      <c r="F287" s="38"/>
      <c r="G287" s="38"/>
      <c r="H287" s="38"/>
      <c r="I287" s="38"/>
      <c r="J287" s="39"/>
    </row>
    <row r="288" ht="150">
      <c r="A288" s="29" t="s">
        <v>38</v>
      </c>
      <c r="B288" s="41"/>
      <c r="C288" s="42"/>
      <c r="D288" s="42"/>
      <c r="E288" s="31" t="s">
        <v>390</v>
      </c>
      <c r="F288" s="42"/>
      <c r="G288" s="42"/>
      <c r="H288" s="42"/>
      <c r="I288" s="42"/>
      <c r="J288" s="43"/>
    </row>
  </sheetData>
  <sheetProtection sheet="1" objects="1" scenarios="1" spinCount="100000" saltValue="FEL3WKZMVMVh5Yqg0/CiASUbW69Z9jWw/kd9768vd5vtqJAO6gMDx++vl3T76LLJmjftlOCfxXFbrWmV4PWeZQ==" hashValue="L1NOOHCp3KChHj2AULWk6NauTxni/zQa2+6O9EH2m+6426T/nefhJfXjCacBHETuyr2Qswzer7hj54HeUv4VU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2025-05-12T05:46:48Z</dcterms:created>
  <dcterms:modified xsi:type="dcterms:W3CDTF">2025-05-12T05:46:49Z</dcterms:modified>
</cp:coreProperties>
</file>