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kázky\Práce 2025\Dodávka a montáž audiovizuální techniky\Výzva\"/>
    </mc:Choice>
  </mc:AlternateContent>
  <xr:revisionPtr revIDLastSave="0" documentId="8_{CA52C98F-3871-4C92-A587-D1018B9ADF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3" r:id="rId1"/>
    <sheet name="souhrn" sheetId="4" r:id="rId2"/>
    <sheet name="rozpis" sheetId="48" r:id="rId3"/>
  </sheets>
  <externalReferences>
    <externalReference r:id="rId4"/>
    <externalReference r:id="rId5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8" l="1"/>
  <c r="F16" i="48"/>
  <c r="F15" i="48"/>
  <c r="F14" i="48"/>
  <c r="F13" i="48"/>
  <c r="F12" i="48"/>
  <c r="F11" i="48"/>
  <c r="F10" i="48"/>
  <c r="F9" i="48"/>
  <c r="F8" i="48"/>
  <c r="F7" i="48"/>
  <c r="F6" i="48"/>
  <c r="F5" i="48"/>
  <c r="F4" i="48"/>
  <c r="E19" i="48" l="1"/>
  <c r="E14" i="4" s="1"/>
  <c r="E15" i="4" l="1"/>
  <c r="E16" i="4" l="1"/>
  <c r="E18" i="4" l="1"/>
</calcChain>
</file>

<file path=xl/sharedStrings.xml><?xml version="1.0" encoding="utf-8"?>
<sst xmlns="http://schemas.openxmlformats.org/spreadsheetml/2006/main" count="65" uniqueCount="56">
  <si>
    <t>popis prací</t>
  </si>
  <si>
    <t>IČ:</t>
  </si>
  <si>
    <t>DIČ:</t>
  </si>
  <si>
    <t>Celková cena bez DPH:</t>
  </si>
  <si>
    <t>ks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</si>
  <si>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</si>
  <si>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</si>
  <si>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Souhrn nákladů</t>
  </si>
  <si>
    <t>místnost</t>
  </si>
  <si>
    <t>Zhotovitel:</t>
  </si>
  <si>
    <t>Tel:</t>
  </si>
  <si>
    <t>Email:</t>
  </si>
  <si>
    <t>Objednatel:</t>
  </si>
  <si>
    <t xml:space="preserve">Kotlářská 9  </t>
  </si>
  <si>
    <t>Brno 611 53</t>
  </si>
  <si>
    <t>00566381</t>
  </si>
  <si>
    <t>Cena v Kč bez DPH</t>
  </si>
  <si>
    <t>DPH 21%:</t>
  </si>
  <si>
    <t>Celková cena vč. DPH:</t>
  </si>
  <si>
    <t>V případě, že jsou v rozpisu dodávek a materiálu použity obchodní názvy materiálů, výrobků nebo zařízení, názvy firem nebo jmen a příjmení, jedná se o příklad specifikující kvalitativní, případně estetický požadavek objednavatele na konkrétní předmět či část zakázky a uchazeč je oprávněn navrhnout obdobný výrobek, materiál nebo zařízení kvalitativně nebo technicky stejných či vyšších parametrů.</t>
  </si>
  <si>
    <t>Obchodní akademie a vyšší odborná škola Brno, Kotlářská, příspěvková organizace</t>
  </si>
  <si>
    <t>neplátce DPH</t>
  </si>
  <si>
    <t>název</t>
  </si>
  <si>
    <t>popis</t>
  </si>
  <si>
    <t>množstevní jednotka</t>
  </si>
  <si>
    <t>Množství</t>
  </si>
  <si>
    <t>Zesilovač</t>
  </si>
  <si>
    <t>Koncový zesilovač 2x_300/525/775W - 8/4/2Ω, mono_1050/1550W - 8/4Ω, citlivost vstupů 1,4Vrms a 0,775Vrms, Integrovaný procesor - pásmová propusť, limitér, módy zesilovače, čelní LCD displej, 20Hz - 20 kHz, THD&lt;0,5%, 11x LED indikátory signálu a stavu, nízká tepelná ztráta, symetrické XLR a jack 6,3 vstupy, nesymetrické cinch vstupy, preamp. výstupy jack 6,3, výstupy Speakon a šroubovací svorky, vypínání čelního osvětlení, kontakty pro sleep mode, 483x196x89 mm, 3,9 kg, 2U</t>
  </si>
  <si>
    <t>Reproduktorová soustava</t>
  </si>
  <si>
    <t>Dvoupásmová reprosoustava 5¼"+3/4", 100˚x100˚, 200W / 8 Ω, 90 dB, 60Hz - 20kHz, v243 x š188 x d145 mm, 3 kg, kloubový držák na zeď a příprava pro U držák, vnitřní / venkovní použití, bílá</t>
  </si>
  <si>
    <t>Mixážní systém</t>
  </si>
  <si>
    <t>Příslušenství audio technika</t>
  </si>
  <si>
    <t>Programovatelný systémový ovladač, 8 tlačítek, potenciometr pro hlasitost, připojení přes ethernet do 100m, napájení PoE 300mA / max. 48V stejnosměrný, 2x programovatelný LCD info panel, PIN přístup, vzdálené uzamčení, 147x86x54,2 mm, zástavná hloubka do krabice 38,5 mm, bílý, vyžaduje PoE Injector</t>
  </si>
  <si>
    <t>Mikrofon bezdrátový</t>
  </si>
  <si>
    <t>Digitální UHF bezdrátový set - dynamický ruční mikrofon s kardioidní charakteristikou, frekvenční rozsah 40Hz-16kHz, přenosové pásmo 520-576MHz, celkem 2240 přeladitelných freq. v systému, kodek SePAC, latence 1,9ms, diverzitní příjem, Bluetooth aplikace nastavení ew-D Smart Assist, výkon vysílače 10 mW, dosah cca 100m, provoz typ. 8 hodin, 2x AA baterie, výstup XLR a TRS 1/4, vč. mont. úchytů GA</t>
  </si>
  <si>
    <t>Ostatní audio technika</t>
  </si>
  <si>
    <t>Dvoukanálový eliminátor zpětné vazby, konektory XLR a 1/4 TRS, 20 Hz - 20 kHz, 24-bit / 48 kHz, 24 filtrů / kanál, 146x44x483 mm, 2 kg</t>
  </si>
  <si>
    <t>HDMI kabeláž + HDMI zesilovače</t>
  </si>
  <si>
    <t>Přípojné místo PannCOnnenct</t>
  </si>
  <si>
    <t>1 x 230V + USB-C/A nabíjení, pull out modul se závažím, USB, USB-C,HDMI. Uzavíratelná dvířka, barva černá, bílá, stříbrná.</t>
  </si>
  <si>
    <t>Plátno</t>
  </si>
  <si>
    <t>El. plátno 380x238</t>
  </si>
  <si>
    <t>Projektor</t>
  </si>
  <si>
    <t>Konferenční datový projektor s laserovým světelným zdrojem s životností 20 000 hodin, 3LCD, rozlišení WUXGA, výkon 5000 ANSI lumen, kontrast 3 000 000:1, projekční poměr 1,09-1,77:1, V a H lens shift, vstupy 2 x HDMI, 2 x VGA, hmotnost 6.5 kg, barva bílá</t>
  </si>
  <si>
    <t>Držák projektoru</t>
  </si>
  <si>
    <t>Instalační práce, doprava, management</t>
  </si>
  <si>
    <t>Nastavení audio</t>
  </si>
  <si>
    <r>
      <t xml:space="preserve">Mixážní matice s DSP, 4 vstupy / 4 výstupy, 48 sběrnic, 12 kontrolních vstupů, 6 logických výstupů, indikační LED pro každý kanál, ethernet, </t>
    </r>
    <r>
      <rPr>
        <b/>
        <sz val="11"/>
        <color theme="4"/>
        <rFont val="Calibri"/>
        <family val="2"/>
        <charset val="238"/>
      </rPr>
      <t>BLU-Link</t>
    </r>
    <r>
      <rPr>
        <sz val="11"/>
        <rFont val="Calibri"/>
        <family val="2"/>
        <charset val="238"/>
      </rPr>
      <t>, nastavení, kontrola, monitoring přes HiQnet London Architect, RS-232, 219x197x41 mm, 1,28 kg</t>
    </r>
  </si>
  <si>
    <t xml:space="preserve">Vybavení do katedry </t>
  </si>
  <si>
    <t>(konstrukce, lišta napájecí), lišty, kotvení, konektory, kabeláž</t>
  </si>
  <si>
    <t>HDMI</t>
  </si>
  <si>
    <t>Cena celkem bez DPH</t>
  </si>
  <si>
    <t>cena celkem bez DPH v Kč</t>
  </si>
  <si>
    <t>jednotka bez DPH v Kč</t>
  </si>
  <si>
    <t>Výměna nyvyhovující audiovizuální techniky včetně výměny kabeláže, zapojení a konfigurace</t>
  </si>
  <si>
    <t>Rozpis dodávek a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</si>
</sst>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2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name val="Arial CE"/>
      <charset val="238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4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9">
    <xf numFmtId="0" fontId="0" fillId="0" borderId="0"/>
    <xf numFmtId="0" fontId="5" fillId="0" borderId="0"/>
    <xf numFmtId="0" fontId="9" fillId="0" borderId="0"/>
    <xf numFmtId="0" fontId="10" fillId="0" borderId="0"/>
    <xf numFmtId="0" fontId="14" fillId="0" borderId="0"/>
    <xf numFmtId="0" fontId="14" fillId="0" borderId="0"/>
    <xf numFmtId="0" fontId="5" fillId="0" borderId="0"/>
    <xf numFmtId="0" fontId="15" fillId="0" borderId="0"/>
    <xf numFmtId="44" fontId="1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4" fontId="2" fillId="0" borderId="2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64" fontId="4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164" fontId="1" fillId="0" borderId="8" xfId="0" applyNumberFormat="1" applyFont="1" applyBorder="1"/>
    <xf numFmtId="0" fontId="2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8" fillId="0" borderId="0" xfId="2" applyFont="1"/>
    <xf numFmtId="0" fontId="6" fillId="0" borderId="0" xfId="2" applyFont="1"/>
    <xf numFmtId="0" fontId="9" fillId="0" borderId="0" xfId="2"/>
    <xf numFmtId="0" fontId="11" fillId="0" borderId="0" xfId="2" applyFont="1"/>
    <xf numFmtId="0" fontId="1" fillId="0" borderId="14" xfId="0" applyFont="1" applyBorder="1" applyAlignment="1">
      <alignment horizontal="left" vertical="center"/>
    </xf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0" borderId="0" xfId="2" applyFont="1"/>
    <xf numFmtId="0" fontId="2" fillId="0" borderId="15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right" vertical="center"/>
    </xf>
    <xf numFmtId="0" fontId="20" fillId="4" borderId="13" xfId="0" applyFont="1" applyFill="1" applyBorder="1" applyAlignment="1">
      <alignment vertical="center" wrapText="1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>
      <alignment vertical="top" wrapText="1"/>
    </xf>
    <xf numFmtId="0" fontId="17" fillId="0" borderId="13" xfId="0" applyFont="1" applyBorder="1"/>
    <xf numFmtId="0" fontId="17" fillId="0" borderId="13" xfId="0" applyFont="1" applyBorder="1" applyAlignment="1">
      <alignment horizontal="center" vertical="center"/>
    </xf>
    <xf numFmtId="0" fontId="20" fillId="4" borderId="12" xfId="0" applyFont="1" applyFill="1" applyBorder="1" applyAlignment="1">
      <alignment vertical="center" wrapText="1"/>
    </xf>
    <xf numFmtId="0" fontId="17" fillId="4" borderId="12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 shrinkToFit="1"/>
      <protection locked="0"/>
    </xf>
    <xf numFmtId="0" fontId="17" fillId="4" borderId="23" xfId="0" applyFont="1" applyFill="1" applyBorder="1" applyAlignment="1" applyProtection="1">
      <alignment horizontal="left" vertical="center" wrapText="1"/>
      <protection locked="0"/>
    </xf>
    <xf numFmtId="0" fontId="17" fillId="4" borderId="25" xfId="0" applyFont="1" applyFill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/>
    <xf numFmtId="0" fontId="17" fillId="4" borderId="27" xfId="0" applyFont="1" applyFill="1" applyBorder="1" applyAlignment="1" applyProtection="1">
      <alignment horizontal="left" vertical="center" wrapText="1"/>
      <protection locked="0"/>
    </xf>
    <xf numFmtId="0" fontId="17" fillId="0" borderId="28" xfId="0" applyFont="1" applyBorder="1"/>
    <xf numFmtId="0" fontId="17" fillId="4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/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2" fontId="20" fillId="0" borderId="0" xfId="8" applyNumberFormat="1" applyFont="1" applyFill="1" applyBorder="1" applyAlignment="1" applyProtection="1">
      <alignment horizontal="right" vertical="center" indent="1"/>
      <protection locked="0"/>
    </xf>
    <xf numFmtId="2" fontId="20" fillId="0" borderId="0" xfId="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Border="1"/>
    <xf numFmtId="2" fontId="23" fillId="0" borderId="0" xfId="0" applyNumberFormat="1" applyFont="1" applyFill="1" applyBorder="1" applyAlignment="1">
      <alignment horizontal="right"/>
    </xf>
    <xf numFmtId="0" fontId="18" fillId="4" borderId="21" xfId="0" applyFont="1" applyFill="1" applyBorder="1" applyAlignment="1" applyProtection="1">
      <alignment horizontal="center" vertical="center" wrapText="1" shrinkToFit="1"/>
      <protection locked="0"/>
    </xf>
    <xf numFmtId="0" fontId="19" fillId="4" borderId="20" xfId="0" applyFont="1" applyFill="1" applyBorder="1" applyAlignment="1">
      <alignment horizontal="center" vertical="center" wrapText="1" shrinkToFit="1"/>
    </xf>
    <xf numFmtId="0" fontId="18" fillId="4" borderId="21" xfId="0" applyFont="1" applyFill="1" applyBorder="1" applyAlignment="1">
      <alignment horizontal="center" vertical="center" wrapText="1" shrinkToFit="1"/>
    </xf>
    <xf numFmtId="0" fontId="19" fillId="4" borderId="21" xfId="0" applyFont="1" applyFill="1" applyBorder="1" applyAlignment="1" applyProtection="1">
      <alignment horizontal="center" vertical="center" textRotation="90" wrapText="1" shrinkToFit="1"/>
      <protection locked="0"/>
    </xf>
    <xf numFmtId="2" fontId="20" fillId="0" borderId="24" xfId="8" applyNumberFormat="1" applyFont="1" applyBorder="1" applyAlignment="1" applyProtection="1">
      <alignment horizontal="right" vertical="center" wrapText="1" indent="1"/>
      <protection locked="0"/>
    </xf>
    <xf numFmtId="2" fontId="20" fillId="0" borderId="26" xfId="8" applyNumberFormat="1" applyFont="1" applyBorder="1" applyAlignment="1" applyProtection="1">
      <alignment horizontal="right" vertical="center" wrapText="1" indent="1"/>
      <protection locked="0"/>
    </xf>
    <xf numFmtId="2" fontId="20" fillId="0" borderId="29" xfId="8" applyNumberFormat="1" applyFont="1" applyBorder="1" applyAlignment="1" applyProtection="1">
      <alignment horizontal="right" vertical="center" wrapText="1" indent="1"/>
      <protection locked="0"/>
    </xf>
    <xf numFmtId="0" fontId="4" fillId="0" borderId="0" xfId="0" applyFont="1"/>
    <xf numFmtId="2" fontId="20" fillId="3" borderId="12" xfId="8" applyNumberFormat="1" applyFont="1" applyFill="1" applyBorder="1" applyAlignment="1" applyProtection="1">
      <alignment horizontal="right" vertical="center" indent="1"/>
      <protection locked="0"/>
    </xf>
    <xf numFmtId="2" fontId="20" fillId="3" borderId="13" xfId="8" applyNumberFormat="1" applyFont="1" applyFill="1" applyBorder="1" applyAlignment="1" applyProtection="1">
      <alignment horizontal="right" vertical="center" indent="1"/>
      <protection locked="0"/>
    </xf>
    <xf numFmtId="2" fontId="17" fillId="3" borderId="13" xfId="0" applyNumberFormat="1" applyFont="1" applyFill="1" applyBorder="1" applyAlignment="1">
      <alignment horizontal="right" vertical="center"/>
    </xf>
    <xf numFmtId="2" fontId="20" fillId="3" borderId="28" xfId="8" applyNumberFormat="1" applyFont="1" applyFill="1" applyBorder="1" applyAlignment="1" applyProtection="1">
      <alignment horizontal="right" vertical="center" indent="1"/>
      <protection locked="0"/>
    </xf>
    <xf numFmtId="0" fontId="6" fillId="2" borderId="0" xfId="2" applyFont="1" applyFill="1" applyAlignment="1">
      <alignment horizontal="left" wrapText="1"/>
    </xf>
    <xf numFmtId="0" fontId="6" fillId="0" borderId="0" xfId="2" applyFont="1" applyAlignment="1">
      <alignment horizontal="left" vertical="top" wrapText="1"/>
    </xf>
    <xf numFmtId="0" fontId="1" fillId="0" borderId="7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right"/>
    </xf>
  </cellXfs>
  <cellStyles count="9">
    <cellStyle name="Měna" xfId="8" builtinId="4"/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2 2" xfId="6" xr:uid="{A100FD87-AA3E-42B9-B78C-28072B5AB2FC}"/>
    <cellStyle name="Normální 2 3" xfId="5" xr:uid="{1A5AD2E2-5ECD-43E4-A1AD-1B63CCC6E2E3}"/>
    <cellStyle name="Normální 3" xfId="3" xr:uid="{00000000-0005-0000-0000-000003000000}"/>
    <cellStyle name="Normální 4" xfId="4" xr:uid="{47D71512-2B2E-4113-8695-25CFC750073A}"/>
    <cellStyle name="Normální 5" xfId="7" xr:uid="{9735D97A-DE36-40F8-99BE-C7B3E1C91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tohal\Documents\&#353;kola\Spr&#225;va%20budov\Stavby\2022-v&#253;m&#283;na%20historick&#253;ch%20oken\Projektov&#225;%20dokumentace\E_2_VYKAZ-VYMER-STAVBY\OA-BRNO--OKNA-VYMENA---10-2022__01_OA-v&#253;m&#283;na%20oken_SVV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OUHRN"/>
      <sheetName val="Stavba"/>
      <sheetName val="VzorPolozky"/>
      <sheetName val="Rozpočet Pol"/>
      <sheetName val="VON"/>
      <sheetName val="VON-Z"/>
    </sheetNames>
    <sheetDataSet>
      <sheetData sheetId="0" refreshError="1"/>
      <sheetData sheetId="1" refreshError="1"/>
      <sheetData sheetId="2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A5" sqref="A5"/>
    </sheetView>
  </sheetViews>
  <sheetFormatPr defaultRowHeight="12.75" x14ac:dyDescent="0.2"/>
  <cols>
    <col min="1" max="16384" width="9.140625" style="28"/>
  </cols>
  <sheetData>
    <row r="1" spans="1:11" ht="15" x14ac:dyDescent="0.25">
      <c r="A1" s="26" t="s">
        <v>5</v>
      </c>
      <c r="B1" s="27"/>
      <c r="C1" s="27"/>
      <c r="D1" s="27"/>
      <c r="E1" s="27"/>
      <c r="F1" s="27"/>
      <c r="G1" s="27"/>
    </row>
    <row r="2" spans="1:11" ht="57.75" customHeight="1" x14ac:dyDescent="0.25">
      <c r="A2" s="80" t="s">
        <v>6</v>
      </c>
      <c r="B2" s="80"/>
      <c r="C2" s="80"/>
      <c r="D2" s="80"/>
      <c r="E2" s="80"/>
      <c r="F2" s="80"/>
      <c r="G2" s="80"/>
    </row>
    <row r="3" spans="1:11" ht="15" x14ac:dyDescent="0.25">
      <c r="A3" s="27"/>
      <c r="B3" s="27"/>
      <c r="C3" s="27"/>
      <c r="D3" s="27"/>
      <c r="E3" s="27"/>
      <c r="F3" s="27"/>
      <c r="G3" s="27"/>
      <c r="H3" s="38"/>
      <c r="I3" s="38"/>
      <c r="J3" s="38"/>
      <c r="K3" s="38"/>
    </row>
    <row r="4" spans="1:11" ht="72" customHeight="1" x14ac:dyDescent="0.2">
      <c r="A4" s="81" t="s">
        <v>19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4.25" x14ac:dyDescent="0.2">
      <c r="A5" s="29"/>
      <c r="B5" s="29"/>
      <c r="C5" s="29"/>
      <c r="D5" s="29"/>
      <c r="E5" s="29"/>
      <c r="F5" s="29"/>
      <c r="G5" s="29"/>
    </row>
    <row r="6" spans="1:11" ht="14.25" x14ac:dyDescent="0.2">
      <c r="A6" s="29"/>
      <c r="B6" s="29"/>
      <c r="C6" s="29"/>
      <c r="D6" s="29"/>
      <c r="E6" s="29"/>
      <c r="F6" s="29"/>
      <c r="G6" s="29"/>
    </row>
    <row r="7" spans="1:11" ht="14.25" x14ac:dyDescent="0.2">
      <c r="A7" s="29"/>
      <c r="B7" s="29"/>
      <c r="C7" s="29"/>
      <c r="D7" s="29"/>
      <c r="E7" s="29"/>
      <c r="F7" s="29"/>
      <c r="G7" s="29"/>
    </row>
    <row r="8" spans="1:11" ht="14.25" x14ac:dyDescent="0.2">
      <c r="A8" s="29"/>
      <c r="B8" s="29"/>
      <c r="C8" s="29"/>
      <c r="D8" s="29"/>
      <c r="E8" s="29"/>
      <c r="F8" s="29"/>
      <c r="G8" s="29"/>
    </row>
    <row r="9" spans="1:11" ht="14.25" x14ac:dyDescent="0.2">
      <c r="A9" s="29"/>
      <c r="B9" s="29"/>
      <c r="C9" s="29"/>
      <c r="D9" s="29"/>
      <c r="E9" s="29"/>
      <c r="F9" s="29"/>
      <c r="G9" s="29"/>
    </row>
    <row r="10" spans="1:11" ht="14.25" x14ac:dyDescent="0.2">
      <c r="A10" s="29"/>
      <c r="B10" s="29"/>
      <c r="C10" s="29"/>
      <c r="D10" s="29"/>
      <c r="E10" s="29"/>
      <c r="F10" s="29"/>
      <c r="G10" s="29"/>
    </row>
    <row r="11" spans="1:11" ht="14.25" x14ac:dyDescent="0.2">
      <c r="A11" s="29"/>
      <c r="B11" s="29"/>
      <c r="C11" s="29"/>
      <c r="D11" s="29"/>
      <c r="E11" s="29"/>
      <c r="F11" s="29"/>
      <c r="G11" s="29"/>
    </row>
  </sheetData>
  <mergeCells count="2">
    <mergeCell ref="A2:G2"/>
    <mergeCell ref="A4:K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"/>
  <sheetViews>
    <sheetView workbookViewId="0">
      <selection activeCell="E15" sqref="E15"/>
    </sheetView>
  </sheetViews>
  <sheetFormatPr defaultRowHeight="15" x14ac:dyDescent="0.25"/>
  <cols>
    <col min="1" max="1" width="13.140625" style="1" customWidth="1"/>
    <col min="2" max="2" width="40.85546875" style="1" customWidth="1"/>
    <col min="3" max="3" width="14.42578125" style="1" customWidth="1"/>
    <col min="4" max="4" width="30.7109375" style="1" customWidth="1"/>
    <col min="5" max="5" width="18.7109375" customWidth="1"/>
    <col min="6" max="6" width="9.140625" customWidth="1"/>
  </cols>
  <sheetData>
    <row r="1" spans="1:5" ht="21" x14ac:dyDescent="0.25">
      <c r="A1" s="35" t="s">
        <v>7</v>
      </c>
      <c r="B1" s="3"/>
      <c r="C1" s="3"/>
      <c r="D1" s="3"/>
      <c r="E1" s="4"/>
    </row>
    <row r="2" spans="1:5" ht="15.75" x14ac:dyDescent="0.25">
      <c r="A2" s="2"/>
      <c r="B2" s="3"/>
      <c r="C2" s="3"/>
      <c r="D2" s="3"/>
      <c r="E2" s="5"/>
    </row>
    <row r="3" spans="1:5" ht="18.75" x14ac:dyDescent="0.25">
      <c r="A3" s="34" t="s">
        <v>9</v>
      </c>
      <c r="B3" s="3"/>
      <c r="C3" s="34" t="s">
        <v>12</v>
      </c>
      <c r="D3" s="83" t="s">
        <v>20</v>
      </c>
      <c r="E3" s="83"/>
    </row>
    <row r="4" spans="1:5" ht="15.75" customHeight="1" x14ac:dyDescent="0.25">
      <c r="A4" s="8"/>
      <c r="B4" s="37"/>
      <c r="C4" s="21"/>
      <c r="D4" s="83"/>
      <c r="E4" s="83"/>
    </row>
    <row r="5" spans="1:5" ht="15.75" x14ac:dyDescent="0.25">
      <c r="A5" s="8"/>
      <c r="B5" s="37"/>
      <c r="C5" s="21"/>
      <c r="D5" s="83"/>
      <c r="E5" s="83"/>
    </row>
    <row r="6" spans="1:5" ht="15.75" x14ac:dyDescent="0.25">
      <c r="A6" s="8"/>
      <c r="B6" s="37"/>
      <c r="C6" s="21"/>
      <c r="D6" s="31" t="s">
        <v>13</v>
      </c>
      <c r="E6" s="31"/>
    </row>
    <row r="7" spans="1:5" ht="15.75" x14ac:dyDescent="0.25">
      <c r="A7" s="8"/>
      <c r="B7" s="37"/>
      <c r="C7" s="21"/>
      <c r="D7" s="31" t="s">
        <v>14</v>
      </c>
      <c r="E7" s="31"/>
    </row>
    <row r="8" spans="1:5" ht="15.75" x14ac:dyDescent="0.25">
      <c r="A8" s="21" t="s">
        <v>1</v>
      </c>
      <c r="B8" s="36"/>
      <c r="C8" s="21" t="s">
        <v>1</v>
      </c>
      <c r="D8" s="32" t="s">
        <v>15</v>
      </c>
      <c r="E8" s="4"/>
    </row>
    <row r="9" spans="1:5" ht="15.75" x14ac:dyDescent="0.25">
      <c r="A9" s="21" t="s">
        <v>2</v>
      </c>
      <c r="B9" s="36"/>
      <c r="C9" s="21" t="s">
        <v>2</v>
      </c>
      <c r="D9" s="33" t="s">
        <v>21</v>
      </c>
      <c r="E9" s="6"/>
    </row>
    <row r="10" spans="1:5" ht="15.75" x14ac:dyDescent="0.25">
      <c r="A10" s="21" t="s">
        <v>11</v>
      </c>
      <c r="B10" s="36"/>
      <c r="C10" s="24"/>
      <c r="D10" s="24"/>
      <c r="E10" s="6"/>
    </row>
    <row r="11" spans="1:5" ht="15.75" x14ac:dyDescent="0.25">
      <c r="A11" s="21" t="s">
        <v>10</v>
      </c>
      <c r="B11" s="37"/>
      <c r="C11" s="3"/>
      <c r="D11" s="3"/>
      <c r="E11" s="4"/>
    </row>
    <row r="12" spans="1:5" ht="16.5" thickBot="1" x14ac:dyDescent="0.3">
      <c r="A12" s="2"/>
      <c r="B12" s="3"/>
      <c r="C12" s="3"/>
      <c r="D12" s="3"/>
      <c r="E12" s="4"/>
    </row>
    <row r="13" spans="1:5" ht="16.5" thickBot="1" x14ac:dyDescent="0.3">
      <c r="A13" s="22" t="s">
        <v>8</v>
      </c>
      <c r="B13" s="84" t="s">
        <v>0</v>
      </c>
      <c r="C13" s="84"/>
      <c r="D13" s="30"/>
      <c r="E13" s="23" t="s">
        <v>16</v>
      </c>
    </row>
    <row r="14" spans="1:5" ht="90.75" customHeight="1" thickTop="1" thickBot="1" x14ac:dyDescent="0.3">
      <c r="A14" s="39">
        <v>712</v>
      </c>
      <c r="B14" s="85" t="s">
        <v>54</v>
      </c>
      <c r="C14" s="86"/>
      <c r="D14" s="87"/>
      <c r="E14" s="40">
        <f>rozpis!E19</f>
        <v>0</v>
      </c>
    </row>
    <row r="15" spans="1:5" ht="16.5" thickTop="1" x14ac:dyDescent="0.25">
      <c r="A15" s="19"/>
      <c r="B15" s="82" t="s">
        <v>3</v>
      </c>
      <c r="C15" s="82"/>
      <c r="D15" s="25"/>
      <c r="E15" s="20">
        <f>SUM(E14:E14)</f>
        <v>0</v>
      </c>
    </row>
    <row r="16" spans="1:5" ht="16.5" thickTop="1" x14ac:dyDescent="0.25">
      <c r="A16" s="9"/>
      <c r="B16" s="7"/>
      <c r="C16" s="10" t="s">
        <v>17</v>
      </c>
      <c r="D16" s="10"/>
      <c r="E16" s="11">
        <f>E15*0.21</f>
        <v>0</v>
      </c>
    </row>
    <row r="17" spans="1:5" ht="15.75" x14ac:dyDescent="0.25">
      <c r="A17" s="12"/>
      <c r="B17" s="13"/>
      <c r="C17" s="13"/>
      <c r="D17" s="13"/>
      <c r="E17" s="14"/>
    </row>
    <row r="18" spans="1:5" ht="18.75" x14ac:dyDescent="0.3">
      <c r="A18" s="15"/>
      <c r="B18" s="16"/>
      <c r="C18" s="17" t="s">
        <v>18</v>
      </c>
      <c r="D18" s="17"/>
      <c r="E18" s="18">
        <f>SUM(E15:E16)</f>
        <v>0</v>
      </c>
    </row>
  </sheetData>
  <mergeCells count="4">
    <mergeCell ref="B15:C15"/>
    <mergeCell ref="D3:E5"/>
    <mergeCell ref="B13:C13"/>
    <mergeCell ref="B14:D14"/>
  </mergeCells>
  <pageMargins left="0.7" right="0.7" top="0.75" bottom="0.75" header="0.3" footer="0.3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53259-6202-47FE-BAE2-B87BB36434F0}">
  <sheetPr>
    <pageSetUpPr fitToPage="1"/>
  </sheetPr>
  <dimension ref="A1:F19"/>
  <sheetViews>
    <sheetView tabSelected="1" workbookViewId="0">
      <selection activeCell="M5" sqref="M5"/>
    </sheetView>
  </sheetViews>
  <sheetFormatPr defaultRowHeight="15" x14ac:dyDescent="0.25"/>
  <cols>
    <col min="1" max="1" width="11.140625" customWidth="1"/>
    <col min="2" max="2" width="60.7109375" customWidth="1"/>
    <col min="5" max="5" width="10.85546875" customWidth="1"/>
    <col min="6" max="6" width="11" customWidth="1"/>
  </cols>
  <sheetData>
    <row r="1" spans="1:6" ht="18.75" x14ac:dyDescent="0.3">
      <c r="A1" s="75" t="s">
        <v>55</v>
      </c>
      <c r="B1" s="75"/>
    </row>
    <row r="2" spans="1:6" ht="15.75" thickBot="1" x14ac:dyDescent="0.3"/>
    <row r="3" spans="1:6" ht="65.25" thickTop="1" thickBot="1" x14ac:dyDescent="0.3">
      <c r="A3" s="69" t="s">
        <v>22</v>
      </c>
      <c r="B3" s="70" t="s">
        <v>23</v>
      </c>
      <c r="C3" s="71" t="s">
        <v>24</v>
      </c>
      <c r="D3" s="71" t="s">
        <v>25</v>
      </c>
      <c r="E3" s="68" t="s">
        <v>53</v>
      </c>
      <c r="F3" s="52" t="s">
        <v>52</v>
      </c>
    </row>
    <row r="4" spans="1:6" ht="118.5" customHeight="1" thickTop="1" x14ac:dyDescent="0.25">
      <c r="A4" s="53" t="s">
        <v>26</v>
      </c>
      <c r="B4" s="50" t="s">
        <v>27</v>
      </c>
      <c r="C4" s="51" t="s">
        <v>4</v>
      </c>
      <c r="D4" s="51">
        <v>1</v>
      </c>
      <c r="E4" s="76"/>
      <c r="F4" s="72">
        <f>E4*D4</f>
        <v>0</v>
      </c>
    </row>
    <row r="5" spans="1:6" ht="54.75" customHeight="1" x14ac:dyDescent="0.25">
      <c r="A5" s="54" t="s">
        <v>28</v>
      </c>
      <c r="B5" s="41" t="s">
        <v>29</v>
      </c>
      <c r="C5" s="42" t="s">
        <v>4</v>
      </c>
      <c r="D5" s="42">
        <v>4</v>
      </c>
      <c r="E5" s="77"/>
      <c r="F5" s="73">
        <f t="shared" ref="F5:F17" si="0">E5*D5</f>
        <v>0</v>
      </c>
    </row>
    <row r="6" spans="1:6" ht="64.5" customHeight="1" x14ac:dyDescent="0.25">
      <c r="A6" s="54" t="s">
        <v>30</v>
      </c>
      <c r="B6" s="41" t="s">
        <v>47</v>
      </c>
      <c r="C6" s="42" t="s">
        <v>4</v>
      </c>
      <c r="D6" s="42">
        <v>1</v>
      </c>
      <c r="E6" s="77"/>
      <c r="F6" s="73">
        <f t="shared" si="0"/>
        <v>0</v>
      </c>
    </row>
    <row r="7" spans="1:6" ht="74.25" customHeight="1" x14ac:dyDescent="0.25">
      <c r="A7" s="54" t="s">
        <v>31</v>
      </c>
      <c r="B7" s="43" t="s">
        <v>32</v>
      </c>
      <c r="C7" s="42" t="s">
        <v>4</v>
      </c>
      <c r="D7" s="42">
        <v>1</v>
      </c>
      <c r="E7" s="77"/>
      <c r="F7" s="73">
        <f t="shared" si="0"/>
        <v>0</v>
      </c>
    </row>
    <row r="8" spans="1:6" ht="113.25" customHeight="1" x14ac:dyDescent="0.25">
      <c r="A8" s="54" t="s">
        <v>33</v>
      </c>
      <c r="B8" s="44" t="s">
        <v>34</v>
      </c>
      <c r="C8" s="42" t="s">
        <v>4</v>
      </c>
      <c r="D8" s="42">
        <v>2</v>
      </c>
      <c r="E8" s="77"/>
      <c r="F8" s="73">
        <f t="shared" si="0"/>
        <v>0</v>
      </c>
    </row>
    <row r="9" spans="1:6" ht="56.25" customHeight="1" x14ac:dyDescent="0.25">
      <c r="A9" s="55" t="s">
        <v>35</v>
      </c>
      <c r="B9" s="45" t="s">
        <v>36</v>
      </c>
      <c r="C9" s="46" t="s">
        <v>4</v>
      </c>
      <c r="D9" s="46">
        <v>1</v>
      </c>
      <c r="E9" s="77"/>
      <c r="F9" s="73">
        <f t="shared" si="0"/>
        <v>0</v>
      </c>
    </row>
    <row r="10" spans="1:6" ht="19.5" customHeight="1" x14ac:dyDescent="0.25">
      <c r="A10" s="55" t="s">
        <v>50</v>
      </c>
      <c r="B10" s="47" t="s">
        <v>37</v>
      </c>
      <c r="C10" s="46"/>
      <c r="D10" s="46">
        <v>1</v>
      </c>
      <c r="E10" s="77"/>
      <c r="F10" s="73">
        <f t="shared" si="0"/>
        <v>0</v>
      </c>
    </row>
    <row r="11" spans="1:6" ht="33" customHeight="1" x14ac:dyDescent="0.25">
      <c r="A11" s="55" t="s">
        <v>48</v>
      </c>
      <c r="B11" s="47" t="s">
        <v>49</v>
      </c>
      <c r="C11" s="46"/>
      <c r="D11" s="46">
        <v>1</v>
      </c>
      <c r="E11" s="77"/>
      <c r="F11" s="73">
        <f t="shared" si="0"/>
        <v>0</v>
      </c>
    </row>
    <row r="12" spans="1:6" ht="60" x14ac:dyDescent="0.25">
      <c r="A12" s="55" t="s">
        <v>38</v>
      </c>
      <c r="B12" s="56" t="s">
        <v>39</v>
      </c>
      <c r="C12" s="46"/>
      <c r="D12" s="46">
        <v>1</v>
      </c>
      <c r="E12" s="77"/>
      <c r="F12" s="73">
        <f t="shared" si="0"/>
        <v>0</v>
      </c>
    </row>
    <row r="13" spans="1:6" x14ac:dyDescent="0.25">
      <c r="A13" s="55" t="s">
        <v>40</v>
      </c>
      <c r="B13" s="45" t="s">
        <v>41</v>
      </c>
      <c r="C13" s="46" t="s">
        <v>4</v>
      </c>
      <c r="D13" s="46">
        <v>1</v>
      </c>
      <c r="E13" s="77"/>
      <c r="F13" s="73">
        <f t="shared" si="0"/>
        <v>0</v>
      </c>
    </row>
    <row r="14" spans="1:6" ht="70.5" customHeight="1" x14ac:dyDescent="0.25">
      <c r="A14" s="55" t="s">
        <v>42</v>
      </c>
      <c r="B14" s="56" t="s">
        <v>43</v>
      </c>
      <c r="C14" s="46" t="s">
        <v>4</v>
      </c>
      <c r="D14" s="46">
        <v>1</v>
      </c>
      <c r="E14" s="77"/>
      <c r="F14" s="73">
        <f t="shared" si="0"/>
        <v>0</v>
      </c>
    </row>
    <row r="15" spans="1:6" ht="30" x14ac:dyDescent="0.25">
      <c r="A15" s="55" t="s">
        <v>44</v>
      </c>
      <c r="B15" s="48"/>
      <c r="C15" s="48"/>
      <c r="D15" s="49">
        <v>1</v>
      </c>
      <c r="E15" s="78"/>
      <c r="F15" s="73">
        <f t="shared" si="0"/>
        <v>0</v>
      </c>
    </row>
    <row r="16" spans="1:6" ht="75" x14ac:dyDescent="0.25">
      <c r="A16" s="54" t="s">
        <v>45</v>
      </c>
      <c r="B16" s="57"/>
      <c r="C16" s="48"/>
      <c r="D16" s="42">
        <v>1</v>
      </c>
      <c r="E16" s="77"/>
      <c r="F16" s="73">
        <f t="shared" si="0"/>
        <v>0</v>
      </c>
    </row>
    <row r="17" spans="1:6" ht="30.75" thickBot="1" x14ac:dyDescent="0.3">
      <c r="A17" s="58" t="s">
        <v>46</v>
      </c>
      <c r="B17" s="59"/>
      <c r="C17" s="59"/>
      <c r="D17" s="60">
        <v>1</v>
      </c>
      <c r="E17" s="79"/>
      <c r="F17" s="74">
        <f t="shared" si="0"/>
        <v>0</v>
      </c>
    </row>
    <row r="18" spans="1:6" ht="15.75" thickTop="1" x14ac:dyDescent="0.25">
      <c r="A18" s="61"/>
      <c r="B18" s="62"/>
      <c r="C18" s="62"/>
      <c r="D18" s="63"/>
      <c r="E18" s="64"/>
      <c r="F18" s="65"/>
    </row>
    <row r="19" spans="1:6" ht="18.75" x14ac:dyDescent="0.3">
      <c r="A19" s="66"/>
      <c r="B19" s="62"/>
      <c r="C19" s="62"/>
      <c r="D19" s="67" t="s">
        <v>51</v>
      </c>
      <c r="E19" s="88">
        <f>SUM(F4:F17)</f>
        <v>0</v>
      </c>
      <c r="F19" s="88"/>
    </row>
  </sheetData>
  <mergeCells count="1">
    <mergeCell ref="E19:F19"/>
  </mergeCells>
  <pageMargins left="0.7" right="0.7" top="0.78740157499999996" bottom="0.78740157499999996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pro vyplnění</vt:lpstr>
      <vt:lpstr>souhrn</vt:lpstr>
      <vt:lpstr>rozpis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Zouhar Lukáš</cp:lastModifiedBy>
  <cp:lastPrinted>2025-05-19T11:06:42Z</cp:lastPrinted>
  <dcterms:created xsi:type="dcterms:W3CDTF">2017-06-05T08:07:59Z</dcterms:created>
  <dcterms:modified xsi:type="dcterms:W3CDTF">2025-05-22T07:13:00Z</dcterms:modified>
</cp:coreProperties>
</file>