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deni\zakázky\stěhování nábytku\"/>
    </mc:Choice>
  </mc:AlternateContent>
  <xr:revisionPtr revIDLastSave="0" documentId="13_ncr:1_{F5438FA7-12E1-4A32-ABA0-79B14B43F8C7}" xr6:coauthVersionLast="47" xr6:coauthVersionMax="47" xr10:uidLastSave="{00000000-0000-0000-0000-000000000000}"/>
  <bookViews>
    <workbookView xWindow="-120" yWindow="-120" windowWidth="29040" windowHeight="15840" xr2:uid="{94F69F57-539B-468B-84FE-819FBC4DC4C0}"/>
  </bookViews>
  <sheets>
    <sheet name="Výběrové řízení" sheetId="8" r:id="rId1"/>
  </sheets>
  <definedNames>
    <definedName name="_xlnm.Print_Area" localSheetId="0">'Výběrové řízení'!$A$1:$H$54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  <c r="G8" i="8"/>
  <c r="G7" i="8"/>
  <c r="F44" i="8"/>
  <c r="H44" i="8" s="1"/>
  <c r="F43" i="8"/>
  <c r="H43" i="8" s="1"/>
  <c r="F42" i="8"/>
  <c r="H42" i="8" s="1"/>
  <c r="F28" i="8"/>
  <c r="H28" i="8"/>
  <c r="F27" i="8"/>
  <c r="H27" i="8"/>
  <c r="F26" i="8"/>
  <c r="H26" i="8"/>
  <c r="J32" i="8"/>
  <c r="C41" i="8"/>
  <c r="C40" i="8"/>
  <c r="C39" i="8"/>
  <c r="C38" i="8"/>
  <c r="C37" i="8"/>
  <c r="C36" i="8"/>
  <c r="C35" i="8"/>
  <c r="C34" i="8"/>
  <c r="C33" i="8"/>
  <c r="B41" i="8"/>
  <c r="B40" i="8"/>
  <c r="B39" i="8"/>
  <c r="B38" i="8"/>
  <c r="B37" i="8"/>
  <c r="B36" i="8"/>
  <c r="B35" i="8"/>
  <c r="B34" i="8"/>
  <c r="B33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H49" i="8"/>
  <c r="E33" i="8"/>
  <c r="D33" i="8"/>
  <c r="F25" i="8"/>
  <c r="F24" i="8"/>
  <c r="F23" i="8"/>
  <c r="F22" i="8"/>
  <c r="F21" i="8"/>
  <c r="F20" i="8"/>
  <c r="F19" i="8"/>
  <c r="F18" i="8"/>
  <c r="F17" i="8"/>
  <c r="H17" i="8" s="1"/>
  <c r="F35" i="8" l="1"/>
  <c r="F37" i="8"/>
  <c r="F39" i="8"/>
  <c r="F41" i="8"/>
  <c r="F34" i="8"/>
  <c r="F36" i="8"/>
  <c r="F38" i="8"/>
  <c r="F40" i="8"/>
  <c r="H50" i="8"/>
  <c r="H51" i="8"/>
  <c r="F33" i="8"/>
  <c r="H33" i="8" s="1"/>
  <c r="H23" i="8"/>
  <c r="H20" i="8"/>
  <c r="H21" i="8"/>
  <c r="H18" i="8"/>
  <c r="H22" i="8"/>
  <c r="H19" i="8"/>
  <c r="H34" i="8" l="1"/>
  <c r="H24" i="8"/>
  <c r="H25" i="8"/>
  <c r="H35" i="8"/>
  <c r="H36" i="8" l="1"/>
  <c r="H37" i="8" l="1"/>
  <c r="H38" i="8" l="1"/>
  <c r="H39" i="8" l="1"/>
  <c r="H40" i="8"/>
  <c r="H41" i="8"/>
</calcChain>
</file>

<file path=xl/sharedStrings.xml><?xml version="1.0" encoding="utf-8"?>
<sst xmlns="http://schemas.openxmlformats.org/spreadsheetml/2006/main" count="73" uniqueCount="52">
  <si>
    <t>Střední škola informatiky poštovnictví a finančnictví Brno, příspěvková organizace</t>
  </si>
  <si>
    <t>cena bez DPH</t>
  </si>
  <si>
    <t>SUMA bez DPH</t>
  </si>
  <si>
    <t>21% DPH</t>
  </si>
  <si>
    <t>SUMA s DPH</t>
  </si>
  <si>
    <t>Válenda</t>
  </si>
  <si>
    <t>Skříň dvojkřídlá</t>
  </si>
  <si>
    <t>Peřináč</t>
  </si>
  <si>
    <t>Pracovní deska</t>
  </si>
  <si>
    <t>Židle</t>
  </si>
  <si>
    <t>Stůl</t>
  </si>
  <si>
    <t>Komody/skříňky</t>
  </si>
  <si>
    <t>Lednice</t>
  </si>
  <si>
    <t>Popis</t>
  </si>
  <si>
    <t>200x85x45 s matrací</t>
  </si>
  <si>
    <t xml:space="preserve">Počet podlaží </t>
  </si>
  <si>
    <t>Počet kusů celkem</t>
  </si>
  <si>
    <t>Pol.</t>
  </si>
  <si>
    <t>Specifikace 
(rozměry jsou orientační)</t>
  </si>
  <si>
    <t>ks na podlaží</t>
  </si>
  <si>
    <t>cena za 1 ks
bez DPH</t>
  </si>
  <si>
    <t>200x60x40 (policová x šatní)</t>
  </si>
  <si>
    <t>Botník skříňový</t>
  </si>
  <si>
    <t>Stěhování nábytku</t>
  </si>
  <si>
    <t>Vystěhování</t>
  </si>
  <si>
    <t>Zpětné nastěhování</t>
  </si>
  <si>
    <t>MJ</t>
  </si>
  <si>
    <t>kpl</t>
  </si>
  <si>
    <t>cena za MJ
bez DPH</t>
  </si>
  <si>
    <t>Další náklady (např. dopravné, materiál apod.)</t>
  </si>
  <si>
    <t>80x60x80</t>
  </si>
  <si>
    <t>180x60x80, deska a noha - tvar T</t>
  </si>
  <si>
    <t>různé typy, nestohovatelné</t>
  </si>
  <si>
    <t>120x80x75</t>
  </si>
  <si>
    <t>120x40x75</t>
  </si>
  <si>
    <t>180x65x40</t>
  </si>
  <si>
    <t>různé - výška 80 - 180cm</t>
  </si>
  <si>
    <t>Příloha 1 - Krycí list a Specifikace předmětu plnění</t>
  </si>
  <si>
    <t>Obchodní název (firma):</t>
  </si>
  <si>
    <t>Sídlo:</t>
  </si>
  <si>
    <t>IČ:</t>
  </si>
  <si>
    <t>DIČ:</t>
  </si>
  <si>
    <t>Zastoupená:</t>
  </si>
  <si>
    <t>Kontaktní osoba:</t>
  </si>
  <si>
    <t>Kontakt (telefon + mail):</t>
  </si>
  <si>
    <t>Podpis oprávněné osoby:</t>
  </si>
  <si>
    <t>VYPLNIT ŽLUTĚ PODBARVENÁ POLE</t>
  </si>
  <si>
    <t>Stůl pracovní</t>
  </si>
  <si>
    <t xml:space="preserve">Židle </t>
  </si>
  <si>
    <t>Skříňka</t>
  </si>
  <si>
    <t>120x80x40</t>
  </si>
  <si>
    <r>
      <rPr>
        <sz val="12"/>
        <color theme="1"/>
        <rFont val="Calibri"/>
        <family val="2"/>
        <charset val="238"/>
        <scheme val="minor"/>
      </rPr>
      <t xml:space="preserve">Požadavky na provedení stěhování nábytku:
Jedná se o vystěhování domova mládeže z důvodu kompletní rekonstrukce elektrické instalace. V budově jsou dvě schodiště (lomená na podestách) o šířce 97cm. Je možné využít 1 výtahu s nosnosti 500kg o vnitřních rozměrech 120x80x200 (dxšxv) a šířce vstupních dveří 79cm. 
- Položky 1-9 (11-19) se stěhují v rámci příslušného podlaží 
- Ostatní položky 10-12 (20-22) se stěhují do 1.NP. budovy A4 cca 50m od výtahu.
Do nabízené ceny zahrňte:
- veškeré náklady spojené se stěhováním (materiál na zajištění stěhovaného nábytku) 
- práci, dopravu
- komplexní úklid po stěhování.
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>Stěhování bude probíhat po etapách - vždy ucelené podlaží - cca 3 etapy vystěhování a 6 etapy nastěhování</t>
    </r>
    <r>
      <rPr>
        <b/>
        <sz val="12"/>
        <color theme="1"/>
        <rFont val="Calibri"/>
        <family val="2"/>
        <charset val="238"/>
        <scheme val="minor"/>
      </rPr>
      <t xml:space="preserve">. Zadavatel sdělí termín konkrétní etapy vystěhování/nastěhování min. 7 dnů před zahájením etapy. Předpokládaný harmonogram tvoří přílohu č. 5 Zadávací dokumentace. 
Stěhování je možné provádět denně včetně víkendů - týká se všech položek.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</si>
</sst>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5" fontId="2" fillId="0" borderId="1" xfId="0" applyNumberFormat="1" applyFont="1" applyBorder="1" applyAlignment="1">
      <alignment vertical="center"/>
    </xf>
    <xf numFmtId="165" fontId="0" fillId="0" borderId="0" xfId="0" applyNumberForma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5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AC51-12B8-4812-9B9F-F353A10CF493}">
  <dimension ref="A1:K68"/>
  <sheetViews>
    <sheetView showZeros="0" tabSelected="1" view="pageBreakPreview" topLeftCell="A39" zoomScaleNormal="100" zoomScaleSheetLayoutView="100" workbookViewId="0">
      <selection activeCell="A54" sqref="A54:H54"/>
    </sheetView>
  </sheetViews>
  <sheetFormatPr defaultRowHeight="15" x14ac:dyDescent="0.25"/>
  <cols>
    <col min="1" max="1" width="8.5703125" bestFit="1" customWidth="1"/>
    <col min="2" max="2" width="15.5703125" bestFit="1" customWidth="1"/>
    <col min="3" max="3" width="47.42578125" customWidth="1"/>
    <col min="4" max="5" width="8" bestFit="1" customWidth="1"/>
    <col min="6" max="6" width="10.28515625" customWidth="1"/>
    <col min="7" max="8" width="12.7109375" customWidth="1"/>
    <col min="9" max="9" width="5.7109375" customWidth="1"/>
    <col min="10" max="10" width="18.7109375" bestFit="1" customWidth="1"/>
    <col min="11" max="11" width="22" customWidth="1"/>
  </cols>
  <sheetData>
    <row r="1" spans="1:11" ht="15.75" x14ac:dyDescent="0.25">
      <c r="B1" s="36" t="s">
        <v>37</v>
      </c>
      <c r="C1" s="36"/>
      <c r="D1" s="36"/>
      <c r="E1" s="36"/>
      <c r="F1" s="36"/>
      <c r="G1" s="36"/>
      <c r="H1" s="36"/>
      <c r="I1" s="1"/>
    </row>
    <row r="2" spans="1:11" ht="15.75" x14ac:dyDescent="0.25">
      <c r="B2" s="37" t="s">
        <v>0</v>
      </c>
      <c r="C2" s="37"/>
      <c r="D2" s="37"/>
      <c r="E2" s="37"/>
      <c r="F2" s="37"/>
      <c r="G2" s="37"/>
      <c r="H2" s="37"/>
      <c r="I2" s="24"/>
    </row>
    <row r="3" spans="1:11" ht="15.75" x14ac:dyDescent="0.25">
      <c r="B3" s="36" t="s">
        <v>23</v>
      </c>
      <c r="C3" s="36"/>
      <c r="D3" s="36"/>
      <c r="E3" s="36"/>
      <c r="F3" s="36"/>
      <c r="G3" s="36"/>
      <c r="H3" s="36"/>
      <c r="I3" s="1"/>
    </row>
    <row r="4" spans="1:11" ht="15.75" x14ac:dyDescent="0.25">
      <c r="B4" s="1"/>
      <c r="C4" s="1"/>
      <c r="D4" s="1"/>
      <c r="E4" s="1"/>
      <c r="F4" s="1"/>
      <c r="G4" s="1"/>
      <c r="H4" s="1"/>
      <c r="I4" s="1"/>
    </row>
    <row r="5" spans="1:11" ht="15.75" x14ac:dyDescent="0.25">
      <c r="A5" s="31" t="s">
        <v>46</v>
      </c>
      <c r="B5" s="1"/>
      <c r="C5" s="1"/>
      <c r="D5" s="1"/>
      <c r="E5" s="1"/>
      <c r="F5" s="1"/>
      <c r="G5" s="1"/>
      <c r="H5" s="1"/>
      <c r="I5" s="1"/>
    </row>
    <row r="6" spans="1:11" ht="15.75" x14ac:dyDescent="0.25">
      <c r="B6" s="1"/>
      <c r="C6" s="1"/>
      <c r="D6" s="1"/>
      <c r="E6" s="1"/>
      <c r="F6" s="1"/>
      <c r="G6" s="1"/>
      <c r="H6" s="1"/>
      <c r="I6" s="1"/>
    </row>
    <row r="7" spans="1:11" ht="18.75" x14ac:dyDescent="0.25">
      <c r="A7" s="28" t="s">
        <v>38</v>
      </c>
      <c r="B7" s="29"/>
      <c r="C7" s="30"/>
      <c r="D7" s="1"/>
      <c r="E7" s="46" t="s">
        <v>2</v>
      </c>
      <c r="F7" s="46"/>
      <c r="G7" s="45">
        <f>SUM(H17:H28)+SUM(H33:H44)+SUM(H49:H51)</f>
        <v>0</v>
      </c>
      <c r="H7" s="45"/>
    </row>
    <row r="8" spans="1:11" ht="18.75" x14ac:dyDescent="0.25">
      <c r="A8" s="44" t="s">
        <v>39</v>
      </c>
      <c r="B8" s="44"/>
      <c r="C8" s="30"/>
      <c r="D8" s="1"/>
      <c r="E8" s="46" t="s">
        <v>3</v>
      </c>
      <c r="F8" s="46"/>
      <c r="G8" s="45">
        <f>G7*0.21</f>
        <v>0</v>
      </c>
      <c r="H8" s="45"/>
    </row>
    <row r="9" spans="1:11" ht="18.75" x14ac:dyDescent="0.25">
      <c r="A9" s="44" t="s">
        <v>40</v>
      </c>
      <c r="B9" s="44"/>
      <c r="C9" s="30"/>
      <c r="D9" s="1"/>
      <c r="E9" s="46" t="s">
        <v>4</v>
      </c>
      <c r="F9" s="46"/>
      <c r="G9" s="45">
        <f>G7+G8</f>
        <v>0</v>
      </c>
      <c r="H9" s="45"/>
    </row>
    <row r="10" spans="1:11" ht="18.75" x14ac:dyDescent="0.25">
      <c r="A10" s="44" t="s">
        <v>41</v>
      </c>
      <c r="B10" s="44"/>
      <c r="C10" s="30"/>
      <c r="D10" s="1"/>
      <c r="E10" s="1"/>
      <c r="F10" s="1"/>
      <c r="G10" s="1"/>
      <c r="H10" s="1"/>
      <c r="I10" s="1"/>
      <c r="J10" s="26"/>
      <c r="K10" s="27"/>
    </row>
    <row r="11" spans="1:11" ht="18.75" x14ac:dyDescent="0.25">
      <c r="A11" s="44" t="s">
        <v>42</v>
      </c>
      <c r="B11" s="44"/>
      <c r="C11" s="30"/>
      <c r="D11" s="1"/>
      <c r="E11" s="34" t="s">
        <v>45</v>
      </c>
      <c r="F11" s="32"/>
      <c r="G11" s="32"/>
      <c r="H11" s="32"/>
      <c r="I11" s="1"/>
      <c r="J11" s="26"/>
      <c r="K11" s="27"/>
    </row>
    <row r="12" spans="1:11" ht="18.75" x14ac:dyDescent="0.25">
      <c r="A12" s="44" t="s">
        <v>43</v>
      </c>
      <c r="B12" s="44"/>
      <c r="C12" s="30"/>
      <c r="D12" s="1"/>
      <c r="E12" s="32"/>
      <c r="F12" s="32"/>
      <c r="G12" s="32"/>
      <c r="H12" s="32"/>
      <c r="I12" s="1"/>
      <c r="J12" s="26"/>
      <c r="K12" s="27"/>
    </row>
    <row r="13" spans="1:11" ht="18.75" x14ac:dyDescent="0.25">
      <c r="A13" s="44" t="s">
        <v>44</v>
      </c>
      <c r="B13" s="44"/>
      <c r="C13" s="30"/>
      <c r="D13" s="1"/>
      <c r="E13" s="33"/>
      <c r="F13" s="33"/>
      <c r="G13" s="33"/>
      <c r="H13" s="33"/>
      <c r="I13" s="1"/>
      <c r="J13" s="26"/>
      <c r="K13" s="27"/>
    </row>
    <row r="14" spans="1:11" ht="18.75" x14ac:dyDescent="0.25">
      <c r="B14" s="1"/>
      <c r="C14" s="1"/>
      <c r="D14" s="1"/>
      <c r="E14" s="1"/>
      <c r="F14" s="1"/>
      <c r="G14" s="1"/>
      <c r="H14" s="1"/>
      <c r="I14" s="1"/>
      <c r="J14" s="26"/>
      <c r="K14" s="27"/>
    </row>
    <row r="15" spans="1:11" ht="18.75" x14ac:dyDescent="0.25">
      <c r="A15" s="3" t="s">
        <v>24</v>
      </c>
      <c r="J15" s="26"/>
      <c r="K15" s="27"/>
    </row>
    <row r="16" spans="1:11" s="6" customFormat="1" ht="47.25" x14ac:dyDescent="0.25">
      <c r="A16" s="4" t="s">
        <v>17</v>
      </c>
      <c r="B16" s="4" t="s">
        <v>13</v>
      </c>
      <c r="C16" s="5" t="s">
        <v>18</v>
      </c>
      <c r="D16" s="5" t="s">
        <v>19</v>
      </c>
      <c r="E16" s="5" t="s">
        <v>15</v>
      </c>
      <c r="F16" s="5" t="s">
        <v>16</v>
      </c>
      <c r="G16" s="5" t="s">
        <v>20</v>
      </c>
      <c r="H16" s="5" t="s">
        <v>1</v>
      </c>
      <c r="I16" s="25"/>
      <c r="J16" s="26"/>
      <c r="K16" s="27"/>
    </row>
    <row r="17" spans="1:11" ht="18.75" x14ac:dyDescent="0.25">
      <c r="A17" s="8">
        <v>1</v>
      </c>
      <c r="B17" s="9" t="s">
        <v>5</v>
      </c>
      <c r="C17" s="9" t="s">
        <v>14</v>
      </c>
      <c r="D17" s="10">
        <v>36</v>
      </c>
      <c r="E17" s="10">
        <v>5</v>
      </c>
      <c r="F17" s="10">
        <f>D17*E17</f>
        <v>180</v>
      </c>
      <c r="G17" s="20"/>
      <c r="H17" s="21">
        <f>G17*F17</f>
        <v>0</v>
      </c>
      <c r="I17" s="14"/>
      <c r="J17" s="26"/>
      <c r="K17" s="27"/>
    </row>
    <row r="18" spans="1:11" x14ac:dyDescent="0.25">
      <c r="A18" s="8">
        <v>2</v>
      </c>
      <c r="B18" s="9" t="s">
        <v>6</v>
      </c>
      <c r="C18" s="9" t="s">
        <v>21</v>
      </c>
      <c r="D18" s="10">
        <v>72</v>
      </c>
      <c r="E18" s="10">
        <v>5</v>
      </c>
      <c r="F18" s="10">
        <f t="shared" ref="F18:F28" si="0">D18*E18</f>
        <v>360</v>
      </c>
      <c r="G18" s="20"/>
      <c r="H18" s="21">
        <f t="shared" ref="H18:H28" si="1">G18*F18</f>
        <v>0</v>
      </c>
      <c r="I18" s="14"/>
    </row>
    <row r="19" spans="1:11" x14ac:dyDescent="0.25">
      <c r="A19" s="8">
        <v>3</v>
      </c>
      <c r="B19" s="9" t="s">
        <v>7</v>
      </c>
      <c r="C19" s="9" t="s">
        <v>30</v>
      </c>
      <c r="D19" s="10">
        <v>35</v>
      </c>
      <c r="E19" s="10">
        <v>5</v>
      </c>
      <c r="F19" s="10">
        <f t="shared" si="0"/>
        <v>175</v>
      </c>
      <c r="G19" s="20"/>
      <c r="H19" s="21">
        <f t="shared" si="1"/>
        <v>0</v>
      </c>
      <c r="I19" s="14"/>
      <c r="K19" s="2"/>
    </row>
    <row r="20" spans="1:11" ht="15.75" x14ac:dyDescent="0.25">
      <c r="A20" s="8">
        <v>4</v>
      </c>
      <c r="B20" s="9" t="s">
        <v>8</v>
      </c>
      <c r="C20" s="9" t="s">
        <v>31</v>
      </c>
      <c r="D20" s="10">
        <v>14</v>
      </c>
      <c r="E20" s="10">
        <v>5</v>
      </c>
      <c r="F20" s="10">
        <f t="shared" si="0"/>
        <v>70</v>
      </c>
      <c r="G20" s="20"/>
      <c r="H20" s="21">
        <f t="shared" si="1"/>
        <v>0</v>
      </c>
      <c r="I20" s="14"/>
      <c r="J20" s="6"/>
      <c r="K20" s="7"/>
    </row>
    <row r="21" spans="1:11" x14ac:dyDescent="0.25">
      <c r="A21" s="8">
        <v>5</v>
      </c>
      <c r="B21" s="9" t="s">
        <v>9</v>
      </c>
      <c r="C21" s="9" t="s">
        <v>32</v>
      </c>
      <c r="D21" s="10">
        <v>45</v>
      </c>
      <c r="E21" s="10">
        <v>5</v>
      </c>
      <c r="F21" s="10">
        <f t="shared" si="0"/>
        <v>225</v>
      </c>
      <c r="G21" s="20"/>
      <c r="H21" s="21">
        <f t="shared" si="1"/>
        <v>0</v>
      </c>
      <c r="I21" s="14"/>
      <c r="K21" s="2"/>
    </row>
    <row r="22" spans="1:11" x14ac:dyDescent="0.25">
      <c r="A22" s="8">
        <v>6</v>
      </c>
      <c r="B22" s="9" t="s">
        <v>10</v>
      </c>
      <c r="C22" s="9" t="s">
        <v>33</v>
      </c>
      <c r="D22" s="10">
        <v>6</v>
      </c>
      <c r="E22" s="10">
        <v>5</v>
      </c>
      <c r="F22" s="10">
        <f t="shared" si="0"/>
        <v>30</v>
      </c>
      <c r="G22" s="20"/>
      <c r="H22" s="21">
        <f t="shared" si="1"/>
        <v>0</v>
      </c>
      <c r="I22" s="14"/>
      <c r="K22" s="2"/>
    </row>
    <row r="23" spans="1:11" x14ac:dyDescent="0.25">
      <c r="A23" s="8">
        <v>7</v>
      </c>
      <c r="B23" s="9" t="s">
        <v>11</v>
      </c>
      <c r="C23" s="9" t="s">
        <v>34</v>
      </c>
      <c r="D23" s="10">
        <v>3</v>
      </c>
      <c r="E23" s="10">
        <v>5</v>
      </c>
      <c r="F23" s="10">
        <f t="shared" si="0"/>
        <v>15</v>
      </c>
      <c r="G23" s="20"/>
      <c r="H23" s="21">
        <f t="shared" si="1"/>
        <v>0</v>
      </c>
      <c r="I23" s="14"/>
      <c r="K23" s="2"/>
    </row>
    <row r="24" spans="1:11" x14ac:dyDescent="0.25">
      <c r="A24" s="8">
        <v>8</v>
      </c>
      <c r="B24" s="9" t="s">
        <v>12</v>
      </c>
      <c r="C24" s="9" t="s">
        <v>36</v>
      </c>
      <c r="D24" s="47">
        <v>2</v>
      </c>
      <c r="E24" s="10">
        <v>5</v>
      </c>
      <c r="F24" s="10">
        <f t="shared" si="0"/>
        <v>10</v>
      </c>
      <c r="G24" s="20"/>
      <c r="H24" s="21">
        <f t="shared" si="1"/>
        <v>0</v>
      </c>
      <c r="I24" s="14"/>
      <c r="K24" s="2"/>
    </row>
    <row r="25" spans="1:11" x14ac:dyDescent="0.25">
      <c r="A25" s="8">
        <v>9</v>
      </c>
      <c r="B25" s="9" t="s">
        <v>22</v>
      </c>
      <c r="C25" s="9" t="s">
        <v>35</v>
      </c>
      <c r="D25" s="47">
        <v>8</v>
      </c>
      <c r="E25" s="10">
        <v>5</v>
      </c>
      <c r="F25" s="10">
        <f t="shared" si="0"/>
        <v>40</v>
      </c>
      <c r="G25" s="20"/>
      <c r="H25" s="21">
        <f t="shared" si="1"/>
        <v>0</v>
      </c>
      <c r="I25" s="14"/>
      <c r="K25" s="2"/>
    </row>
    <row r="26" spans="1:11" x14ac:dyDescent="0.25">
      <c r="A26" s="8">
        <v>10</v>
      </c>
      <c r="B26" s="9" t="s">
        <v>47</v>
      </c>
      <c r="C26" s="9" t="s">
        <v>33</v>
      </c>
      <c r="D26" s="47">
        <v>7</v>
      </c>
      <c r="E26" s="10">
        <v>5</v>
      </c>
      <c r="F26" s="10">
        <f t="shared" si="0"/>
        <v>35</v>
      </c>
      <c r="G26" s="20"/>
      <c r="H26" s="21">
        <f t="shared" si="1"/>
        <v>0</v>
      </c>
      <c r="I26" s="14"/>
      <c r="K26" s="2"/>
    </row>
    <row r="27" spans="1:11" x14ac:dyDescent="0.25">
      <c r="A27" s="8">
        <v>11</v>
      </c>
      <c r="B27" s="9" t="s">
        <v>49</v>
      </c>
      <c r="C27" s="9" t="s">
        <v>50</v>
      </c>
      <c r="D27" s="47">
        <v>5</v>
      </c>
      <c r="E27" s="10">
        <v>5</v>
      </c>
      <c r="F27" s="10">
        <f t="shared" si="0"/>
        <v>25</v>
      </c>
      <c r="G27" s="20"/>
      <c r="H27" s="21">
        <f t="shared" si="1"/>
        <v>0</v>
      </c>
      <c r="I27" s="14"/>
      <c r="K27" s="2"/>
    </row>
    <row r="28" spans="1:11" x14ac:dyDescent="0.25">
      <c r="A28" s="8">
        <v>12</v>
      </c>
      <c r="B28" s="9" t="s">
        <v>48</v>
      </c>
      <c r="C28" s="9" t="s">
        <v>32</v>
      </c>
      <c r="D28" s="47">
        <v>28</v>
      </c>
      <c r="E28" s="10">
        <v>5</v>
      </c>
      <c r="F28" s="10">
        <f t="shared" si="0"/>
        <v>140</v>
      </c>
      <c r="G28" s="20"/>
      <c r="H28" s="21">
        <f t="shared" si="1"/>
        <v>0</v>
      </c>
      <c r="I28" s="14"/>
      <c r="K28" s="2"/>
    </row>
    <row r="29" spans="1:11" x14ac:dyDescent="0.25">
      <c r="A29" s="11"/>
      <c r="B29" s="12"/>
      <c r="C29" s="12"/>
      <c r="D29" s="48"/>
      <c r="E29" s="13"/>
      <c r="F29" s="13"/>
      <c r="G29" s="14"/>
      <c r="H29" s="15"/>
      <c r="I29" s="15"/>
      <c r="K29" s="2"/>
    </row>
    <row r="30" spans="1:11" x14ac:dyDescent="0.25">
      <c r="A30" s="11"/>
      <c r="B30" s="12"/>
      <c r="C30" s="12"/>
      <c r="D30" s="48"/>
      <c r="E30" s="13"/>
      <c r="F30" s="13"/>
      <c r="G30" s="14"/>
      <c r="H30" s="15"/>
      <c r="I30" s="15"/>
      <c r="K30" s="2"/>
    </row>
    <row r="31" spans="1:11" ht="15.75" x14ac:dyDescent="0.25">
      <c r="A31" s="3" t="s">
        <v>25</v>
      </c>
      <c r="D31" s="49"/>
      <c r="K31" s="2"/>
    </row>
    <row r="32" spans="1:11" ht="47.25" x14ac:dyDescent="0.25">
      <c r="A32" s="4" t="s">
        <v>17</v>
      </c>
      <c r="B32" s="4" t="s">
        <v>13</v>
      </c>
      <c r="C32" s="5" t="s">
        <v>18</v>
      </c>
      <c r="D32" s="50" t="s">
        <v>19</v>
      </c>
      <c r="E32" s="5" t="s">
        <v>15</v>
      </c>
      <c r="F32" s="5" t="s">
        <v>16</v>
      </c>
      <c r="G32" s="5" t="s">
        <v>20</v>
      </c>
      <c r="H32" s="5" t="s">
        <v>1</v>
      </c>
      <c r="I32" s="25"/>
      <c r="J32" s="22">
        <f>+K24</f>
        <v>0</v>
      </c>
      <c r="K32" s="2"/>
    </row>
    <row r="33" spans="1:11" x14ac:dyDescent="0.25">
      <c r="A33" s="8">
        <v>11</v>
      </c>
      <c r="B33" s="9" t="str">
        <f>B17</f>
        <v>Válenda</v>
      </c>
      <c r="C33" s="9" t="str">
        <f>C17</f>
        <v>200x85x45 s matrací</v>
      </c>
      <c r="D33" s="47">
        <f>D17</f>
        <v>36</v>
      </c>
      <c r="E33" s="10">
        <f>E17</f>
        <v>5</v>
      </c>
      <c r="F33" s="10">
        <f>D33*E33</f>
        <v>180</v>
      </c>
      <c r="G33" s="20"/>
      <c r="H33" s="21">
        <f>G33*F33</f>
        <v>0</v>
      </c>
      <c r="I33" s="14"/>
      <c r="K33" s="2"/>
    </row>
    <row r="34" spans="1:11" x14ac:dyDescent="0.25">
      <c r="A34" s="8">
        <v>12</v>
      </c>
      <c r="B34" s="9" t="str">
        <f>B18</f>
        <v>Skříň dvojkřídlá</v>
      </c>
      <c r="C34" s="9" t="str">
        <f>C18</f>
        <v>200x60x40 (policová x šatní)</v>
      </c>
      <c r="D34" s="47">
        <f t="shared" ref="D34:E34" si="2">D18</f>
        <v>72</v>
      </c>
      <c r="E34" s="10">
        <f t="shared" si="2"/>
        <v>5</v>
      </c>
      <c r="F34" s="10">
        <f t="shared" ref="F34:F44" si="3">D34*E34</f>
        <v>360</v>
      </c>
      <c r="G34" s="20"/>
      <c r="H34" s="21">
        <f t="shared" ref="H34:H44" si="4">G34*F34</f>
        <v>0</v>
      </c>
      <c r="I34" s="14"/>
      <c r="K34" s="2"/>
    </row>
    <row r="35" spans="1:11" x14ac:dyDescent="0.25">
      <c r="A35" s="8">
        <v>13</v>
      </c>
      <c r="B35" s="9" t="str">
        <f>B19</f>
        <v>Peřináč</v>
      </c>
      <c r="C35" s="9" t="str">
        <f>C19</f>
        <v>80x60x80</v>
      </c>
      <c r="D35" s="47">
        <f t="shared" ref="D35:E35" si="5">D19</f>
        <v>35</v>
      </c>
      <c r="E35" s="10">
        <f t="shared" si="5"/>
        <v>5</v>
      </c>
      <c r="F35" s="10">
        <f t="shared" si="3"/>
        <v>175</v>
      </c>
      <c r="G35" s="20"/>
      <c r="H35" s="21">
        <f t="shared" si="4"/>
        <v>0</v>
      </c>
      <c r="I35" s="14"/>
      <c r="K35" s="2"/>
    </row>
    <row r="36" spans="1:11" x14ac:dyDescent="0.25">
      <c r="A36" s="8">
        <v>14</v>
      </c>
      <c r="B36" s="9" t="str">
        <f>B20</f>
        <v>Pracovní deska</v>
      </c>
      <c r="C36" s="9" t="str">
        <f>C20</f>
        <v>180x60x80, deska a noha - tvar T</v>
      </c>
      <c r="D36" s="47">
        <f t="shared" ref="D36:E36" si="6">D20</f>
        <v>14</v>
      </c>
      <c r="E36" s="10">
        <f t="shared" si="6"/>
        <v>5</v>
      </c>
      <c r="F36" s="10">
        <f t="shared" si="3"/>
        <v>70</v>
      </c>
      <c r="G36" s="20"/>
      <c r="H36" s="21">
        <f t="shared" si="4"/>
        <v>0</v>
      </c>
      <c r="I36" s="14"/>
      <c r="K36" s="2"/>
    </row>
    <row r="37" spans="1:11" x14ac:dyDescent="0.25">
      <c r="A37" s="8">
        <v>15</v>
      </c>
      <c r="B37" s="9" t="str">
        <f>B21</f>
        <v>Židle</v>
      </c>
      <c r="C37" s="9" t="str">
        <f>C21</f>
        <v>různé typy, nestohovatelné</v>
      </c>
      <c r="D37" s="47">
        <f t="shared" ref="D37:E37" si="7">D21</f>
        <v>45</v>
      </c>
      <c r="E37" s="10">
        <f t="shared" si="7"/>
        <v>5</v>
      </c>
      <c r="F37" s="10">
        <f t="shared" si="3"/>
        <v>225</v>
      </c>
      <c r="G37" s="20"/>
      <c r="H37" s="21">
        <f t="shared" si="4"/>
        <v>0</v>
      </c>
      <c r="I37" s="14"/>
      <c r="K37" s="2"/>
    </row>
    <row r="38" spans="1:11" x14ac:dyDescent="0.25">
      <c r="A38" s="8">
        <v>16</v>
      </c>
      <c r="B38" s="9" t="str">
        <f>B22</f>
        <v>Stůl</v>
      </c>
      <c r="C38" s="9" t="str">
        <f>C22</f>
        <v>120x80x75</v>
      </c>
      <c r="D38" s="47">
        <f t="shared" ref="D38:E38" si="8">D22</f>
        <v>6</v>
      </c>
      <c r="E38" s="10">
        <f t="shared" si="8"/>
        <v>5</v>
      </c>
      <c r="F38" s="10">
        <f t="shared" si="3"/>
        <v>30</v>
      </c>
      <c r="G38" s="20"/>
      <c r="H38" s="21">
        <f t="shared" si="4"/>
        <v>0</v>
      </c>
      <c r="I38" s="14"/>
      <c r="K38" s="2"/>
    </row>
    <row r="39" spans="1:11" x14ac:dyDescent="0.25">
      <c r="A39" s="8">
        <v>17</v>
      </c>
      <c r="B39" s="9" t="str">
        <f>B23</f>
        <v>Komody/skříňky</v>
      </c>
      <c r="C39" s="9" t="str">
        <f>C23</f>
        <v>120x40x75</v>
      </c>
      <c r="D39" s="47">
        <f t="shared" ref="D39:E39" si="9">D23</f>
        <v>3</v>
      </c>
      <c r="E39" s="10">
        <f t="shared" si="9"/>
        <v>5</v>
      </c>
      <c r="F39" s="10">
        <f t="shared" si="3"/>
        <v>15</v>
      </c>
      <c r="G39" s="20"/>
      <c r="H39" s="21">
        <f t="shared" si="4"/>
        <v>0</v>
      </c>
      <c r="I39" s="14"/>
      <c r="K39" s="2"/>
    </row>
    <row r="40" spans="1:11" x14ac:dyDescent="0.25">
      <c r="A40" s="8">
        <v>18</v>
      </c>
      <c r="B40" s="9" t="str">
        <f>B24</f>
        <v>Lednice</v>
      </c>
      <c r="C40" s="9" t="str">
        <f>C24</f>
        <v>různé - výška 80 - 180cm</v>
      </c>
      <c r="D40" s="47">
        <f t="shared" ref="D40:E40" si="10">D24</f>
        <v>2</v>
      </c>
      <c r="E40" s="10">
        <f t="shared" si="10"/>
        <v>5</v>
      </c>
      <c r="F40" s="10">
        <f t="shared" si="3"/>
        <v>10</v>
      </c>
      <c r="G40" s="20"/>
      <c r="H40" s="21">
        <f t="shared" si="4"/>
        <v>0</v>
      </c>
      <c r="I40" s="14"/>
      <c r="K40" s="2"/>
    </row>
    <row r="41" spans="1:11" x14ac:dyDescent="0.25">
      <c r="A41" s="8">
        <v>19</v>
      </c>
      <c r="B41" s="9" t="str">
        <f>B25</f>
        <v>Botník skříňový</v>
      </c>
      <c r="C41" s="9" t="str">
        <f>C25</f>
        <v>180x65x40</v>
      </c>
      <c r="D41" s="47">
        <f t="shared" ref="D41:E41" si="11">D25</f>
        <v>8</v>
      </c>
      <c r="E41" s="10">
        <f t="shared" si="11"/>
        <v>5</v>
      </c>
      <c r="F41" s="10">
        <f t="shared" si="3"/>
        <v>40</v>
      </c>
      <c r="G41" s="20"/>
      <c r="H41" s="21">
        <f t="shared" si="4"/>
        <v>0</v>
      </c>
      <c r="I41" s="14"/>
      <c r="K41" s="2"/>
    </row>
    <row r="42" spans="1:11" x14ac:dyDescent="0.25">
      <c r="A42" s="8">
        <v>20</v>
      </c>
      <c r="B42" s="9" t="s">
        <v>47</v>
      </c>
      <c r="C42" s="9" t="s">
        <v>33</v>
      </c>
      <c r="D42" s="47">
        <v>7</v>
      </c>
      <c r="E42" s="10">
        <v>5</v>
      </c>
      <c r="F42" s="10">
        <f t="shared" si="3"/>
        <v>35</v>
      </c>
      <c r="G42" s="20"/>
      <c r="H42" s="21">
        <f t="shared" si="4"/>
        <v>0</v>
      </c>
      <c r="I42" s="14"/>
      <c r="K42" s="2"/>
    </row>
    <row r="43" spans="1:11" x14ac:dyDescent="0.25">
      <c r="A43" s="8">
        <v>21</v>
      </c>
      <c r="B43" s="9" t="s">
        <v>49</v>
      </c>
      <c r="C43" s="9" t="s">
        <v>50</v>
      </c>
      <c r="D43" s="47">
        <v>5</v>
      </c>
      <c r="E43" s="10">
        <v>5</v>
      </c>
      <c r="F43" s="10">
        <f t="shared" si="3"/>
        <v>25</v>
      </c>
      <c r="G43" s="20"/>
      <c r="H43" s="21">
        <f t="shared" si="4"/>
        <v>0</v>
      </c>
      <c r="I43" s="14"/>
      <c r="K43" s="2"/>
    </row>
    <row r="44" spans="1:11" x14ac:dyDescent="0.25">
      <c r="A44" s="8">
        <v>22</v>
      </c>
      <c r="B44" s="9" t="s">
        <v>48</v>
      </c>
      <c r="C44" s="9" t="s">
        <v>32</v>
      </c>
      <c r="D44" s="10">
        <v>28</v>
      </c>
      <c r="E44" s="10">
        <v>5</v>
      </c>
      <c r="F44" s="10">
        <f t="shared" si="3"/>
        <v>140</v>
      </c>
      <c r="G44" s="20"/>
      <c r="H44" s="21">
        <f t="shared" si="4"/>
        <v>0</v>
      </c>
      <c r="I44" s="14"/>
      <c r="K44" s="2"/>
    </row>
    <row r="45" spans="1:11" x14ac:dyDescent="0.25">
      <c r="A45" s="11"/>
      <c r="B45" s="12"/>
      <c r="C45" s="12"/>
      <c r="D45" s="13"/>
      <c r="E45" s="13"/>
      <c r="F45" s="13"/>
      <c r="G45" s="14"/>
      <c r="H45" s="15"/>
      <c r="I45" s="15"/>
      <c r="K45" s="2"/>
    </row>
    <row r="46" spans="1:11" x14ac:dyDescent="0.25">
      <c r="A46" s="11"/>
      <c r="B46" s="12"/>
      <c r="C46" s="12"/>
      <c r="D46" s="13"/>
      <c r="E46" s="13"/>
      <c r="F46" s="13"/>
      <c r="G46" s="14"/>
      <c r="H46" s="15"/>
      <c r="I46" s="15"/>
      <c r="K46" s="2"/>
    </row>
    <row r="47" spans="1:11" ht="15.75" x14ac:dyDescent="0.25">
      <c r="A47" s="3" t="s">
        <v>29</v>
      </c>
      <c r="K47" s="2"/>
    </row>
    <row r="48" spans="1:11" ht="31.5" x14ac:dyDescent="0.25">
      <c r="A48" s="4" t="s">
        <v>17</v>
      </c>
      <c r="B48" s="38" t="s">
        <v>13</v>
      </c>
      <c r="C48" s="39"/>
      <c r="D48" s="39"/>
      <c r="E48" s="40"/>
      <c r="F48" s="5" t="s">
        <v>26</v>
      </c>
      <c r="G48" s="5" t="s">
        <v>28</v>
      </c>
      <c r="H48" s="5" t="s">
        <v>1</v>
      </c>
      <c r="I48" s="25"/>
      <c r="K48" s="2"/>
    </row>
    <row r="49" spans="1:11" x14ac:dyDescent="0.25">
      <c r="A49" s="8">
        <v>21</v>
      </c>
      <c r="B49" s="41"/>
      <c r="C49" s="42"/>
      <c r="D49" s="42"/>
      <c r="E49" s="43"/>
      <c r="F49" s="10" t="s">
        <v>27</v>
      </c>
      <c r="G49" s="20"/>
      <c r="H49" s="21">
        <f>G49</f>
        <v>0</v>
      </c>
      <c r="I49" s="14"/>
      <c r="K49" s="2"/>
    </row>
    <row r="50" spans="1:11" x14ac:dyDescent="0.25">
      <c r="A50" s="8">
        <v>22</v>
      </c>
      <c r="B50" s="41"/>
      <c r="C50" s="42"/>
      <c r="D50" s="42"/>
      <c r="E50" s="43"/>
      <c r="F50" s="10" t="s">
        <v>27</v>
      </c>
      <c r="G50" s="20"/>
      <c r="H50" s="21">
        <f t="shared" ref="H50:H51" si="12">G50</f>
        <v>0</v>
      </c>
      <c r="I50" s="14"/>
      <c r="K50" s="2"/>
    </row>
    <row r="51" spans="1:11" x14ac:dyDescent="0.25">
      <c r="A51" s="8">
        <v>23</v>
      </c>
      <c r="B51" s="41"/>
      <c r="C51" s="42"/>
      <c r="D51" s="42"/>
      <c r="E51" s="43"/>
      <c r="F51" s="10" t="s">
        <v>27</v>
      </c>
      <c r="G51" s="20"/>
      <c r="H51" s="21">
        <f t="shared" si="12"/>
        <v>0</v>
      </c>
      <c r="I51" s="14"/>
      <c r="K51" s="2"/>
    </row>
    <row r="52" spans="1:11" x14ac:dyDescent="0.25">
      <c r="A52" s="11"/>
      <c r="B52" s="12"/>
      <c r="C52" s="12"/>
      <c r="D52" s="13"/>
      <c r="E52" s="13"/>
      <c r="F52" s="13"/>
      <c r="G52" s="14"/>
      <c r="H52" s="15"/>
      <c r="I52" s="15"/>
      <c r="K52" s="2"/>
    </row>
    <row r="53" spans="1:11" x14ac:dyDescent="0.25">
      <c r="A53" s="11"/>
      <c r="B53" s="16"/>
      <c r="C53" s="17"/>
      <c r="D53" s="17"/>
      <c r="E53" s="17"/>
      <c r="F53" s="18"/>
      <c r="G53" s="18"/>
      <c r="H53" s="15"/>
      <c r="I53" s="15"/>
      <c r="K53" s="2"/>
    </row>
    <row r="54" spans="1:11" ht="306.75" customHeight="1" x14ac:dyDescent="0.25">
      <c r="A54" s="35" t="s">
        <v>51</v>
      </c>
      <c r="B54" s="35"/>
      <c r="C54" s="35"/>
      <c r="D54" s="35"/>
      <c r="E54" s="35"/>
      <c r="F54" s="35"/>
      <c r="G54" s="35"/>
      <c r="H54" s="35"/>
      <c r="I54" s="23"/>
      <c r="K54" s="2"/>
    </row>
    <row r="55" spans="1:11" ht="18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K55" s="2"/>
    </row>
    <row r="56" spans="1:11" ht="18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K56" s="2"/>
    </row>
    <row r="57" spans="1:11" ht="1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K57" s="2"/>
    </row>
    <row r="58" spans="1:11" ht="1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1" ht="1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</row>
    <row r="60" spans="1:11" ht="1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11" ht="1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ht="1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1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10:11" ht="15.75" x14ac:dyDescent="0.25">
      <c r="J65" s="19"/>
      <c r="K65" s="19"/>
    </row>
    <row r="66" spans="10:11" ht="15.75" x14ac:dyDescent="0.25">
      <c r="J66" s="19"/>
      <c r="K66" s="19"/>
    </row>
    <row r="67" spans="10:11" ht="15.75" x14ac:dyDescent="0.25">
      <c r="J67" s="19"/>
      <c r="K67" s="19"/>
    </row>
    <row r="68" spans="10:11" ht="15.75" x14ac:dyDescent="0.25">
      <c r="J68" s="19"/>
      <c r="K68" s="19"/>
    </row>
  </sheetData>
  <sheetProtection selectLockedCells="1"/>
  <mergeCells count="20">
    <mergeCell ref="E9:F9"/>
    <mergeCell ref="A12:B12"/>
    <mergeCell ref="B50:E50"/>
    <mergeCell ref="B51:E51"/>
    <mergeCell ref="A54:H54"/>
    <mergeCell ref="B3:H3"/>
    <mergeCell ref="B1:H1"/>
    <mergeCell ref="B2:H2"/>
    <mergeCell ref="B48:E48"/>
    <mergeCell ref="B49:E49"/>
    <mergeCell ref="A8:B8"/>
    <mergeCell ref="A9:B9"/>
    <mergeCell ref="A10:B10"/>
    <mergeCell ref="A11:B11"/>
    <mergeCell ref="A13:B13"/>
    <mergeCell ref="G7:H7"/>
    <mergeCell ref="G8:H8"/>
    <mergeCell ref="G9:H9"/>
    <mergeCell ref="E7:F7"/>
    <mergeCell ref="E8:F8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Výběrové řízení</vt:lpstr>
      <vt:lpstr>'Výběrové řízení'!Oblast_tisku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2024-04-12T13:34:58Z</cp:lastPrinted>
  <dcterms:created xsi:type="dcterms:W3CDTF">2021-07-27T06:07:15Z</dcterms:created>
  <dcterms:modified xsi:type="dcterms:W3CDTF">2025-05-22T10:41:06Z</dcterms:modified>
</cp:coreProperties>
</file>