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echova.marcela\Desktop\II_416 Blučina obchvat\soupis prací\"/>
    </mc:Choice>
  </mc:AlternateContent>
  <bookViews>
    <workbookView xWindow="0" yWindow="0" windowWidth="0" windowHeight="0" activeTab="5"/>
  </bookViews>
  <sheets>
    <sheet name="101" sheetId="2" r:id="rId1"/>
    <sheet name="111" sheetId="3" r:id="rId2"/>
    <sheet name="201SO 201" sheetId="4" r:id="rId3"/>
    <sheet name="203SO 203" sheetId="5" r:id="rId4"/>
    <sheet name="204SO 204" sheetId="6" r:id="rId5"/>
    <sheet name="205SO 205" sheetId="7" r:id="rId6"/>
  </sheets>
  <calcPr/>
</workbook>
</file>

<file path=xl/calcChain.xml><?xml version="1.0" encoding="utf-8"?>
<calcChain xmlns="http://schemas.openxmlformats.org/spreadsheetml/2006/main">
  <c i="7" l="1" r="I3"/>
  <c r="I293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I268"/>
  <c r="O289"/>
  <c r="I289"/>
  <c r="O285"/>
  <c r="I285"/>
  <c r="O281"/>
  <c r="I281"/>
  <c r="O277"/>
  <c r="I277"/>
  <c r="O273"/>
  <c r="I273"/>
  <c r="O269"/>
  <c r="I269"/>
  <c r="I239"/>
  <c r="O264"/>
  <c r="I264"/>
  <c r="O260"/>
  <c r="I260"/>
  <c r="O256"/>
  <c r="I256"/>
  <c r="O252"/>
  <c r="I252"/>
  <c r="O248"/>
  <c r="I248"/>
  <c r="O244"/>
  <c r="I244"/>
  <c r="O240"/>
  <c r="I240"/>
  <c r="I234"/>
  <c r="O235"/>
  <c r="I235"/>
  <c r="I209"/>
  <c r="O230"/>
  <c r="I230"/>
  <c r="O226"/>
  <c r="I226"/>
  <c r="O222"/>
  <c r="I222"/>
  <c r="O218"/>
  <c r="I218"/>
  <c r="O214"/>
  <c r="I214"/>
  <c r="O210"/>
  <c r="I210"/>
  <c r="I148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I111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I74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I9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261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I244"/>
  <c r="O257"/>
  <c r="I257"/>
  <c r="O253"/>
  <c r="I253"/>
  <c r="O249"/>
  <c r="I249"/>
  <c r="O245"/>
  <c r="I245"/>
  <c r="I215"/>
  <c r="O240"/>
  <c r="I240"/>
  <c r="O236"/>
  <c r="I236"/>
  <c r="O232"/>
  <c r="I232"/>
  <c r="O228"/>
  <c r="I228"/>
  <c r="O224"/>
  <c r="I224"/>
  <c r="O220"/>
  <c r="I220"/>
  <c r="O216"/>
  <c r="I216"/>
  <c r="I210"/>
  <c r="O211"/>
  <c r="I211"/>
  <c r="I181"/>
  <c r="O206"/>
  <c r="I206"/>
  <c r="O202"/>
  <c r="I202"/>
  <c r="O198"/>
  <c r="I198"/>
  <c r="O194"/>
  <c r="I194"/>
  <c r="O190"/>
  <c r="I190"/>
  <c r="O186"/>
  <c r="I186"/>
  <c r="O182"/>
  <c r="I182"/>
  <c r="I132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07"/>
  <c r="O128"/>
  <c r="I128"/>
  <c r="O124"/>
  <c r="I124"/>
  <c r="O120"/>
  <c r="I120"/>
  <c r="O116"/>
  <c r="I116"/>
  <c r="O112"/>
  <c r="I112"/>
  <c r="O108"/>
  <c r="I108"/>
  <c r="I62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I9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5" r="I3"/>
  <c r="I281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O294"/>
  <c r="I294"/>
  <c r="O290"/>
  <c r="I290"/>
  <c r="O286"/>
  <c r="I286"/>
  <c r="O282"/>
  <c r="I282"/>
  <c r="I268"/>
  <c r="O277"/>
  <c r="I277"/>
  <c r="O273"/>
  <c r="I273"/>
  <c r="O269"/>
  <c r="I269"/>
  <c r="I239"/>
  <c r="O264"/>
  <c r="I264"/>
  <c r="O260"/>
  <c r="I260"/>
  <c r="O256"/>
  <c r="I256"/>
  <c r="O252"/>
  <c r="I252"/>
  <c r="O248"/>
  <c r="I248"/>
  <c r="O244"/>
  <c r="I244"/>
  <c r="O240"/>
  <c r="I240"/>
  <c r="I234"/>
  <c r="O235"/>
  <c r="I235"/>
  <c r="I205"/>
  <c r="O230"/>
  <c r="I230"/>
  <c r="O226"/>
  <c r="I226"/>
  <c r="O222"/>
  <c r="I222"/>
  <c r="O218"/>
  <c r="I218"/>
  <c r="O214"/>
  <c r="I214"/>
  <c r="O210"/>
  <c r="I210"/>
  <c r="O206"/>
  <c r="I206"/>
  <c r="I156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I131"/>
  <c r="O152"/>
  <c r="I152"/>
  <c r="O148"/>
  <c r="I148"/>
  <c r="O144"/>
  <c r="I144"/>
  <c r="O140"/>
  <c r="I140"/>
  <c r="O136"/>
  <c r="I136"/>
  <c r="O132"/>
  <c r="I132"/>
  <c r="I78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9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309"/>
  <c r="O366"/>
  <c r="I366"/>
  <c r="O362"/>
  <c r="I362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I280"/>
  <c r="O305"/>
  <c r="I305"/>
  <c r="O301"/>
  <c r="I301"/>
  <c r="O297"/>
  <c r="I297"/>
  <c r="O293"/>
  <c r="I293"/>
  <c r="O289"/>
  <c r="I289"/>
  <c r="O285"/>
  <c r="I285"/>
  <c r="O281"/>
  <c r="I281"/>
  <c r="I251"/>
  <c r="O276"/>
  <c r="I276"/>
  <c r="O272"/>
  <c r="I272"/>
  <c r="O268"/>
  <c r="I268"/>
  <c r="O264"/>
  <c r="I264"/>
  <c r="O260"/>
  <c r="I260"/>
  <c r="O256"/>
  <c r="I256"/>
  <c r="O252"/>
  <c r="I252"/>
  <c r="I246"/>
  <c r="O247"/>
  <c r="I247"/>
  <c r="I221"/>
  <c r="O242"/>
  <c r="I242"/>
  <c r="O238"/>
  <c r="I238"/>
  <c r="O234"/>
  <c r="I234"/>
  <c r="O230"/>
  <c r="I230"/>
  <c r="O226"/>
  <c r="I226"/>
  <c r="O222"/>
  <c r="I222"/>
  <c r="I156"/>
  <c r="O217"/>
  <c r="I217"/>
  <c r="O213"/>
  <c r="I213"/>
  <c r="O209"/>
  <c r="I209"/>
  <c r="O205"/>
  <c r="I205"/>
  <c r="O201"/>
  <c r="I201"/>
  <c r="O197"/>
  <c r="I197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I123"/>
  <c r="O152"/>
  <c r="I152"/>
  <c r="O148"/>
  <c r="I148"/>
  <c r="O144"/>
  <c r="I144"/>
  <c r="O140"/>
  <c r="I140"/>
  <c r="O136"/>
  <c r="I136"/>
  <c r="O132"/>
  <c r="I132"/>
  <c r="O128"/>
  <c r="I128"/>
  <c r="O124"/>
  <c r="I124"/>
  <c r="I78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I9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159"/>
  <c r="O222"/>
  <c r="I222"/>
  <c r="O218"/>
  <c r="I218"/>
  <c r="O214"/>
  <c r="I214"/>
  <c r="O210"/>
  <c r="I210"/>
  <c r="O207"/>
  <c r="I207"/>
  <c r="O203"/>
  <c r="I203"/>
  <c r="O199"/>
  <c r="I199"/>
  <c r="O195"/>
  <c r="I195"/>
  <c r="O191"/>
  <c r="I191"/>
  <c r="O187"/>
  <c r="I187"/>
  <c r="O184"/>
  <c r="I184"/>
  <c r="O181"/>
  <c r="I181"/>
  <c r="O178"/>
  <c r="I178"/>
  <c r="O175"/>
  <c r="I175"/>
  <c r="O172"/>
  <c r="I172"/>
  <c r="O168"/>
  <c r="I168"/>
  <c r="O164"/>
  <c r="I164"/>
  <c r="O160"/>
  <c r="I160"/>
  <c r="I114"/>
  <c r="O155"/>
  <c r="I155"/>
  <c r="O151"/>
  <c r="I151"/>
  <c r="O147"/>
  <c r="I147"/>
  <c r="O143"/>
  <c r="I143"/>
  <c r="O139"/>
  <c r="I139"/>
  <c r="O135"/>
  <c r="I135"/>
  <c r="O131"/>
  <c r="I131"/>
  <c r="O127"/>
  <c r="I127"/>
  <c r="O123"/>
  <c r="I123"/>
  <c r="O119"/>
  <c r="I119"/>
  <c r="O115"/>
  <c r="I115"/>
  <c r="I105"/>
  <c r="O110"/>
  <c r="I110"/>
  <c r="O106"/>
  <c r="I106"/>
  <c r="I81"/>
  <c r="O101"/>
  <c r="I101"/>
  <c r="O97"/>
  <c r="I97"/>
  <c r="O93"/>
  <c r="I93"/>
  <c r="O90"/>
  <c r="I90"/>
  <c r="O86"/>
  <c r="I86"/>
  <c r="O82"/>
  <c r="I82"/>
  <c r="I8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2" r="I3"/>
  <c r="I267"/>
  <c r="O374"/>
  <c r="I374"/>
  <c r="O370"/>
  <c r="I370"/>
  <c r="O367"/>
  <c r="I367"/>
  <c r="O363"/>
  <c r="I363"/>
  <c r="O359"/>
  <c r="I359"/>
  <c r="O355"/>
  <c r="I355"/>
  <c r="O352"/>
  <c r="I352"/>
  <c r="O348"/>
  <c r="I348"/>
  <c r="O345"/>
  <c r="I345"/>
  <c r="O342"/>
  <c r="I342"/>
  <c r="O338"/>
  <c r="I338"/>
  <c r="O334"/>
  <c r="I334"/>
  <c r="O330"/>
  <c r="I330"/>
  <c r="O326"/>
  <c r="I326"/>
  <c r="O322"/>
  <c r="I322"/>
  <c r="O318"/>
  <c r="I318"/>
  <c r="O315"/>
  <c r="I315"/>
  <c r="O312"/>
  <c r="I312"/>
  <c r="O308"/>
  <c r="I308"/>
  <c r="O304"/>
  <c r="I304"/>
  <c r="O301"/>
  <c r="I301"/>
  <c r="O298"/>
  <c r="I298"/>
  <c r="O295"/>
  <c r="I295"/>
  <c r="O292"/>
  <c r="I292"/>
  <c r="O288"/>
  <c r="I288"/>
  <c r="O284"/>
  <c r="I284"/>
  <c r="O280"/>
  <c r="I280"/>
  <c r="O276"/>
  <c r="I276"/>
  <c r="O272"/>
  <c r="I272"/>
  <c r="O268"/>
  <c r="I268"/>
  <c r="I233"/>
  <c r="O264"/>
  <c r="I264"/>
  <c r="O261"/>
  <c r="I261"/>
  <c r="O257"/>
  <c r="I257"/>
  <c r="O254"/>
  <c r="I254"/>
  <c r="O251"/>
  <c r="I251"/>
  <c r="O247"/>
  <c r="I247"/>
  <c r="O244"/>
  <c r="I244"/>
  <c r="O241"/>
  <c r="I241"/>
  <c r="O238"/>
  <c r="I238"/>
  <c r="O234"/>
  <c r="I234"/>
  <c r="I194"/>
  <c r="O230"/>
  <c r="I230"/>
  <c r="O226"/>
  <c r="I226"/>
  <c r="O222"/>
  <c r="I222"/>
  <c r="O218"/>
  <c r="I218"/>
  <c r="O214"/>
  <c r="I214"/>
  <c r="O211"/>
  <c r="I211"/>
  <c r="O207"/>
  <c r="I207"/>
  <c r="O203"/>
  <c r="I203"/>
  <c r="O199"/>
  <c r="I199"/>
  <c r="O195"/>
  <c r="I195"/>
  <c r="I145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I105"/>
  <c r="O141"/>
  <c r="I141"/>
  <c r="O137"/>
  <c r="I137"/>
  <c r="O133"/>
  <c r="I133"/>
  <c r="O129"/>
  <c r="I129"/>
  <c r="O125"/>
  <c r="I125"/>
  <c r="O122"/>
  <c r="I122"/>
  <c r="O118"/>
  <c r="I118"/>
  <c r="O114"/>
  <c r="I114"/>
  <c r="O110"/>
  <c r="I110"/>
  <c r="O106"/>
  <c r="I106"/>
  <c r="I8"/>
  <c r="O101"/>
  <c r="I101"/>
  <c r="O97"/>
  <c r="I97"/>
  <c r="O93"/>
  <c r="I93"/>
  <c r="O89"/>
  <c r="I89"/>
  <c r="O85"/>
  <c r="I85"/>
  <c r="O81"/>
  <c r="I81"/>
  <c r="O78"/>
  <c r="I78"/>
  <c r="O74"/>
  <c r="I74"/>
  <c r="O70"/>
  <c r="I70"/>
  <c r="O66"/>
  <c r="I66"/>
  <c r="O62"/>
  <c r="I62"/>
  <c r="O59"/>
  <c r="I59"/>
  <c r="O55"/>
  <c r="I55"/>
  <c r="O51"/>
  <c r="I51"/>
  <c r="O48"/>
  <c r="I48"/>
  <c r="O44"/>
  <c r="I44"/>
  <c r="O40"/>
  <c r="I40"/>
  <c r="O36"/>
  <c r="I36"/>
  <c r="O32"/>
  <c r="I32"/>
  <c r="O28"/>
  <c r="I28"/>
  <c r="O24"/>
  <c r="I24"/>
  <c r="O20"/>
  <c r="I20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<sst xmlns="http://schemas.openxmlformats.org/spreadsheetml/2006/main">
  <si>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</si>
  <si>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</si>
  <si>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</si>
  <si>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</si>
  <si>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</si>
  <si>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2024/0195</t>
  </si>
  <si>
    <t>II/416 Blučina obchvat, PV</t>
  </si>
  <si>
    <t>101</t>
  </si>
  <si>
    <t>O</t>
  </si>
  <si>
    <t>Rozpočet:</t>
  </si>
  <si>
    <t>Přeložka silnice II/416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</si>
  <si>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</si>
  <si>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</si>
  <si>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</si>
  <si>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</si>
  <si>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</si>
  <si>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</si>
  <si>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</si>
  <si>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</si>
  <si>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</si>
  <si>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</si>
  <si>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</si>
  <si>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</si>
  <si>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1</t>
  </si>
  <si>
    <t>Zemní práce</t>
  </si>
  <si>
    <t>P</t>
  </si>
  <si>
    <t>11522</t>
  </si>
  <si>
    <t/>
  </si>
  <si>
    <t>PŘEVEDENÍ VODY POTRUBÍM DN 200 NEBO ŽLABY R.O. DO 0,7M</t>
  </si>
  <si>
    <t>M</t>
  </si>
  <si>
    <t>PP</t>
  </si>
  <si>
    <t>VV</t>
  </si>
  <si>
    <t>2*40 v km 3,7 při stávajících vodotečích pro výstavbu propustků. Čerpání dle potřeb výstavby. = 80,000 [A]</t>
  </si>
  <si>
    <t>TS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</si>
  <si>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</si>
  <si>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12373</t>
  </si>
  <si>
    <t>ODKOP PRO SPOD STAVBU SILNIC A ŽELEZNIC TŘ. I</t>
  </si>
  <si>
    <t>M3</t>
  </si>
  <si>
    <t xml:space="preserve">V ZÚ km 0,0-0,3 dle tab. VV. Řeší násypy k částečnému odkopu HTÚ spol. DB Schenker, LM group, CTPark vzniklé na poz. JMK. Ponechání na staveništi pro dosypávky k záboru, a dotvarování terénu. Dle tab.  VV.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</si>
  <si>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</si>
  <si>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12573</t>
  </si>
  <si>
    <t>VYKOPÁVKY ZE ZEMNÍKŮ A SKLÁDEK TŘ. I</t>
  </si>
  <si>
    <t>Dosypávky apod. Dle pol. 173 10; 173 20.</t>
  </si>
  <si>
    <t>2595+3035 = 5630,000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</si>
  <si>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</si>
  <si>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o</t>
  </si>
  <si>
    <t>Humózní vrstvy pro ohumusování.</t>
  </si>
  <si>
    <t>86790*0,30humus na svahy = 26037,000 [A]_x000d_
 17212*0.250 humus na rovině k TZ. = 4303,000 [B]_x000d_
 (11973.1+146-2*32*0.800)*0.200 humus na krajnice u vozovky dle pol. 182 33. = 2413,580 [C]_x000d_
 Celkem: A+B+C = 32753,580 [D]</t>
  </si>
  <si>
    <t>12673</t>
  </si>
  <si>
    <t>ZŘÍZENÍ STUPŇŮ V PODLOŽÍ NÁSYPŮ TŘ. I</t>
  </si>
  <si>
    <t>Na ZÚ km 0,000 napojení na zárodečnou část okružní křižovatky. Odvoz na skládku. Odvozná vzd. v režii zhotovitele.
Ostatní stupně dle potřeby stavby. V km 0,000-0,300; km 0,880 u Litavy; čerpání se souhlasem objednatele.</t>
  </si>
  <si>
    <t>"Výška celk. 1.5m, 3x stupně á 0,5, šířka cca 0,6, délka prům. cca 18m."_x000d_
 3*(0.6*0.5/2)*18 = 8,100 [A]_x000d_
 2.15*20 km 0,880 00 = 43,000 [B]_x000d_
 0.55*300 km 0,000 - 0,300 00 = 165,000 [C]_x000d_
 Celkem: A+B+C = 216,100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</si>
  <si>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</si>
  <si>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13273</t>
  </si>
  <si>
    <t>a</t>
  </si>
  <si>
    <t>HLOUBENÍ RÝH ŠÍŘ DO 2M PAŽ I NEPAŽ TŘ. I</t>
  </si>
  <si>
    <t>Rýha v krajnici u budoucích PH stěn. Vč. odvozu, uložení na meziskládku. Využití pro dosypávky na stavbě II/416.
Rýha v km 0,080-0,240 (L) pro žebro</t>
  </si>
  <si>
    <t xml:space="preserve">4435.1*0.300*0.380 š. 0,300m; hl. 0.380m  = 505,601 [A]_x000d_
 0.50*162.0*0.8 žebro km 0,080-0,240 vlevo = 64,800 [B]_x000d_
 Celkem: A+B = 570,401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</si>
  <si>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</si>
  <si>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m</t>
  </si>
  <si>
    <t>Pro potrubí od UV u mostů. Šířka cca 1,0, Hl. 0.8m. Vč. odvozu a uložení na meziskládku. Bez poplatku. Využití na stavbě.</t>
  </si>
  <si>
    <t>18*1.0*0.8 = 14,400 [A]</t>
  </si>
  <si>
    <t>132737</t>
  </si>
  <si>
    <t>p</t>
  </si>
  <si>
    <t>HLOUBENÍ RÝH ŠÍŘ DO 2M PAŽ I NEPAŽ TŘ. I, ODVOZ DO 16KM</t>
  </si>
  <si>
    <t>Rýhy pro založení propustků v km 3,700. Dle výkesu propustků. Poplatek v 014 102.z. Odvozná vzd. v režii zhotovitele.</t>
  </si>
  <si>
    <t>2*2.35*0.35*(35.3+35.5) = 116,466 [A]</t>
  </si>
  <si>
    <t>171101</t>
  </si>
  <si>
    <t>ULOŽENÍ SYPANINY DO NÁSYPŮ SE ZHUTNĚNÍM DO 95% PS</t>
  </si>
  <si>
    <t>Přebytky zemin od mostů po odkopech KN mostů a dokončení těles u SO mostů. 
Uložení od úseku trasy SO101 od SO205 až po KÚ před dokočením stavby. Dle tab. bilance zemin SO ř. 200.</t>
  </si>
  <si>
    <t>"zSO201+SO203+SO204+SO205+SO240"_x000d_
 6896+5778+8940+1747+0 = 23361,000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</si>
  <si>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</si>
  <si>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17120</t>
  </si>
  <si>
    <t>ULOŽENÍ SYPANINY DO NÁSYPŮ A NA SKLÁDKY BEZ ZHUTNĚNÍ</t>
  </si>
  <si>
    <t>Rýhy pro založení propustků v km 3,700. Dle výkesu propustků. 
Rýha v krajnici u případů PH stěn.
Zemina ze zřízení stupňů.
Odkopávky.</t>
  </si>
  <si>
    <t>uložení na skládku: 116,466 rýhy pro založení propustků = 116,466 [A]_x000d_
 uložení na meziskládku: 14,400+570,401 čistění a ost. rýhy = 584,801 [B]_x000d_
 uložení na skládku: 216,100 svahové stupně = 216,100 [C]_x000d_
 uložení na meziskládku: 2961,000 odkop = 2961,000 [D]_x000d_
 Celkem: A+B+C+D = 3878,367 [E]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</si>
  <si>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</si>
  <si>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17180</t>
  </si>
  <si>
    <t>ULOŽENÍ SYPANINY DO NÁSYPŮ Z NAKUPOVANÝCH MATERIÁLŮ</t>
  </si>
  <si>
    <t>AZ dle tab. VV SO 101. Např. kamenitá sypanina, lom kámen 0/125, alt. materiálově vhodný recyklát. Cena nákupu v položce.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</si>
  <si>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</si>
  <si>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b</t>
  </si>
  <si>
    <t>Násypy z kamenité sypaniny. Lom. kámen fr. 0/125; alt. vhodný recyklát. Nižší obsah jemné složky. Upozornění na strmé svahy 1:1.75 až 1:1.5. Viz spec. v 101/01-TZ.
UPOZORNĚNÍ GEOTECHNIKA: NUTNO SYPAT POZVOLNĚ CCA 1m ZA TÝDEN. GEOTEST BRNO.</t>
  </si>
  <si>
    <t xml:space="preserve">dle tab VV . . . 327190+20*540 (přípočet km 0,300-0,840 po Litavu vPravo)  = 337990,000 [A]_x000d_
 Prosednuní podloží cca 0,32m . . . 0,700-2,300 . . . 52994*0.32*1.05 = 17805,984 [B]_x000d_
 Přebytek od KN mostů po odtěžení . . . -23361 = -23361,000 [C]_x000d_
 Celkem: A+B+C = 332434,984 [D]</t>
  </si>
  <si>
    <t>k</t>
  </si>
  <si>
    <t>Konsolidační opatření u mostů. Konsolidační násypy pro urychlení konsolidace. Odtěžení zahrnuto v SO mostů.
Po čátečném odtěžení se odkop z KN využije dále v trase SO 101. Zejm. v úseku před KÚ.
UPOZORNĚNÍ GEOTECHNIKA: NUTNO SYPAT POZVOLNĚ CCA 1m ZA TÝDEN. GEOTEST BRNO.</t>
  </si>
  <si>
    <t xml:space="preserve">KN 201 ... 5300 k = 5300,000 [A]_x000d_
 KN 203 ... 4300 k  = 4300,000 [B]_x000d_
 KN 204 ... 6500 k  = 6500,000 [C]_x000d_
 KN 205 ... 3300 k  = 3300,000 [D]_x000d_
 Celkem: A+B+C+D = 19400,000 [E]</t>
  </si>
  <si>
    <t>17310</t>
  </si>
  <si>
    <t>ZEMNÍ KRAJNICE A DOSYPÁVKY SE ZHUTNĚNÍM</t>
  </si>
  <si>
    <t>V ÚS 0,000-0,300 L+P dle tab VV. Mat. získaný z výkopu stavby. Dotvarování terénu mezi DB Schenker a CTPark.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</si>
  <si>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</si>
  <si>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17320</t>
  </si>
  <si>
    <t>ZEMNÍ KRAJNICE A DOSYPÁVKY BEZ ZHUTNĚNÍ</t>
  </si>
  <si>
    <t>Dosypávky k trvalému záboru. Dle VV SO 101.</t>
  </si>
  <si>
    <t>"km 0,000-0,300 . . . řeší pol. 17 310"_x000d_
 "-------"_x000d_
 L . . . 480*0,55+447*0,50 = 487,500 [A]_x000d_
 P . . . 523*0,20 k = 104,600 [B]_x000d_
 "201"_x000d_
 L . . . 171*0,25 = 42,750 [C]_x000d_
 P . . . 2036*0,30 = 610,800 [D]_x000d_
 "203"_x000d_
 L . . . 296*0,25 = 74,000 [E]_x000d_
 P . . .1334*0,25 = 333,500 [F]_x000d_
 "204"_x000d_
 L . . . 469*0,15 = 70,350 [G]_x000d_
 P . . . 179*0,15 = 26,850 [H]_x000d_
 "205"_x000d_
 L . . . 2303*0,20+387*0,20+620*0,15 = 631,000 [I]_x000d_
 P . . . (193+558+978)*0,20 = 345,800 [J]_x000d_
 L . . . 1120*0,12 = 134,400 [K]_x000d_
 P . . . 1445*0.12 = 173,400 [L]_x000d_
 Celkem: A+B+C+D+E+F+G+H+I+J+K+L = 3034,950 [M]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</si>
  <si>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</si>
  <si>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17380</t>
  </si>
  <si>
    <t>ZEMNÍ KRAJNICE A DOSYPÁVKY Z NAKUPOVANÝCH MATERIÁLŮ</t>
  </si>
  <si>
    <t>Vč. naložení, dovozu a nákupu vhodného materiálu ze zemníku. Míra zhutnění dle VL - 100%PS.</t>
  </si>
  <si>
    <t>"Krajnice s PHS ... 3085.1m"_x000d_
 "Krajnice 1,50m ... 4435.1+146m se svodidlem"_x000d_
 "Krajnice 0,75m ... 718.4-146m"_x000d_
 3085.1*0.525 = 1619,678 [A]_x000d_
 4435.1*0.115+146*0.115 = 526,827 [B]_x000d_
 718.4*0.000 ... vyplní se horní vrstvou zpevnění krajnice = 0,000 [C]_x000d_
 Celkem: A+B+C = 2146,505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</si>
  <si>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</si>
  <si>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</si>
  <si>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</si>
  <si>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>Obsypy propustků štěrkopískem v km 3.7. Cena vč. naložení, nákupu a dovozu materiálu ze zemníku.
Obsyp odpadních potrubí u mostů SO201 a 205, DN300, SN16, PLAST.</t>
  </si>
  <si>
    <t>2*30*(5.5-(3.141*0.600*0.600)) = 262,154 [A]_x000d_
 (11+3.5+3.5)*1.0*0.6-3.141*0.16*0.16*18 = 9,353 [B]_x000d_
 Celkem: A+B = 271,507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</si>
  <si>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</si>
  <si>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Obsyp potrubí štěrkopískem. Odpady od UV. Vč. naložení, nákupu a dovozu.</t>
  </si>
  <si>
    <t>1.1*40 = 44,000 [A]</t>
  </si>
  <si>
    <t>18110</t>
  </si>
  <si>
    <t>ÚPRAVA PLÁNĚ SE ZHUTNĚNÍM V HORNINĚ TŘ. I</t>
  </si>
  <si>
    <t>M2</t>
  </si>
  <si>
    <t>Zemní pláň pod vozovkou, urovnání a zhutnění na předeps. Edef.,2. Dle tab. VV SO 101.</t>
  </si>
  <si>
    <t>Položka zahrnuje:
- úpravu pláně včetně vyrovnání výškových rozdílů. Míru zhutnění určuje projekt.
Položka nezahrnuje:
- x</t>
  </si>
  <si>
    <t>18225</t>
  </si>
  <si>
    <t>ROZPROSTŘENÍ ORNICE VE SVAHU V TL DO 0,50M</t>
  </si>
  <si>
    <t>Tl. 0,300m na svazích násypů. Dle Tab. VV 101.</t>
  </si>
  <si>
    <t>86790 = 86790,000 [A]</t>
  </si>
  <si>
    <t>Položka zahrnuje:
- nutné přemístění ornice z dočasných skládek vzdálených do 50m
- rozprostření ornice v předepsané tloušťce ve svahu přes 1:5
Položka nezahrnuje:
- x</t>
  </si>
  <si>
    <t>18233</t>
  </si>
  <si>
    <t>ROZPROSTŘENÍ ORNICE V ROVINĚ V TL DO 0,20M</t>
  </si>
  <si>
    <t>krajnice vlevo a vpravo, šířka podle výskytu stěn (pro výhled)</t>
  </si>
  <si>
    <t>"Po most 201"_x000d_
 1975.4+55.9 (L) = 2031,300 [A]_x000d_
 112.1+20.7+146*1.00 (P) = 278,800 [B]_x000d_
 "Po most 203"_x000d_
 1180.6 (L) = 1180,600 [C]_x000d_
 465.7 (P) = 465,700 [D]_x000d_
 "Po most 204"_x000d_
 653.7+74.0 (L) = 727,700 [E]_x000d_
 356.9 (P) = 356,900 [F]_x000d_
 "Po most 205"_x000d_
 474.7 (L) = 474,700 [G]_x000d_
 174.5 (P) = 174,500 [H]_x000d_
 "Po most 206, SO141"_x000d_
 2456.6+604.4 (L) = 3061,000 [I]_x000d_
 1650.9 (P) = 1650,900 [J]_x000d_
 "Do KÚ"_x000d_
 575-32*0.800 (L) (bet. deska) = 549,400 [K]_x000d_
 1142-32*0.800 (P) (bet. deska) = 1116,400 [L]_x000d_
 Celkem: A+B+C+D+E+F+G+H+I+J+K+L = 12067,900 [M]</t>
  </si>
  <si>
    <t>Položka zahrnuje:
- nutné přemístění ornice z dočasných skládek vzdálených do 50m
- rozprostření ornice v předepsané tloušťce v rovině a ve svahu do 1:5
Položka nezahrnuje:
- x</t>
  </si>
  <si>
    <t>18234</t>
  </si>
  <si>
    <t>z</t>
  </si>
  <si>
    <t>ROZPROSTŘENÍ ORNICE V ROVINĚ V TL DO 0,25M</t>
  </si>
  <si>
    <t>Tl. 200-300mm k hranici záboru stavby. odečtěno ze situace prg. Acad.</t>
  </si>
  <si>
    <t>"ZÚ"_x000d_
 L . . . 1040+480+447 k = 1967,000 [A]_x000d_
 P . . . 2633+523 k = 3156,000 [B]_x000d_
 "201"_x000d_
 L . . . 171 k = 171,000 [C]_x000d_
 P . . . 2036 k = 2036,000 [D]_x000d_
 "203"_x000d_
 L . . . 296 k = 296,000 [E]_x000d_
 P . . . 1334 k = 1334,000 [F]_x000d_
 "204"_x000d_
 L . . . 469 k = 469,000 [G]_x000d_
 P . . . 179 k = 179,000 [H]_x000d_
 "205"_x000d_
 L . . . 2303+387+620 k = 3310,000 [I]_x000d_
 P . . . 193+558+978 k = 1729,000 [J]_x000d_
 L . . . 1120 k = 1120,000 [K]_x000d_
 P . . . 1445 k = 1445,000 [L]_x000d_
 Celkem: A+B+C+D+E+F+G+H+I+J+K+L = 17212,000 [M]</t>
  </si>
  <si>
    <t>18242</t>
  </si>
  <si>
    <t>ZALOŽENÍ TRÁVNÍKU HYDROOSEVEM NA ORNICI</t>
  </si>
  <si>
    <t>Dle plochy trávníků.</t>
  </si>
  <si>
    <t>86790 k = 86790,000 [A]_x000d_
 11973+146-64*0.8 k = 12067,800 [B]_x000d_
 17212 k = 17212,000 [C]_x000d_
 Celkem: A+B+C = 116069,800 [D]</t>
  </si>
  <si>
    <t>Položka zahrnuje:
- dodání předepsané travní směsi, hydroosev na ornici, zalévání, první pokosení, to vše bez ohledu na sklon terénu
Položka nezahrnuje:
- x</t>
  </si>
  <si>
    <t>18247</t>
  </si>
  <si>
    <t>OŠETŘOVÁNÍ TRÁVNÍKU</t>
  </si>
  <si>
    <t>Dle plochy trávníků. Uvažováno 3X. Pokos se shrabáním a odvozem na skládku, případně dosev nevzešlých míst apod.</t>
  </si>
  <si>
    <t>86790*3 k = 260370,000 [A]_x000d_
 11973*3+146*3-64*0.8*3 k = 36203,400 [B]_x000d_
 17212*3 k = 51636,000 [C]_x000d_
 Celkem: A+B+C = 348209,400 [D]</t>
  </si>
  <si>
    <t>Položka zahrnuje:
- pokosení se shrabáním, naložení shrabků na dopravní prostředek, s odvozem a se složením, to vše bez ohledu na sklon terénu
- nutné zalití a hnojení
Položka nezahrnuje:
- x</t>
  </si>
  <si>
    <t>18351</t>
  </si>
  <si>
    <t>CHEMICKÉ ODPLEVELENÍ</t>
  </si>
  <si>
    <t>Dle plochy trávníků. X 1,5</t>
  </si>
  <si>
    <t>86790*1,5 k = 130185,000 [A]_x000d_
 11973*1,5+146*1,5-2*32*0.8*1.5 k = 18101,700 [B]_x000d_
 17212*1.5 k = 25818,000 [C]_x000d_
 Celkem: A+B+C = 174104,700 [D]</t>
  </si>
  <si>
    <t>Položka zahrnuje
- celoplošný postřik a chemickou likvidace nežádoucích rostlin nebo jejích částí a zabránění jejich dalšímu růstu na urovnaném volném terénu
Položka nezahrnuje:
- x</t>
  </si>
  <si>
    <t>2</t>
  </si>
  <si>
    <t>Základy</t>
  </si>
  <si>
    <t>21197</t>
  </si>
  <si>
    <t>OPLÁŠTĚNÍ ODVODŇOVACÍCH ŽEBER Z GEOTEXTILIE</t>
  </si>
  <si>
    <t>V rýhách pod příkopy v patě násypů. Min. 100g/m2 se separačně filtrační funkcí dle TP97._x000d_
viz. příloha D-101, D 04,05</t>
  </si>
  <si>
    <t>Úsek 1 ... (0.8+0.5+0.8)*170 žebro vlevo = 357,000 [A]_x000d_
 Úsek 2 ... (445+466+42*0)*2.25*2 = 4099,500 [B]_x000d_
 Úsek 3 ... (348+386+37*0)*2.25*2 = 3303,000 [C]_x000d_
 Úsek 4 ... (210)*2.25*2 = 945,000 [D]_x000d_
 Úsek 5 ... (1591+269+27*0)*2.25*2 = 8370,000 [E]_x000d_
 Úsek 6 ... (633+358+37*0)*2.25*2 = 4459,500 [F]_x000d_
 Celkem: A+B+C+D+E+F = 21534,000 [G]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</si>
  <si>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</si>
  <si>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211992</t>
  </si>
  <si>
    <t>OPLÁŠTĚNÍ ODVODŇOVACÍCH ŽEBER Z FÓLIE PE</t>
  </si>
  <si>
    <t>V místě drenáží pod příkopy. Fólie v rýze. Š. pásu 2.5m._x000d_
viz. příloha D-101, D 04,05</t>
  </si>
  <si>
    <t>Úsek 1 ... 000*3 = 0,000 [A]_x000d_
 Úsek 2 ... (445+466+42)*2.5 = 2382,500 [B]_x000d_
 Úsek 3 ... (348+342+37+44)*2.5 = 1927,500 [C]_x000d_
 Úsek 4 ... (210)*2.5 = 525,000 [D]_x000d_
 Úsek 5 ... (1591+269+27)*2.5 = 4717,500 [E]_x000d_
 Úsek 6 ... (633+358+37)*2.5 = 2570,000 [F]_x000d_
 Celkem: A+B+C+D+E+F = 12122,500 [G]</t>
  </si>
  <si>
    <t>Položka zahrnuje:
- dodávku a uložení předepsané geotextilie včetně potřebných přesahů
- mimostaveništní a vnitrostaveništní dopravu 
Položka nezahrnuje:
- x
Způsob měření:
- přesahy se nezapočítávají do výměry</t>
  </si>
  <si>
    <t>212645</t>
  </si>
  <si>
    <t>TRATIVODY KOMPL Z TRUB Z PLAST HM DN DO 200MM, RÝHA TŘ I</t>
  </si>
  <si>
    <t>Pod příkopy vlevo, vpravo dle zákresu situace. Zaústění do nádrží RN2-6. Příčné 42+37+44+27+29m = neperforované s vysokou kruhovou tuhostí.
Vč. odvozu zeminy na skládku (odvozná vzd. v režii zhotovitele)._x000d_
viz. příloha D-101, D 04,05</t>
  </si>
  <si>
    <t>Úsek 1 ... 000 (úsek bez drenáží) = 0,000 [A]_x000d_
 Úsek 2 ... 445+466 k = 911,000 [B]_x000d_
 Úsek 3 ... 348+342 k = 690,000 [C]_x000d_
 Úsek 4 ... 210 k = 210,000 [D]_x000d_
 Úsek 5 ... 1591+269 k = 1860,000 [E]_x000d_
 Úsek 6 ... 633+358 k = 991,000 [F]_x000d_
 Celkem: A+B+C+D+E+F = 4662,000 [G]_x000d_
 G*0.6+42+37+44+27+29 = 2976,200 [H]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</si>
  <si>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</si>
  <si>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212655</t>
  </si>
  <si>
    <t>TRATIVODY KOMPL Z TRUB Z PLAST HM DN DO 300MM, RÝHA TŘ I</t>
  </si>
  <si>
    <t>Dle pol. 212 645 (0.40). Vč. odvozu zeminy na skládku (odvozná vzd. v režii zhotovitele)._x000d_
viz. příloha D-101, D 04,05</t>
  </si>
  <si>
    <t>4662*0.4 = 1864,800 [A]</t>
  </si>
  <si>
    <t>21450</t>
  </si>
  <si>
    <t>SANAČNÍ VRSTVY Z KAMENIVA</t>
  </si>
  <si>
    <t>Dle IG posudků u násypů vyšších 5m na podloží. tl. min. 0,50m + nadvýšení o sedání +0,32m. Viz tab VV.
Cena vč. nákupu a dovozu materiálu ze zemníku. fr. 0/125, nasák. &lt; 3%, podíl. jemn. č. do 15%, filtrace k &gt;10-4m/s.</t>
  </si>
  <si>
    <t>Položka zahrnuje
- dodávku předepsaného kameniva
- mimostaveništní a vnitrostaveništní dopravu a jeho uložení
- není-li v zadávací dokumentaci uvedeno jinak, jedná se o nakupovaný materiál
Položka nezahrnuje:
- x</t>
  </si>
  <si>
    <t>28997</t>
  </si>
  <si>
    <t>tah</t>
  </si>
  <si>
    <t>OPLÁŠTĚNÍ (ZPEVNĚNÍ) Z GEOTEXTILIE A GEOMŘÍŽOVIN</t>
  </si>
  <si>
    <t xml:space="preserve">Tahová geotextílie na podloží únosnosti min. 400kN/m´; Výpočtová Td min. 100kN/m´ dle IG posouzení - doplňkový průzkum  + výpočet stability.
Km 0,700 - 2,300 na urovnaném podloží.</t>
  </si>
  <si>
    <t>"dle plochy sanačních vrstev dle VV"</t>
  </si>
  <si>
    <t>Položka zahrnuje:
- dodávku předepsané geotextilie nebo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</si>
  <si>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v</t>
  </si>
  <si>
    <t>Vyztužná mříž ze skelných vláken do vozovky v km 3,793 v místě podchodu pro pěší. Hodnota pevnosti min 50/50kN.</t>
  </si>
  <si>
    <t>12,5*12,0 = 150,000 [A]</t>
  </si>
  <si>
    <t>289973</t>
  </si>
  <si>
    <t>c</t>
  </si>
  <si>
    <t>OPLÁŠTĚNÍ (ZPEVNĚNÍ) Z GEOSÍTÍ A GEOROHOŽÍ</t>
  </si>
  <si>
    <t>Na strmých svazích sklon 1:1.5, 1:1.75, 3D rohož dle posudků IGP. Trvalé protierozní opatření geosyntetiky. Aplikace uprostřed vrstvy. Dle Tab VV 27 150.</t>
  </si>
  <si>
    <t>27150.000000 = 27150,000 [A]</t>
  </si>
  <si>
    <t>Položka zahrnuje:
- dodávku předepsané geosítě nebi georohože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</si>
  <si>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s</t>
  </si>
  <si>
    <t>Ochrana svahů georohožemi na bázi přírodních materiálů - pro omezení ovlivnění Q100. Dle plochy svahů dle tab VV.
Rozsah 100% svahů násypů, bez strmých svahů 1.5 a 1.75. Vč. přikotvení.</t>
  </si>
  <si>
    <t>21200+12770*2 = 46740,000 [A]</t>
  </si>
  <si>
    <t>28997C</t>
  </si>
  <si>
    <t>OPLÁŠTĚNÍ (ZPEVNĚNÍ) Z GEOTEXTILIE DO 300G/M2</t>
  </si>
  <si>
    <t>Na podloží se separačně filtrační funkcí. Geotextilie 300g/m2 netkaná. Rozhraní jemnozrnné podloží - kamenitá sypanina.
Parametry geotextilie typu S2 dle tabulky č.4 TP97 a musí splňovat požadavky uvedené pro typ S2 v tabulce č.5 a v tabulce č.9 TP97.</t>
  </si>
  <si>
    <t>69440.000000 = 69440,000 [A]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</si>
  <si>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</si>
  <si>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4</t>
  </si>
  <si>
    <t>Vodorovné konstrukce</t>
  </si>
  <si>
    <t>451312</t>
  </si>
  <si>
    <t>PODKLADNÍ A VÝPLŇOVÉ VRSTVY Z PROSTÉHO BETONU C12/15</t>
  </si>
  <si>
    <t>Podkl. vrstva C12/15-X0 dle VL 2 Tl. 100mm. 3KS vtokových jímek.</t>
  </si>
  <si>
    <t>3*2.8*2.8*0.100 k24 = 2,352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</si>
  <si>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</si>
  <si>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451314</t>
  </si>
  <si>
    <t>n</t>
  </si>
  <si>
    <t>PODKLADNÍ A VÝPLŇOVÉ VRSTVY Z PROSTÉHO BETONU C25/30</t>
  </si>
  <si>
    <t>Lože pod dlažbou z LK. Tl. min. 150mm. Z bet. C20/25 nXF3.</t>
  </si>
  <si>
    <t>4*5*0.150 obklad = 3,000 [A]_x000d_
 4*2*4*0.150 koryto = 4,800 [B]_x000d_
 2*3.0*0.150 čelní obklad vyústění = 0,900 [C]_x000d_
 2*2.00*2.6*0.150vyústění propustků dno = 1,560 [D]_x000d_
 Celkem: A+B+C+D = 10,260 [E]</t>
  </si>
  <si>
    <t>Pod převedeními vod v km 0,482 a 0,640. Tl. 0.350.</t>
  </si>
  <si>
    <t>0.75*18.50 = 13,875 [A]_x000d_
 0.75*4.30 = 3,225 [B]_x000d_
 0.87*24.50 = 21,315 [C]_x000d_
 0.75*4.30 = 3,225 [D]_x000d_
 Celkem: A+B+C+D = 41,640 [E]</t>
  </si>
  <si>
    <t>451315</t>
  </si>
  <si>
    <t>PODKLADNÍ A VÝPLŇOVÉ VRSTVY Z PROSTÉHO BETONU C30/37</t>
  </si>
  <si>
    <t>Deska pod BSJ v km 3,800 L + P. Spáry á2m. C30/37-XF4.</t>
  </si>
  <si>
    <t>0,200*0,800*(32+32) = 10,240 [A]</t>
  </si>
  <si>
    <t>45152</t>
  </si>
  <si>
    <t>PODKLADNÍ A VÝPLŇOVÉ VRSTVY Z KAMENIVA DRCENÉHO</t>
  </si>
  <si>
    <t>žebro km 0,080-0,240 (L)</t>
  </si>
  <si>
    <t>0,5*0,8*162,0 = 64,800 [A]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</si>
  <si>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</si>
  <si>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451521</t>
  </si>
  <si>
    <t>VÝPLŇ VRSTVY Z KAMENIVA DRCENÉHO, INDEX ZHUTNĚNÍ ID DO 0,7</t>
  </si>
  <si>
    <t>Výplň rýhy u budoucích PH stěn. Vč. nákupu a dovozu materiálu - štěrk fr. 8/16.</t>
  </si>
  <si>
    <t>4435.1*0.300*0.380 = 505,601 [A]</t>
  </si>
  <si>
    <t>45157</t>
  </si>
  <si>
    <t>PODKLADNÍ A VÝPLŇOVÉ VRSTVY Z KAMENIVA TĚŽENÉHO</t>
  </si>
  <si>
    <t>Pod ŽB propustky ŠP fr. 0-32 pod lože z betonu. Tl. cca 0,08-0,10m. Vč. nákupu a dovozu materiálu ze zemníku.
Pod potrubími DN300 - odpady od mostů (11+3.5+3.5).</t>
  </si>
  <si>
    <t>0.08*1.6*(26+32) = 7,424 [A]_x000d_
 18*1.00*0.10 = 1,800 [B]_x000d_
 Celkem: A+B = 9,224 [C]</t>
  </si>
  <si>
    <t>Pod propustky v km 3,7, Tl. min. 0,350mm. Vrchních 50-60mm nehutnit._x000d_
štěrkopísek</t>
  </si>
  <si>
    <t>2*30,2*2,35*0,350 = 49,679 [A]</t>
  </si>
  <si>
    <t>Pro příčné drenáže dle potřeby.</t>
  </si>
  <si>
    <t>(42+37+44+27+29)*0.1*0.9 = 16,110 [A]</t>
  </si>
  <si>
    <t>461314</t>
  </si>
  <si>
    <t>PATKY Z PROSTÉHO BETONU C25/30</t>
  </si>
  <si>
    <t>Prahy pod troubou na začátku a konci u propustků km 3,7. Vč. zemních prací. C25/30-XF3. Tl. 0.300m.</t>
  </si>
  <si>
    <t>4*0.8*0.6*0.3 = 0,576 [A]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</si>
  <si>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</si>
  <si>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>461315</t>
  </si>
  <si>
    <t>PATKY Z PROSTÉHO BETONU C30/37</t>
  </si>
  <si>
    <t>Prahy u propustků km 3,7, 2x 2 Hl. 0.8. Tl. 0.30m. 
U kanálu v km 0,480 a 0,640 2x0.25*2.6*0.8</t>
  </si>
  <si>
    <t xml:space="preserve">2*2*6.0*0.8*0.300 km 3,7 = 5,760 [A]_x000d_
 2*0.25*2.6*0.8 v zavodňovacím kanálu 2x = 1,040 [B]_x000d_
 1*0.30*0.600*0.800  vtok km 0,640 - základ = 0,144 [C]_x000d_
 Celkem: A+B+C = 6,944 [D]</t>
  </si>
  <si>
    <t>465512</t>
  </si>
  <si>
    <t>DLAŽBY Z LOMOVÉHO KAMENE NA MC</t>
  </si>
  <si>
    <t>Obklady čel propustů v km 3,700. 2x2=4KS. Tl. min. 200mm.
Vyústění u potrubí km 0,400 a 0,600</t>
  </si>
  <si>
    <t>4*5*(0.200) obklad = 4,000 [A]_x000d_
 4*2*4*0.200 koryto = 6,400 [B]_x000d_
 2*3.0*0.200 = 1,200 [C]_x000d_
 2*2.00*2.6*0.200vyústění propustků = 2,080 [D]_x000d_
 Celkem: A+B+C+D = 13,680 [E]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</si>
  <si>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</si>
  <si>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</si>
  <si>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</si>
  <si>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56145G</t>
  </si>
  <si>
    <t xml:space="preserve">SMĚSI Z KAMENIVA STMELENÉ CEMENTEM  SC C 8/10 TL. DO 250MM</t>
  </si>
  <si>
    <t>Vrstva délky 12,5m, šířky 13,5 v km 3,793 pro ochranu podchodu pro cyklisty. SC min. 8/10.</t>
  </si>
  <si>
    <t>12,5*13,5 = 168,750 [A]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</si>
  <si>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</si>
  <si>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56310</t>
  </si>
  <si>
    <t>VOZOVKOVÉ VRSTVY Z MECHANICKY ZPEVNĚNÉHO KAMENIVA</t>
  </si>
  <si>
    <t>MZK tl. 170mm</t>
  </si>
  <si>
    <t>Úsek 1 ... 8426.5+0.75*2*890.7 = 9762,550 [A]_x000d_
 Úsek 2 ... 4126+0.75*2*482.7 = 4850,050 [B]_x000d_
 Úsek 3... 3913+0.75*2*362.3 = 4456,450 [C]_x000d_
 Úsek 4 ... 1894+0.75*2*201.5 = 2196,250 [D]_x000d_
 Úsek 5 ... 13862+0.75*2*1629 = 16305,500 [E]_x000d_
 Úsek 6 ... 5617+0.75*2*659.1 = 6605,650 [F]_x000d_
 Celkem: A+B+C+D+E+F = 44176,450 [G]_x000d_
 44170,95*0.17 = 7509,062 [H]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</si>
  <si>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</si>
  <si>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56335</t>
  </si>
  <si>
    <t>VOZOVKOVÉ VRSTVY ZE ŠTĚRKODRTI TL. DO 250MM</t>
  </si>
  <si>
    <t>ŠDa 0/63 Ge tl. min. 250mm</t>
  </si>
  <si>
    <t>Úsek 1 ... 8426.5+1.5*2*890.7 = 11098,600 [A]_x000d_
 Úsek 2 ... 4126+1.5*2*482.7 = 5574,100 [B]_x000d_
 Úsek 3... 3913+1.5*2*362.3 = 4999,900 [C]_x000d_
 Úsek 4 ... 1894+1.5*2*201.5 = 2498,500 [D]_x000d_
 Úsek 5 ... 13862+1.5*2*1629 = 18749,000 [E]_x000d_
 Úsek 6 ... 5617+1.5*2*659.1-(12,5*13,5) = 7425,550 [F]_x000d_
 Celkem: A+B+C+D+E+F = 50345,650 [G]</t>
  </si>
  <si>
    <t>56930</t>
  </si>
  <si>
    <t>ZPEVNĚNÍ KRAJNIC ZE ŠTĚRKODRTI</t>
  </si>
  <si>
    <t>ŠD tř. B, fr. 0/32, tl. 200mm. Po líc svodidla dle VL1-Vozovky a krajnice v šířce 0,5m. V případech bez svodidla je šířka 0,75m.</t>
  </si>
  <si>
    <t>ZÚ . . . 54,4+309.1+210+29.6+11.6 (L+P) po most SO201 = 614,700 [A]_x000d_
 96.3+63.6+52.1 (L) u SO 130 = 212,000 [B]_x000d_
 51.1+43.2+41.6+48.9 (L+P) u mostu SO206 = 184,800 [C]_x000d_
 60.5 (L) před KÚ k = 60,500 [D]_x000d_
 "Úseky se svodidly:"_x000d_
 0.500*(7015,6+288+224) k = 3763,800 [E]_x000d_
 Celkem: (A+B+C+D+E)*0.200 = 967,160 [F]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</si>
  <si>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</si>
  <si>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572123</t>
  </si>
  <si>
    <t>INFILTRAČNÍ POSTŘIK Z EMULZE DO 1,0KG/M2</t>
  </si>
  <si>
    <t>Na vrstvu MZK. 0,60kg/m2 zb. mn. pojiva.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</si>
  <si>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</si>
  <si>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572213</t>
  </si>
  <si>
    <t>SPOJOVACÍ POSTŘIK Z EMULZE DO 0,5KG/M2</t>
  </si>
  <si>
    <t>Na vrstvu ACP16+ a vrstvu ACL16+, 0,35kg/m2 zb. mn. pojiva.</t>
  </si>
  <si>
    <t>38599+39191 = 77790,000 [A]</t>
  </si>
  <si>
    <t>574A34</t>
  </si>
  <si>
    <t>ASFALTOVÝ BETON PRO OBRUSNÉ VRSTVY ACO 11+ TL. 40MM</t>
  </si>
  <si>
    <t>Obrusná vrstva ACO 11+, 40mm. Odečtěno ACAD.</t>
  </si>
  <si>
    <t>Úsek 1 ... 8426.5 (vč. levého odbočení km 0,7) k24 = 8426,500 [A]_x000d_
 Úsek 2 ... 4126 k24 = 4126,000 [B]_x000d_
 Úsek 3... 3913 k24 = 3913,000 [C]_x000d_
 Úsek 4 ... 1894 k24 = 1894,000 [D]_x000d_
 Úsek 5 ... 13862 k24 = 13862,000 [E]_x000d_
 Úsek 6 ... 5617 k24 = 5617,000 [F]_x000d_
 Celkem: A+B+C+D+E+F = 37838,500 [G]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</si>
  <si>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</si>
  <si>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</si>
  <si>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</si>
  <si>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Ložná vrstva ACL 16+ 60mm</t>
  </si>
  <si>
    <t>Úsek 1 ... 8426.5+0.09*2*890.7 = 8586,826 [A]_x000d_
 Úsek 2 ... 4126+0.09*2*482.7 = 4212,886 [B]_x000d_
 Úsek 3... 3913+0.09*2*362.3 = 3978,214 [C]_x000d_
 Úsek 4 ... 1894+0.09*2*201.5 = 1930,270 [D]_x000d_
 Úsek 5 ... 13862+0.09*2*1629 = 14155,220 [E]_x000d_
 Úsek 6 ... 5617+0.09*2*659.1 = 5735,638 [F]_x000d_
 Celkem: A+B+C+D+E+F = 38599,054 [G]</t>
  </si>
  <si>
    <t>574E46</t>
  </si>
  <si>
    <t>ASFALTOVÝ BETON PRO PODKLADNÍ VRSTVY ACP 16+, 16S TL. 50MM</t>
  </si>
  <si>
    <t>Podkladní vrstva ACP 16+</t>
  </si>
  <si>
    <t>Úsek 1 ... 8426.5+0.16*2*890.7 = 8711,524 [A]_x000d_
 Úsek 2 ... 4126+0.16*2*482.7 = 4280,464 [B]_x000d_
 Úsek 3... 3913+0.16*2*362.3 = 4028,936 [C]_x000d_
 Úsek 4 ... 1894+0.16*2*201.5 = 1958,480 [D]_x000d_
 Úsek 5 ... 13862+0.16*2*1629 = 14383,280 [E]_x000d_
 Úsek 6 ... 5617+0.16*2*659.1 = 5827,912 [F]_x000d_
 Celkem: A+B+C+D+E+F = 39190,596 [G]</t>
  </si>
  <si>
    <t>57621</t>
  </si>
  <si>
    <t>POSYP KAMENIVEM DRCENÝM 5KG/M2</t>
  </si>
  <si>
    <t>Na vrstvu MZK v množství 3kg/m2, frakce 2/4.</t>
  </si>
  <si>
    <t>Položka zahrnuje:
- dodání kameniva předepsané kvality a zrnitosti
- posyp předepsaným množstvím
Položka nezahrnuje:
- x</t>
  </si>
  <si>
    <t>8</t>
  </si>
  <si>
    <t>Potrubí</t>
  </si>
  <si>
    <t>84445</t>
  </si>
  <si>
    <t>POTRUBÍ ODPADNÍ Z TRUB SKLOLAMINÁTOVÝCH DN DO 300MM</t>
  </si>
  <si>
    <t>U mostů SO201 a 205 s vyústěním do skluzů a do příkopů.</t>
  </si>
  <si>
    <t>SO201 . . . 11.0+3.50 = 14,500 [A]_x000d_
 SO205 . . . 3.50 = 3,500 [B]_x000d_
 Celkem: A+B = 18,000 [C]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</si>
  <si>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zkoušky vodotěsnosti a televizní prohlídku</t>
  </si>
  <si>
    <t>894145</t>
  </si>
  <si>
    <t>ŠACHTY KANALIZAČNÍ Z BETON DÍLCŮ NA POTRUBÍ DN DO 300MM</t>
  </si>
  <si>
    <t>KUS</t>
  </si>
  <si>
    <t>U mostů SO 201 a 205. 2 + 1 KS. DN 1000. Dle výkresů detailů. Výšky max. 2,2m. 1x 1,9 a 2x 2,2m.</t>
  </si>
  <si>
    <t>Položka zahrnuje:
- poklopy s rámem, mříže s rámem, stupadla, žebříky, stropy z bet. dílců a pod.
- předepsané betonové skruže, prefabrikované nebo monolitické betonové dno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
Položka nezahrnuje:
- x</t>
  </si>
  <si>
    <t>895122</t>
  </si>
  <si>
    <t>DRENÁŽNÍ ŠACHTICE KONTROLNÍ Z BETON DÍLCŮ ŠK 80</t>
  </si>
  <si>
    <t>Na drenážním potrubí po celé délce obchvatu dle Situač. zákresu.</t>
  </si>
  <si>
    <t>Položka zahrnuje:
- poklopy s rámem předepsaného materiálu a tvaru
- dodání a osazení předepsaných skruží požadovaného tvaru a vlastností, jejich skladování
- dopravu vnitrostaveništní i mimostaveništní
- výplň, těsnění a tmelení spár a spojů
- očištění a ošetření úložných ploch
- předepsané podkladní konstrukce
Položka nezahrnuje:
- x</t>
  </si>
  <si>
    <t>89536</t>
  </si>
  <si>
    <t>DRENÁŽNÍ VÝUSŤ Z PROST BETONU</t>
  </si>
  <si>
    <t>Vyústění potrubí od UV na svah do skluzu. U mostu SO201 a SO 205 (L)</t>
  </si>
  <si>
    <t>Položka zahrnuje:
- dodání čerstvého betonu (betonové směsi) požadované kvality, jeho uložení do požadovaného tvaru, ošetření a ochranu betonu,
- bednění požadovaných konstr. (i ztracené) s úpravou dle požadované kvality povrchu betonu, včetně odbedňovacích a odskružovacích prostředků,
- zřízení všech požadovaných otvorů, kapes, výklenků, prostupů, dutin, drážek a pod., vč. ztížení práce a úprav kolem nich,
- úpravy povrchu pro položení požadované izolace, povlaků a nátěrů, případně vyspravení,
- nátěry zabraňující soudržnost betonu a bednění,
- opatření povrchů betonu izolací proti zemní vlhkosti v částech, kde přijdou do styku se zeminou nebo kamenivem
Položka nezahrnuje:
- x</t>
  </si>
  <si>
    <t>89712</t>
  </si>
  <si>
    <t>VPUSŤ KANALIZAČNÍ ULIČNÍ KOMPLETNÍ Z BETONOVÝCH DÍLCŮ</t>
  </si>
  <si>
    <t>Prefabrikovaná UV u mostů vč. mříže pro D400. 3x Mříž 500/500. 1x Mříž 350/500</t>
  </si>
  <si>
    <t>"SO 201 ... 2KS (L+P)"_x000d_
 "SO 205 ... 1KS (L)"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</si>
  <si>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</si>
  <si>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89911I</t>
  </si>
  <si>
    <t>OCELOVÝ POKLOP B125</t>
  </si>
  <si>
    <t>Ocelový plechový poklop rozm. 1200/1500 v km 0,640 (L) vč. ocelového rámu (uchycení) a otvoru v poklopu pro mříž 300/500.
Poklop vtokové jímky.</t>
  </si>
  <si>
    <t>Položka zahrnuje:
- dodávku a osazení předepsané mříže včetně rámu
Položka nezahrnuje:
- x</t>
  </si>
  <si>
    <t>899123</t>
  </si>
  <si>
    <t>MŘÍŽE Z KOMPOZITU SAMOSTATNÉ</t>
  </si>
  <si>
    <t>V km 0,640 (L). Rozměr 300/500.</t>
  </si>
  <si>
    <t>899524</t>
  </si>
  <si>
    <t>t</t>
  </si>
  <si>
    <t>OBETONOVÁNÍ POTRUBÍ Z PROSTÉHO BETONU DO C25/30</t>
  </si>
  <si>
    <t>V místě trativodů příčně přes komunikaci.</t>
  </si>
  <si>
    <t>42+37+44+27+29 k = 179,000 [A]_x000d_
 A*(0.195-0.03141) k = 29,283 [B]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</si>
  <si>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
Položka nezahrnuje:
- x</t>
  </si>
  <si>
    <t>899642</t>
  </si>
  <si>
    <t>ZKOUŠKA VODOTĚSNOSTI POTRUBÍ DN DO 200MM</t>
  </si>
  <si>
    <t>Dle pol. 844 34.</t>
  </si>
  <si>
    <t>Položka zahrnuje:
- přísun, montáž, demontáž, odsun zkoušecího čerpadla
- napuštění tlakovou vodou, dodání vody pro tlakovou zkoušku
- montáž a demontáž dílců pro zabezpečení konce zkoušeného úseku potrubí
- montáž a demontáž koncových tvarovek
- montáž zaslepovací příruby, zaslepení odboček pro armatury a pro odbočující řady
Položka nezahrnuje:
- x</t>
  </si>
  <si>
    <t>89980</t>
  </si>
  <si>
    <t>TELEVIZNÍ PROHLÍDKA POTRUBÍ</t>
  </si>
  <si>
    <t>dle pol. 844 34.</t>
  </si>
  <si>
    <t>Položka zahrnuje:
- prohlídku potrubí televizní kamerou
- záznam prohlídky na nosičích DVD
- vyhotovení závěrečného písemného protokolu
Položka nezahrnuje:
- x</t>
  </si>
  <si>
    <t>9</t>
  </si>
  <si>
    <t>Ostatní konstrukce a práce</t>
  </si>
  <si>
    <t>9111A1</t>
  </si>
  <si>
    <t>ZÁBRADLÍ SILNIČNÍ S VODOR MADLY - DODÁVKA A MONTÁŽ</t>
  </si>
  <si>
    <t>Na vtokových jímkách u propustků km 0,480 a 0,640. Zábrana pádu do hloubky. Kompozit-nekovový materiál (jinak riziko odcizení).
RAL 7036. Uvaž. 3X jímka.</t>
  </si>
  <si>
    <t>3*4*1.5 = 18,000 [A]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</si>
  <si>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
Položka nezahrnuje:
- x</t>
  </si>
  <si>
    <t>9113A1</t>
  </si>
  <si>
    <t>SVODIDLO OCEL SILNIČ JEDNOSTR, ÚROVEŇ ZADRŽ N1, N2 - DODÁVKA A MONTÁŽ</t>
  </si>
  <si>
    <t>ú.z. N2 vč. náběhů. Zahrnut audit bezpečnosti a ochráněno zábradlí v km 0,483 (P). Odečt. 10x náběh (nazapočítává se).</t>
  </si>
  <si>
    <t>0,060-0,872 (L) ... 812,0 k = 812,000 [A]_x000d_
 0,720-0,834 (P) ... 114,0 k = 114,000 [B]_x000d_
 0,858-0,868 (P) ... 010,0 k = 10,000 [C]_x000d_
 1,037-1,484 (L) ... 447,0 k = 447,000 [D]_x000d_
 1,037-1,476 (P) ... 440,0 k = 440,000 [E]_x000d_
 1,541-1,788 (L) ... 247,0k = 247,000 [F]_x000d_
 1,533-1,864 (P) ... 332,0 k = 332,000 [G]_x000d_
 1,836-1,852 (L) ... 018,0 k = 18,000 [H]_x000d_
 1,914-2,081 (L) ... 167,0 k = 167,000 [I]_x000d_
 1,925-2,077 (P) ... 153,0 k = 153,000 [J]_x000d_
 2,162-3,768 (P) ... 139,0+1220,6 k = 1359,600 [K]_x000d_
 2,166-3,765 (L) ... 1602 k = 1602,000 [L]_x000d_
 3,813-4,441 (P) ... 625,0k (napojení na BSJ-přechodka) = 625,000 [M]_x000d_
 3,813-4,351 (L) ... 542,0 k (napojení na BSJ-přechodka) = 542,000 [N]_x000d_
 0,408-0,555 (P) ... 12+62+61+12 = 147,000 [O]_x000d_
 Celkem: A+B+C+D+E+F+G+H+I+J+K+L+M+N+O-10*11 = 6905,600 [P]</t>
  </si>
  <si>
    <t>Položka zahrnuje:
- kompletní dodávku všech dílů certifikovaného ocelového svodidla s předepsanou povrchovou úpravou včetně spojovacích prvků
- montáž a osazení svodidla, osazení sloupků zaberaněním nebo osazením do betonových bloků (včetně betonových bloků a nutných zemních prací)
- výškové náběhy, ukončení zapuštěním do betonových bloků (včetně betonového bloku a nutných zemních prací) nebo koncovkou
- přechod na jiný typ svodidla nebo přes mostní závěr
- ochranu proti bludným proudům a vývody pro jejich měření
Položka nezahrnuje:
- odrazky nebo retroreflexní fólie
Způsob měření:
- vykazuje se délka svodidla v předepsané výšce, délka náběhů se nezapočítává</t>
  </si>
  <si>
    <t>9113B1</t>
  </si>
  <si>
    <t>SVODIDLO OCEL SILNIČ JEDNOSTR, ÚROVEŇ ZADRŽ H1 -DODÁVKA A MONTÁŽ</t>
  </si>
  <si>
    <t>Přechody na ú.z. H2</t>
  </si>
  <si>
    <t>u mostu... 4*16*4 = 256,000 [A]_x000d_
 u sloupu SO401... 2*16 = 32,000 [B]_x000d_
 Celkem: A+B = 288,000 [C]</t>
  </si>
  <si>
    <t>9113C1</t>
  </si>
  <si>
    <t>SVODIDLO OCEL SILNIČ JEDNOSTR, ÚROVEŇ ZADRŽ H2 - DODÁVKA A MONTÁŽ</t>
  </si>
  <si>
    <t>U sloupu SO401 zvýšená ochrana. H min. 0,85m.</t>
  </si>
  <si>
    <t>124+100 = 224,000 [A]</t>
  </si>
  <si>
    <t>911CC1</t>
  </si>
  <si>
    <t>SVODIDLO BETON, ÚROVEŇ ZADRŽ H2 VÝŠ 0,8M - DODÁVKA A MONTÁŽ</t>
  </si>
  <si>
    <t>km 3.800 L + P nad mostem SO 206. Bez náběhů (nazapočítává se).</t>
  </si>
  <si>
    <t>32+32-8 = 56,000 [A]</t>
  </si>
  <si>
    <t>Položka zahrnuje:
- kompletní dodávku všech dílů betonového svodidla včetně spojovacích prvků
- osazení svodidla
- přechod na jiný typ svodidla nebo přes mostní závěr
Položka nezahrnuje:
- odrazky nebo retroreflexní fólie
- podkladní vrstvu
Způsob měření:
- vykazuje se délka svodidla v předepsané výšce, délka náběhů se nezapočítává</t>
  </si>
  <si>
    <t>911DB3</t>
  </si>
  <si>
    <t>SVODIDLO BETON, ÚROVEŇ ZADRŽ H1 VÝŠ 1,0M - DEMONTÁŽ S PŘESUNEM</t>
  </si>
  <si>
    <t>Existující zábrana v ZÚ - demontáž. Odvoz na SÚS.</t>
  </si>
  <si>
    <t>2*4 = 8,000 [A]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</si>
  <si>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</si>
  <si>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91228</t>
  </si>
  <si>
    <t>SMĚROVÉ SLOUPKY Z PLAST HMOT VČETNĚ ODRAZNÉHO PÁSKU</t>
  </si>
  <si>
    <t>Zakresleno v pod. profilu hl. trasy.</t>
  </si>
  <si>
    <t>Položka zahrnuje:
- dodání a osazení sloupku včetně nutných zemních prací
- vnitrostaveništní a mimostaveništní doprava
- odrazky plastové nebo z retroreflexní fólie
Položka nezahrnuje:
- x</t>
  </si>
  <si>
    <t>91238</t>
  </si>
  <si>
    <t>SMĚROVÉ SLOUPKY Z PLAST HMOT - NÁSTAVCE NA SVODIDLA VČETNĚ ODRAZNÉHO PÁSKU</t>
  </si>
  <si>
    <t>Zakreslenov pod. profilu hl. trasy. Základní barevné provedení.</t>
  </si>
  <si>
    <t>Dle výkresu pod. profilu u mostů. Modré - pozor námraza.</t>
  </si>
  <si>
    <t>912A8</t>
  </si>
  <si>
    <t>BALISETY Z PLASTICKÝCH HMOT</t>
  </si>
  <si>
    <t>Balisety zelené. Doporučeno PČR DI Brno 07/2024.</t>
  </si>
  <si>
    <t>Položka zahrnuje:
- dodání a osazení balisety včetně nutných zemních prací
- vnitrostaveništní a mimostaveništní dopravu
- odrazky plastové nebo z retroreflexní fólie
Položka nezahrnuje:
- x</t>
  </si>
  <si>
    <t>914121</t>
  </si>
  <si>
    <t>DOPRAVNÍ ZNAČKY ZÁKLADNÍ VELIKOSTI OCELOVÉ FÓLIE TŘ 1 - DODÁVKA A MONTÁŽ</t>
  </si>
  <si>
    <t>viz. příloha TZ</t>
  </si>
  <si>
    <t>32.000000 = 32,000 [A]</t>
  </si>
  <si>
    <t>Položka zahrnuje:
- dodávku a montáž značek v požadovaném provedení
Položka nezahrnuje:
- x</t>
  </si>
  <si>
    <t>914511</t>
  </si>
  <si>
    <t>DOPRAV ZNAČ VELKOPLOŠ OCEL LAMELY FÓLIE TŘ 1 - DOD A MONT</t>
  </si>
  <si>
    <t xml:space="preserve">"IS9b  ... 2ks"_x000d_
 5,5*4+5,5*4 = 44,000 [A]</t>
  </si>
  <si>
    <t>914811</t>
  </si>
  <si>
    <t>STÁLÁ DOPRAV ZAŘÍZ Z4 OCEL DODÁVKA A MONTÁŽ</t>
  </si>
  <si>
    <t xml:space="preserve">Z4e  ...   1ks</t>
  </si>
  <si>
    <t>914911</t>
  </si>
  <si>
    <t>SLOUPKY A STOJKY DOPRAVNÍCH ZNAČEK Z OCEL TRUBEK SE ZABETONOVÁNÍM - DODÁVKA A MONTÁŽ</t>
  </si>
  <si>
    <t>Položka zahrnuje:
- sloupky
- upevňovací zařízení
- osazení (betonová patka, zemní práce)
Položka nezahrnuje:
- x</t>
  </si>
  <si>
    <t>914981</t>
  </si>
  <si>
    <t>SLOUPKY A STOJKY DZ Z PŘÍHRAD KONSTR DOD A MONTÁŽ</t>
  </si>
  <si>
    <t>pro IS9b</t>
  </si>
  <si>
    <t>2*2 = 4,000 [A]</t>
  </si>
  <si>
    <t>915111</t>
  </si>
  <si>
    <t>VODOROVNÉ DOPRAVNÍ ZNAČENÍ BARVOU HLADKÉ - DODÁVKA A POKLÁDKA</t>
  </si>
  <si>
    <t>pož. objednatele 2fáze, barva + plast_x000d_
viz. příloha TZ</t>
  </si>
  <si>
    <t>3079 = 3079,000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</si>
  <si>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</si>
  <si>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</si>
  <si>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</si>
  <si>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356 = 356,000 [A]</t>
  </si>
  <si>
    <t>915221</t>
  </si>
  <si>
    <t>VODOR DOPRAV ZNAČ PLASTEM STRUKTURÁLNÍ NEHLUČNÉ - DOD A POKLÁDKA</t>
  </si>
  <si>
    <t>525 = 525,000 [A]</t>
  </si>
  <si>
    <t>915231</t>
  </si>
  <si>
    <t>VODOR DOPRAV ZNAČ PLASTEM PROFIL ZVUČÍCÍ - DOD A POKLÁDKA</t>
  </si>
  <si>
    <t>2199 = 2199,000 [A]</t>
  </si>
  <si>
    <t>91551</t>
  </si>
  <si>
    <t>VODOROVNÉ DOPRAVNÍ ZNAČENÍ - PŘEDEM PŘIPRAVENÉ SYMBOLY</t>
  </si>
  <si>
    <t xml:space="preserve">směrové šipky  V9a</t>
  </si>
  <si>
    <t>20.000000 = 20,000 [A]</t>
  </si>
  <si>
    <t>Položka zahrnuje:
- dodání a pokládku předepsaného symbolu
- předznačení a reflexní úpravu
Položka nezahrnuje:
- x</t>
  </si>
  <si>
    <t>9182F</t>
  </si>
  <si>
    <t>VTOK JÍMKY BETONOVÉ VČET DLAŽBY PROPUSTU Z TRUB DN DO 1000MM</t>
  </si>
  <si>
    <t>V km 0,482 (L+P). Pro převedení vod. Viz výkres detailu.</t>
  </si>
  <si>
    <t xml:space="preserve">Položka zahrnuje:
- dodání čerstvého betonu (betonové směsi) požadované kvality, jeho uložení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 dle požadované 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proudů.
Položka nezahrnuje:
- mříž a zábradlí</t>
  </si>
  <si>
    <t>9182G</t>
  </si>
  <si>
    <t>VTOKOVÉ JÍMKY BETONOVÉ VČETNĚ DLAŽBY PROPUSTU Z TRUB DN DO 1200MM</t>
  </si>
  <si>
    <t>V km 0,640 na vyústění. Vtoková jímka se provede v rámci kanalizace severní průmyslové zóny. Viz výkres detailu.</t>
  </si>
  <si>
    <t>9183F2</t>
  </si>
  <si>
    <t>PROPUSTY Z TRUB DN 1000MM ŽELEZOBETONOVÝCH</t>
  </si>
  <si>
    <t>Převedení vod v km 0,482 60. Část v km 0,640 vlevo. Vč. podkladových prahů.</t>
  </si>
  <si>
    <t>18.50+5.00 = 23,500 [A]_x000d_
 5.00 = 5,000 [B]_x000d_
 Celkem: A+B = 28,500 [C]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</si>
  <si>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</si>
  <si>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9183G2</t>
  </si>
  <si>
    <t>PROPUSTY Z TRUB DN 1200MM ŽELEZOBETONOVÝCH</t>
  </si>
  <si>
    <t>Převedení vod v km 0,640, výhledové zprovoznění a zapojení severní průmyslové zóny. Vč. dočasného zaslepení potrubí (na vtoku) do doby výstavby zóny.
Vč. podkladových prahů.</t>
  </si>
  <si>
    <t>9183G5</t>
  </si>
  <si>
    <t>PROPUSTY Z TRUB DN 1200MM Z VLNITÉHO PLECHU</t>
  </si>
  <si>
    <t>Propustky v km 3,780 podél polní cesty. 2X</t>
  </si>
  <si>
    <t>30,225+30,125 = 60,350 [A]</t>
  </si>
  <si>
    <t>919112</t>
  </si>
  <si>
    <t>ŘEZÁNÍ ASFALTOVÉHO KRYTU VOZOVEK TL DO 100MM</t>
  </si>
  <si>
    <t>Pracovní spára</t>
  </si>
  <si>
    <t>20*8.5 = 170,000 [A]</t>
  </si>
  <si>
    <t>Položka zahrnuje:
- řezání vozovkové vrstvy v předepsané tloušťce
- spotřeba vody
Položka nezahrnuje:
- x</t>
  </si>
  <si>
    <t>931312</t>
  </si>
  <si>
    <t>TĚSNĚNÍ DILATAČ SPAR ASF ZÁLIVKOU PRŮŘ DO 200MM2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</si>
  <si>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</si>
  <si>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</si>
  <si>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</si>
  <si>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V úseku km 0,000 - 0,900 L+P. Příkop nad úrovní okolního terénu. Vč. lože bet. C16/20-X0.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</si>
  <si>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</si>
  <si>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Skluzy od vyústění UV po vývařiště. Sklon dle sklonu svahu zemního tělesa. Stupňovitá betonová tvárnice (pro skluzy).</t>
  </si>
  <si>
    <t>U mostu SO205 ... 10 = 10,000 [A]_x000d_
 U mostu SO201 ... 4 = 4,000 [B]_x000d_
 Celkem: A+B = 14,000 [C]</t>
  </si>
  <si>
    <t>93639</t>
  </si>
  <si>
    <t>ZAÚSTĚNÍ SKLUZŮ (VČET DLAŽBY Z LOM KAMENE)</t>
  </si>
  <si>
    <t>Vývařiště u vyústění potrubí od UV. Kompletní provedení.</t>
  </si>
  <si>
    <t xml:space="preserve">"U SO201 (L) ... 1KS"_x000d_
 "U SO203 ... součást mostu"_x000d_
 "U SO204 ... součást mostu"_x000d_
 "U SO205 (L)  ... 1KS"_x000d_
 "U SO240 ... součást mostu"</t>
  </si>
  <si>
    <t>Položka zahrnuje:
- veškerý materiál, výrobky a polotovary
- mimostaveništní a vnitrostaveništní doprava (rovněž přesuny)
- naložení a složení,případně s uložením
Položka nezahrnuje:
- x</t>
  </si>
  <si>
    <t>111</t>
  </si>
  <si>
    <t>Okružní křižovatka v KÚ</t>
  </si>
  <si>
    <t>11332</t>
  </si>
  <si>
    <t>ODSTRANĚNÍ PODKLADŮ ZPEVNĚNÝCH PLOCH Z KAMENIVA NESTMELENÉHO</t>
  </si>
  <si>
    <t>Vč. odvozu a uložení na meziskládku. Zp. využítí při výstavbě .</t>
  </si>
  <si>
    <t>"měřeno ze situace, plocha stáv. kom."_x000d_
 0,35*(1560-424) = 397,600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</si>
  <si>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</si>
  <si>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</si>
  <si>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</si>
  <si>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 xml:space="preserve">Odvoz a  likvidace v režii zhotovitele.</t>
  </si>
  <si>
    <t>"měřeno ze situace, plocha stáv. kom."_x000d_
 0.25*(1360-395) = 241,250 [A]</t>
  </si>
  <si>
    <t xml:space="preserve">Položka zahrnuje:
- veškerou manipulaci s vybouranou sutí a s vybouranými hmotami vč. uložení na skládku. 
Položka nezahrnuje:
-  poplatek za skládku</t>
  </si>
  <si>
    <t>123737</t>
  </si>
  <si>
    <t>ODKOP PRO SPOD STAVBU SILNIC A ŽELEZNIC TŘ. I, ODVOZ DO 16KM</t>
  </si>
  <si>
    <t>Materiál nevhodný do násypu s odvozem na skládku, vč. dopravy. Poplatek na uskladnění v pol. 014 102.z. Odvozná vzd. v režii zhotovitele.</t>
  </si>
  <si>
    <t xml:space="preserve">"dle VV   "_x000d_
 Rondel               ...   679,10 = 679,100 [A]_x000d_
 paprsek II/425   ...   9,78 = 9,780 [B]_x000d_
 Celkem               ...   A+B = 688,880 [C]</t>
  </si>
  <si>
    <t>Mat. z meziskládky. Do středu rondelu.</t>
  </si>
  <si>
    <t>397,6+148,4 = 546,000 [A]</t>
  </si>
  <si>
    <t>Výkop humózních vrstev pro ohumusování.</t>
  </si>
  <si>
    <t>dle pol. 18235... 4573*0.300 = 1371,900 [A]_x000d_
 dle pol. 18225.. 1060*0.300 = 318,000 [B]_x000d_
 Celkem: A+B = 1689,900 [C]</t>
  </si>
  <si>
    <t>Odvoz na meziskládku pro využití na stavbě.</t>
  </si>
  <si>
    <t xml:space="preserve">dle VV   ...   356,4 = 356,400 [A]</t>
  </si>
  <si>
    <t>17110</t>
  </si>
  <si>
    <t>ULOŽENÍ SYPANINY DO NÁSYPŮ SE ZHUTNĚNÍM</t>
  </si>
  <si>
    <t>Střed rondelu. Materiál se zpětným využitím na stavbě. Z meziskládky.</t>
  </si>
  <si>
    <t>na skládku z pol 123737: 688,88 = 688,880 [A]_x000d_
 na meziskládku z pol. 12673: 356,4 = 356,400 [B]_x000d_
 Celkové množství 1045.280000 = 1045,280 [C]</t>
  </si>
  <si>
    <t>Násypy ze zeminy bez hutnění. Cena vč. naložení, nákupu a dovozu na místo uložení.</t>
  </si>
  <si>
    <t>"měřeno ze situace, plocha*délka dosypávky za trativodem"_x000d_
 0.35*30 = 10,500 [A]</t>
  </si>
  <si>
    <t>AZ z kamenité sypaniny. Lom kámen 0/125; alt. materiálově podobný vhodný recyklát.</t>
  </si>
  <si>
    <t>"Dle VV"_x000d_
 rondel... 663 = 663,000 [A]_x000d_
 větve... 168,46+155,11 = 323,570 [B]_x000d_
 Celkem: A+B = 986,570 [C]</t>
  </si>
  <si>
    <t>Násypy z kamenité sypaniny. Lom kámen 0/125; alt. materiálově podobný recyklát.</t>
  </si>
  <si>
    <t>"dle VV"_x000d_
 rondel... 5218,65 = 5218,650 [A]_x000d_
 větve... 267,31+365,8 = 633,110 [B]_x000d_
 -397,6-148,4 z podkl. vrstev vozovek. = -546,000 [C]_x000d_
 Celkem: A+B+C = 5305,760 [D]</t>
  </si>
  <si>
    <t>Vč. naložení, dovozu a nákupu vhodného materiálu ze zemníku. 100%PS.</t>
  </si>
  <si>
    <t>"po obvodu rondelu a větví"_x000d_
 0,08*(60+62+83+59-30) = 18,720 [A]</t>
  </si>
  <si>
    <t>Zemní pláň pod vozovkou, urovnání a zhutnění na předeps. Edef.,2</t>
  </si>
  <si>
    <t>"dle VV"_x000d_
 rondel... 1332 = 1332,000 [A]_x000d_
 větve... 714,6+304+285,7-474,4 = 829,900 [B]_x000d_
 Celkem: A+B = 2161,900 [C]</t>
  </si>
  <si>
    <t>Tl. 0,300m na svazích násypů.</t>
  </si>
  <si>
    <t>"měřeno ze situace, součet ploch"_x000d_
 450+340+270 = 1060,000 [A]</t>
  </si>
  <si>
    <t>18235</t>
  </si>
  <si>
    <t>ROZPROSTŘENÍ ORNICE V ROVINĚ V TL DO 0,50M</t>
  </si>
  <si>
    <t>Tl. 0,300m, k hranici záboru stavby, střed okružní křižovatky</t>
  </si>
  <si>
    <t>"měřeno ze situace, součet ploch"_x000d_
 108+4465 = 4573,000 [A]</t>
  </si>
  <si>
    <t>Dle plochy ohumusování.</t>
  </si>
  <si>
    <t>"dle pol 18225 a 18235"_x000d_
 1060+4573 = 5633,000 [A]</t>
  </si>
  <si>
    <t>Dle plochy ohumusování. 1x pokos se shrabáním a odvozem na skládku, případně dosev nevzešlých míst.</t>
  </si>
  <si>
    <t>V trativodech se separační funkcí.</t>
  </si>
  <si>
    <t>"délka trativodu*délka geotextilie"_x000d_
 30*3 = 90,000 [A]</t>
  </si>
  <si>
    <t>opláštění trativodů</t>
  </si>
  <si>
    <t>30*2,5 = 75,000 [A]</t>
  </si>
  <si>
    <t>Dle zákresu situace.</t>
  </si>
  <si>
    <t>21452</t>
  </si>
  <si>
    <t>SANAČNÍ VRSTVY Z KAMENIVA DRCENÉHO</t>
  </si>
  <si>
    <t>Dle IGP, sanační vrstva pod násypem v tl. 0.5m. Drcené kamenivo frakce 0/125 s obsahem jemnozrnných částic (do 0,063 mm) do 15% celkové hmotnosti a s nasákavostí do 3% a s min. koeficientem filtrace k=1*10-4 m/s a propustnější.</t>
  </si>
  <si>
    <t>"měřeno ze situace, součet ploch * výška"_x000d_
 (1280+1227-343,58)*0.5 = 1081,710 [A]</t>
  </si>
  <si>
    <t xml:space="preserve">separačně - fitrační  geotextilie 300g/m2 v místě sanační vrstvy pod násypem, využití dle místních podmínek
separační geotextilie 200g/m2 na větvích II/425, využití dle místních podmínek</t>
  </si>
  <si>
    <t xml:space="preserve">"dle VV"_x000d_
 300g/m2   ...  1998,1 = 1998,100 [A]_x000d_
 200g/m2   ...  29,34 = 29,340 [B]_x000d_
 Celkem     ...  A+B = 2027,440 [C]</t>
  </si>
  <si>
    <t>Ochrana svahů georohožemi na bázi přírodních materiálů - pro omezení ovlivnění Q100. 
Rozsah 100% svahů násypů, bez strmých svahů 1.5 a 1.75. Nutné přikotvení kolíky ev. skobami na svah násypu dle předpisu výrobce rohože.</t>
  </si>
  <si>
    <t>"měřeno ze situace, dle pol. 18225"_x000d_
 450+340+270 = 1060,000 [A]</t>
  </si>
  <si>
    <t>45131A</t>
  </si>
  <si>
    <t>PODKLADNÍ A VÝPLŇOVÉ VRSTVY Z PROSTÉHO BETONU C20/25</t>
  </si>
  <si>
    <t xml:space="preserve">větve OK  ...  0,17*290,67 = 49,414 [A]</t>
  </si>
  <si>
    <t>Podkladní vrstva pod dlažbu u ostrůvků, tl. 0.13m a prstence, tl. 0.10m.</t>
  </si>
  <si>
    <t xml:space="preserve">ostrůvky   ...  (177,02-28)*0,13 = 19,373 [A]_x000d_
 prstenec   ...  122,7*0.1 = 12,270 [B]_x000d_
 Celkem: A+B = 31,643 [C]</t>
  </si>
  <si>
    <t>56314</t>
  </si>
  <si>
    <t>VOZOVKOVÉ VRSTVY Z MECHANICKY ZPEVNĚNÉHO KAMENIVA TL. DO 200MM</t>
  </si>
  <si>
    <t>tl. 0,17m</t>
  </si>
  <si>
    <t xml:space="preserve">"dle VV"_x000d_
 rondel          ... 1921,76 = 1921,760 [A]</t>
  </si>
  <si>
    <t xml:space="preserve">"dle VV"_x000d_
 rondel       ...2096,46] = 2096,460 [A]_x000d_
 větve        ...   347,65-307,3] = 40,350 [B]_x000d_
 Celkem: A+B = 2136,810 [C]</t>
  </si>
  <si>
    <t>56963</t>
  </si>
  <si>
    <t>ZPEVNĚNÍ KRAJNIC Z RECYKLOVANÉHO MATERIÁLU TL DO 150MM</t>
  </si>
  <si>
    <t>krajnice v šířce 0,5m.</t>
  </si>
  <si>
    <t xml:space="preserve">dle VV   ...  269,96-25,6 = 244,360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</si>
  <si>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</si>
  <si>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Na vrstvu MZK, 0,60kg/m2 zb. množ. pojiva.</t>
  </si>
  <si>
    <t xml:space="preserve">na MZK, ...  1921,76+38,67 = 1960,430 [A]</t>
  </si>
  <si>
    <t>Na vrstvu ACP16+ a vrstvu ACL16+, 0,35kg/m2 zb. množ. pojiva.</t>
  </si>
  <si>
    <t xml:space="preserve">na ACL   ...  1344,87] = 1344,870 [A]_x000d_
 na ACP   ...  1385,22] = 1385,220 [B]_x000d_
 Celkem: A+B = 2730,090 [C]</t>
  </si>
  <si>
    <t>Obrusná vrstva ACO 11+, 40mm.</t>
  </si>
  <si>
    <t xml:space="preserve">"dle VV"_x000d_
 rondel     ... 805,5 = 805,500 [A]_x000d_
 větve     ...  502,55+221+223-335 = 611,550 [D]_x000d_
 Celkem: A+D = 1417,050 [C]</t>
  </si>
  <si>
    <t xml:space="preserve">ACO + 3%    ...   1417,05*1.03 = 1459,562 [A]</t>
  </si>
  <si>
    <t xml:space="preserve">ACL + 3%   ...  1459,56*1.03 = 1503,347 [A]</t>
  </si>
  <si>
    <t>Na vrstvu MZK v množství 3kg/m2, frakce 2/4</t>
  </si>
  <si>
    <t>"dle pol 56314 / tl. MZK"_x000d_
 1960,43 = 1960,430 [A]</t>
  </si>
  <si>
    <t>58221</t>
  </si>
  <si>
    <t>DLÁŽDĚNÉ KRYTY Z DROBNÝCH KOSTEK DO LOŽE Z KAMENIVA</t>
  </si>
  <si>
    <t>Dlažba 100/100/100 tř. I, vč. lože z kam. fr 4/8</t>
  </si>
  <si>
    <t xml:space="preserve">dle VV   ...  167 = 167,000 [A]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</si>
  <si>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</si>
  <si>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582612</t>
  </si>
  <si>
    <t>KRYTY Z BETON DLAŽDIC SE ZÁMKEM ŠEDÝCH TL 80MM DO LOŽE Z KAM</t>
  </si>
  <si>
    <t>vč. lože z kam. fr 4/8</t>
  </si>
  <si>
    <t xml:space="preserve">plocha ostrůvků   ...   72,1+39,4+11,2-28 = 94,700 [A]</t>
  </si>
  <si>
    <t xml:space="preserve">C1        ...   4 = 4,000 [A]_x000d_
 P4        ...   4 = 4,000 [B]_x000d_
 C4a      ...   2 = 2,000 [C]_x000d_
 IS1a     ...   1 = 1,000 [L]_x000d_
 IS1c     ...   1 = 1,000 [E]_x000d_
 IS3a     ...   2 = 2,000 [M]_x000d_
 IS3c     ...   2 = 2,000 [F]_x000d_
 IS3d     ...   2 = 2,000 [N]_x000d_
 A4        ...   2 = 2,000 [H]_x000d_
 CELKEM   ...  A+B+C+L+E+M+F+N+H = 20,000 [O]</t>
  </si>
  <si>
    <t>914162</t>
  </si>
  <si>
    <t>DOPRAVNÍ ZNAČKY ZÁKLADNÍ VELIKOSTI HLINÍKOVÉ FÓLIE TŘ 1 - MONTÁŽ S PŘEMÍSTĚNÍM</t>
  </si>
  <si>
    <t xml:space="preserve">přesun stávajících dopravních  značek</t>
  </si>
  <si>
    <t xml:space="preserve">P1    ... 1 = 1,000 [A]_x000d_
 E2b  ... 1 = 1,000 [B]_x000d_
 IP19 ... 1 = 1,000 [C]_x000d_
 B4    ... 1 = 1,000 [E]_x000d_
 E5    ...  1 = 1,000 [F]_x000d_
 E14  ... 1 = 1,000 [G]_x000d_
 Celkem: A+B+C+E+F+G = 6,000 [D]</t>
  </si>
  <si>
    <t>Položka zahrnuje:
- dopravu demontované značky z dočasné skládky
- osazení a montáž značky na místě určeném projektem
- nutnou opravu poškozených částí
Položka nezahrnuje:
- dodávku značky</t>
  </si>
  <si>
    <t xml:space="preserve">IS9b  ... 2ks  ...  4,5*4,0+4,0*3,4 = 31,600 [A]</t>
  </si>
  <si>
    <t>914711</t>
  </si>
  <si>
    <t>STÁLÁ DOPRAV ZAŘÍZ Z3 OCEL DODÁVKA A MONTÁŽ</t>
  </si>
  <si>
    <t>914921</t>
  </si>
  <si>
    <t>SLOUPKY A STOJKY DOPRAVNÍCH ZNAČEK Z OCEL TRUBEK DO PATKY - DODÁVKA A MONTÁŽ</t>
  </si>
  <si>
    <t>914922</t>
  </si>
  <si>
    <t>SLOUPKY A STOJKY DZ Z OCEL TRUBEK DO PATKY MONTÁŽ S PŘESUNEM</t>
  </si>
  <si>
    <t>přesun stávajících DZ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</si>
  <si>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</si>
  <si>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</si>
  <si>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</si>
  <si>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odstraněbí stávajích DZ</t>
  </si>
  <si>
    <t>Položka zahrnuje:
- odstranění, demontáž a odklizení materiálu s odvozem na předepsané místo
Položka nezahrnuje:
- x</t>
  </si>
  <si>
    <t>rpo dopravní značky IS9b</t>
  </si>
  <si>
    <t>pož. objednatele 2fáze, barva + plast</t>
  </si>
  <si>
    <t>V13a . . . 4,94 k = 4,940 [A]_x000d_
 dle VV . . . 23,37 k = 23,370 [B]_x000d_
 dle VV . . . 90,00 k = 90,000 [C]_x000d_
 Celkem: A+B+C = 118,310 [D]</t>
  </si>
  <si>
    <t>V13a</t>
  </si>
  <si>
    <t xml:space="preserve">dle VV   ...  4,94 k = 4,940 [A]</t>
  </si>
  <si>
    <t xml:space="preserve">dle VV   ...  23,38 = 23,380 [A]</t>
  </si>
  <si>
    <t xml:space="preserve">dle VV   ...  90,00 = 90,000 [A]</t>
  </si>
  <si>
    <t>915641</t>
  </si>
  <si>
    <t>VODOR DOPRAV ZNAČ - KNOFLÍKY SKLENĚNÉ OBRUBNÍKOVÉ - DOD A POKLÁD</t>
  </si>
  <si>
    <t>knoflíky po 0,5m</t>
  </si>
  <si>
    <t>(120+110-57)*2 = 346,000 [A]</t>
  </si>
  <si>
    <t>Položka zahrnuje:
- dodávku a osazení knoflíků předepsaným způsobem
Položka nezahrnuje:
- x</t>
  </si>
  <si>
    <t>916351</t>
  </si>
  <si>
    <t>SMĚROVACÍ DESKY Z4 OBOUSTR S FÓLIÍ TŘ 1 - DOD A MONTÁŽ</t>
  </si>
  <si>
    <t>značky Z4e</t>
  </si>
  <si>
    <t>Položka zahrnuje:
- dodání zařízení v předepsaném provedení včetně jejich osazení
- údržbu po celou dobu trvání funkce
- náhradu zničených nebo ztracených kusů
- nutnou opravu poškozených částí
Položka nezahrnuje:
- x</t>
  </si>
  <si>
    <t>917224</t>
  </si>
  <si>
    <t>SILNIČNÍ A CHODNÍKOVÉ OBRUBY Z BETONOVÝCH OBRUBNÍKŮ ŠÍŘ 150MM</t>
  </si>
  <si>
    <t>Obruba ve vnitřní části prstence.</t>
  </si>
  <si>
    <t>119,5 = 119,500 [A]</t>
  </si>
  <si>
    <t>Položka zahrnuje:
- dodání a pokládku betonových obrubníků o rozměrech předepsaných zadávací dokumentací
- betonové lože i boční betonovou opěrku
Položka nezahrnuje:
- x</t>
  </si>
  <si>
    <t>91726</t>
  </si>
  <si>
    <t>KO OBRUBNÍKY BETONOVÉ</t>
  </si>
  <si>
    <t>Obruba ve vnější části prstence a u dělících ostrůvků.</t>
  </si>
  <si>
    <t>127,8+61+31,7+14,4-28,3 = 206,600 [A]</t>
  </si>
  <si>
    <t>2*12 = 24,000 [A]</t>
  </si>
  <si>
    <t>SO 201</t>
  </si>
  <si>
    <t>Objekt:</t>
  </si>
  <si>
    <t>201</t>
  </si>
  <si>
    <t>Most na II/416 přes Litavu a polní cestu v km 0,938</t>
  </si>
  <si>
    <t>O1</t>
  </si>
  <si>
    <t>12273</t>
  </si>
  <si>
    <t>ODKOPÁVKY A PROKOPÁVKY OBECNÉ TŘ. I</t>
  </si>
  <si>
    <t>Odkop konsolidačního násypu, včetně odvozu na meziskládku, vč. úpravy povrchu základové spáry.</t>
  </si>
  <si>
    <t>O1: 83.00m2*26.00 = 2158,000 [A]_x000d_
 O5: 172.00m2*31.00 = 5332,000 [B]_x000d_
 Celkem: A+B = 7490,000 [C]</t>
  </si>
  <si>
    <t>Odkop pracovní plošiny, včetně odvozu na meziskládku, vč. úpravy povrchu základové spáry.</t>
  </si>
  <si>
    <t>z pol. 17180: 803.46 = 803,460 [A]</t>
  </si>
  <si>
    <t>Vykopávky ze zemníku stavby pro zpětné ohmusuvání. Kompletní provedení.</t>
  </si>
  <si>
    <t>z pol. 18225: 30.00m2*0.30 = 9,000 [A]</t>
  </si>
  <si>
    <t>Vykopávky ze zemníku stavby pro zpětné zásypy. Kompletní provedení.</t>
  </si>
  <si>
    <t>z pol. 17120.a: 1397.42 = 1397,420 [A]</t>
  </si>
  <si>
    <t>131737</t>
  </si>
  <si>
    <t>HLOUBENÍ JAM ZAPAŽ I NEPAŽ TŘ. I, ODVOZ DO 16KM</t>
  </si>
  <si>
    <t>Zemina nevhodná. Výkopy pro základy, vč. úpravy povrchu základové spáry, včetně případného čerpání vody. Výkopy pro P2, P3, P4 a O5, gabiony, výkopy úprava koryta řeky. Odvozová vzdálenost v režii zhotovitele.</t>
  </si>
  <si>
    <t>"Viz. příloha č.27"_x000d_
 Výkopy P2:6.90*9.20*3.00 = 190,440 [A]_x000d_
 Výkopy P3:6.90*9.20*2.00 = 126,960 [B]_x000d_
 Výkopy P4:6.90*9.20*3.00 = 190,440 [C]_x000d_
 Výkopy O5:15.50*9.40*1.50 = 218,550 [D]_x000d_
 Výkopy v korytě řeky:2.80*53.80*0.35*2.00ks = 105,448 [E]_x000d_
 Gabiony:	3.50m2*20.50+4.30m2*37.00 = 230,850 [F]_x000d_
 Celkem: A+B+C+D+E+F = 1062,688 [G]</t>
  </si>
  <si>
    <t>Zemina určená ke zpětným zásypům a násypům. Uložení meziskládku. Zahrnuje kompletní provedení zemní konstrukce.</t>
  </si>
  <si>
    <t>Z pol. 17411.a: 462.74m3 = 462,740 [A]_x000d_
 Z pol. 17411.b: 870.70m3 = 870,700 [B]_x000d_
 Z pol. 175111: 63.98m3 = 63,980 [C]_x000d_
 Celkem: A+B+C = 1397,420 [D]</t>
  </si>
  <si>
    <t>Zemina vhodná, ale nevyužitá v rámci objektu. Uložení na meziskládku. Zahrnuje kompletní provedení zemní konstrukce.</t>
  </si>
  <si>
    <t xml:space="preserve">Z pol. 12273.a: 7490.00 = 7490,000 [A]_x000d_
 Z pol. 12273.b:  803.46 = 803,460 [B]_x000d_
 Z pol 17120.a: 1397.42 = 1397,420 [C]_x000d_
 Celkem: A+B-C = 6896,040 [D]</t>
  </si>
  <si>
    <t>f</t>
  </si>
  <si>
    <t>Zemina nevhodná. Uložení na skládku. Zahrnuje kompletní provedení zemní konstrukce. Kubatura nezahrnuje hluché vrtání pro piloty.</t>
  </si>
  <si>
    <t>Zemina z pilot: 1133.00*3.14*0.90*0.90/4 = 720,418 [A]_x000d_
 Z pol.131737: 1062.688 = 1062,688 [B]_x000d_
 Celkem: A+B = 1783,106 [C]</t>
  </si>
  <si>
    <t>Pracovní plošina. Zahrnuje kompletní provedení zemní konstrukce.</t>
  </si>
  <si>
    <t xml:space="preserve">"Viz. příloha č.4"_x000d_
 "Pracovní plošina:				"_x000d_
 P2: 151.20m2*0.80 = 120,960 [A]_x000d_
 P3 sjezd: 100.00m2*0.50 = 50,000 [B]_x000d_
 P4:  275.00m2*2.30 = 632,500 [C]_x000d_
 Celkem: A+B+C = 803,460 [D]</t>
  </si>
  <si>
    <t>17411</t>
  </si>
  <si>
    <t>ZÁSYP JAM A RÝH ZEMINOU SE ZHUTNĚNÍM</t>
  </si>
  <si>
    <t xml:space="preserve">Zpětné zásypy výkopů opěr a podpěr, zahrnuje všechny práce a dodávku materiálu, vč. výběru vhodného materiálu,  předepsaného hutnění atd.</t>
  </si>
  <si>
    <t>"Viz. příloha č.28"_x000d_
 P2: 6.90*9.20*3.00-60.00m3 = 130,440 [A]_x000d_
 P3: 6.90*9.20*2.00-60.00m3 = 66,960 [B]_x000d_
 P4: 6.90*9.20*3.00-60.00m3 = 130,440 [C]_x000d_
 O5: 15.50*9.40*1.50-112.40m3 = 106,150 [D]_x000d_
 Gabiony:	0.50m3*(20.50+37.00) = 28,750 [E]_x000d_
 Celkem: A+B+C+D+E = 462,740 [F]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</si>
  <si>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</si>
  <si>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Zpětný násyp v přechodové oblasti. Zahrnuje všechny práce (doprava, uložení, nakopání apod.) a dodávku materiálu vč. výběru vhodného materiálu, předepsaného hutnění atd.
Přechodová oblast + pod opěrou O1</t>
  </si>
  <si>
    <t>O1: (5.30+4.40)m2*10.00 = 97,000 [A]_x000d_
 O5:(12.00+36.60)m2*9.50 = 461,700 [B]_x000d_
 pod O1:12.00m2*26.00 = 312,000 [C]_x000d_
 Celkem: A+B+C = 870,700 [D]</t>
  </si>
  <si>
    <t>17511</t>
  </si>
  <si>
    <t>OBSYP POTRUBÍ A OBJEKTŮ SE ZHUTNĚNÍM</t>
  </si>
  <si>
    <t>Svahové kužely a násypy u opěr. Zahrnuje všechny práce (doprava, uložení, nakopání apod.) a dodávku materiálu vč. výběru vhodného materiálu, předepsaného hutnění atd. Svahové kužele u O1</t>
  </si>
  <si>
    <t>"Viz. příloha č.27"_x000d_
 Kužel O1 L: (0.33*3.14*5.80 *5.80*3.80)/4 = 33,115 [A]_x000d_
 Kužel O1 P: (0.33*3.14*5.60*5.60*3.80)/4 = 30,870 [B]_x000d_
 Celkem: A+B = 63,985 [C]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</si>
  <si>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</si>
  <si>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Ochrana potrubí v přechodové oblasti. Zahrnuje všechny práce (doprava, uložení, nakopání apod.) a dodávku materiálu vč. výběru vhodného materiálu, předepsaného hutnění atd.</t>
  </si>
  <si>
    <t>"Viz. příloha č.17"_x000d_
 0.50m2*7.50 = 3,750 [A]_x000d_
 0.50m2*10.00 = 5,000 [B]_x000d_
 Celkem: A+B = 8,750 [C]</t>
  </si>
  <si>
    <t>Tl. 0,300m na svazích násypů. Rozprostření ornice ve svazích kuželů, kompletní provedení.</t>
  </si>
  <si>
    <t>"Viz. příloha č.27"_x000d_
 O1: 30m2 = 30,000 [A]</t>
  </si>
  <si>
    <t>Dle plochy rozprostření ornice.</t>
  </si>
  <si>
    <t>"Viz. příloha č.27"_x000d_
 Z pol. 18225: 30m2 = 30,000 [A]</t>
  </si>
  <si>
    <t>21331</t>
  </si>
  <si>
    <t>DRENÁŽNÍ VRSTVY Z BETONU MEZEROVITÉHO (DRENÁŽNÍHO)</t>
  </si>
  <si>
    <t>Obetonování rubové drenáže drenážním betonem, kompletní provedení.</t>
  </si>
  <si>
    <t>"Viz. příloha č.17"_x000d_
 O1: 0.30*0.30*11.50 = 1,035 [A]_x000d_
 O2: 0.30*0.30*9.50 = 0,855 [B]_x000d_
 Celkem: A+B = 1,890 [C]</t>
  </si>
  <si>
    <t>Položka zahrnuje:
- dodávku předepsaného materiálu pro drenážní vrstvu, včetně mimostaveništní a vnitrostaveništní dopravy
- provedení drenážní vrstvy předepsaných rozměrů a předepsaného tvaru
Položka nezahrnuje:
- x</t>
  </si>
  <si>
    <t>21341</t>
  </si>
  <si>
    <t>DRENÁŽNÍ VRSTVY Z PLASTBETONU (PLASTMALTY)</t>
  </si>
  <si>
    <t xml:space="preserve">Drenážní plastbeton v místě odvodnění izolace, mostních závěrů, odvodňovačů, podél říms,  vč. případného drenážního profilu.</t>
  </si>
  <si>
    <t>"Viz. příloha č.23"_x000d_
 podél římsy vlevo:0.15*133.10*0.035 = 0,699 [A]_x000d_
 podél římsy vpravo: 0.15*138.60*0.035 = 0,728 [B]_x000d_
 podél MZ: 0.08*9.50*0.035 = 0,027 [C]_x000d_
 kolem odvodňovačů:0.60*0.50*0.10*20.00ks = 0,600 [D]_x000d_
 kolem trubiček:0.40*0.50*0.05*28.00ks = 0,280 [E]_x000d_
 Celkem: A+B+C+D+E = 2,334 [F]</t>
  </si>
  <si>
    <t>224325</t>
  </si>
  <si>
    <t>PILOTY ZE ŽELEZOBETONU C30/37</t>
  </si>
  <si>
    <t>Zahrnuje všechny práce a dodávku materiálu vč. odbourání přebetonovaných hlav pilot, odvozu sutiny a její uložení na skládku vč. poplatku za skládku atd.</t>
  </si>
  <si>
    <t>"Viz. příloha č.8.2"_x000d_
 O1: 16.00m*14.00ks*3.14*0.90*0.90/4 = 142,430 [A]_x000d_
 P2: 15.00m*12.00ks*3.14*0.90*0.90/4 = 114,453 [B]_x000d_
 P3: 15.00m*12.00ks*3.14*0.90*0.90/4 = 114,453 [C]_x000d_
 P4: 16.00m*12.00ks*3.14*0.90*0.90/4 = 122,083 [D]_x000d_
 Celkem: A+B+C+D = 493,419 [E]_x000d_
 O5: 17.00m*21.00ks*3.14*0.90*0.90/4 = 226,998 [F]_x000d_
 E+F = 720,417 [G]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</si>
  <si>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</si>
  <si>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</si>
  <si>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</si>
  <si>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>T</t>
  </si>
  <si>
    <t xml:space="preserve">Zahrnuje všechny práce a dodávku materiálu vč. svarů a opatření PKO. Odhadované množství betonářské výztuže je pro O5 150 kg/m3, pro ostatní  80kg/m3.</t>
  </si>
  <si>
    <t>"Viz. příloha č.8.2"_x000d_
 Výztuž O5: 226.998*150/1000 = 34,050 [A]_x000d_
 Výztuž ostatní: 493.419*80/1000 = 39,474 [B]_x000d_
 Celkem: A+B = 73,524 [C]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</si>
  <si>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</si>
  <si>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264741</t>
  </si>
  <si>
    <t>VRTY PRO PILOTY TŘ I A II D DO 1000MM</t>
  </si>
  <si>
    <t xml:space="preserve">Prům. 900mm bez  hluchého vrtání, v případě použití technologie s hluchým vrtáním je součástí nacenění položky. Zahrnuje všechny práce a dodávku materiálu, zřízení a odstranění vrtné plošiny, vč. případných zemních prací, a vč. zřízení a odstranění šablony pro vrtání.
Hluché vrtání cca 3.2 m pro P2, 2.0 m pro P3, 3.5 m pro P4 a cca 1.5 m pro O5.</t>
  </si>
  <si>
    <t>"Viz. příloha č.8.2"_x000d_
 O1: 16.00m*14.00ks = 224,000 [A]_x000d_
 P2: 15.00m*12.00ks = 180,000 [B]_x000d_
 P3: 15.00m*12.00ks = 180,000 [C]_x000d_
 P4: 16.00m*12.00ks = 192,000 [D]_x000d_
 O5: 17.00m*21.00ks = 357,000 [E]_x000d_
 Celkem: A+B+C+D+E = 1133,000 [F]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</si>
  <si>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</si>
  <si>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27152</t>
  </si>
  <si>
    <t>POLŠTÁŘE POD ZÁKLADY Z KAMENIVA DRCENÉHO</t>
  </si>
  <si>
    <t>Polstáře pod gabionová křídla. Zahrnuje dodávku kameniva, dopravu a uložení.</t>
  </si>
  <si>
    <t>"Viz. příloha č.15"_x000d_
 Gabion O5 L: 3.60m2*20.50 = 73,800 [A]_x000d_
 Gabion O5 P: 3.70m2*37.00 = 136,900 [B]_x000d_
 Celkem: A+B = 210,700 [C]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</si>
  <si>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</si>
  <si>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272325</t>
  </si>
  <si>
    <t>ZÁKLADY ZE ŽELEZOBETONU DO C30/37</t>
  </si>
  <si>
    <t>Zahrnuje všechny práce a dodávku materiálu vč. bednění, výplně a těsnění pracovních a dilatačních spar, nátěrů proti zemní vlhkosti, veškeré ochranné nátěry.</t>
  </si>
  <si>
    <t>"Viz. příloha č.11,13"_x000d_
 P2: 8.00*5.00*1.50 = 60,000 [A]_x000d_
 P3: 8.00*5.00*1.50 = 60,000 [B]_x000d_
 P4: 8.00*5.00*1.50 = 60,000 [C]_x000d_
 OP5: 12.35*6.50*1.40 = 112,385 [D]_x000d_
 Celkem: A+B+C+D = 292,385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</si>
  <si>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</si>
  <si>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272365</t>
  </si>
  <si>
    <t>VÝZTUŽ ZÁKLADŮ Z OCELI 10505, B500B</t>
  </si>
  <si>
    <t>Zahrnuje všechny práce a dodávku materiálu vč. svarů a opatření PKO. Odhadované množství betonářské výztuže je 180kg/m3.</t>
  </si>
  <si>
    <t>"Viz. příloha č.12,14"_x000d_
 292.385*180/1000 = 52,629 [A]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</si>
  <si>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</si>
  <si>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289971</t>
  </si>
  <si>
    <t>OPLÁŠTĚNÍ (ZPEVNĚNÍ) Z GEOTEXTILIE</t>
  </si>
  <si>
    <t>Geotextilie gabionové zdi 300 g/m2. Zahrnuje všechny práce a dodávku materiálu vč. množství potřebného na přesahy (není součástí MJ).</t>
  </si>
  <si>
    <t>"Viz. příloha č.15"_x000d_
 Gabion L:11.50*5.00+9.00*5.00+5.60*6.00+3.00*3.50 = 146,600 [A]_x000d_
 Gabion P:11.50*9.00+10.30*5.00+8.70*4.00+7.40*5.00 = 226,800 [B]_x000d_
 Gabion P: 5.70*4.00+3.70*4.00+3.00*4.00 = 49,600 [C]_x000d_
 Celkem: A+B+C = 423,000 [D]</t>
  </si>
  <si>
    <t>289972</t>
  </si>
  <si>
    <t>OPLÁŠTĚNÍ (ZPEVNĚNÍ) Z GEOMŘÍŽOVIN</t>
  </si>
  <si>
    <t>Vyztužení polštáře ze ŠD 0/32 - geomříž jednoosá, min. tahová pevnost 90 kN/m. Zahrnuje všechny práce a dodávku materiálu vč. množství potřebného na přesahy (není součástí MJ).</t>
  </si>
  <si>
    <t>"Viz. příloha č.15"_x000d_
 Gabion L:	19.50*8.70 = 169,650 [A]_x000d_
 Gabion P: 35.00*8.80 = 308,000 [B]_x000d_
 Celkem: A+B = 477,650 [C]</t>
  </si>
  <si>
    <t>Položka zahrnuje:
- dodávku předepsané geomřížoviny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</si>
  <si>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28999</t>
  </si>
  <si>
    <t>OPLÁŠTĚNÍ (ZPEVNĚNÍ) Z FÓLIE</t>
  </si>
  <si>
    <t>HDPE fólie v přechodové oblasti. Zahrnuje všechny práce a dodávku materiálu vč. množství potřebného na přesahy (není součástí MJ).</t>
  </si>
  <si>
    <t>"Viz. příloha č.17"_x000d_
 O1: 5.50*10.00 = 55,000 [A]_x000d_
 O5: 8.40*9.50 = 79,800 [B]_x000d_
 Celkem: A+B = 134,800 [C]</t>
  </si>
  <si>
    <t>Položka zahrnuje:
- dodávku předepsané fólie
- úpravu, očištění a ochranu podkladu
- přichycení k podkladu, případně zatížení
- úpravy spojů a zajištění okrajů
- úpravy pro odvodnění
- nutné přesahy
- mimostaveništní a vnitrostaveništní dopravu
Položka nezahrnuje:
- x 
Způsob měření:
- přesahy se nezapočítávají do výměry</t>
  </si>
  <si>
    <t>3</t>
  </si>
  <si>
    <t>Svislé konstrukce</t>
  </si>
  <si>
    <t>31717</t>
  </si>
  <si>
    <t>KOVOVÉ KONSTRUKCE PRO KOTVENÍ ŘÍMSY</t>
  </si>
  <si>
    <t>KG</t>
  </si>
  <si>
    <t>Zahrnuje dodávku a osazení kotevního prvku vč. dodatečných vrtů, zálivky atd.</t>
  </si>
  <si>
    <t>"Viz. příloha č.22"_x000d_
 levá římsa: 268.00ks*6.50kg/ks = 1742,000 [A]_x000d_
 pravá římsa: 207.00ks*6.50kg/ks = 1345,500 [B]_x000d_
 Celkem: A+B = 3087,500 [C]</t>
  </si>
  <si>
    <t>Položka zahrnuje:
- dodávku (výrobu) kotevního prvku předepsaného tvaru
- jeho osazení do předepsané polohy včetně nezbytných prací (vrty, zálivky apod.)
Položka nezahrnuje:
- x</t>
  </si>
  <si>
    <t>317326</t>
  </si>
  <si>
    <t>ŘÍMSY ZE ŽELEZOBETONU DO C40/50 (B50)</t>
  </si>
  <si>
    <t>C35/45. Kompletní provedení vč. bednění, povrchové úpravy, zřízení podélných i příčných pracovních a dilatačních spar, výplně, těsnění, tmelení spar a spojů vč. řezání spar atd.</t>
  </si>
  <si>
    <t>"Viz. příloha č.22"_x000d_
 levá římsa: 0.59m2	*133.10 = 78,529 [A]_x000d_
 pravá římsa: 0.57m2*138.60 = 79,002 [B]_x000d_
 Celkem: A+B = 157,531 [C]</t>
  </si>
  <si>
    <t>317365</t>
  </si>
  <si>
    <t>VÝZTUŽ ŘÍMS Z OCELI 10505, B500B</t>
  </si>
  <si>
    <t>Zahrnuje všechny práce a dodávku materiálu vč. svarů a opatření PKO. Odhadované množství betonářské výztuže je 165kg/m3.</t>
  </si>
  <si>
    <t>"Viz. příloha č.22"_x000d_
 157.531*165/1000 = 25,993 [A]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</si>
  <si>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</si>
  <si>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3332A7</t>
  </si>
  <si>
    <t>MOSTNÍ OPĚRY A KŘÍDLA Z GABIONŮ RUČNĚ ROVNANÝCH, DRÁT O4,0MM, POVRCHOVÁ ÚPRAVA Zn + Al</t>
  </si>
  <si>
    <t>Svařované sítě, 5 mm, s PKO 280 g/m2 a s velikostí oka 100x100 mm. Zahrnuje dodávku a osazení drátěných košů s výplní lomovým kamenem. Zahrnuje dodávku a osazení drátěných košů s výplní lomovým kamenem.</t>
  </si>
  <si>
    <t xml:space="preserve">"Viz. příloha č.15"_x000d_
 Gabion P - 19,5 m:	19.00m2*5.00+11.30m2*5.00+6.10m2*6.00+3.00m2*3.50 = 198,600 [A]_x000d_
 Gabion L - 35.0 m:	19.00m2*9.00+16.70m2*5.00+12.60m2*4.00+9.30m2*5.00 = 351,400 [B]_x000d_
 Gabion L - 35.0 m:  6.00m2*4.00+3.20m2*4.00+2.50m2*5.00 = 49,300 [C]_x000d_
 Celkem: A+B+C = 599,300 [D]</t>
  </si>
  <si>
    <t>Položka zahrnuje:
- dodávku a osazení drátěných košů s výplní lomovým kamenem.
Položka nezahrnuje:
- gabionové matrace se vykazují v pol.č.2722**.</t>
  </si>
  <si>
    <t>333325</t>
  </si>
  <si>
    <t>MOSTNÍ OPĚRY A KŘÍDLA ZE ŽELEZOVÉHO BETONU DO C30/37</t>
  </si>
  <si>
    <t>Dříky opěr, úložné prahy, podložiskové bloky, závěrné zídky, křídla, včetně nátěrů proti zemní vlkosti, včetně úpravy pracovních a dilatačních spar spár a prostupů, včetně letopočtu vlysem do betonu.</t>
  </si>
  <si>
    <t>"Viz. příloha č.9,1,3"_x000d_
 O1 Opěra: 7.10m2*12.60 = 89,460 [A]_x000d_
 O1 Plentovací zídky: 3.10m2*0.25*2.00ks = 1,550 [B]_x000d_
 O1 Podložiskové b:0.64m2*0.20*2.00ks = 0,256 [C]_x000d_
 O1 křídlo L:4.30m2*1.40 = 6,020 [D]_x000d_
 O1 křídlo P:22.30m2*1.25 = 27,875 [E]_x000d_
 Celkem: A+B+C+D+E = 125,161 [F]_x000d_
 O5 Opěra:12.90m2*12.15 = 156,735 [G]_x000d_
 O5 Plentovací zídky:3.10m2*0.25*2.00ks = 1,550 [H]_x000d_
 O5 Podložiskové b	:0.64m2*0.20*2.00ks = 0,256 [I]_x000d_
 O5 křídlo L:20.60m2*1.40 = 28,840 [J]_x000d_
 O5 křídlo P:20.60m2*1.25 = 25,750 [K]_x000d_
 Celkem: G+H+I+J+K = 213,131 [L]_x000d_
 O1+O5: F+L = 338,292 [M]</t>
  </si>
  <si>
    <t>333365</t>
  </si>
  <si>
    <t>VÝZTUŽ MOSTNÍCH OPĚR A KŘÍDEL Z OCELI 10505, B500B</t>
  </si>
  <si>
    <t>Zahrnuje všechny práce a dodávku materiálu vč. svarů a opatření PKO. Odhadované množství betonářské výztuže je pro O1 160kg/m3, pro O5 120kg/m3.</t>
  </si>
  <si>
    <t>"Viz. příloha č.10,14"_x000d_
 Výztuž O1: 125.161*160/1000 = 20,026 [A]_x000d_
 Výztuž O5: 213.131*120/1000 = 25,576 [B]_x000d_
 Celkem: A+B = 45,602 [C]</t>
  </si>
  <si>
    <t>334326</t>
  </si>
  <si>
    <t>MOSTNÍ PILÍŘE A STATIVA ZE ŽELEZOVÉHO BETONU DO C40/50 (B50)</t>
  </si>
  <si>
    <t>Kompletní provedení vč. bednění, povrchové úpravy, zřízení pracovních a dilatačních spar, výplně, těsnění, tmelení spar a spojů, zřízení případných prostupů vč. nátěrů proti zemní vlhkosti atd.</t>
  </si>
  <si>
    <t>"Viz. příloha č.11"_x000d_
 P2: 2.55m2*4.39 = 11,195 [A]_x000d_
 P3: 2.55m2*4.54 = 11,577 [B]_x000d_
 P4: 2.55m2*5.157 = 13,150 [C]_x000d_
 Celkem: A+B+C = 35,922 [D]</t>
  </si>
  <si>
    <t>334365</t>
  </si>
  <si>
    <t>VÝZTUŽ MOSTNÍCH PILÍŘŮ A STATIV Z OCELI 10505, B500B</t>
  </si>
  <si>
    <t>Zahrnuje všechny práce a dodávku materiálu vč. svarů a opatření PKO. Odhadované množství betonářské výztuže je 150kg/m3.</t>
  </si>
  <si>
    <t>"Viz. příloha č.12"_x000d_
 35.922*150/1000 = 5,388 [A]</t>
  </si>
  <si>
    <t>420324</t>
  </si>
  <si>
    <t>PŘECHODOVÉ DESKY MOSTNÍCH OPĚR ZE ŽELEZOBETONU C25/30</t>
  </si>
  <si>
    <t>Kompletní provedení vč. bednění, úpravy povrchu pro položení izolace, nátěrů proti zemní vlhkosti, výplně spar, zálivek, těsnění atd.</t>
  </si>
  <si>
    <t>"Viz. příloha č.16"_x000d_
 O1: 6.00*	9.10*0.325 = 17,745 [A]_x000d_
 O5: 6.00*	9.40*0.325 = 18,330 [B]_x000d_
 Celkem: A+B = 36,075 [C]</t>
  </si>
  <si>
    <t>420365</t>
  </si>
  <si>
    <t>VÝZTUŽ PŘECHODOVÝCH DESEK MOSTNÍCH OPĚR Z OCELI 10505, B500B</t>
  </si>
  <si>
    <t>"Viz. příloha č.16"_x000d_
 36.075*165/1000 = 5,952 [A]</t>
  </si>
  <si>
    <t>422336</t>
  </si>
  <si>
    <t>MOSTNÍ NOSNÉ TRÁM KONSTR Z PŘEDPJ BET DO C40/50</t>
  </si>
  <si>
    <t>C35/45. Kompletní provedení vč. bednění, úpravy povrchu pro položení izolace, zřízení pracovních a dilatačních spar, výplně, těsnění a tmelení spar a spojů, ochranných nátěrů atd. PKO 4. stupně, ochrana proti přepětí</t>
  </si>
  <si>
    <t>"Viz. příloha č.19"_x000d_
 NK - rozšíření: 10.90m2*32.41 = 353,269 [A]_x000d_
 NK - standard: 10.70m2*87.99 = 941,493 [B]_x000d_
 Příčník O1: 15.80m2*1.80 = 28,440 [C]_x000d_
 Příčník O5: 16.30m2*1.80 = 29,340 [D]_x000d_
 Celkem: A+B+C+D = 1352,542 [E]</t>
  </si>
  <si>
    <t>422365</t>
  </si>
  <si>
    <t>VÝZTUŽ MOSTNÍ TRÁMOVÉ KONSTRUKCE Z OCELI 10505, B500B</t>
  </si>
  <si>
    <t>Zahrnuje všechny práce a dodávku materiálu vč. svarů a opatření PKO. 4.stupeň + přepětí. Odhadované množství betonářské výztuže je 150kg/m3.</t>
  </si>
  <si>
    <t>"Viz. příloha č.21"_x000d_
 1352.542*150/1000 = 202,881 [A]</t>
  </si>
  <si>
    <t>422373</t>
  </si>
  <si>
    <t>VÝZTUŽ MOST NOSNÉ TRÁM KONSTR PŘEDP Z LAN PRO VNITŘ PŘEDPJ</t>
  </si>
  <si>
    <t>Hmotnost kontrukčně a staticky nutné předpínací výztuže měřené v ose (tj. není započítána hmotnost, přesahů, kotev atd.)
Zahrnuje všechny práce a dodávku materiálu vč. kotev, předepnutí, kanálků, injektáže, kontrola atd.</t>
  </si>
  <si>
    <t>"Viz. příloha č.20"_x000d_
 43,086 = 43,086 [A]</t>
  </si>
  <si>
    <t>Položka zahrnuje:
- dodání předpínací výztuže, kotev, spojek a dalšího potřebného materiálu v požadované kvalitě pro zavedení předpětí, včetně nutného prodloužení pro zakotvení,
- uložení v požadovaném tvaru a prostoru, případně protažení výztuže kabelovými kanálky včetně zřízení kabelových podpor v dostatečném množství, upevnění výztuže s požadovaným zajištěním polohy a krytí betonem,
- osazení kotev, spojek a dalšího potřebného materiálu,
- předepnutí výztuže vč. veškerého nutného předpínacího zařízení, i po etapách dle požadovaného postupu a její ukotvení, vyhotovení všech požadovaných dokladů a protokolů a provedení všech požadovaných kontrol,
- zřízení kabelových kanálků, případně kabelových trub, vč. odvzdušňovacích a injektážních trubiček, čištění, utěsnění a injektáž kanálků nebo trub včetně dodání injektážní hmoty dle projektu a obetonování kotev,
- ochrana výztuže do doby jejího zabetonování, nebo zainjektování,
- vodivé propojení výztuže, která je součástí ochrany konstrukce proti vlivům bludných proudů, vyvedení do měřících skříní nebo míst., osazení měřících skříní nebo míst pro měření bludných proudů
- povrchovou antikorozní úpravu výztuže,
- separaci výztuže
Položka nezahrnuje:
- x</t>
  </si>
  <si>
    <t>42838</t>
  </si>
  <si>
    <t>KLOUB ZE ŽELEZOBETONU VČET VÝZTUŽE</t>
  </si>
  <si>
    <t>Trn přechodové desky, kompletní provedení, vč. zatěsnění. Zahrnuje všechny práce a dodávku materiálu. Vše dle PD.</t>
  </si>
  <si>
    <t>"Viz. příloha č.16"_x000d_
 O1: 9.10 = 9,100 [A]_x000d_
 O5: 9.40 = 9,400 [B]_x000d_
 Celkem: A+B = 18,500 [C]</t>
  </si>
  <si>
    <t xml:space="preserve">Položka zahrnuje:
- pouze zhotovení kloubu (zřízení a odstranění vložky pro pérové a vrubové klouby a pod.)
Položka nezahrnuje:
- beton a výztuž,  musí být zahrnuto v příslušných konstrukčních částech
- beton a výztuž samostatného kloubu (např. kyvné sloupečky) se zařazují jako vodorovná konstrukce.</t>
  </si>
  <si>
    <t>42854</t>
  </si>
  <si>
    <t>MOSTNÍ LOŽISKA HRNCOVÁ PRO ZATÍŽ PŘES 5,0MN</t>
  </si>
  <si>
    <t>Zahrnuje všechny práce a dodávku materiálu vč. uložení do plastmalty (vč. dodávky malty)._x000d_
všesměrně posuvné</t>
  </si>
  <si>
    <t>"Viz. příloha č.18"_x000d_
 O1_L:1.00 = 1,000 [A]_x000d_
 O5_L:1.00 = 1,000 [E]_x000d_
 Celkem: A+E = 2,000 [F]</t>
  </si>
  <si>
    <t>Položka zahrnuje:
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
Položka nezahrnuje:
- x</t>
  </si>
  <si>
    <t>Zahrnuje všechny práce a dodávku materiálu vč. uložení do plastmalty (vč. dodávky malty)._x000d_
podélně posuvné</t>
  </si>
  <si>
    <t>"Viz. příloha č.18"_x000d_
 O1_P:1 = 1,000 [A]_x000d_
 O5_P:1 = 1,000 [E]_x000d_
 Celkem: A+E = 2,000 [F]</t>
  </si>
  <si>
    <t>"Viz. příloha č.18"_x000d_
 P2:1.00 = 1,000 [B]_x000d_
 P4:1.00 = 1,000 [D]_x000d_
 Celkem: B+D = 2,000 [F]</t>
  </si>
  <si>
    <t>d</t>
  </si>
  <si>
    <t>Zahrnuje všechny práce a dodávku materiálu vč. uložení do plastmalty (vč. dodávky malty)._x000d_
pevné ložisko</t>
  </si>
  <si>
    <t>"Viz. příloha č.18"_x000d_
 P3:1.00 = 1,000 [C]_x000d_
 Celkem: C = 1,000 [F]</t>
  </si>
  <si>
    <t>434125</t>
  </si>
  <si>
    <t>SCHODIŠŤOVÉ STUPNĚ, Z DÍLCŮ ŽELEZOBETON DO C30/37</t>
  </si>
  <si>
    <t>Zahrnuje všechny práce a dodávku materiálu.</t>
  </si>
  <si>
    <t>"Viz. příloha č.27"_x000d_
 O1: 0.75*0.15*0.50*19.00ks = 1,069 [A]_x000d_
 O2: 0.75*0.16*0.50	*46.00ks = 2,760 [B]_x000d_
 Celkem: A+B = 3,829 [C]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</si>
  <si>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</si>
  <si>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451311</t>
  </si>
  <si>
    <t>PODKL A VÝPLŇ VRSTVY Z PROST BET DO C8/10</t>
  </si>
  <si>
    <t xml:space="preserve">Podkladní beton základů  a rubové drenáže. Zahrnuje všechny práce a dodávku materiálu.</t>
  </si>
  <si>
    <t>"Viz. příloha č.9,11,13 "_x000d_
 P2: 6.82*9.22*0.20 = 12,576 [A]_x000d_
 P3: 6.82*9.22*0.20 = 12,576 [B]_x000d_
 P4: 6.82*9.22*0.20 = 12,576 [C]_x000d_
 O5: 12.75*6.90*0.20 = 17,595 [D]_x000d_
 O1: 56.22 m2*0.20 = 11,244 [E]_x000d_
 rubová drenáž O1:11.50*0.30*1.00 = 3,450 [F]_x000d_
 rubová drenáž O5: 11.50*0.30*1.20 = 4,140 [G]_x000d_
 Celkem: A+B+C+D+E+F+G = 74,157 [H]</t>
  </si>
  <si>
    <t>451313</t>
  </si>
  <si>
    <t>PODKLADNÍ A VÝPLŇOVÉ VRSTVY Z PROSTÉHO BETONU C16/20</t>
  </si>
  <si>
    <t>Podkladní beton pod přechodové desky. Zahrnuje všechny práce a dodávku materiálu.</t>
  </si>
  <si>
    <t>O1 PD:9.30*5.90*0.10 = 5,487 [A]_x000d_
 O5 PD:9.60*5.90*0.10 = 5,664 [B]_x000d_
 Celkem: A+B = 11,151 [C]</t>
  </si>
  <si>
    <t>451384</t>
  </si>
  <si>
    <t>PODKL VRSTVY ZE ŽELEZOBET DO C25/30 VČET VÝZTUŽE</t>
  </si>
  <si>
    <t>Podkladní beton pod schodiště. Zahrnuje všechny práce a dodávku materiálu.</t>
  </si>
  <si>
    <t>"Viz. příloha č.27"_x000d_
 O1: 7.70*	1.20*0.25 = 2,310 [A]_x000d_
 O5: 16.30*1.20*0.25 = 4,890 [B]_x000d_
 Celkem: A+B = 7,200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</si>
  <si>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užití potřebných přísad a technologií výroby betonu
- zřízení pracovních a dilatačních spar, včetně potřebných úprav, výplně, vložek, opracování, očištění a ošetření
- bednění  požadovaných  konstr. (i ztracené) s úpravou  dle požadované  kvality povrchu betonu
- vytvoření kotevních čel, kapes, nálitků, a sedel
- zřízení  všech  požadovaných  otvorů, kapes, výklenků, prostupů, dutin, drážek a pod., vč. ztížení práce a úprav  kolem nich
- úpravy pro osazení výztuže, doplňkových konstrukcí a vybavení
- úpravy povrchu pro položení požadované izolace, povlaků a nátěrů, případně vyspravení
- nátěry zabraňující soudržnost betonu a bednění
- výplň, těsnění  a tmelení spar a spojů
- opatření  povrchů  betonu  izolací  proti zemní vlhkosti v částech, kde přijdou do styku se zeminou nebo kamenivem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úpravy výztuže pro osazení doplňkových konstrukcí
- veškerá opatření pro zajištění soudržnosti výztuže a betonu
- povrchovou antikorozní úpravu výztuže
- separaci výztuže
- úpravy pro osazení zařízení ochrany konstrukce proti vlivu bludných proudů
Položka nezahrnuje:
- x</t>
  </si>
  <si>
    <t>Pod a nad HDPE fólií v přechodové odblasti. Zahrnuje všechny práce a dodávku materiálu vč. výběru vhodného materiálu, předepsaného hutnění atd.</t>
  </si>
  <si>
    <t>"Viz. příloha č.17"_x000d_
 O1: 5.00*10.00*0.30 = 15,000 [A]_x000d_
 O5: 8.00*	9.50*0.30 = 22,800 [B]_x000d_
 Celkem: A+B = 37,800 [C]</t>
  </si>
  <si>
    <t>45852</t>
  </si>
  <si>
    <t>VÝPLŇ ZA OPĚRAMI A ZDMI Z KAMENIVA DRCENÉHO</t>
  </si>
  <si>
    <t>Podkladní přechodový klín + ochranný zásyp za opěrou v přechodové oblasti. Zahrnuje všechny práce a dodávku materiálu vč. výběru vhodného materiálu, předepsaného hutnění atd.</t>
  </si>
  <si>
    <t>"Viz. příloha č.17"_x000d_
 O1: 4.80m2*10.00 = 48,000 [A]_x000d_
 O5: 15.60m2*9.50 = 148,200 [B]_x000d_
 Celkem: A+B = 196,200 [C]</t>
  </si>
  <si>
    <t>Mezi ložnou a obrusnou vrstvou, mezi litým asfaltem a ložnou vrstvou PS-CP 0,35kg/m2. Zahrnuje všechny práce a dodávku materiálu.</t>
  </si>
  <si>
    <t>"Viz. příloha č.5"_x000d_
 (124.15*9.50+4.8)*2.00ks = 2368,450 [A]</t>
  </si>
  <si>
    <t>Zahrnuje všechny práce a dodávku materiálu vč. úpravy napojení, ukončení podél obrubníků, dilatačních zařízení, odvodňovacích proužků, odvodňovačů, vpustí, šachet atd.</t>
  </si>
  <si>
    <t>"Viz. příloha č.5"_x000d_
 (124.15*9.50+4.8)*1.00ks = 1184,225 [A]</t>
  </si>
  <si>
    <t>Zahrnuje všechny práce a dodávku materiálu vč. úpravy napojení, ukončení podél obrubníků, dilatačních zařízení, odvodňovacích proužků, odvodňovačů, vpustí, šachet atd.
ACL 16+</t>
  </si>
  <si>
    <t>575C43</t>
  </si>
  <si>
    <t>LITÝ ASFALT MA IV (OCHRANA MOSTNÍ IZOLACE) 11 TL. 35MM</t>
  </si>
  <si>
    <t>Ochrana izolace mostovky a části přechodové desky.Zahrnuje všechny práce a dodávku materiálu vč. úpravy napojení, ukončení podél obrubníků, dilatačních zařízení, odvodňovacích proužků, odvodňovačů, vpustí, šachet atd.</t>
  </si>
  <si>
    <t>"Viz. příloha č.5"_x000d_
 (124.15*9.20+4.8)*1.00ks = 1146,980 [A]_x000d_
 PD: 2.00*9.60*2ks = 38,400 [B]_x000d_
 Celkem: A+B = 1185,380 [C]</t>
  </si>
  <si>
    <t>576411</t>
  </si>
  <si>
    <t>POSYP KAMENIVEM OBALOVANÝM 2KG/M2</t>
  </si>
  <si>
    <t>Na obrusnou vrstvu fr. 2/4 - 1,5kg/m2. Zahrnuje všechny práce a dodávku materiálu</t>
  </si>
  <si>
    <t>"Viz. příloha č.5"_x000d_
 Z pol. 574A34: 1184.225 = 1184,225 [A]</t>
  </si>
  <si>
    <t>Položka zahrnuje:
- dodání obalovaného kameniva předepsané kvality a zrnitosti
- posyp předepsaným množstvím
Položka nezahrnuje:
- x</t>
  </si>
  <si>
    <t>576412</t>
  </si>
  <si>
    <t>POSYP KAMENIVEM OBALOVANÝM 3KG/M2</t>
  </si>
  <si>
    <t>U MA 11 IV fr. 4/8 - 2-3kg/m2. Zahrnuje všechny práce a dodávku materiálu</t>
  </si>
  <si>
    <t>"Viz. příloha č.5"_x000d_
 Z pol. 575C43: 1185,38 = 1185,380 [A]</t>
  </si>
  <si>
    <t>6</t>
  </si>
  <si>
    <t>Úpravy povrchů, podlahy, výplně otvorů</t>
  </si>
  <si>
    <t>62592</t>
  </si>
  <si>
    <t>ÚPRAVA POVRCHU BETONOVÝCH PLOCH A KONSTRUKCÍ - STRIÁŽ</t>
  </si>
  <si>
    <t>Kompletní provedení vč. bednění, úpravy povrchu pro položení izolace, nátěrů proti zemní vlhkosti, výplně spar, zálivek, těsnění atd. 
STRIÁŽ</t>
  </si>
  <si>
    <t>"Viz. příloha č.22"_x000d_
 Levá římsa: 0.50*133.10 = 66,550 [A]_x000d_
 Pravá římsa: 0.50*138.60 = 69,300 [B]_x000d_
 Celkem: A+B = 135,850 [C]</t>
  </si>
  <si>
    <t>Položka zahrnuje:
- provedení předepsané úpravy
Položka nezahrnuje:
- x</t>
  </si>
  <si>
    <t>7</t>
  </si>
  <si>
    <t>Přidružená stavební výroba</t>
  </si>
  <si>
    <t>711112</t>
  </si>
  <si>
    <t>IZOLACE BĚŽNÝCH KONSTRUKCÍ PROTI ZEMNÍ VLHKOSTI ASFALTOVÝMI PÁSY</t>
  </si>
  <si>
    <t>Izolace na rubu přetažená na přechodovou desku, rub závěrné zídky, natav. asfalt. pásy na penetr. nátěru.</t>
  </si>
  <si>
    <t>"Viz. příloha č.5"_x000d_
 O1: 3.60*12.60 = 45,360 [A]_x000d_
 O5: 8.50*11.90 = 101,150 [B]_x000d_
 Celkem: A+B = 146,510 [C]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</si>
  <si>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</si>
  <si>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711432</t>
  </si>
  <si>
    <t>IZOLACE MOSTOVEK POD ŘÍMSOU ASFALTOVÝMI PÁSY</t>
  </si>
  <si>
    <t>Na křídlech izolace a přetažení izolace na přechodovou desku. Zahrnuje všechny práce a dodávku materiálu vč. množství potřebného na přesahy (není součástí MJ) vč. ošetření a očištění podkladu, provedení zkoušek atd.</t>
  </si>
  <si>
    <t>"Viz. příloha č.5"_x000d_
 OP1 křídla: 2.50*2.90+8.00*2.75 = 29,250 [A]_x000d_
 OP5 křídla: 4.00*2.90+4.00*2.65 = 22,200 [B]_x000d_
 O1 PD: 9.00*2.00 = 18,000 [C]_x000d_
 O5 PD: 9.40*2.00 = 18,800 [D]_x000d_
 Celkem: A+B+C+D = 88,250 [E]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</si>
  <si>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lepenku s hliníkovou vložkou, litý asfalt, asfaltový beton</t>
  </si>
  <si>
    <t>711442</t>
  </si>
  <si>
    <t>IZOLACE MOSTOVEK CELOPLOŠNÁ ASFALTOVÝMI PÁSY S PEČETÍCÍ VRSTVOU</t>
  </si>
  <si>
    <t xml:space="preserve">NAIP,  vč. penetračního nátěru vč.úpravy povrchu dle TKP, rozměry bez přesahů, celoplošně natavená. Zahrnuje všechny práce a dodávku materiálu vč. množství potřebného na přesahy (není součástí MJ) vč. ošetření a očištění podkladu, provedení zkoušek atd.
Pod římsou i pod vozovkou.</t>
  </si>
  <si>
    <t>"Viz. příloha č.5"_x000d_
 NK konstantní: 12.15*128.10 = 1556,415 [A]_x000d_
 NK rozšíření: 4.80m2 = 4,800 [B]_x000d_
 Celkem: A+B = 1561,215 [C]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</si>
  <si>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</si>
  <si>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711502</t>
  </si>
  <si>
    <t>OCHRANA IZOLACE NA POVRCHU ASFALTOVÝMI PÁSY</t>
  </si>
  <si>
    <t>Ochrana izolace pod římsami pás s hliníkovou vložkou a hrubým posypem. Zahrnuje všechny práce a dodávku materiálu vč. množství potřebného na přesahy (není součástí MJ) vč. ošetření a očištění podkladu, provedení zkoušek atd.</t>
  </si>
  <si>
    <t>"Viz. příloha č.5"_x000d_
 římsy NK: 1.55*126.60+1.40*126.60 = 373,470 [A]_x000d_
 římsy křídla:1.45*8.00+1.60*2.50+1.60*4.00+1.45*4.00 = 27,800 [B]_x000d_
 Celkem: A+B = 401,270 [C]</t>
  </si>
  <si>
    <t>Položka zahrnuje:
- dodání předepsaného ochranného materiálu
- zřízení ochrany izolace
Položka nezahrnuje:
- x</t>
  </si>
  <si>
    <t>711509</t>
  </si>
  <si>
    <t>OCHRANA IZOLACE NA POVRCHU TEXTILIÍ</t>
  </si>
  <si>
    <t>Ochranná geotextilie. Na rubu opěry a křídel. Zahrnuje dodání vč. nutných přesahů (není součástí MJ) a zřízení.</t>
  </si>
  <si>
    <t>"Viz. příloha č.17"_x000d_
 O1: 3.60*12.60*2.00ks = 90,720 [A]_x000d_
 O5: 8.50*11.90*2.00ks = 202,300 [B]_x000d_
 Celkem: A+B = 293,020 [C]</t>
  </si>
  <si>
    <t>78382</t>
  </si>
  <si>
    <t>NÁTĚRY BETON KONSTR TYP S2 (OS-B)</t>
  </si>
  <si>
    <t>Impregnační nátěr typ S2 - , pod římsou, čelo NK pod římsou. Zahrnuje všechny práce a dodávku materiálu.</t>
  </si>
  <si>
    <t>"Viz. příloha č.19"_x000d_
 (124.00+124.00)*0.53 = 131,440 [A]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</si>
  <si>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</si>
  <si>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</si>
  <si>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</si>
  <si>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Ochranný nátěr obrubníku říms proti CHRL. Zahrnuje všechny práce a dodávku materiálu.</t>
  </si>
  <si>
    <t>"Viz. příloha č.22"_x000d_
 (133.1+138.60)*0.4 = 108,680 [A]</t>
  </si>
  <si>
    <t>84914</t>
  </si>
  <si>
    <t>POTRUBÍ ODPADNÍ MOSTNÍCH OBJEKTŮ ZE SKLOLAM TRUB DN DO 200MM</t>
  </si>
  <si>
    <t>Podélné a svislé potrubí DN 200, zahrnuje dodání veškerého trubního a pomocného materiálu, úpravu a přípravu podkladu, zřízení kompletní soustavy, úpravy prostupů vč. závěsů a uchycení ke konstrukcím vč. napojení, a kompenzátorů a vč. zkoušek atd.</t>
  </si>
  <si>
    <t>"Viz. příloha č.23"_x000d_
 DN 200: 63.00+63.00 = 126,000 [A]</t>
  </si>
  <si>
    <t>Položka zahrnuje:
- výrobní dokumentaci (včetně technologického předpisu)
- dodání veškerého instalačního a pomocného materiálu (trouby, trubky, armatury, tvarové kusy, spojovací a těsnící materiál a pod.), podpěrných, závěsných, upevňovacích prvků, včetně potřebných úprav
- zednické výpomoci, jako je vysekávání kapes a rýh, jejich vyplnění a začištění
- úprava podkladu a osazení podpěr, osazení a očištění podkladu a podpěr
- zřízení plně funkční instalace, kompletní soustavy, podle příslušného technologického předpisu
- zřízení instalace i jednotlivých částí po etapách, včetně pracovních spar a spojů
- úprava a příprava prostupů, okolí podpěr, zaústění a napojení a upevnění odpadních výustek
- ochrana potrubí nátěrem, včetně úpravy povrchu, případně izolací
- úprava, očištění a ošetření prostoru kolem instalace
- provedení požadovaných zkoušek vodotěsnosti
Položka nezahrnuje:
- x</t>
  </si>
  <si>
    <t>84915</t>
  </si>
  <si>
    <t>POTRUBÍ ODPADNÍ MOSTNÍCH OBJEKTŮ ZE SKLOLAM TRUB DN DO 300MM</t>
  </si>
  <si>
    <t>Podélné a svislé potrubí DN 250, zahrnuje dodání veškerého trubního a pomocného materiálu, úpravu a přípravu podkladu, zřízení kompletní soustavy, úpravy prostupů vč. závěsů a uchycení ke konstrukcím vč. napojení, a kompenzátorů a vč. zkoušek atd.</t>
  </si>
  <si>
    <t>viz příloha č.23 _x000d_
DN 250: 60,00+60,00 = 120,000 [B]</t>
  </si>
  <si>
    <t>87533</t>
  </si>
  <si>
    <t>POTRUBÍ DREN Z TRUB PLAST DN DO 150MM</t>
  </si>
  <si>
    <t>Vyústění rubové drenáže ve svahu. Zahrnuje dodání veškerého trubního a pomocného materiálu, úpravu a přípravu podkladu, zřízení kompletní soustavy, úpravy prostupů vč. napojení, výustního objektu atd. Vše dle PD.</t>
  </si>
  <si>
    <t>"Viz. příloha č.9,13"_x000d_
 O5: 4.10 = 4,100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</si>
  <si>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</si>
  <si>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875332</t>
  </si>
  <si>
    <t>POTRUBÍ DREN Z TRUB PLAST DN DO 150MM DĚROVANÝCH</t>
  </si>
  <si>
    <t>Rubová drenáž DN 150mm. Zahrnuje dodání veškerého trubního a pomocného materiálu, úpravu a přípravu podkladu, zřízení kompletní soustavy, úpravy prostupů vč. napojení, výustního objektu atd. Vše dle PD.</t>
  </si>
  <si>
    <t>"Viz. příloha č.9,13"_x000d_
 O1: 11.40 = 11,400 [A]_x000d_
 O5: 10.70 = 10,700 [B]_x000d_
 Celkem: A+B = 22,100 [C]</t>
  </si>
  <si>
    <t>87634</t>
  </si>
  <si>
    <t>CHRÁNIČKY Z TRUB PLASTOVÝCH DN DO 200MM</t>
  </si>
  <si>
    <t>Chránička skrz gabion DN 200 mm</t>
  </si>
  <si>
    <t>"Viz. příloha č.14"_x000d_
 2.5 = 2,500 [A]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</si>
  <si>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</si>
  <si>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87915</t>
  </si>
  <si>
    <t>POTRUBÍ ODPADNÍ MOSTNÍCH OBJEKTŮ Z PLAST TRUB DN DO 300 MM</t>
  </si>
  <si>
    <t>Podélné potrubí v opěrách a za závěrnou zídkou DN 250 mm, kruhová pevnost SN16, zahrnuje dodání veškerého trubního a pomocného materiálu, úpravu a přípravu podkladu, zřízení kompletní soustavy, úpravy prostupů. napojení, a kompenzátorů a vč. zkoušek atd.</t>
  </si>
  <si>
    <t>"Viz. příloha č.23"_x000d_
 DN 250: 7.5+10.0 = 17,500 [B]</t>
  </si>
  <si>
    <t>Kompletní provedení, vč. nutných zemních prací.</t>
  </si>
  <si>
    <t>"Viz. příloha č.27"_x000d_
 2 = 2,000 [A]</t>
  </si>
  <si>
    <t>9111C1</t>
  </si>
  <si>
    <t>ZÁBRADLÍ SILNIČNÍ LANKOVÉ - DODÁVKA A MONTÁŽ</t>
  </si>
  <si>
    <t>Kompozitní lankové zábradlí na gabionech, . Zahrnuje dodání zábradlí vč. povrchové úpravy, kotvení sloupků, vč. patky (v PVC trubce) atd.</t>
  </si>
  <si>
    <t>"Viz. příloha č.15"_x000d_
 O5P: 20,10 = 20,100 [A]_x000d_
 O5L: 35,20 = 35,200 [B]_x000d_
 Celkem: A+B = 55,300 [C]</t>
  </si>
  <si>
    <t>Položka zahrnuje:
- dodání zábradlí bez ohledu na materiál sloupků (ocel, kompozit) včetně předepsané povrchové úpravy
- osazení sloupků zaberaněním nebo osazením do betonových bloků bez ohledu na jejich materiál (včetně betonových bloků a nutných zemních prací)
- případné bednění ( trubku) betonové patky v gabionové zdi
Položka nezahrnuje:
- x</t>
  </si>
  <si>
    <t>9112B1</t>
  </si>
  <si>
    <t>ZÁBRADLÍ MOSTNÍ SE SVISLOU VÝPLNÍ - DODÁVKA A MONTÁŽ</t>
  </si>
  <si>
    <t>Zahrnuje dodání zábradlí vč. povrchové úpravy, kotvení sloupků t.j. kotevní desky, šrouby z nerez oceli, vrty, zálivku příp. niv. hmoty pod kotevní desky atd.</t>
  </si>
  <si>
    <t>"Viz. příloha č.26"_x000d_
 133.10+138.60 = 271,700 [A]</t>
  </si>
  <si>
    <t>Položka zahrnuje:
- kompletní dodávku všech dílů zábradlí včetně předepsané povrchové úpravy
- montáž a osazení zábradlí včetně kotvení dle zadávací dokumentace, t.j. kotevní desky, případné nivelační hmoty pod kotevní desky, kotvy a spojovací materiál, vrty a zálivku
Položka nezahrnuje:
- x</t>
  </si>
  <si>
    <t>9115C1</t>
  </si>
  <si>
    <t>SVODIDLO OCEL MOSTNÍ JEDNOSTR, ÚROVEŇ ZADRŽ H2 - DODÁVKA A MONTÁŽ</t>
  </si>
  <si>
    <t>Zahrnuje dodání svodidla vč. povrchové úpravy, kotvení sloupků t.j. kotevní desky, šrouby z nerez oceli, vrty, zálivku příp. niv. hmoty pod kotevní desky atd.</t>
  </si>
  <si>
    <t>"Viz. příloha č.25"_x000d_
 133.10+138.60 = 271,700 [A]</t>
  </si>
  <si>
    <t>Položka zahrnuje:
- kompletní dodávku všech dílů certifikovaného ocelového svodidla s předepsanou povrchovou úpravou včetně spojovacích a dilatačních prvků 
- montáž a osazení svodidla, včetně kotvení dle zadávací dokumentace, t.j. kotevní desky, případné nivelační hmoty pod kotevní desky, kotvy a spojovací materiál, vrty a zálivku
- přechod na jiný typ svodidla nebo přes mostní závěr 
- ochranu proti bludným proudům a vývody pro jejich měření 
Položka nezahrnuje:
- odrazky nebo retroreflexní fólie
Způsob měření:
- vykazuje se délka svodidla v předepsané výšce, délka náběhů se nezapočítává</t>
  </si>
  <si>
    <t>91345</t>
  </si>
  <si>
    <t>NIVELAČNÍ ZNAČKY KOVOVÉ</t>
  </si>
  <si>
    <t>Vč.osazení, čepové na spodní stavbě, hřebové na římsách, dle PD</t>
  </si>
  <si>
    <t>Čepové značky: 4.00+3.00 = 7,000 [A]_x000d_
 Hřebové značky:10.00+8.00 = 18,000 [B]_x000d_
 Celkem: A+B = 25,000 [C]</t>
  </si>
  <si>
    <t>Položka zahrnuje:
- dodání a osazení nivelační značky včetně nutných zemních prací
- vnitrostaveništní a mimostaveništní dopravu
Položka nezahrnuje:
- x</t>
  </si>
  <si>
    <t>Vč.osazení, terče na spodní stavbě, dle PD</t>
  </si>
  <si>
    <t>Terče: 2.00+2.00 = 4,000 [A]</t>
  </si>
  <si>
    <t>914A21</t>
  </si>
  <si>
    <t>EV ČÍSLO MOSTU OCEL S FÓLIÍ TŘ.1 DODÁVKA A MONTÁŽ</t>
  </si>
  <si>
    <t>Vč.osazení, vč sloupku</t>
  </si>
  <si>
    <t>"Viz. příloha č.3"_x000d_
 2.00 = 2,000 [A]</t>
  </si>
  <si>
    <t>917223</t>
  </si>
  <si>
    <t>SILNIČNÍ A CHODNÍKOVÉ OBRUBY Z BETONOVÝCH OBRUBNÍKŮ ŠÍŘ 100MM</t>
  </si>
  <si>
    <t>Kolem zpevnění a schodiště, včetně betonového lože a nutných zemních prací.</t>
  </si>
  <si>
    <t>"Viz. příloha č.27"_x000d_
 O1 zpevnění za říms:(2.00+6.00)*2ks = 16,000 [A]_x000d_
 O5 zpevnění za říms:(2.00+6.50)*2ks = 17,000 [B]_x000d_
 O1 svahy u říms: 4.80*2ks*koef.sklonu 1.20 = 11,520 [C]_x000d_
 O1 schodiště: 8.10*2ks = 16,200 [D]_x000d_
 O5 schodiště: 16.30*2ks = 32,600 [E]_x000d_
 Pole 1: 39.00+24.50+4.20+19.70 = 87,400 [F]_x000d_
 Pole 2,3: 27.80+33.00+10.90+5.80+3.50+29.00+48.50 = 158,500 [G]_x000d_
 Pole 4: 17.50+5.70+18.20 = 41,400 [H]_x000d_
 Před gabiony: 37.00+20.50 = 57,500 [I]_x000d_
 Celkem: A+B+C+D+E+F+G+H+I = 438,120 [J]</t>
  </si>
  <si>
    <t>Mezi vozovkou a římsou, včetně betonového lože a nutných zemních prací.</t>
  </si>
  <si>
    <t>"Viz. příloha č.27"_x000d_
 O1:5.00+5.00 = 10,000 [A]_x000d_
 O5:5.00+5.00 = 10,000 [B]_x000d_
 Celkem: A+B = 20,000 [C]</t>
  </si>
  <si>
    <t>931316</t>
  </si>
  <si>
    <t>TĚSNĚNÍ DILATAČ SPAR ASF ZÁLIVKOU PRŮŘ DO 800MM2</t>
  </si>
  <si>
    <t>Těsnění spáry, vč. případného tesnícího profilu. Vč. očištění ploch před úpravou a po úpravě, vč. penetračního nátěru</t>
  </si>
  <si>
    <t>"Viz. příloha č.23"_x000d_
 Vozovkou a římsou:(133.10+138.60)*1.00 = 271,700 [A]_x000d_
 Mezi obrubníkem a vozovkou:5.00+5.00+5.00+5.00 = 20,000 [B]_x000d_
 U odvovňovačů a mostních trubiček: 4*0.50*20ks = 40,000 [C]_x000d_
 Celkem: A+B+C = 331,700 [D]</t>
  </si>
  <si>
    <t>93153</t>
  </si>
  <si>
    <t>MOSTNÍ ZÁVĚRY POVRCHOVÉ POSUN DO 160MM</t>
  </si>
  <si>
    <t>Kompletní provedení, vč. zabetonování a těsnění. Zahrnuje všechny práce a dodávku materiálu vč. PKO.</t>
  </si>
  <si>
    <t>"Viz. příloha č.24"_x000d_
 13.166+12.75 = 25,916 [A]</t>
  </si>
  <si>
    <t xml:space="preserve">Položka zahrnuje:
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most. závěru ve styku s ostatními konstrukcemi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úpravy most. závěru jako povrchové  povlaky, zálivky, které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
Položka nezahrnuje:
- x</t>
  </si>
  <si>
    <t>933333</t>
  </si>
  <si>
    <t>ZKOUŠKA INTEGRITY ULTRAZVUKEM ODRAZ METOD PIT PILOT SYSTÉMOVÝCH</t>
  </si>
  <si>
    <t>Pro každou pilotu. Kompletní provedení vč. všech měření a vyhodnocení.</t>
  </si>
  <si>
    <t>71ks = 71,000 [A]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</si>
  <si>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</si>
  <si>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Skluzy z betonových tvárnic, včetně bet. lože, spárování a napojení na upravený terén</t>
  </si>
  <si>
    <t>O5 L: 37.20 = 37,200 [A]_x000d_
 O5 P: 8.80+23.80 = 32,600 [B]_x000d_
 Celkem: A+B = 69,800 [C]</t>
  </si>
  <si>
    <t>Vývařiště v napojení skluzů na příkop, kompletní provedení, vč. výplně a nutných zemních prací.</t>
  </si>
  <si>
    <t>936533</t>
  </si>
  <si>
    <t>MOSTNÍ ODVODŇOVACÍ SOUPRAVA 500/500</t>
  </si>
  <si>
    <t>Motní odvodňovací souprava s lapačem splavenin, vč. úpravy na styku s ostatními konstrukcemi. vč. tmelení, těsnění, výplň spar a vč. litého asfaltu atd.</t>
  </si>
  <si>
    <t>"Viz. příloha č.23"_x000d_
 vlevo: 10.00 = 10,000 [A]_x000d_
 vpravo: 10.00 = 10,000 [B]_x000d_
 Celkem: A+B = 20,000 [C]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</si>
  <si>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</si>
  <si>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936541</t>
  </si>
  <si>
    <t>MOSTNÍ ODVODŇOVACÍ TRUBKA (POVRCHŮ IZOLACE) Z NEREZ OCELI</t>
  </si>
  <si>
    <t>Mostní odvodňovací souprava s lapačem splavenin, vč. úpravy na styku s ostatními konstrukcemi.</t>
  </si>
  <si>
    <t>"Viz. příloha č.23"_x000d_
 28 = 28,000 [A]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</si>
  <si>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</si>
  <si>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SO 203</t>
  </si>
  <si>
    <t>203</t>
  </si>
  <si>
    <t>Most na II/416 přes meliorační kanál a PC v km 1,509</t>
  </si>
  <si>
    <t>SO 203 Most na II/416 přes meliorační kanál a PC v km 1,509</t>
  </si>
  <si>
    <t>113467</t>
  </si>
  <si>
    <t>ODSTRAN KRYTU ZPEVNĚNÝCH PLOCH ZE SILNIČ DÍLCŮ VČET PODKL, ODVOZ DO 16KM</t>
  </si>
  <si>
    <t>Odstranění dočasné ochrany zatrubnění kanálu, rozebrání panelů, manipulace, odvoz odstranění podsypu, uložení a likvidace. Odvozová vzdálenost v režii zhotovitele.</t>
  </si>
  <si>
    <t>"Viz. příloha č.3,20"_x000d_
 přes mel.kanal: 5.00*14.00*2.00*0.150 = 21,000 [A]</t>
  </si>
  <si>
    <t>11529</t>
  </si>
  <si>
    <t>PŘEV VOD NA POVRCHU POTR DN NAD 1600MM NEBO ŽLAB R.O. NAD 5,0M</t>
  </si>
  <si>
    <t>Dočasné zatrubnění, kompletní provedení, vč. případného čerpání. Zahrnuje zřízení, udržování a odstranění.</t>
  </si>
  <si>
    <t>"Viz. příloha č.3"_x000d_
 55.00+55.00+55.00 = 165,000 [A]</t>
  </si>
  <si>
    <t>"Viz. příloha č.7"_x000d_
 KN pod cestou: 275.00m2*16.10 = 4427,500 [A]_x000d_
 KN vlevo 500.00m2*7.50*0.50 = 1875,000 [B]_x000d_
 KN vpravo: 500.00m2*7.50*0.50 = 1875,000 [C]_x000d_
 Celkem: A+B+C = 8177,500 [D]</t>
  </si>
  <si>
    <t>"Viz. příloha č.19"_x000d_
 z pol. 18225:117.60m2*0.30 = 35,280 [A]_x000d_
 z pol. 18235:289.00m2*0.30 = 86,700 [B]_x000d_
 Celkem: A+B = 121,980 [C]</t>
  </si>
  <si>
    <t>z pol. 17120.a: 2399.762 = 2399,762 [A]</t>
  </si>
  <si>
    <t>Výkopy pro základy, vč. úpravy povrchu základové spáry, včetně případného čerpání vody. Odvozová vzdálenost v režii zhotovitele.</t>
  </si>
  <si>
    <t>"Viz. příloha č.7, 13, 14"_x000d_
 Výkop O1:11.50m2*16.70 = 192,050 [A]_x000d_
 Výkop O2:13.00m2*16.70 = 217,100 [B]_x000d_
 "Výkop pro gabiony:						"_x000d_
 SvKP1: 12.50m2*9.50+6.00m2*9.50 = 175,750 [C]_x000d_
 SvKL1: 12.50m2*9.50+6.00m2*6.00 = 154,750 [D]_x000d_
 SvKP2: 15.10m2*7.50+7.50m2*6.50 = 162,000 [E]_x000d_
 SvKL2: 15.10m2*9.50+7.50m2*8.50 = 207,200 [F]_x000d_
 Celkem: A+B+C+D+E+F = 1108,850 [G]</t>
  </si>
  <si>
    <t>Z pol. 17411.a:256.800 = 256,800 [A]_x000d_
 Z pol. 17411.b:2140.875 = 2140,875 [B]_x000d_
 Z pol. 17511: 2.087 = 2,087 [C]_x000d_
 Celkem: A+B+C = 2399,762 [D]</t>
  </si>
  <si>
    <t>Z pol. 12273.a: 8177.500 = 8177,500 [A]_x000d_
 Z pol. 17120.a: 2399.762 = 2399,762 [B]_x000d_
 Celkem: A-B = 5777,738 [C]</t>
  </si>
  <si>
    <t>Zemina z pilot: 210.00m*3.14*1.20*1.20/4 = 237,384 [A]_x000d_
 Z pol .131737:1108.85 = 1108,850 [B]_x000d_
 Celkem: A+B = 1346,234 [C]</t>
  </si>
  <si>
    <t xml:space="preserve">Zpětné zásypy výkopů opěr, zahrnuje všechny práce a dodávku materiálu, vč. výběru vhodného materiálu,  předepsaného hutnění atd.</t>
  </si>
  <si>
    <t>Zásyp základu O1:	 6.00m2*14.50 = 87,000 [A]_x000d_
 Zásyp základu O2:	 6.00m2*	14.50 = 87,000 [B]_x000d_
 Zásyp před gabionem SvKP1: 1.20m2*20.00 = 24,000 [C]_x000d_
 Zásyp před gabionem SvKL1: 1.20m2*16.00 = 19,200 [D]_x000d_
 Zásyp před gabionem SvKP2: 1.20m2*14.00 = 16,800 [E]_x000d_
 Zásyp před gabionem SvKL2: 1.20m2*19.00 = 22,800 [F]_x000d_
 Celkem: A+B+C+D+E+F = 256,800 [G]</t>
  </si>
  <si>
    <t>Zpětný násyp v přechodové oblasti. Zahrnuje všechny práce (doprava, uložení, nakopání apod.) a dodávku materiálu vč. výběru vhodného materiálu, předepsaného hutnění atd.</t>
  </si>
  <si>
    <t>Zásyp nad zakl. a za O1: 7.70m2*12.15 = 93,555 [A]_x000d_
 Zásyp nad zakl. a za O2: 7.70m2*12.15 = 93,555 [B]_x000d_
 Zásyp za O1: 35.20m2*12.15 = 427,680 [C]_x000d_
 Zásyp za O2: 31.90m2*12.15 = 387,585 [D]_x000d_
 "Zásyp za gabionama:				"_x000d_
 SvKP1:16.50m2*20.00 = 330,000 [E]_x000d_
 SvKL1: 16.50m2*16.00 = 264,000 [F]_x000d_
 SvKP2: 16.50m2*14.00 = 231,000 [G]_x000d_
 SvKL2: 16.50m2*19.00 = 313,500 [H]_x000d_
 Celkem: A+B+C+D+E+F+G+H = 2140,875 [I]</t>
  </si>
  <si>
    <t>Svahové kužely a násypy u opěr. Zahrnuje všechny práce (doprava, uložení, nakopání apod.) a dodávku materiálu vč. výběru vhodného materiálu, předepsaného hutnění atd.</t>
  </si>
  <si>
    <t>Svah.kužel kolem zadlažby 1:3.14*1.70*1.70/4/3*0.80 = 0,605 [A]_x000d_
 Svah.kužel kolem zadlažby 2:3.14*1.60*1.60/4/3*0.80 = 0,536 [B]_x000d_
 Svah.kužel kolem zadlažby 3:3.14*1.60*1.60/4/3*0.80 = 0,536 [C]_x000d_
 Svah.kužel kolem zadlažby 4:3.14*1.40*1.40/4/3*0.80 = 0,410 [D]_x000d_
 Celkem: A+B+C+D = 2,087 [E]</t>
  </si>
  <si>
    <t>O1: (27.50+22.00)*koef. sklonu1.20 = 59,400 [A]_x000d_
 O2: (27.50+21.00)*koef. sklonu1.20 = 58,200 [B]_x000d_
 Celkem: A+B = 117,600 [C]</t>
  </si>
  <si>
    <t>Tl. 0,300m. Kompletní provedení.</t>
  </si>
  <si>
    <t>O1: 105.00+42.00 = 147,000 [A]_x000d_
 O2: 41.00+101.00 = 142,000 [B]_x000d_
 Celkem: A+B = 289,000 [C]</t>
  </si>
  <si>
    <t>z pol. 18225: 117.60 = 117,600 [A]_x000d_
 z pol. 18235: 289.00 = 289,000 [B]_x000d_
 Celkem: A+B = 406,600 [C]</t>
  </si>
  <si>
    <t>O1: 0.40*	0.40*14.10 = 2,256 [A]_x000d_
 O2: 0.40*0.40*14.10 = 2,256 [B]_x000d_
 Celkem: A+B = 4,512 [C]</t>
  </si>
  <si>
    <t>Podél římsy vlevo:	0.20*21.60*0.10 = 0,432 [A]_x000d_
 Podél římsy vpravo: 0.20*21.60*0.10 = 0,432 [B]_x000d_
 Celkem: A+B = 0,864 [C]</t>
  </si>
  <si>
    <t>"Viz. příloha č.7"_x000d_
 O1: 15.00m*7.00ks*3.14*1.20*1.20/4 = 118,692 [A]_x000d_
 O2: 15.00m*7.00ks*3.14*1.20*1.20/4 = 118,692 [B]_x000d_
 Celkem: A+B = 237,384 [C]</t>
  </si>
  <si>
    <t>Zahrnuje všechny práce a dodávku materiálu vč. svarů a opatření PKO. Odhadované množství 170kg/m3.</t>
  </si>
  <si>
    <t>"Viz. příloha č.7"_x000d_
 237.384*170/1000 = 40,355 [A]</t>
  </si>
  <si>
    <t>23117A</t>
  </si>
  <si>
    <t>ŠTĚTOVÉ STĚNY BERANĚNÉ Z KOVOVÝCH DÍLCŮ TRVALÉ (PLOCHA)</t>
  </si>
  <si>
    <t>Kompletní provedení, vč. převázek 2xU140 po celém obvodu a rozpěrek 2xU120 (min.6ks) z oceli S 235, případného dodatečného kotvení vč. vrtů.</t>
  </si>
  <si>
    <t>"Viz. příloha č.3,4"_x000d_
 "O1:			"_x000d_
 5.20*6.00+17.20*6.00 = 134,400 [A]_x000d_
 5.20*6.00+17.20*6.00 = 134,400 [B]_x000d_
 "O2:"_x000d_
 5.20*6.00+17.20*6.00 = 134,400 [C]_x000d_
 5.20*6.00+17.20*6.00 = 134,400 [D]_x000d_
 Celkem: A+B+C+D = 537,600 [E]</t>
  </si>
  <si>
    <t>Položka zahrnuje:
- zřízení stěny
- dodání štětovnic v požadované kvalitě, případně jejich ošetřování, řezání, nastavování a další úpravy
- kleštiny, převázky. a další pomocné a doplňkové konstrukce
- nastražení a zaberanění dílců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</si>
  <si>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237172</t>
  </si>
  <si>
    <t>ODŘEZÁNÍ ŠTĚTOVÝCH STĚN Z KOVOVÝCH DÍLCŮ</t>
  </si>
  <si>
    <t>Odřezání štětovnic za rubem opěr cca 1m pod horním povrchem, zbývající část štětovnic je ponechána v zemním tělěse. Kompletní provedení.</t>
  </si>
  <si>
    <t>"Viz. příloha č.3,4"_x000d_
 "O1:		"_x000d_
 5.20+17.20 = 22,400 [A]_x000d_
 5.20+17.20 = 22,400 [B]_x000d_
 "O2:"_x000d_
 5.20+17.20 = 22,400 [C]_x000d_
 5.20+17.20 = 22,400 [D]_x000d_
 Celkem: A+B+C+D = 89,600 [E]</t>
  </si>
  <si>
    <t>Položka zahrnuje:
- odstranění stěn včetně odvozu a uložení na skládku
Položka nezahrnuje:
- x</t>
  </si>
  <si>
    <t>264742</t>
  </si>
  <si>
    <t>VRTY PRO PILOTY TŘ I A II D DO 1200MM</t>
  </si>
  <si>
    <t xml:space="preserve">Prům. 1200mm bez  hluchého vrtání, v případě použití technologie s hluchým vrtáním je součástí nacenění položky. Zahrnuje všechny práce a dodávku materiálu, zřízení a odstranění vrtné plošiny, vč. případných zemních prací, a vč. zřízení a odstranění šablony pro vrtání.</t>
  </si>
  <si>
    <t>"Viz. příloha č.7"_x000d_
 O1: 15.00m*7.00ks = 105,000 [A]_x000d_
 O2: 15.00m*7.00ks = 105,000 [B]_x000d_
 Celkem: A+B = 210,000 [C]</t>
  </si>
  <si>
    <t>"Viz. příloha č.13,14"_x000d_
 SvKL1: 76.280 = 76,280 [A]_x000d_
 SVKP1:76.280 = 76,280 [B]_x000d_
 SvKL2: 67.580 = 67,580 [C]_x000d_
 SvKP2: 58.580 = 58,580 [D]_x000d_
 Celkem: A+B+C+D = 278,720 [E]</t>
  </si>
  <si>
    <t>"Viz. příloha č.9"_x000d_
 O1: 14.71*2.20*1.40 = 45,307 [A]_x000d_
 O2: 14.75*2.20*1.40 = 45,430 [B]_x000d_
 Celkem: A+B = 90,737 [C]</t>
  </si>
  <si>
    <t>Zahrnuje všechny práce a dodávku materiálu vč. svarů a opatření PKO. Odhadované množství 200kg/m3.</t>
  </si>
  <si>
    <t>"Viz. příloha č.11"_x000d_
 90.737*200/1000 = 18,147 [A]</t>
  </si>
  <si>
    <t>Geotextilie gabionové zdi. Zahrnuje všechny práce a dodávku materiálu vč. množství potřebného na přesahy (není součástí MJ).</t>
  </si>
  <si>
    <t>"Viz. příloha č.13,14 "_x000d_
 SvKP1: 165.00 = 165,000 [A]_x000d_
 SVKL1: 145.00 = 145,000 [B]_x000d_
 SvKP2: 120.00 = 120,000 [C]_x000d_
 SvKL2: 155.00 = 155,000 [D]_x000d_
 Pod štěrkový polštář SvKP1:7.20*9.50+5.20*10.50 = 123,000 [E]_x000d_
 Pod štěrkový polštář SvKL1: 7.20*9.50+5.20*6.50 = 102,200 [F]_x000d_
 Pod štěrkový polštář SvKP2:7.20*9.50+5.20*9.50 = 117,800 [G]_x000d_
 Pod štěrkový polštář SvKL2: 7.72*7.50+5.20*6.50 = 91,700 [H]_x000d_
 Celkem: A+B+C+D+E+F+G+H = 1019,700 [I]</t>
  </si>
  <si>
    <t>"Viz. příloha č.13,14 "_x000d_
 SvKP1: (6.00+3.50)*9.50+(4.00+3.50)*10.50 = 169,000 [A]_x000d_
 SVKL1: (6.00+3.50)*9.50+(4.00+3.50)*6.50 = 139,000 [B]_x000d_
 SvKP2: (6.00+3.50)*9.50+(4.00+3.50)*9.50 = 161,500 [C]_x000d_
 SvKL2: (6.00+3.50)*7.50+(4.00+3.50)*6.50 = 120,000 [D]_x000d_
 Celkem: A+B+C+D = 589,500 [E]</t>
  </si>
  <si>
    <t>"Viz. příloha č.8"_x000d_
 O1: 7.60*12.15 = 92,340 [A]_x000d_
 O2: 7.60*12.15 = 92,340 [B]_x000d_
 Celkem: A+B = 184,680 [C]</t>
  </si>
  <si>
    <t>Zahrnuje dodávku a osazení kotevního prvku vč. dodatečných vrtů, zálivky atd. Odhadované množství 6.50kg/ks</t>
  </si>
  <si>
    <t>"Viz. příloha č.15"_x000d_
 Levá římsa: 52.00ks*6.50kg/ks = 338,000 [A]_x000d_
 Pravá římsa:52.00ks*6.50kg/ks = 338,000 [B]_x000d_
 Celkem: A+B = 676,000 [C]</t>
  </si>
  <si>
    <t>"Viz. příloha č.15"_x000d_
 Levá římsa: 0.60m2*24.33 = 14,598 [A]_x000d_
 Pravá římsa: 0.55m2*24.31 = 13,371 [B]_x000d_
 Celkem: A+B = 27,969 [C]</t>
  </si>
  <si>
    <t>Zahrnuje všechny práce a dodávku materiálu vč. svarů a opatření PKO. Odhadované množství 165kg/m3.</t>
  </si>
  <si>
    <t>"Viz. příloha č.15"_x000d_
 27.969*165/1000 = 4,615 [A]</t>
  </si>
  <si>
    <t>"Viz. příloha č.13,14"_x000d_
 SvKP1: 170.00 = 170,000 [A]_x000d_
 SvKL1: 155.00 = 155,000 [B]_x000d_
 SvKP2: 125.00 = 125,000 [C]_x000d_
 SvKL2: 165.00 = 165,000 [D]_x000d_
 Celkem: A+B+C+D = 615,000 [E]</t>
  </si>
  <si>
    <t>333326</t>
  </si>
  <si>
    <t>MOSTNÍ OPĚRY A KŘÍDLA ZE ŽELEZOVÉHO BETONU DO C40/50</t>
  </si>
  <si>
    <t>Včetně nátěrů proti zemní vlkosti, včetně úpravy pracovních a dilatačních spar spár a prostupů, včetně letopočtu vlysem do betonu.</t>
  </si>
  <si>
    <t>"Viz. příloha č.9"_x000d_
 K1: 2.80m2*3.92 = 10,976 [A]_x000d_
 K2: 2.42m2*2.86 = 6,921 [B]_x000d_
 K3: 2.96m2*3.92 = 11,603 [C]_x000d_
 K4: 2.55m2*2.86 = 7,293 [D]_x000d_
 Celkem: A+B+C+D = 36,793 [E]_x000d_
 O1: 5.86*	1.20*14.01 = 98,518 [F]_x000d_
 O2: 5.785*1.20*14.05 = 97,535 [G]_x000d_
 Celkem: F+G = 196,053 [H]_x000d_
 Křídla + Opěry E+H = 232,846 [I]</t>
  </si>
  <si>
    <t xml:space="preserve">Zahrnuje všechny práce a dodávku materiálu vč. svarů a opatření PKO. Odhadované množství 160 kg/m3 pro stojky rámu. Nosná výztuž křídel započítána do stojek. Odhadované množství  100 kg/m3 pro křídla.</t>
  </si>
  <si>
    <t>"Viz. příloha č.11"_x000d_
 Křídla: 36.793*100/1000 = 3,679 [A]_x000d_
 Opěry: 196.053*160/1000 = 31,368 [B]_x000d_
 Celkem: A+B = 35,047 [C]</t>
  </si>
  <si>
    <t>"Viz. příloha č.12"_x000d_
 O1: 2.41m2*9.40 = 22,654 [A]_x000d_
 O2: 2.41m2*9.40 = 22,654 [B]_x000d_
 Celkem: A+B = 45,308 [C]</t>
  </si>
  <si>
    <t>Zahrnuje všechny práce a dodávku materiálu vč. svarů, spokjovanou výztuž a opatření PKO. Odhadované množství 265kg/m3.</t>
  </si>
  <si>
    <t>"Viz. příloha č.12"_x000d_
 45.308*265/1000 = 12,007 [A]</t>
  </si>
  <si>
    <t>421336</t>
  </si>
  <si>
    <t>MOSTNÍ NOSNÉ DESKOVÉ KONSTRUKCE Z PŘEDPJATÉHO BETONU C40/50</t>
  </si>
  <si>
    <t>C35/45. Kompletní provedení vč. bednění, úpravy povrchu pro položení izolace, zřízení pracovních a dilatačních spar, výplně, těsnění a tmelení spar a spojů, ochranných nátěrů atd.</t>
  </si>
  <si>
    <t>"Viz. příloha č.9"_x000d_
 NK-jádro:	 13.80m2*9.50 = 131,100 [B]_x000d_
 NK-konzola levá: 0.39m2*15.00 = 5,850 [C]_x000d_
 NK-konzola pravá:	0.35m2*15.00 = 5,250 [D]_x000d_
 NK-kapsa: 1.70m2*12.15*2.00ks+0.70m2*9.50*2.00ks = 54,610 [E]_x000d_
 NK-ozub desky: 1.50m2*9.50*2.00ks = 28,500 [F]_x000d_
 Celkem: B+C+D+E+F = 225,310 [G]</t>
  </si>
  <si>
    <t>421365</t>
  </si>
  <si>
    <t>VÝZTUŽ MOSTNÍ DESKOVÉ KONSTRUKCE Z OCELI 10505</t>
  </si>
  <si>
    <t>Zahrnuje všechny práce a dodávku materiálu vč. svarů a opatření PKO. Odhadované množství 190kg/m3. Včetně nerezových tyčí pro vodivé propojení se zábradlím a svodidlem.</t>
  </si>
  <si>
    <t>"Viz. příloha č.11"_x000d_
 225.310*190/1000 = 42,809 [A]</t>
  </si>
  <si>
    <t>421373</t>
  </si>
  <si>
    <t>VÝZTUŽ MOST NOSNÉ DESK KONSTR PŘEDP Z LAN PRO VNITŘ PŘEDPJ</t>
  </si>
  <si>
    <t>Hmotnost konstrukčně a staticky nutné předpínací výztuže měřené v ose (tj. není započítána hmotnost, přesahů, kotev atd.)
Zahrnuje všechny práce a dodávku materiálu vč. kotev, předepnutí, kanálků, injektáže, kontrola atd.</t>
  </si>
  <si>
    <t>"Viz. příloha č.10"_x000d_
 7616,00/1000 = 7,616 [A]</t>
  </si>
  <si>
    <t>Provedení uložení vlečené přechodové desky. Zahrnuje všechny práce a dodávku materiálu vč. zatěsnění.</t>
  </si>
  <si>
    <t>"Viz. příloha č.9"_x000d_
 Kloub vlečné desky: 11.00+11.00 = 22,000 [A]</t>
  </si>
  <si>
    <t>"Viz. příloha č.19"_x000d_
 O1: 0.75*0.16*0.55*42.00ks = 2,772 [A]_x000d_
 O2: 0.75*0.16*0.55*40.00ks = 2,640 [B]_x000d_
 Celkem: A+B = 5,412 [C]</t>
  </si>
  <si>
    <t>"Viz. příloha č.9 "_x000d_
 Základ O1:4.00*16.60*0.20 = 13,280 [A]_x000d_
 Základ O2:4.00*16.60*0.20 = 13,280 [B]_x000d_
 Rub. drenáž O1:0.40*14.10*1.65 = 9,306 [C]_x000d_
 Rub. drenáž O2:0.40*14.10*1.65 = 9,306 [D]_x000d_
 Pod ozub a kapsu NK: 2.00*9.50*0.20*2.00 ks = 7,600 [E]_x000d_
 Celkem: A+B+C+D+E = 52,772 [F]</t>
  </si>
  <si>
    <t>"Viz. příloha č.12"_x000d_
 O1:0.70m2*9.60 = 6,720 [A]_x000d_
 O2:0.70m2*9.60 = 6,720 [B]_x000d_
 Celkem: A+B = 13,440 [C]</t>
  </si>
  <si>
    <t>"Viz. příloha č.19"_x000d_
 O1 (včetne patky):4.60m2*1.25 = 5,750 [A]_x000d_
 O2 (včetne patky):4.50m2*1.25 = 5,625 [B]_x000d_
 Celkem: A+B = 11,375 [C]</t>
  </si>
  <si>
    <t>"Viz. příloha č.8"_x000d_
 O1: 0.30*	7.60*12.15 = 27,702 [A]_x000d_
 O2: 0.30*7.60*12.15 = 27,702 [B]_x000d_
 Celkem: A+B = 55,404 [C]</t>
  </si>
  <si>
    <t>"Viz. příloha č.8"_x000d_
 O1:14.00m2*12.15 = 170,100 [A]_x000d_
 O2:13.00m2*12.15 = 157,950 [B]_x000d_
 Celkem: A+B = 328,050 [C]</t>
  </si>
  <si>
    <t>Mezi ložnou a obrusnou vrstvou, mezi litým asfaltem a ložnou vrstvou PS-CP 0,35kg/m2. Zahrnuje všechny práce a dodávku materiálu. Uvažovaná délka mezi řezanou spárou ve vozovce.</t>
  </si>
  <si>
    <t>"Viz. příloha č.4,5"_x000d_
 Spoj.postřik: 20.10*9.50*2.00 = 381,900 [A]</t>
  </si>
  <si>
    <t>57475</t>
  </si>
  <si>
    <t>VOZOVKOVÉ VÝZTUŽNÉ VRSTVY Z GEOMŘÍŽOVINY</t>
  </si>
  <si>
    <t>Vyztužení vozovky z geokompozitu. Zahrnuje všechny práce a dodávku materiálu vč.ošetření a očištění podkladu, úpravu napojení, ukončení.</t>
  </si>
  <si>
    <t>"Viz. příloha č.4"_x000d_
 Vyztužení vozovky:11.00*9.50*2.00ks = 209,000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</si>
  <si>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</si>
  <si>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Zahrnuje všechny práce a dodávku materiálu vč. úpravy napojení, ukončení podél obrubníků, dilatačních zařízení, odvodňovacích proužků, odvodňovačů, vpustí, šachet atd.Uvažovaná délka mezi řezanou spárou ve vozovce.</t>
  </si>
  <si>
    <t>"Viz. příloha č.4,5"_x000d_
 20.10*9.50 = 190,950 [A]</t>
  </si>
  <si>
    <t>ACL 16+. Zahrnuje všechny práce a dodávku materiálu vč. úpravy napojení, ukončení podél obrubníků, dilatačních zařízení, odvodňovacích proužků, odvodňovačů, vpustí, šachet atd. Uvažovaná délka mezi řezanou spárou ve vozovce.</t>
  </si>
  <si>
    <t>"Viz. příloha č.4,5"_x000d_
 20,10*(9,50-2*0,20) = 182,910 [A]</t>
  </si>
  <si>
    <t>Ochrana izolace mostovky a části přechodové desky.Zahrnuje všechny práce a dodávku materiálu vč. úpravy napojení, ukončení podél obrubníků, dilatačních zařízení, odvodňovacích proužků, odvodňovačů, vpustí, šachet atd.Uvažovaná délka mezi řezanou spárou ve vozovce.</t>
  </si>
  <si>
    <t>"Viz. příloha č.4,5"_x000d_
 (20.10+2*2.00)*(9.50-2*0,20) = 219,310 [A]</t>
  </si>
  <si>
    <t>"Viz. příloha č.4,5"_x000d_
 Posyp, z pol 574A34: 190.95*2 = 381,900 [A]</t>
  </si>
  <si>
    <t>"Viz. příloha č.4,5"_x000d_
 Posyp, z pol 575F53: 228.95 = 228,950 [A]</t>
  </si>
  <si>
    <t>Kompletní provedení vč. bednění, úpravy povrchu pro položení izolace, nátěrů proti zemní vlhkosti, výplně spar, zálivek, těsnění atd. Striáž říms</t>
  </si>
  <si>
    <t>"Viz. příloha č.15"_x000d_
 Levá římsa: 1.175*24.33 = 28,588 [A]_x000d_
 Pravá římsa:1.025*24.31 = 24,918 [B]_x000d_
 Celkem: A+B = 53,506 [C]</t>
  </si>
  <si>
    <t>Izolace na rubu, natav. asfalt. pásy na penetr. nátěru.</t>
  </si>
  <si>
    <t>Rub opěry 01: 4.90*14.10 = 69,090 [A]_x000d_
 Rub opěry 02: 4.90*14.10 = 69,090 [B]_x000d_
 Celkem: A+B = 138,180 [C]</t>
  </si>
  <si>
    <t>Křídla vpravo: 1.95*	7.50 = 14,625 [A]_x000d_
 Křídla vlevo: 2.10*7.58 = 15,918 [B]_x000d_
 Na přechodových deskách: 1.50*9.50*2ks = 28,500 [C]_x000d_
 Celkem: A+B+C = 59,043 [D]</t>
  </si>
  <si>
    <t xml:space="preserve">NAIP,  vč. penetračního nátěru vč.úpravy povrchu dle TKP, rozměry bez přesahů, celoplošně natavená. Zahrnuje všechny práce a dodávku materiálu vč. množství potřebného na přesahy (není součástí MJ) vč. ošetření a očištění podkladu, provedení zkoušek atd.</t>
  </si>
  <si>
    <t>Na NK: 21.01*12.15 = 255,272 [A]</t>
  </si>
  <si>
    <t>Levá římsa na NK:1.60*17.55 = 28,080 [A]_x000d_
 Pravá římsa na NK:	1.45*17.55 = 25,448 [B]_x000d_
 Levá římsa na křídl.:2.00*7.59 = 15,180 [C]_x000d_
 Pravá římsa na křídl.:1.85*7.46 = 13,801 [D]_x000d_
 Celkem: A+B+C+D = 82,509 [E]</t>
  </si>
  <si>
    <t>Ochranná geotextilie. Na rubu opěry a křídel. Zahrnuje dodání vč. nutných přesahů (není součástí MJ) a zřízení. 2*300 g/m2=600g/m2.</t>
  </si>
  <si>
    <t>Rub opěry 01: 4.90*14.10 = 69,090 [A]_x000d_
 Rub opěry 02: 4.90*14.10 = 69,090 [B]_x000d_
 Křídlo levé - K1L: 3.10*3.92 = 12,152 [C]_x000d_
 Křídlo pravé - K1P: 3.70*2.86 = 10,582 [D]_x000d_
 Křídlo levé - K2L: 3.90*3.92 = 15,288 [E]_x000d_
 Křídlo pravé - K2P: 3.00*2.86 = 8,580 [F]_x000d_
 Celkem: A+B+C+D+E+F = 184,782 [G]</t>
  </si>
  <si>
    <t>"Viz. příloha č.15"_x000d_
 Levá římsa: 0.50*15.00 = 7,500 [A]_x000d_
 Pravá římsa: 0.50*15.00 = 7,500 [B]_x000d_
 Celkem: A+B = 15,000 [C]</t>
  </si>
  <si>
    <t>"Viz. příloha č.15"_x000d_
 Levá římsa: 24.33*0.30 = 7,299 [A]_x000d_
 Pravá římsa: 24.31*0.30 = 7,293 [B]_x000d_
 Celkem: A+B = 14,592 [C]</t>
  </si>
  <si>
    <t>"Viz. příloha č.9"_x000d_
 O1:14.10 = 14,100 [A]_x000d_
 O2: 14.10 = 14,100 [B]_x000d_
 Celkem: A+B = 28,200 [C]</t>
  </si>
  <si>
    <t>87534</t>
  </si>
  <si>
    <t>POTRUBÍ DREN Z TRUB PLAST DN DO 200MM</t>
  </si>
  <si>
    <t>Vyústění rubové drenáže přopichem skz rámovu konstrukci. Zahrnuje dodání veškerého trubního a pomocného materiálu, úpravu a přípravu podkladu, zřízení kompletní soustavy, úpravy prostupů vč. napojení, výustního objektu atd. Vše dle PD.</t>
  </si>
  <si>
    <t>"Viz. příloha č.9"_x000d_
 O1: 1.20+0.15 = 1,350 [A]_x000d_
 O2: 1.20+0.15 = 1,350 [B]_x000d_
 Celkem: A+B = 2,700 [C]</t>
  </si>
  <si>
    <t>87627</t>
  </si>
  <si>
    <t>CHRÁNIČKY Z TRUB PLASTOVÝCH DN DO 100MM</t>
  </si>
  <si>
    <t>Chránička v římse 110/94mm. Zahrnuje dodání veškerého trubního a pomocného materiálu, zřízení atd.</t>
  </si>
  <si>
    <t>"Viz. příloha č.15"_x000d_
 Levá římsa - chránička:24.34+2.00 = 26,340 [A]</t>
  </si>
  <si>
    <t>Kompozitní lankové zábradlí na gabionech, . Zahrnuje dodání zábradlí vč. povrchové úpravy, kotvení sloupků, vč. patky (v PVC trubce + betonu) atd.</t>
  </si>
  <si>
    <t>"Viz. příloha č.13, 14"_x000d_
 O1: 20.00+16.00 = 36,000 [A]_x000d_
 O2: 14.00+18.50 = 32,500 [B]_x000d_
 Celkem: A+B = 68,500 [C]</t>
  </si>
  <si>
    <t>"Viz. příloha č.18"_x000d_
 Na levé římse: 24.33 = 24,330 [A]_x000d_
 Na pravé římse: 24.31 = 24,310 [B]_x000d_
 Celkem: A+B = 48,640 [C]</t>
  </si>
  <si>
    <t>"Viz. příloha č.16"_x000d_
 Na levé římse: 24.33 = 24,330 [A]_x000d_
 Na pravé římse: 24.31 = 24,310 [B]_x000d_
 Celkem: A+B = 48,640 [C]</t>
  </si>
  <si>
    <t>"Viz. příloha č.9, 15"_x000d_
 Čepové značky: 2.00+2.00 = 4,000 [A]_x000d_
 Hřebové značky říms:5.00+5.00 = 10,000 [B]_x000d_
 Celkem: A+B = 14,000 [C]</t>
  </si>
  <si>
    <t>"Viz. příloha č.9, 15"_x000d_
 Terče: 2.00+2.00 = 4,000 [A]</t>
  </si>
  <si>
    <t>"Viz. příloha č.3"_x000d_
 EV číslo mostu: 2.00 = 2,000 [A]</t>
  </si>
  <si>
    <t>"Viz. příloha č.19"_x000d_
 Křídlo O1 vlevo: (13.10+0.80+2.60+0.90)*koef. sklonu 1.20 = 20,880 [A]_x000d_
 Křídlo O1 vpravo: (7.00+0.80+2.20+1.00)*koef. sklonu 1.20 = 13,200 [B]_x000d_
 Křídlo O2 vlevo: (8.00+0.80+2.70+1.00)*koef. sklonu 1.20 = 15,000 [C]_x000d_
 Křídlo O2 vpravo: (11.50+0.80+2.20+0.50)*koef. sklonu 1.20 = 18,000 [D]_x000d_
 U schodište: 14.74*2+15.5*2 = 60,480 [E]_x000d_
 U dlažby mel.kanalu: 28.50+14.40 = 42,900 [F]_x000d_
 U O2: 13.00 = 13,000 [G]_x000d_
 Kolem gabionů:20.00+16.00+19.00+14.00 = 69,000 [H]_x000d_
 Celkem: A+B+C+D+E+F+G+H = 252,460 [I]</t>
  </si>
  <si>
    <t>"Viz. příloha č.19"_x000d_
 5.00+5.00+5.00+5.00+3.20+3.00 = 26,200 [A]</t>
  </si>
  <si>
    <t>919111</t>
  </si>
  <si>
    <t>ŘEZÁNÍ ASFALTOVÉHO KRYTU VOZOVEK TL DO 50MM</t>
  </si>
  <si>
    <t>Řezaná spára ve vozovce. Kompletní provedení.</t>
  </si>
  <si>
    <t>"Viz. příloha č.3"_x000d_
 11.00+11.00 = 22,000 [A]</t>
  </si>
  <si>
    <t>"Viz. příloha č.15"_x000d_
 Vozovkou a římsou:(24.33+24.31)*2.00ks = 97,280 [A]_x000d_
 Mezi obr.a vozovkou: 5.00+5.00+5.00+5.00 = 20,000 [B]_x000d_
 Celkem: A+B = 117,280 [C]</t>
  </si>
  <si>
    <t>931328</t>
  </si>
  <si>
    <t>TĚSNĚNÍ DILATAČ SPAR ASF ZÁLIVKOU MODIFIK PRŮŘ DO 1200MM2</t>
  </si>
  <si>
    <t>Těsnění řezané spáry, vč. případného tesnícího profilu. Vč. očištění ploch před úpravou a po úpravě, vč. penetračního nátěru</t>
  </si>
  <si>
    <t>"Viz. příloha č.3"_x000d_
 Těsnění řezané spáry:11.00+11.00 = 22,000 [A]</t>
  </si>
  <si>
    <t>"Viz. příloha č.7"_x000d_
 Zkoušky PIT: 7.00+7.00 = 14,000 [A]</t>
  </si>
  <si>
    <t>"Viz. příloha č.19"_x000d_
 Za gabionovými křídly:(20.00+16.00+14.00+19.00)*koef. sklonu 1.20 = 82,800 [A]_x000d_
 Za křídl. při O2 vlevo: (7.80+5.00)*koef. sklonu 1.20 = 15,360 [B]_x000d_
 Za křídl. při O2 vpravo: (6.20+10.00)*koef. sklonu 1.20 = 19,440 [C]_x000d_
 K vsakovací jímce: 7.50 = 7,500 [D]_x000d_
 Celkem: A+B+C+D = 125,100 [E]</t>
  </si>
  <si>
    <t>"Viz. příloha č.19"_x000d_
 Vývařiště: 2.00+2.00 = 4,000 [A]</t>
  </si>
  <si>
    <t>Jímky v napojení skluzů na příkop, kompletní provedení, vč. výplně a nutných zemních prací.</t>
  </si>
  <si>
    <t>"Viz. příloha č.19"_x000d_
 Jímky: 1.00 = 1,000 [A]</t>
  </si>
  <si>
    <t>"Viz. příloha č.17"_x000d_
 Odvod.trubička: 3.00+3.00 = 6,000 [A]</t>
  </si>
  <si>
    <t>SO 204</t>
  </si>
  <si>
    <t>204</t>
  </si>
  <si>
    <t>Most na II/416 přes silnici III/41614 v km 1,889</t>
  </si>
  <si>
    <t>Odkop konsolidačního násypu, včetně odvozu na meziskládku, vč. úpravy povrchu základové spáry. (Kubatura stanovená jako rozdíl 3D těles)</t>
  </si>
  <si>
    <t>"Viz. příloha č.7"_x000d_
 11691.48 = 11691,480 [A]</t>
  </si>
  <si>
    <t>z pol. 18225:278.064*0.30 = 83,419 [A]</t>
  </si>
  <si>
    <t>z pol. 17120.a: 2754.15 = 2754,150 [A]</t>
  </si>
  <si>
    <t>Výkopy pro základy, vč. úpravy povrchu základové spáry, včetně případného čerpání vody. (Kubatura stanovená jako rozdíl 3D těles). Odvozová vzdálenost v režii zhotovitele.</t>
  </si>
  <si>
    <t>Výkop O1: 307.52 = 307,520 [A]_x000d_
 Výkop O2: 300.43 = 300,430 [B]_x000d_
 Výkop SvK O1: 31.80+29.18 = 60,980 [C]_x000d_
 Výkop SvK O2: 27.68+36.21 = 63,890 [D]_x000d_
 Celkem: A+B+C+D = 732,820 [E]</t>
  </si>
  <si>
    <t>Z pol. 17411.a: 186.737 = 186,737 [A]_x000d_
 Z pol. 17411.b: 2567.426 = 2567,426 [B]_x000d_
 Celkem: A+B = 2754,163 [C]</t>
  </si>
  <si>
    <t>Z pol. 12273: 11691.42 = 11691,420 [A]_x000d_
 Z pol 17120.a: 2754,163 = 2754,163 [B]_x000d_
 Celkem: A-B = 8937,257 [C]</t>
  </si>
  <si>
    <t>"Viz. příloha č.7"_x000d_
 O1 - vývrt pilot:3.14*1.2*1.2/4*17.00m*8ks = 153,734 [A]_x000d_
 O2 - vývrt pilot:3.14*1.2*1.2/4*17.00m*8ks = 153,734 [B]_x000d_
 Z pol. 131737: 732.82 = 732,820 [C]_x000d_
 Celkem: A+B+C = 1040,288 [D]</t>
  </si>
  <si>
    <t>Před O1:	4.45m2*23.52 = 104,664 [A]_x000d_
 Před O2:	3.53m2*23.25 = 82,073 [B]_x000d_
 Celkem: A+B = 186,737 [C]</t>
  </si>
  <si>
    <t>Za O1: (9.20+25.71)m2*23.52 = 821,083 [A]_x000d_
 Za O2: (9.19+26.74)m2*23.25 = 835,373 [B]_x000d_
 SvKP1: (3.02+23.76)/2m2*17.79 = 238,208 [C]_x000d_
 SvKL1: (3.02+23.91)/2m2*15.70 = 211,401 [D]_x000d_
 SvKP2: (3.02+23.76)/2m2*14.99 = 200,716 [E]_x000d_
 SvKL2: (3.02+23.92)/2m2*19.35 = 260,645 [F]_x000d_
 Celkem: A+B+C+D+E+F = 2567,426 [G]</t>
  </si>
  <si>
    <t>Při O1:(54.17+56.53)m2*koef. sklonu 1.20 = 132,840 [A]_x000d_
 Při O2:(58.22+62.80)m2*koef. sklonu 1.20 = 145,224 [B]_x000d_
 Celkem: A+B = 278,064 [C]</t>
  </si>
  <si>
    <t>z pol. 18225:278.064 = 278,064 [A]</t>
  </si>
  <si>
    <t>"Viz. příloha č.17"_x000d_
 Rub O1:	0.30*0.30*20.55 = 1,850 [A]_x000d_
 Rub O2:	0.30*0.30*20.05 = 1,805 [B]_x000d_
 Celkem: A+B = 3,655 [C]</t>
  </si>
  <si>
    <t>"Viz. příloha č.17"_x000d_
 Podél římsy vlevo v úžlabí: 27.14*(0.20+0,22)/2*0.095 = 0,541 [A]_x000d_
 V místě kolem trubiček: 0.50*0.50*0.13*4.00ks = 0,130 [B]_x000d_
 Celkem: A+B = 0,671 [C]</t>
  </si>
  <si>
    <t>"Viz. příloha č.7"_x000d_
 O1:3.14*1.2*1.2/4*17.00m*8ks = 153,734 [A]_x000d_
 O2:3.14*1.2*1.2/4*17.00m*8ks = 153,734 [B]_x000d_
 Celkem: A+B = 307,468 [C]</t>
  </si>
  <si>
    <t>"Viz. příloha č.7"_x000d_
 307,468*170/1000 = 52,270 [A]</t>
  </si>
  <si>
    <t>"Viz. příloha č.7"_x000d_
 O1:17.00m*8ks = 136,000 [A]_x000d_
 O2:17.00m*8ks = 136,000 [B]_x000d_
 Celkem: A+B = 272,000 [C]</t>
  </si>
  <si>
    <t>"Viz. příloha č.13,14"_x000d_
 "SvKP1:"_x000d_
 (1.09+1.09+1.34+1.59+1.59+1.84+1.84)m2*2 = 20,760 [A]_x000d_
 1.84m2*1.7 = 3,128 [B]_x000d_
 "SvKL1:"_x000d_
 (1.84+1.84+1.59+1.59+1.34+1.09+1.09)m2*2 = 20,760 [C]_x000d_
 1.84m2*3.78 = 6,955 [D]_x000d_
 "SvKL2:"_x000d_
 (1.09+1.34+1.59+1.59+1.84+1.84)m2*2 = 18,580 [E]_x000d_
 1.09m2*1+1.84m2*1.99 = 4,752 [F]_x000d_
 "SvKP2:"_x000d_
 (1.84+1.59+1.59+1.34+1.09+1.09)m2*2 = 17,080 [G]_x000d_
 1.84m2*3.35+1.84m2*4 = 13,524 [H]_x000d_
 Zakončení:(1.09+1.84)m2*0.3*4ks = 3,516 [I]_x000d_
 Celkem: A+B+C+D+E+F+G+H+I = 109,055 [J]</t>
  </si>
  <si>
    <t>"Viz. příloha č.9.1"_x000d_
 O1: 46.264m2*1.40 = 64,770 [A]_x000d_
 O2: 45.837m2*1.40 = 64,172 [B]_x000d_
 Celkem: A+B = 128,942 [C]</t>
  </si>
  <si>
    <t>Zahrnuje všechny práce a dodávku materiálu vč. svarů a opatření PKO. Odhadované množství 135kg/m3</t>
  </si>
  <si>
    <t>"Viz. příloha č.11"_x000d_
 128.942*135/1000 = 17,407 [A]</t>
  </si>
  <si>
    <t>"Viz. příloha č.9,13,14"_x000d_
 "SvKP1:"_x000d_
 1.75+5.0+0.5+6.0+1.0+8.0+1.5+10.0+0.5+11.0+2.0+13.0+0.5+14.0+0.5+12.75+8.25 = 96,250 [A]_x000d_
 "SvKL1:"_x000d_
 8.25+28.4+14.0+0.5+13.0+0.5+11.0+2.0+10.0+0.5+8.0+1.5+6.0+1.0+5.0+0.5+1.75 = 111,900 [B]_x000d_
 "SvKL2:"_x000d_
 1.75+5.0+0.5+6.0+1.0+8.0+1.5+10.0+0.5+11.0+2.0+13.0+0.5+14.0+0.5+14.9+8.25+8.25 = 106,650 [C]_x000d_
 "SvKP2:"_x000d_
 25.1+14.0+0.5+26.0+0.5+11.0+2.0+10.0+0.5+8.0+1.5+6.0+1.0+5.0+0.5+1.75 = 113,350 [D]_x000d_
 Celkem: A+B+C+D = 428,150 [E]</t>
  </si>
  <si>
    <t>"Viz. příloha č.7"_x000d_
 SvKP1: 62.10m2*3.00 = 186,300 [A]_x000d_
 SvKL1: 67.57m2*3.00 = 202,710 [B]_x000d_
 SvKP2: 76.79m2*3.00 = 230,370 [C]_x000d_
 SvKL2: 58.96m2*3.00 = 176,880 [D]_x000d_
 Celkem: A+B+C+D = 796,260 [E]</t>
  </si>
  <si>
    <t>"Viz. příloha č.4,13,14"_x000d_
 PE fólie za rubem O1: 61.21 = 61,210 [A]_x000d_
 PE fólie za rubem O2: 58.78 = 58,780 [B]_x000d_
 SvKP1: 15.70*0.82 = 12,874 [C]_x000d_
 SvKL1: 17.78*0.82 = 14,580 [D]_x000d_
 SvKP2: 19.35*0.82 = 15,867 [E]_x000d_
 SvKL2: 14.99*0.82 = 12,292 [F]_x000d_
 Celkem: A+B+C+D+E+F = 175,603 [G]</t>
  </si>
  <si>
    <t>"Viz. příloha č.15"_x000d_
 Levá římsa: 70.00ks*6.50kg/ks = 455,000 [A]_x000d_
 Pravá římsa:70.00ks*6.50kg/ks = 455,000 [B]_x000d_
 Celkem: A+B = 910,000 [C]</t>
  </si>
  <si>
    <t>"Viz. příloha č.15"_x000d_
 Levá římsa: 0.575m2*31.86 = 18,320 [A]_x000d_
 Pravá římsa:0.550m2*32.83 = 18,057 [B]_x000d_
 Celkem: A+B = 36,377 [C]</t>
  </si>
  <si>
    <t>"Viz. příloha č.15"_x000d_
 36.377*165/1000 = 6,002 [A]</t>
  </si>
  <si>
    <t>"Viz. příloha č.13,14"_x000d_
 "formát výpočtu m2xl"_x000d_
 "SvKP1:"_x000d_
 (2*2)+(0.5*1)+(2.5*2)+(0.5*1)+(3.5*2)+(0.5*1)+(5*2)+(0.5*1)+(5.5*2)+(0.5*1)+(7.5*2)+(0.5*1)+(8*2)+(0.5*1)+(7.5*0.7)+(0.5*1)+(8.25*1) = 85,500 [A]_x000d_
 "SvKL1:"_x000d_
 (7.5*0.8)+(0.5*1)+(8.25*3)+(8*2)+(0.5*1)+(7.5*2)+(0.5*1)+(5.5*2)+(0.5*1)+(5*2)+(0.5*1)+(3.5*2)+(0.5*1)+(2.5*2)+(0.5*1)+(2*2)+(0.5*1) = 102,750 [B]_x000d_
 "SvKL2:"_x000d_
 (2*1)+(0.5*1)+(2.5*2)+(0.5*1)+(3.5*2)+(0.5*1)+(5*2)+(0.5*1)+(5.5*2)+(0.5*1)+(7.5*2)+(0.5*1)+(8*2)+(0.5*1)+(7.5*0.99)+(0.5*1)+(8.25*1) = 85,675 [C]_x000d_
 "SvKP2:"_x000d_
 (7.5*0.4)+(0.5*1)+(8.25*1)+(8*2)+(0.5*1)+(7.5*4)+(0.5*1)+(5.5*2)+(0.5*1)+(5*2)+(0.5*1)+(3.5*2)+(0.5*1)+(2.5*2)+(0.5*1)+(2*2)+(0.5*1) = 98,250 [D]_x000d_
 Celkem: A+B+C+D = 372,175 [E]</t>
  </si>
  <si>
    <t>včetně nátěrů proti zemní vlkosti, včetně úpravy pracovních a dilatačních spar spár a prostupů, včetně letopočtu vlysem do betonu. Hodnota odečtená z 3d.</t>
  </si>
  <si>
    <t>"Viz. příloha č.9.1,9.2"_x000d_
 Stojky: 306.53 = 306,530 [A]_x000d_
 Křídla: 19.97 = 19,970 [B]_x000d_
 Celkem: A+B = 326,500 [C]</t>
  </si>
  <si>
    <t>Zahrnuje všechny práce a dodávku materiálu vč. svarů a opatření PKO. Odhadované množství 160 kg/m3 (stojky). Odhadované množství 100 kg/m3 (křídla).</t>
  </si>
  <si>
    <t>"Viz. příloha č.11"_x000d_
 Stojky: 306.53*160/1000 = 49,045 [A]_x000d_
 Křídla: 19.97*100/1000 = 1,997 [B]_x000d_
 Celkem: A+B = 51,042 [C]</t>
  </si>
  <si>
    <t>"Viz. příloha č.12"_x000d_
 O1 - Přech. deska:	2.57m2*14.96 = 38,447 [A]_x000d_
 O2 - Přech. deska:	2.58m2*14.41 = 37,178 [B]_x000d_
 Celkem: A+B = 75,625 [C]</t>
  </si>
  <si>
    <t>"Viz. příloha č.12"_x000d_
 75.625*265/1000 = 20,041 [A]</t>
  </si>
  <si>
    <t>C35/45. Kompletní provedení vč. bednění, úpravy povrchu pro položení izolace, zřízení pracovních a dilatačních spar, výplně, těsnění a tmelení spar a spojů, ochranných nátěrů atd. Hodnota odečtená z 3d.</t>
  </si>
  <si>
    <t>"Viz. příloha č.9.1 a 9.2"_x000d_
 310.68 = 310,680 [A]</t>
  </si>
  <si>
    <t>Zahrnuje všechny práce a dodávku materiálu vč. svarů a opatření PKO. Odhadované množství 220 kg/m3. Zahrnuje spojku a spojkovanú výztuž pro napojení na výztuž vlečenej přechodovej desky.“</t>
  </si>
  <si>
    <t>"Viz. příloha č.11"_x000d_
 310.68*220/1000 = 68,350 [A]</t>
  </si>
  <si>
    <t>Hmotnost konstrukčně a staticky nutné předpínací výztuže měřené v ose (tj. není započítána hmotnost, přesahů, kotev atd.) Zahrnuje všechny práce a dodávku materiálu vč. kotev, předepnutí, kanálků, injektáže, kontrola atd.</t>
  </si>
  <si>
    <t>"Viz. příloha č.10"_x000d_
 10,215 = 10,215 [A]</t>
  </si>
  <si>
    <t>"Viz. příloha č.12"_x000d_
 17.43+16.79 = 34,220 [A]</t>
  </si>
  <si>
    <t>"Viz. příloha č.3"_x000d_
 "Podklad. beton pod zaklady:"_x000d_
 55.92m2*0.20+54.97m2*0.20 = 22,178 [A]_x000d_
 "Rubová drenáž:"_x000d_
 0.424m2*20.54+0.422m2*19.90 = 17,107 [B]_x000d_
 "Podklad. beton pod kotevní blok:"_x000d_
 0.38m2*(16.55+16.05) = 12,388 [C]_x000d_
 Celkem: A+B+C = 51,673 [D]</t>
  </si>
  <si>
    <t>"Viz. příloha č.12"_x000d_
 O1 - Přech. deska:	0.663m2*14.96 = 9,918 [A]_x000d_
 O2 - Přech. deska:	 0.665m2*14.41 = 9,583 [B]_x000d_
 Celkem: A+B = 19,501 [C]</t>
  </si>
  <si>
    <t>Podkladní beton pod dlažbu. Zahrnuje všechny práce a dodávku materiálu.</t>
  </si>
  <si>
    <t>"Viz. příloha č.19"_x000d_
 Zpevnění před křidlem L1: 9.05*0.10+2.11*0.15*koef. sklonu 1.20 = 1,285 [A]_x000d_
 Zpevnění před křidlem P1: 7.05*0.10+2.52*0.15*koef. sklonu 1.20 = 1,159 [B]_x000d_
 Zpevnění za křidlem L2: 9.00*0.10+2.33*0.15*koef. sklonu 1.20 = 1,319 [C]_x000d_
 Zpevnění za křidlem P2: 7.05*0.10+2.62*0.15*koef. sklonu 1.20 = 1,177 [D]_x000d_
 Zpevnění před křidlem SvKL1: 5.24*0.15 = 0,786 [E]_x000d_
 Zpevnění před křidlem SvKP1: 4.61*0.15 = 0,692 [F]_x000d_
 Zpevnění před křidlem SvKL2: 4.39*0.15 = 0,659 [G]_x000d_
 Zpevnění před křidlem SvKP2: 5.70*0.15 = 0,855 [H]_x000d_
 Zpevnění před lícem O1: 44.41*0.15 = 6,662 [I]_x000d_
 Zpevnění před lícem O2: 66.90*0.15 = 10,035 [J]_x000d_
 Celkem: A+B+C+D+E+F+G+H+I+J = 24,629 [K]</t>
  </si>
  <si>
    <t>"Viz. příloha č.4"_x000d_
 O1: 1.625m2*23.52 = 38,220 [A]_x000d_
 O2: 1.625m2*23.25 = 37,781 [B]_x000d_
 Celkem: A+B = 76,001 [C]</t>
  </si>
  <si>
    <t>"Viz. příloha č.4"_x000d_
 O1: 10.88m2*23.52 = 255,898 [A]_x000d_
 O2: 11.53m2*23.25 = 268,073 [B]_x000d_
 Celkem: A+B = 523,971 [C]</t>
  </si>
  <si>
    <t>tl. 200mm, Kompletní provedení dlažby vč. položení do beton. lože, spárování, těsnění, tmelení a vyplnění spar proti CHRL.</t>
  </si>
  <si>
    <t>"Viz. příloha č.19"_x000d_
 Zpevnění před křidlem L1: 9.05*0.20+2.11*0.20*koef. sklonu 1.20 = 2,316 [A]_x000d_
 Zpevnění před křidlem P1: 7.05*0.20+2.52*0.20*koef. sklonu 1.20 = 2,015 [B]_x000d_
 Zpevnění za křidlem L2: 9.00*0.20+2.33*0.20*koef. sklonu 1.20 = 2,359 [C]_x000d_
 Zpevnění za křidlem P2: 7.05*0.20+2.62*0.20*koef. sklonu 1.20 = 2,039 [D]_x000d_
 Zpevnění před křidlem SvKL1: 5.24*0.20 = 1,048 [E]_x000d_
 Zpevnění před křidlem SvKP1: 4.61*0.20 = 0,922 [F]_x000d_
 Zpevnění před křidlem SvKL2: 4.39*0.20 = 0,878 [G]_x000d_
 Zpevnění před křidlem SvKP2: 5.70*0.20 = 1,140 [H]_x000d_
 Zpevnění před lícem O1: 44.41*0.20 = 8,882 [I]_x000d_
 Zpevnění před lícem O2: 66.90*0.20 = 13,380 [J]_x000d_
 Celkem: A+B+C+D+E+F+G+H+I+J = 34,979 [K]</t>
  </si>
  <si>
    <t>Mezi ložnou a obrusnou vrstvou, mezi litým asfaltem a ložnou vrstvou PS-CP 0,35kg/m2. Zahrnuje všechny práce a dodávku materiálu. Od řezané spáry po řezanú spáru.</t>
  </si>
  <si>
    <t>"Viz. příloha č.3"_x000d_
 24,813*14,67*2.00ks = 728,013 [A]</t>
  </si>
  <si>
    <t>"Viz. příloha č.4"_x000d_
 Vyztužení vozovky: (11.00*14.85+11.00*14.20) = 319,550 [A]</t>
  </si>
  <si>
    <t>Zahrnuje všechny práce a dodávku materiálu vč. úpravy napojení, ukončení podél obrubníků, dilatačních zařízení, odvodňovacích proužků, odvodňovačů, vpustí, šachet atd. Od řezané spáry po řezanou spáru.</t>
  </si>
  <si>
    <t>"Viz. příloha č.3"_x000d_
 24,813*14,67 = 364,007 [A]</t>
  </si>
  <si>
    <t xml:space="preserve">ACL 16+. Zahrnuje všechny práce a dodávku materiálu vč. úpravy napojení, ukončení podél obrubníků, dilatačních zařízení, odvodňovacích proužků, odvodňovačů, vpustí, šachet atd.  Od řezané spáry po řezanou spáru.</t>
  </si>
  <si>
    <t>"Viz. příloha č.3"_x000d_
 24,813*14,67-0,20*25,13 = 358,981 [A]</t>
  </si>
  <si>
    <t>"Viz. příloha č.3"_x000d_
 24,813*14,67-0,20*25,130 = 358,981 [A]_x000d_
 1.35*17.49+1.35*16.76 = 46,238 [B]_x000d_
 Celkem: A+B = 405,219 [C]</t>
  </si>
  <si>
    <t>"Viz. příloha č.3"_x000d_
 24,813*14,67-0,20*25,130 = 358,981 [A]_x000d_
 1,35*17,49+1,35*16,76 = 46,238 [C]_x000d_
Celkové množství = 405,219</t>
  </si>
  <si>
    <t>"Viz. příloha č.15"_x000d_
 Levá římsa: 2.83*31.86 = 90,164 [A]_x000d_
 Pravá římsa: 2.65*32.84 = 87,026 [B]_x000d_
 Celkem: A+B = 177,190 [C]</t>
  </si>
  <si>
    <t>Izolace na rubu přetažená na přechodovou desku, rub závěrné zídky, natav. asfalt. pásy na penetr. nátěru. Přetažení NAIP na p. desku</t>
  </si>
  <si>
    <t>"Viz. příloha č.12"_x000d_
 Svislá NAIP na rubu O1: 99.40 = 99,400 [A]_x000d_
 Svislá NAIP na rubu O2: 98.97 = 98,970 [B]_x000d_
 Celkem: A+B = 198,370 [C]</t>
  </si>
  <si>
    <t>Na křídlech izolace a přetažení izolace na přechodovou desku. Zahrnuje všechny práce a dodávku materiálu vč. množství potřebného na přesahy (není součástí MJ) vč. ošetření a očištění podkladu, provedení zkoušek atd. Izolace NAIP svislých ploch</t>
  </si>
  <si>
    <t>"Viz. příloha č.9.2"_x000d_
 Přetažení na p. desku O1: 20.92 = 20,920 [A]_x000d_
 Přetažení na p. desku O2: 20.15 = 20,150 [B]_x000d_
 Levá řimsa na křídlech: 5.45+2.70+4.43+1.67 = 14,250 [C]_x000d_
 Pravá řimsa na křídlech:4.47+1.97+6.10+3.26 = 15,800 [D]_x000d_
 Celkem: A+B+C+D = 71,120 [E]</t>
  </si>
  <si>
    <t xml:space="preserve">NAIP,  vč. penetračního nátěru vč.úpravy povrchu dle TKP, rozměry bez přesahů, celoplošně natavená. Zahrnuje všechny práce a dodávku materiálu vč. množství potřebného na přesahy (není součástí MJ) vč. ošetření a očištění podkladu, provedení zkoušek atd. Izolace NAIP vodorovných ploch</t>
  </si>
  <si>
    <t>"Viz. příloha č.9.1"_x000d_
 NK: 438.84 = 438,840 [A]</t>
  </si>
  <si>
    <t>Ochrana izolace pod římsami pás s hliníkovou vložkou a hrubým posypem. Zahrnuje všechny práce a dodávku materiálu vč. množství potřebného na přesahy (není součástí MJ) vč. ošetření a očištění podkladu, provedení zkoušek atd. Ochrana izolace NAIP pod římsy</t>
  </si>
  <si>
    <t>"Viz. příloha č.9.1"_x000d_
 Levá řimsa na NK:	36.69 = 36,690 [A]_x000d_
 Levá řimsa na křídlech: 5.45+2.70+4.43+1.67 = 14,250 [B]_x000d_
 Pravá řimsa na NK: 36.34 = 36,340 [C]_x000d_
 Pravá řimsa na křídlech: 4.47+1.97+6.10+3.26 = 15,800 [D]_x000d_
 Celkem: A+B+C+D = 103,080 [E]</t>
  </si>
  <si>
    <t xml:space="preserve">"Viz. příloha č.15"_x000d_
 O1 -  křídlo L1: 11.50+3.33+7.51 = 22,340 [A]_x000d_
 O1 - rub:	166.92+40.12 = 207,040 [B]_x000d_
 O1 -  křídlo P1: 12.95+3.79+6.82 = 23,560 [C]_x000d_
 O1 - líc: 48.83 = 48,830 [D]_x000d_
 O1 - půdorysný průmět: 21.59 = 21,590 [E]_x000d_
 O2 -  křídlo L2:12.45+3.70+7.66 = 23,810 [F]_x000d_
 O2 - rub:	165.03+38.53 = 203,560 [G]_x000d_
 O2 -  křídlo P2: 12.81+4.25+10.61 = 27,670 [H]_x000d_
 O2 - líc: 47.57 = 47,570 [I]_x000d_
 O2 - půdorysný průmět: 21.01 = 21,010 [J]_x000d_
 Celkem: A+B+C+D+E+F+G+H+I+J = 646,980 [K]</t>
  </si>
  <si>
    <t>"Viz. příloha č.15"_x000d_
 Levý okraj NK: 0.25*(6.07+5.87)+0.56*19.91 = 14,135 [A]_x000d_
 Pravý okraj NK: 0.25*(6.83+6.37)+0.56*19.63 = 14,293 [B]_x000d_
 Celkem: A+B = 28,428 [C]</t>
  </si>
  <si>
    <t>"Viz. příloha č.15"_x000d_
 Levá římsa: 0.26*31.86 = 8,284 [A]_x000d_
 Pravá římsa:0.26*32.82 = 8,533 [B]_x000d_
 Celkem: A+B = 16,817 [C]</t>
  </si>
  <si>
    <t>"Viz. příloha č."_x000d_
 O1: 16.20 = 16,200 [A]_x000d_
 O2: 15.00 = 15,000 [B]_x000d_
 Celkem: A+B = 31,200 [C]</t>
  </si>
  <si>
    <t>"Viz. příloha č."_x000d_
 O1: 18.80 = 18,800 [A]_x000d_
 O2: 18.30 = 18,300 [B]_x000d_
 Celkem: A+B = 37,100 [C]</t>
  </si>
  <si>
    <t>Chránička v římse DN 94 mm, včetně přesahu 1,0 m za konec zádlažby, vč. úpravy průchodu mostním závěrem.</t>
  </si>
  <si>
    <t>"Viz. příloha č.15"_x000d_
 Chráničky v levé římse:31.86 = 31,860 [A]</t>
  </si>
  <si>
    <t>"Viz. příloha č.17"_x000d_
 2 = 2,000 [A]</t>
  </si>
  <si>
    <t>Kompozitní lankové zábradlí na gabionech. Zahrnuje dodání zábradlí vč. povrchové úpravy, kotvení sloupků, vč. patky (v PVC trubce) atd.</t>
  </si>
  <si>
    <t>"Viz. příloha č.18.2"_x000d_
 SvKP1: 15.00 = 15,000 [A]_x000d_
 SvKL1: 16.50 = 16,500 [B]_x000d_
 SvKP2: 18.00 = 18,000 [C]_x000d_
 SvKL2: 13.50 = 13,500 [D]_x000d_
 Celkem: A+B+C+D = 63,000 [E]</t>
  </si>
  <si>
    <t>Zahrnuje dodání zábradlí vč. povrchové úpravy, kotvení sloupků t.j. kotevní desky, šrouby z nerez oceli, vrty, zálivku příp. niv. hmoty pod kotevní desky atd. (Výplň ze sítí dle VL4 507.01)</t>
  </si>
  <si>
    <t>"Viz. příloha č.18.1"_x000d_
 Levá římsa: 31.858 = 31,858 [A]_x000d_
 Pravá římsa: 32.834 = 32,834 [B]_x000d_
 Celkem: A+B = 64,692 [C]</t>
  </si>
  <si>
    <t>"Viz. příloha č.16"_x000d_
 Levá římsa: 31.858 = 31,858 [A]_x000d_
 Pravá římsa: 32.834 = 32,834 [B]_x000d_
 Celkem: A+B = 64,692 [C]</t>
  </si>
  <si>
    <t>Vč.osazení, hřebové na římsách, dle PD</t>
  </si>
  <si>
    <t>"Viz. příloha č.15"_x000d_
 Čepové značky: 2.00+2.00 = 4,000 [A]_x000d_
 Hřebové značky: 5.00+5.00 = 10,000 [B]_x000d_
 Celkem: A+B = 14,000 [C]</t>
  </si>
  <si>
    <t>"Viz. příloha č.9.2"_x000d_
 Terče O1: 2.00 = 2,000 [A]_x000d_
 Terče O2: 2.00 = 2,000 [B]_x000d_
 Celkem: A+B = 4,000 [C]</t>
  </si>
  <si>
    <t>"Viz. příloha č.3.1"_x000d_
 2 = 2,000 [A]</t>
  </si>
  <si>
    <t>"Viz. příloha č.19"_x000d_
 Křídlo L1:	8.35 = 8,350 [A]_x000d_
 Křídlo L1:	3.01*koef. sklonu 1.20 = 3,612 [B]_x000d_
 Křídlo P1:	7.58 = 7,580 [C]_x000d_
 Křídlo P1:	3.71*koef. sklonu 1.20 = 4,452 [D]_x000d_
 Křídlo L2:	8.34 = 8,340 [E]_x000d_
 Křídlo L2:	3.41*koef. sklonu 1.20 = 4,092 [F]_x000d_
 Křídlo P2:	7.58 = 7,580 [G]_x000d_
 Křídlo P2:	3.80*koef. sklonu 1.20 = 4,560 [H]_x000d_
 Křídlo SvKL1:18.25 = 18,250 [I]_x000d_
 Křídlo SvKP1:16.12 = 16,120 [J]_x000d_
 Křídlo SvKL2:15.30 = 15,300 [K]_x000d_
 Křídlo SvKP2:19.78 = 19,780 [L]_x000d_
 Před lícem O1:20.70 = 20,700 [M]_x000d_
 Před lícem O2:20.20 = 20,200 [N]_x000d_
 Celkem: A+B+C+D+E+F+G+H+I+J+K+L+M+N = 158,916 [O]</t>
  </si>
  <si>
    <t>"Viz. příloha č.19"_x000d_
 5.00+5.00+5.00+5.00 = 20,000 [A]</t>
  </si>
  <si>
    <t>"Viz. příloha č.3,12"_x000d_
 17.48+16.81 = 34,290 [A]</t>
  </si>
  <si>
    <t>"Viz. příloha č.15"_x000d_
 Spára mezi vozovkou a římsou: (31.86+32.83)*2.00 = 129,380 [A]_x000d_
 Spára mezi obrubníkem a vozovkou: (5.00+5.00+5.00+5.00)*2.00 = 40,000 [B]_x000d_
 Celkem: A+B = 169,380 [C]</t>
  </si>
  <si>
    <t>"Viz. příloha č.7"_x000d_
 O1: 8.00 = 8,000 [A]_x000d_
 O2: 8.00 = 8,000 [B]_x000d_
 Celkem: A+B = 16,000 [C]</t>
  </si>
  <si>
    <t>"Viz. příloha č.19"_x000d_
 Před křidlem L1: 12.51*koef. sklonu1.20+17.89*koef. sklonu1.10+9.05*koef. sklonu1.00 = 43,741 [A]_x000d_
 Za křídlem L2: 14.79*koef. sklonu1.10 = 16,269 [B]_x000d_
 Před křidlem P1: 14.15*koef. sklonu1.10 = 15,565 [C]_x000d_
 Za křídlem P2: 18.19*koef. sklonu1.10 = 20,009 [D]_x000d_
 Celkem: A+B+C+D = 95,584 [E]</t>
  </si>
  <si>
    <t>"Viz. příloha č.17"_x000d_
 4.00 = 4,000 [A]</t>
  </si>
  <si>
    <t>SO 205</t>
  </si>
  <si>
    <t>205</t>
  </si>
  <si>
    <t>Most na II/416 přes Dunávku v km 2,125</t>
  </si>
  <si>
    <t>SO 205 Most na II/416 přes Dunávku v km 2,125</t>
  </si>
  <si>
    <t>"Viz. příloha č.8"_x000d_
 O1 odkop KN: (22.00+15.00)/2*35.56m2 = 657,860 [A]_x000d_
 O3 odkop KN: (20.36+15.00)/2*93.93m2 = 1660,682 [B]_x000d_
 O1 pro základ: (19.50+14.13)/2*24.51m2 = 412,136 [C]_x000d_
 Celkem: A+B+C = 2730,678 [D]</t>
  </si>
  <si>
    <t>z pol. 18225: 97.512m2*0.30 = 29,254 [A]_x000d_
 z pol. 18235: 190.260m2*0.30 = 57,078 [B]_x000d_
 Celkem: A+B = 86,332 [C]</t>
  </si>
  <si>
    <t>z pol. 17120.a: 983.505 = 983,505 [A]</t>
  </si>
  <si>
    <t>Zemina podmínečně vhodná. Výkopy pro základy, vč. úpravy povrchu základové spáry, včetně případného čerpání vody. Odvozová vzdálenost v režii zhotovitele.</t>
  </si>
  <si>
    <t>"Viz. příloha č.8"_x000d_
 P2 do úrovně plošiny: 3.87m2*13.28 = 51,394 [A]_x000d_
 P2 pro základ: 8.36m2*10.72 = 89,619 [B]_x000d_
 hloubení koryta: 28.00*16.55*0.35 = 162,190 [C]_x000d_
 Celkem: A+B+C = 303,203 [D]</t>
  </si>
  <si>
    <t>Z pol. 17411.a: 424.421 = 424,421 [A]_x000d_
 Z pol. 17411.b: 229.137 = 229,137 [B]_x000d_
 Z pol. 17511: 329.947 = 329,947 [C]_x000d_
 Celkem: A+B+C = 983,505 [D]</t>
  </si>
  <si>
    <t>Z pol. 12273.a:2730.68 = 2730,680 [A]_x000d_
 Z pol. 17120.a: 983.505 = 983,505 [B]_x000d_
 Celkem: A-B = 1747,175 [C]</t>
  </si>
  <si>
    <t>Zemina z pilot: 484.00*3.14*0.90*0.90/4 = 307,751 [A]_x000d_
 Z pol .131737: 303.203 = 303,203 [B]_x000d_
 Celkem: A+B = 610,954 [C]</t>
  </si>
  <si>
    <t>"Viz. příloha č.4,8,17"_x000d_
 O1: 55.95	*1.30m2 = 72,735 [A]_x000d_
 O3: 56.38*1.49m2 = 84,006 [B]_x000d_
 P2: 303.20m3-35.52m3 = 267,680 [C]_x000d_
 Celkem: A+B+C = 424,421 [D]</t>
  </si>
  <si>
    <t>"Viz. příloha č.17"_x000d_
 O1: 12.76*(4.69+4.21)m2 = 113,564 [A]_x000d_
 O3: 12.87*(4.03+4.95)m2 = 115,573 [B]_x000d_
 Celkem: A+B = 229,137 [C]</t>
  </si>
  <si>
    <t>"Viz. příloha č.26"_x000d_
 O1-P: 85.45m2*6.10m/3 = 173,748 [A]_x000d_
 O1-L: 63.78m2*6.10m/3 = 129,686 [B]_x000d_
 O3-P: 83.44m2*5.60m/3 = 155,755 [C]_x000d_
 O3-L: 107.52m2*5.60m/3 = 200,704 [D]_x000d_
 "SD: část (odhadem 50%) svahových kuželů zůstane jako neodtěžená část KN:"_x000d_
 Celkem: (A+B+C+D)*0.5 = 329,947 [E]</t>
  </si>
  <si>
    <t>"Viz. příloha č.22"_x000d_
 O1: 0.50m2*8.30 = 4,150 [A]</t>
  </si>
  <si>
    <t>"Viz. příloha č.26"_x000d_
 O1:(24.19+12.92)m2*koef. svahu1.20 = 44,532 [A]_x000d_
 O3:(26.62+17.53)m2*koef. svahu1.20 = 52,980 [B]_x000d_
 Celkem: A+B = 97,512 [C]</t>
  </si>
  <si>
    <t>"Viz. příloha č.26"_x000d_
 O1: 38.06 = 38,060 [A]_x000d_
 O3: 96.30+55.90 = 152,200 [B]_x000d_
 Celkem: A+B = 190,260 [C]</t>
  </si>
  <si>
    <t>z pol. 18225: 97.512 = 97,512 [A]_x000d_
 z pol. 18235:190.260 = 190,260 [B]_x000d_
 Celkem: A+B = 287,772 [C]</t>
  </si>
  <si>
    <t>"Viz. příloha č.9,13"_x000d_
 O1: 0.30*0.30*12.76 = 1,148 [A]_x000d_
 O3: 0.30*0.30*12.87 = 1,158 [B]_x000d_
 Celkem: A+B = 2,306 [C]</t>
  </si>
  <si>
    <t>"Viz. příloha č.22"_x000d_
 podél římsy vlevo: 0.150*42.70*0.035*1.00ks = 0,224 [A]_x000d_
 podél MZ: 0.075*10.06*0.035*1.00ks = 0,026 [B]_x000d_
 kolem odvodňovačů: 0.500*0.50*0.050*	5.00ks = 0,063 [C]_x000d_
 kolem trubiček: 0.500*0.50*0.050*5.00ks = 0,063 [D]_x000d_
 Celkem: A+B+C+D = 0,376 [E]</t>
  </si>
  <si>
    <t xml:space="preserve">Zahrnuje všechny práce a dodávku materiálu vč. odbourání přebetonovaných hlav pilot, odvozu sutiny a její uložení na skládku vč. poplatku za skládku atd.  Vč. rezervy 1,5m - viz TZ kap. 4.3.2.</t>
  </si>
  <si>
    <t>"Viz. příloha č.8"_x000d_
 O1:(18.00+1.5)m*8.00ks = 156,000 [A]_x000d_
 P2: (20.00+1.5)m*8.00ks = 172,000 [B]_x000d_
 O3: (18.00+1.5)m*8.00ks = 156,000 [C]_x000d_
 Celkem: (A+B+C)*3.14*0.9*0.9/4 = 307,751 [D]</t>
  </si>
  <si>
    <t>Zahrnuje všechny práce a dodávku materiálu vč. svarů a opatření PKO. Odhadované množství betonářské výztuže je 80kg/m3.</t>
  </si>
  <si>
    <t>"Viz. příloha č.8"_x000d_
 307.751*80/1000 = 24,620 [A]</t>
  </si>
  <si>
    <t xml:space="preserve">Prům. 900mm bez  hluchého vrtání, v případě použití technologie s hluchým vrtáním je součástí nacenění položky. Vč. rezervy 1,5m - viz TZ kap. 4.3.2. Zahrnuje všechny práce a dodávku materiálu, zřízení a odstranění vrtné plošiny, vč. případných zemních prací, a vč. zřízení a odstranění šablony pro vrtání. Vč. případného vyztužení podkladního betonu Kari sítěmi, který slouží zároveň jako šablona pro vrtání na opěře 3.</t>
  </si>
  <si>
    <t>"Viz. příloha č.8"_x000d_
 O1:(18.00+1.5)m*8.00ks = 156,000 [A]_x000d_
 P2: (20.00+1.5)m*8.00ks = 172,000 [B]_x000d_
 O3: (18.00+1.5)m*8.00ks = 156,000 [C]_x000d_
 Celkem: A+B+C = 484,000 [D]</t>
  </si>
  <si>
    <t>272324</t>
  </si>
  <si>
    <t>ZÁKLADY ZE ŽELEZOBETONU DO C25/30</t>
  </si>
  <si>
    <t>"Viz. příloha č.9,13"_x000d_
 O1: 13.40	*3.65*1.20 = 58,692 [A]_x000d_
 O3: 13.40	*3.65*1.20 = 58,692 [B]_x000d_
 Celkem: A+B = 117,384 [C]</t>
  </si>
  <si>
    <t>"Viz. příloha č.11"_x000d_
 P2: 1.30*3.20*7.40 = 30,784 [A]</t>
  </si>
  <si>
    <t>Zahrnuje všechny práce a dodávku materiálu vč. svarů a opatření PKO. Odhadované množství betonářské výztuže základů O1 a O3 je 135kg/m3. Odhadované množství betonářské výztuže základu P2 je 190kg/m3.</t>
  </si>
  <si>
    <t>"Viz. příloha č.10,12,14"_x000d_
 Opěry: 117.384*135/1000 = 15,847 [A]_x000d_
 Pilíř: 30.784*190/1000 = 5,849 [B]_x000d_
 Celkem: A+B = 21,696 [C]</t>
  </si>
  <si>
    <t>"Viz. příloha č.17"_x000d_
 O1: 4.70*12.76 = 59,972 [A]_x000d_
 O3: 4.60*12.87 = 59,202 [B]_x000d_
 Celkem: A+B = 119,174 [C]</t>
  </si>
  <si>
    <t>"Viz. příloha č.21"_x000d_
 levá římsa:112.00ks*6.50ks/kg = 728,000 [A]_x000d_
 pravá římsa: 112.00ks*6.50ks/kg = 728,000 [B]_x000d_
 Celkem: A+B = 1456,000 [C]</t>
  </si>
  <si>
    <t>C35/45 Kompletní provedení vč. bednění, povrchové úpravy, zřízení podélných i příčných pracovních a dilatačních spar, výplně, těsnění, tmelení spar a spojů vč. řezání spar atd.</t>
  </si>
  <si>
    <t>"Viz. příloha č.21"_x000d_
 levá římsa: 0.59m2*52.28 = 30,845 [A]_x000d_
 pravá římsa: 0.57m2*52.17 = 29,737 [B]_x000d_
 Celkem: A+B = 60,582 [C]</t>
  </si>
  <si>
    <t>"Viz. příloha č.21"_x000d_
 60.582*150/1000 = 9,087 [A]</t>
  </si>
  <si>
    <t>31817</t>
  </si>
  <si>
    <t>SLOUPKY ZDÍ ODDĚL A OHRAD Z DÍLCŮ KOVOVÝCH</t>
  </si>
  <si>
    <t>Bariéra proti letounům. Sloupky včetně patních desek s výztuhou a kotevními prvky a vč. podlití a povrchové úpravy, vč. dodatečného kotvení (chemická kotva do vývrtu)</t>
  </si>
  <si>
    <t>"Viz. příloha č.25"_x000d_
 Sloupky 120/60/5: 4.00*56.00ks*0.0128t/mb = 2,867 [A]_x000d_
 Sloupky 100/50/5: 3.28*16.00*0.0105t/mb = 0,551 [B]_x000d_
 Sloupky 50/50/5: 12.84*4.00*0.0065t/mb = 0,334 [C]_x000d_
 Patní desky s výztuhou a kotevními prvky: 56.00ks*0.0083kg/ks = 0,465 [D]_x000d_
 Celkem: A+B+C+D = 4,217 [E]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</si>
  <si>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nrezahrnuje:
- x</t>
  </si>
  <si>
    <t>31894</t>
  </si>
  <si>
    <t>ZDI ODDĚLOVACÍ A OHRADNÍ Z KOVU</t>
  </si>
  <si>
    <t xml:space="preserve">Bariéra proti letounům, ocelová výplň, vč. kompletního dilatačního dílu,  vč. reflexní vrstvy a povrchové úpravy.</t>
  </si>
  <si>
    <t>"Viz. příloha č.25"_x000d_
 bariéra vlevo: 51.28*4.00*0.0037 t/m2 = 0,759 [A]_x000d_
 bariéra vpravo: 51.17*4.00*0.0037 t/m2 = 0,757 [B]_x000d_
 madlo vlevo: 51.28*0.005 t/bm = 0,256 [C]_x000d_
 madlo vpravo: 51.17*0.005 t/bm = 0,256 [D]_x000d_
 Celkem: A+B+C+D = 2,028 [E]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</si>
  <si>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</si>
  <si>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"Viz. příloha č.9,13"_x000d_
 O1-dřík:2.75*1.93*12.77 = 67,777 [A]_x000d_
 O1-ZZ:(1.05*1.42-0.46*0.45-0.45*0.45/2-0.32*0.395)*12.77 = 13,490 [B]_x000d_
 O1-křídlo vlevo: (3.50*1.734/2+3.50*0.30)*0.80+0.50*1.40*3.50 = 5,718 [C]_x000d_
 O1-křídlo vpravo: (3.50*1.89/2+3.50*0.30)*0.80+0.50*1.25*3.50 = 5,674 [D]_x000d_
 O3-dřík: 2.75*1.954*12.86 = 69,103 [E]_x000d_
 O3-ZZ: (1.05*1.42-0.46*0.45-0.45*0.45/2-0.32*0.395)*12.86 = 13,585 [F]_x000d_
 O3-křídlo vlevo:(3.50*1.89/2+3.50*0.30)*0.80+0.50*1.25*3.50 = 5,674 [G]_x000d_
 O3-křídlo vpravo: (3.50*1.73/2+3.50*0.30)*0.80+0.50*1.40*3.50 = 5,712 [H]_x000d_
 O1-blokypodložiska:0,8*0,8*0,15*2 = 0,192 [I]_x000d_
 O3-bloky pod ložiska:0,8*0,8*0,15*2 = 0,192 [K]_x000d_
 Celkem: A+B+C+D+E+F+G+H+I+K = 187,117 [L]</t>
  </si>
  <si>
    <t>Zahrnuje všechny práce a dodávku materiálu vč. svarů a opatření PKO. Odhadované množství betonářské výztuže je 120kg/m3.</t>
  </si>
  <si>
    <t>"Viz. příloha č.10,14"_x000d_
 187,117*120/1000 = 22,454 [A]</t>
  </si>
  <si>
    <t>C35/45 Kompletní provedení vč. bednění, povrchové úpravy, zřízení pracovních a dilatačních spar, výplně, těsnění, tmelení spar a spojů, zřízení případných prostupů vč. nátěrů proti zemní vlhkosti atd.</t>
  </si>
  <si>
    <t>"Viz. příloha č.11"_x000d_
 P2: 1.19m2*3.97+1.19m2*4.075 = 9,574 [A]</t>
  </si>
  <si>
    <t>Zahrnuje všechny práce a dodávku materiálu vč. svarů a opatření PKO. Odhadované množství betonářské výztuže je 235kg/m3.</t>
  </si>
  <si>
    <t>"Viz. příloha č.12"_x000d_
 9.574*235/1000 = 2,250 [A]</t>
  </si>
  <si>
    <t>"Viz. příloha č.16"_x000d_
 O1: 6.32*9.44*0.325 = 19,390 [A]_x000d_
 O3: 6.32*8.84*0.325 = 18,157 [B]_x000d_
 Celkem: A+B = 37,547 [C]</t>
  </si>
  <si>
    <t>"Viz. příloha č.16"_x000d_
 37.547*160/1000 = 6,008 [A]</t>
  </si>
  <si>
    <t>C35/45 Kompletní provedení vč. bednění, úpravy povrchu pro položení izolace, zřízení pracovních a dilatačních spar, výplně, těsnění a tmelení spar a spojů, ochranných nátěrů atd.</t>
  </si>
  <si>
    <t>"Viz. příloha č.19"_x000d_
 deska: 9.05m2*42.69 = 386,345 [A]_x000d_
 rozšíření u KP: 0.40m2*1.52*4.00ks = 2,432 [B]_x000d_
 Celkem: A+B = 388,777 [C]</t>
  </si>
  <si>
    <t>"Viz. příloha č.20"_x000d_
 388.777*150/1000 = 58,317 [A]</t>
  </si>
  <si>
    <t>Hmotnost konstrukčně a staticky nutné předpínací výztuže měřené v ose (tj. není započítána hmotnost přesahů, kotev atd.) Zahrnuje všechny práce a dodávku materiálu vč. kotev, předepnutí, kanálků, injektáže, kontrola atd.</t>
  </si>
  <si>
    <t>"Viz. příloha č.15"_x000d_
 11367,00/1000 = 11,367 [A]</t>
  </si>
  <si>
    <t>"Viz. příloha č.16"_x000d_
 O1: 9.91 = 9,910 [A]_x000d_
 O3: 9.36 = 9,360 [B]_x000d_
 Celkem: A+B = 19,270 [C]</t>
  </si>
  <si>
    <t>42853</t>
  </si>
  <si>
    <t>MOSTNÍ LOŽISKA HRNCOVÁ PRO ZATÍŽ DO 5,0MN</t>
  </si>
  <si>
    <t>Zahrnuje všechny práce a dodávku materiálu vč. uložení do plastmalty (vč. dodávky malty).</t>
  </si>
  <si>
    <t>"Viz. příloha č.18"_x000d_
 O1: 2.00 = 2,000 [A]_x000d_
 O3: 2.00 = 2,000 [B]_x000d_
 Celkem: A+B = 4,000 [C]</t>
  </si>
  <si>
    <t>"Viz. příloha č.26"_x000d_
 O1: 0.75*0.18*0.40*28.00ks = 1,512 [A]_x000d_
 O3: 0.75*0.18*0.40*37.00ks = 1,998 [B]_x000d_
 Celkem: A+B = 3,510 [C]</t>
  </si>
  <si>
    <t>Podkladní beton základů, konzol křídel a rubové drenáže. Zahrnuje všechny práce a dodávku materiálu.</t>
  </si>
  <si>
    <t>"Viz. příloha č.9,11,13"_x000d_
 O1:13.82*4.05*0.20 = 11,194 [A]_x000d_
 P2 7.80*3.60*0.20 = 5,616 [B]_x000d_
 O3: 13.92*4.05*0.20 = 11,275 [C]_x000d_
 pod konzoly: 1.05*3.50*0.10*2ks = 0,735 [D]_x000d_
 rubová drenáž O1:	0.09m2*12.76 = 1,148 [E]_x000d_
 rubová drenáž O3:	0.09m2*12.87 = 1,158 [F]_x000d_
 Celkem: A+B+C+D+E+F = 31,126 [G]</t>
  </si>
  <si>
    <t>"Viz. příloha č.16"_x000d_
 9.74*6.15*0.10 = 5,990 [A]_x000d_
 9.14*6.15*0.10 = 5,621 [B]_x000d_
 Celkem: A+B = 11,611 [C]</t>
  </si>
  <si>
    <t>"Viz. příloha č.26"_x000d_
 "O1:		"_x000d_
 4.35m2*0.15*koef. sklonu 1.20 = 0,783 [A]_x000d_
 1.44m2*0.15*koef. sklonu 1.20 = 0,259 [B]_x000d_
 23.25m2*0.15*koef. sklonu 1.20 = 4,185 [C]_x000d_
 11.14m2*0.15 = 1,671 [D]_x000d_
 10.09m2*0.15 = 1,514 [E]_x000d_
 11.45m2*0.15 = 1,718 [F]_x000d_
 20.02m2*0.15 = 3,003 [G]_x000d_
 "O3:	"_x000d_
 4.16m2*0.15*koef. sklonu 1.20 = 0,749 [H]_x000d_
 1.44m2*0.15*koef. sklonu 1.20 = 0,259 [I]_x000d_
 54.71m2*0.15*koef. sklonu 1.20 = 9,848 [J]_x000d_
 11.16m2*0.15 = 1,674 [K]_x000d_
 9.95m2*0.15 = 1,493 [L]_x000d_
 12.01m2*0.15 = 1,802 [M]_x000d_
 Celkem: A+B+C+D+E+F+G+H+I+J+K+L+M = 28,958 [N]</t>
  </si>
  <si>
    <t>"Viz. příloha č.26"_x000d_
 "O1:	"_x000d_
 5.75m2*0.228* koef. sklonu 1.20 = 1,573 [A]_x000d_
 1.51m2*0.228* koef. sklonu 1.20 = 0,413 [B]_x000d_
 "O3:"_x000d_
 5.79m2*0.228* koef. sklonu 1.20 = 1,584 [C]_x000d_
 3.75m2*0.228* koef. sklonu 1.20 = 1,026 [D]_x000d_
 Celkem: A+B+C+D = 4,596 [E]</t>
  </si>
  <si>
    <t>"Viz. příloha č.17"_x000d_
 O1: 0.30*4.33*12.76 = 16,575 [A]_x000d_
 O3: 0.30*4.25*12.87 = 16,409 [B]_x000d_
 Celkem: A+B = 32,984 [C]</t>
  </si>
  <si>
    <t>"Viz. příloha č.17"_x000d_
 O1: 6.73m2*12.76 = 85,875 [A]_x000d_
 O3: 6.35m2*12.87 = 81,725 [B]_x000d_
 Celkem: A+B = 167,600 [C]</t>
  </si>
  <si>
    <t>"Viz. příloha č.26"_x000d_
 "O1:		"_x000d_
 4.35m2*0.20*koef. sklonu 1.20 = 1,044 [A]_x000d_
 1.44m2*0.20*koef. sklonu 1.20 = 0,346 [B]_x000d_
 23.25m2*0.20*koef. sklonu 1.20 = 5,580 [C]_x000d_
 11.14m2*0.20 = 2,228 [D]_x000d_
 10.09m2*0.20 = 2,018 [E]_x000d_
 11.45m2*0.20 = 2,290 [F]_x000d_
 20.02m2*0.20 = 4,004 [G]_x000d_
 "O3:	"_x000d_
 4.16m2*0.20*koef. sklonu 1.20 = 0,998 [H]_x000d_
 1.44m2*0.20*koef. sklonu 1.20 = 0,346 [I]_x000d_
 54.71m2*0.20*koef. sklonu 1.20 = 13,130 [J]_x000d_
 11.16m2*0.20 = 2,232 [K]_x000d_
 9.95m2*0.20 = 1,990 [L]_x000d_
 12.01m2*0.20 = 2,402 [M]_x000d_
 Celkem: A+B+C+D+E+F+G+H+I+J+K+L+M = 38,608 [N]</t>
  </si>
  <si>
    <t>Mezi ložnou a obrusnou vrstvou, mezi litým asfaltem a ložnou vrstvou se zbytkovým množstvím pojiva 0,35kg/m2. Zahrnuje všechny práce a dodávku materiálu.</t>
  </si>
  <si>
    <t>"Viz. příloha č.5"_x000d_
 42.85*9.50*2.00ks = 814,150 [A]</t>
  </si>
  <si>
    <t>"Viz. příloha č.5"_x000d_
 42.85*9.50*1.00ks = 407,075 [A]</t>
  </si>
  <si>
    <t>"Viz. příloha č.5,16"_x000d_
 42.85*(9.50-0,15) = 400,648 [A]_x000d_
 PD O1: 1.80*9.50 = 17,100 [B]_x000d_
 PD O3: 1.80*8.90+1,12*0,6 = 16,692 [C]_x000d_
 Celkem: A+B+C = 434,440 [D]</t>
  </si>
  <si>
    <t>Z pol. 574A34: 407.08 = 407,080 [A]</t>
  </si>
  <si>
    <t>Z pol. 575C43: 434,002 = 434,002 [A]</t>
  </si>
  <si>
    <t>"Viz. příloha č.21"_x000d_
 Levá římsa: 0.50*52.28 = 26,140 [A]_x000d_
 Pravá římsa: 0.50*52.17 = 26,085 [B]_x000d_
 Celkem: A+B = 52,225 [C]</t>
  </si>
  <si>
    <t>Izolace na křídlech a ZZ přetažená na přechodovou desku, rub závěrné zídky, natav. asfalt. pásy na penetr. nátěru.</t>
  </si>
  <si>
    <t>"Viz. příloha č.9,13"_x000d_
 "O1:			"_x000d_
 9.50*1.80 = 17,100 [A]_x000d_
 1.70*4.60 = 7,820 [B]_x000d_
 1.85*4.60 = 8,510 [C]_x000d_
 rub ZZ: 12.10*2.50 = 30,250 [D]_x000d_
 "O3	"_x000d_
 8.90*1.80 = 16,020 [E]_x000d_
 1.70*4.60 = 7,820 [F]_x000d_
 1.85*4.60 = 8,510 [G]_x000d_
 rub ZZ: 12.17*2.60 = 31,642 [H]_x000d_
 Celkem: A+B+C+D+E+F+G+H = 127,672 [I]</t>
  </si>
  <si>
    <t>Na křídlech ochrana izolace pod římsami pás s hliníkovou vložkou s přetažením na přechodovou desku. Zahrnuje všechny práce a dodávku materiálu vč. množství potřebného na přesahy (není součástí MJ) vč. ošetření a očištění podkladu, provedení zkoušek atd.</t>
  </si>
  <si>
    <t>"Viz. příloha č.9,13"_x000d_
 "O1:			"_x000d_
 1.70*4.60 = 7,820 [A]_x000d_
 1.85*4.60 = 8,510 [B]_x000d_
 "O3:			"_x000d_
 1.70*4.60 = 7,820 [C]_x000d_
 1.85*4.60 = 8,510 [D]_x000d_
 Celkem: A+B+C+D = 32,660 [E]</t>
  </si>
  <si>
    <t>"Viz. příloha č.5"_x000d_
 12.15*42.85 = 520,628 [A]</t>
  </si>
  <si>
    <t>Ochrana izolace pod římsami pás s hliníkovou vložkou. Zahrnuje všechny práce a dodávku materiálu vč. množství potřebného na přesahy (není součástí MJ) vč. ošetření a očištění podkladu, provedení zkoušek atd.</t>
  </si>
  <si>
    <t>"Viz. příloha č.5"_x000d_
 Pod římsou vlevo: 1.46*42.86 = 62,576 [A]_x000d_
 Pod římsou vpravo:	1.40*42.83 = 59,962 [B]_x000d_
 Celkem: A+B = 122,538 [C]</t>
  </si>
  <si>
    <t>Ochranná geotextilie. Na rubu opěry a na křídlech . Zahrnuje dodání vč. nutných přesahů (není součástí MJ) a zřízení.</t>
  </si>
  <si>
    <t>"Viz. příloha č.9,13"_x000d_
 rub ZZ O1: 12.10*2.50 = 30,250 [A]_x000d_
 rub ZZ O3: 12.17*2.60 = 31,642 [B]_x000d_
 na křídlech: 2*(4.15m2+4.30m2) = 16,900 [C]_x000d_
 Celkem: A+B+C = 78,792 [D]</t>
  </si>
  <si>
    <t>"Viz. příloha č.19"_x000d_
 čelo KP1:	1.05*12.76 = 13,398 [A]_x000d_
 čela KP3:	1.05*12.86 = 13,503 [B]_x000d_
 okraj NK vlevo: 42.86*0.55 = 23,573 [C]_x000d_
 okraj NK vpravo: 42.83*0.55 = 23,557 [D]_x000d_
 Celkem: A+B+C+D = 74,031 [E]</t>
  </si>
  <si>
    <t>"Viz. příloha č.21"_x000d_
 obrubník vlevo: 42.86*0.30 = 12,858 [A]_x000d_
 obrubník vpravo: 42.83*0.30 = 12,849 [B]_x000d_
 Celkem: A+B = 25,707 [C]</t>
  </si>
  <si>
    <t>"Viz. příloha č.22"_x000d_
 O1: 9.50 = 9,500 [A]_x000d_
 O3: 7.90 = 7,900 [B]_x000d_
 Celkem: A+B = 17,400 [C]</t>
  </si>
  <si>
    <t>"Viz. příloha č.22"_x000d_
 O1:12.76 = 12,760 [A]_x000d_
 O3:12.87 = 12,870 [B]_x000d_
 Celkem: A+B = 25,630 [C]</t>
  </si>
  <si>
    <t>"Viz. příloha č.21"_x000d_
 64.30 = 64,300 [A]</t>
  </si>
  <si>
    <t>87914</t>
  </si>
  <si>
    <t>POTRUBÍ ODPADNÍ MOSTNÍCH OBJEKTŮ Z PLAST TRUB DN DO 200 MM</t>
  </si>
  <si>
    <t>Podélné a potrubí DN 200 mm, zahrnuje dodání veškerého trubního a pomocného materiálu, úpravu a přípravu podkladu, zřízení kompletní soustavy, úpravy prostupů vč. závěsů a uchycení ke konstrukcím vč. napojení, a kompenzátorů a vč. zkoušek atd.</t>
  </si>
  <si>
    <t>"Viz. příloha č.22"_x000d_
 portubí na mostě: 41.27 = 41,270 [A]</t>
  </si>
  <si>
    <t>Podélné potrubí v opěrách a za závěrnou zídkou DN 200 mm, kruhová pevnost SN16, zahrnuje dodání veškerého trubního a pomocného materiálu, úpravu a přípravu podkladu, zřízení kompletní soustavy, úpravy prostupů. napojení, a kompenzátorů a vč. zkoušek atd.</t>
  </si>
  <si>
    <t>"Viz. příloha č.22"_x000d_
 portubí za závěrnou zídkou: 8.90 = 8,900 [A]</t>
  </si>
  <si>
    <t>"Viz. příloha č.22"_x000d_
 2 = 2,000 [A]</t>
  </si>
  <si>
    <t>"Viz. příloha č.24"_x000d_
 52.275 + 52.166 = 104,441 [A]</t>
  </si>
  <si>
    <t>"Viz. příloha č.9,11,13,21"_x000d_
 Čepové značky: 6.00 = 6,000 [A]_x000d_
 Hřebové značky: 10.00 = 10,000 [B]_x000d_
 Celkem: A+B = 16,000 [C]</t>
  </si>
  <si>
    <t>"Viz. příloha č.9,11,13"_x000d_
 Terče na SpSt: 6.00 = 6,000 [A]</t>
  </si>
  <si>
    <t>2.00 = 2,000 [A]</t>
  </si>
  <si>
    <t>"Viz. příloha č.26"_x000d_
 "O1:		"_x000d_
 8.40+0.69+1.34+7.25+0.81+1.64 = 20,130 [A]_x000d_
 (5.78+1.91+5.60+1.64)*koef. sklonu1.20 = 17,916 [B]_x000d_
 "P2:			"_x000d_
 3.33+3.34 = 6,670 [C]_x000d_
 (4.94+4.74)*koef. sklonu1.20 = 11,616 [D]_x000d_
 "O3:		"_x000d_
 8.26+0.85+3.17+7.22+1.21+3.27 = 23,980 [E]_x000d_
 (5.33+4.20+5.60+4.42)*koef. sklonu1.20 = 23,460 [F]_x000d_
 "podél schodiště O1:	"_x000d_
 (5.60+1.50)*2ks*koef. sklonu1.20 = 17,040 [G]_x000d_
 "podél schodiště O3:	"_x000d_
 (5.60+3.95)*2ks*koef. sklonu1.20 = 22,920 [H]_x000d_
 Celkem: A+B+C+D+E+F+G+H = 143,732 [I]</t>
  </si>
  <si>
    <t>"Viz. příloha č.26"_x000d_
 5.00+5.00+5.00+5.00 = 20,000 [A]</t>
  </si>
  <si>
    <t>"Viz. příloha č.21"_x000d_
 Vozovkou a římsou: 52.28+52.17 = 104,450 [A]_x000d_
 Mezi obrubníkem a vozovkou:5.00+5.00+5.00+5.00 = 20,000 [B]_x000d_
 U odvovňovačů a mostních trubiček:1.60*5ks = 8,000 [C]_x000d_
 Celkem: A+B+C = 132,450 [D]</t>
  </si>
  <si>
    <t>93152</t>
  </si>
  <si>
    <t>MOSTNÍ ZÁVĚRY POVRCHOVÉ POSUN DO 100MM</t>
  </si>
  <si>
    <t>"Viz. příloha č.23"_x000d_
 13.39+13.50 = 26,890 [A]</t>
  </si>
  <si>
    <t>"Viz. příloha č.8"_x000d_
 24.00 = 24,000 [A]</t>
  </si>
  <si>
    <t>"Viz. příloha č.26"_x000d_
 11.45*koef.sklonu1.20 = 13,740 [A]</t>
  </si>
  <si>
    <t>"Viz. příloha č.26"_x000d_
 Vývařiště: 1.00 = 1,000 [A]</t>
  </si>
  <si>
    <t>Vsakovací jímky. Kompletní provedení, vč. výplně a nutných zemních prací.</t>
  </si>
  <si>
    <t>"Viz. příloha č.26"_x000d_
 Jímky: 2.00 = 2,000 [A]</t>
  </si>
  <si>
    <t>936532</t>
  </si>
  <si>
    <t>MOSTNÍ ODVODŇOVACÍ SOUPRAVA 300/500</t>
  </si>
  <si>
    <t>Mostní odvodňovací souprava s lapačem splavenin, vč. úpravy na styku s ostatními konstrukcemi. vč. tmelení, těsnění, výplň spar a vč. litého asfaltu atd.</t>
  </si>
  <si>
    <t>"Viz. příloha č.22"_x000d_
 5.00 = 5,000 [A]</t>
  </si>
  <si>
    <t>Zahrnuje všechny práce a dodávku materiál. Délky trubiček dl PD. Kolmé i šikmé přivaření trubky a příruby.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</si>
</sst>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4" borderId="6" xfId="0" applyNumberFormat="1" applyFill="1" applyBorder="1" applyAlignment="1" applyProtection="1">
      <alignment horizontal="center"/>
      <protection locked="0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0" xfId="0" applyBorder="1" applyAlignment="1">
      <alignment wrapText="1"/>
    </xf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6" xfId="0" quotePrefix="1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SUMIFS(I8:I377,A8:A377,"SD")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SUMIFS(I9:I104,A9:A104,"P")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80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9" t="s">
        <v>27</v>
      </c>
      <c r="F10" s="38"/>
      <c r="G10" s="38"/>
      <c r="H10" s="38"/>
      <c r="I10" s="38"/>
      <c r="J10" s="40"/>
    </row>
    <row r="11" ht="30">
      <c r="A11" s="29" t="s">
        <v>31</v>
      </c>
      <c r="B11" s="37"/>
      <c r="C11" s="38"/>
      <c r="D11" s="38"/>
      <c r="E11" s="41" t="s">
        <v>32</v>
      </c>
      <c r="F11" s="38"/>
      <c r="G11" s="38"/>
      <c r="H11" s="38"/>
      <c r="I11" s="38"/>
      <c r="J11" s="40"/>
    </row>
    <row r="12" ht="120">
      <c r="A12" s="29" t="s">
        <v>33</v>
      </c>
      <c r="B12" s="37"/>
      <c r="C12" s="38"/>
      <c r="D12" s="38"/>
      <c r="E12" s="31" t="s">
        <v>34</v>
      </c>
      <c r="F12" s="38"/>
      <c r="G12" s="38"/>
      <c r="H12" s="38"/>
      <c r="I12" s="38"/>
      <c r="J12" s="40"/>
    </row>
    <row r="13">
      <c r="A13" s="29" t="s">
        <v>25</v>
      </c>
      <c r="B13" s="29">
        <v>2</v>
      </c>
      <c r="C13" s="30" t="s">
        <v>35</v>
      </c>
      <c r="D13" s="29" t="s">
        <v>27</v>
      </c>
      <c r="E13" s="31" t="s">
        <v>36</v>
      </c>
      <c r="F13" s="32" t="s">
        <v>37</v>
      </c>
      <c r="G13" s="33">
        <v>2961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 ht="45">
      <c r="A14" s="29" t="s">
        <v>30</v>
      </c>
      <c r="B14" s="37"/>
      <c r="C14" s="38"/>
      <c r="D14" s="38"/>
      <c r="E14" s="31" t="s">
        <v>38</v>
      </c>
      <c r="F14" s="38"/>
      <c r="G14" s="38"/>
      <c r="H14" s="38"/>
      <c r="I14" s="38"/>
      <c r="J14" s="40"/>
    </row>
    <row r="15" ht="409.5">
      <c r="A15" s="29" t="s">
        <v>33</v>
      </c>
      <c r="B15" s="37"/>
      <c r="C15" s="38"/>
      <c r="D15" s="38"/>
      <c r="E15" s="31" t="s">
        <v>39</v>
      </c>
      <c r="F15" s="38"/>
      <c r="G15" s="38"/>
      <c r="H15" s="38"/>
      <c r="I15" s="38"/>
      <c r="J15" s="40"/>
    </row>
    <row r="16">
      <c r="A16" s="29" t="s">
        <v>25</v>
      </c>
      <c r="B16" s="29">
        <v>3</v>
      </c>
      <c r="C16" s="30" t="s">
        <v>40</v>
      </c>
      <c r="D16" s="29" t="s">
        <v>27</v>
      </c>
      <c r="E16" s="31" t="s">
        <v>41</v>
      </c>
      <c r="F16" s="32" t="s">
        <v>37</v>
      </c>
      <c r="G16" s="33">
        <v>5630</v>
      </c>
      <c r="H16" s="34">
        <v>0</v>
      </c>
      <c r="I16" s="35">
        <f>ROUND(G16*H16,P4)</f>
        <v>0</v>
      </c>
      <c r="J16" s="29"/>
      <c r="O16" s="36">
        <f>I16*0.21</f>
        <v>0</v>
      </c>
      <c r="P16">
        <v>3</v>
      </c>
    </row>
    <row r="17">
      <c r="A17" s="29" t="s">
        <v>30</v>
      </c>
      <c r="B17" s="37"/>
      <c r="C17" s="38"/>
      <c r="D17" s="38"/>
      <c r="E17" s="31" t="s">
        <v>42</v>
      </c>
      <c r="F17" s="38"/>
      <c r="G17" s="38"/>
      <c r="H17" s="38"/>
      <c r="I17" s="38"/>
      <c r="J17" s="40"/>
    </row>
    <row r="18">
      <c r="A18" s="29" t="s">
        <v>31</v>
      </c>
      <c r="B18" s="37"/>
      <c r="C18" s="38"/>
      <c r="D18" s="38"/>
      <c r="E18" s="41" t="s">
        <v>43</v>
      </c>
      <c r="F18" s="38"/>
      <c r="G18" s="38"/>
      <c r="H18" s="38"/>
      <c r="I18" s="38"/>
      <c r="J18" s="40"/>
    </row>
    <row r="19" ht="405">
      <c r="A19" s="29" t="s">
        <v>33</v>
      </c>
      <c r="B19" s="37"/>
      <c r="C19" s="38"/>
      <c r="D19" s="38"/>
      <c r="E19" s="31" t="s">
        <v>44</v>
      </c>
      <c r="F19" s="38"/>
      <c r="G19" s="38"/>
      <c r="H19" s="38"/>
      <c r="I19" s="38"/>
      <c r="J19" s="40"/>
    </row>
    <row r="20">
      <c r="A20" s="29" t="s">
        <v>25</v>
      </c>
      <c r="B20" s="29">
        <v>4</v>
      </c>
      <c r="C20" s="30" t="s">
        <v>40</v>
      </c>
      <c r="D20" s="29" t="s">
        <v>45</v>
      </c>
      <c r="E20" s="31" t="s">
        <v>41</v>
      </c>
      <c r="F20" s="32" t="s">
        <v>37</v>
      </c>
      <c r="G20" s="33">
        <v>32753.580000000002</v>
      </c>
      <c r="H20" s="34">
        <v>0</v>
      </c>
      <c r="I20" s="35">
        <f>ROUND(G20*H20,P4)</f>
        <v>0</v>
      </c>
      <c r="J20" s="29"/>
      <c r="O20" s="36">
        <f>I20*0.21</f>
        <v>0</v>
      </c>
      <c r="P20">
        <v>3</v>
      </c>
    </row>
    <row r="21">
      <c r="A21" s="29" t="s">
        <v>30</v>
      </c>
      <c r="B21" s="37"/>
      <c r="C21" s="38"/>
      <c r="D21" s="38"/>
      <c r="E21" s="31" t="s">
        <v>46</v>
      </c>
      <c r="F21" s="38"/>
      <c r="G21" s="38"/>
      <c r="H21" s="38"/>
      <c r="I21" s="38"/>
      <c r="J21" s="40"/>
    </row>
    <row r="22" ht="75">
      <c r="A22" s="29" t="s">
        <v>31</v>
      </c>
      <c r="B22" s="37"/>
      <c r="C22" s="38"/>
      <c r="D22" s="38"/>
      <c r="E22" s="41" t="s">
        <v>47</v>
      </c>
      <c r="F22" s="38"/>
      <c r="G22" s="38"/>
      <c r="H22" s="38"/>
      <c r="I22" s="38"/>
      <c r="J22" s="40"/>
    </row>
    <row r="23" ht="405">
      <c r="A23" s="29" t="s">
        <v>33</v>
      </c>
      <c r="B23" s="37"/>
      <c r="C23" s="38"/>
      <c r="D23" s="38"/>
      <c r="E23" s="31" t="s">
        <v>44</v>
      </c>
      <c r="F23" s="38"/>
      <c r="G23" s="38"/>
      <c r="H23" s="38"/>
      <c r="I23" s="38"/>
      <c r="J23" s="40"/>
    </row>
    <row r="24">
      <c r="A24" s="29" t="s">
        <v>25</v>
      </c>
      <c r="B24" s="29">
        <v>5</v>
      </c>
      <c r="C24" s="30" t="s">
        <v>48</v>
      </c>
      <c r="D24" s="29" t="s">
        <v>27</v>
      </c>
      <c r="E24" s="31" t="s">
        <v>49</v>
      </c>
      <c r="F24" s="32" t="s">
        <v>37</v>
      </c>
      <c r="G24" s="33">
        <v>216.09999999999999</v>
      </c>
      <c r="H24" s="34">
        <v>0</v>
      </c>
      <c r="I24" s="35">
        <f>ROUND(G24*H24,P4)</f>
        <v>0</v>
      </c>
      <c r="J24" s="29"/>
      <c r="O24" s="36">
        <f>I24*0.21</f>
        <v>0</v>
      </c>
      <c r="P24">
        <v>3</v>
      </c>
    </row>
    <row r="25" ht="60">
      <c r="A25" s="29" t="s">
        <v>30</v>
      </c>
      <c r="B25" s="37"/>
      <c r="C25" s="38"/>
      <c r="D25" s="38"/>
      <c r="E25" s="31" t="s">
        <v>50</v>
      </c>
      <c r="F25" s="38"/>
      <c r="G25" s="38"/>
      <c r="H25" s="38"/>
      <c r="I25" s="38"/>
      <c r="J25" s="40"/>
    </row>
    <row r="26" ht="75">
      <c r="A26" s="29" t="s">
        <v>31</v>
      </c>
      <c r="B26" s="37"/>
      <c r="C26" s="38"/>
      <c r="D26" s="38"/>
      <c r="E26" s="41" t="s">
        <v>51</v>
      </c>
      <c r="F26" s="38"/>
      <c r="G26" s="38"/>
      <c r="H26" s="38"/>
      <c r="I26" s="38"/>
      <c r="J26" s="40"/>
    </row>
    <row r="27" ht="405">
      <c r="A27" s="29" t="s">
        <v>33</v>
      </c>
      <c r="B27" s="37"/>
      <c r="C27" s="38"/>
      <c r="D27" s="38"/>
      <c r="E27" s="31" t="s">
        <v>52</v>
      </c>
      <c r="F27" s="38"/>
      <c r="G27" s="38"/>
      <c r="H27" s="38"/>
      <c r="I27" s="38"/>
      <c r="J27" s="40"/>
    </row>
    <row r="28">
      <c r="A28" s="29" t="s">
        <v>25</v>
      </c>
      <c r="B28" s="29">
        <v>6</v>
      </c>
      <c r="C28" s="30" t="s">
        <v>53</v>
      </c>
      <c r="D28" s="29" t="s">
        <v>54</v>
      </c>
      <c r="E28" s="31" t="s">
        <v>55</v>
      </c>
      <c r="F28" s="32" t="s">
        <v>37</v>
      </c>
      <c r="G28" s="33">
        <v>570.40099999999995</v>
      </c>
      <c r="H28" s="34">
        <v>0</v>
      </c>
      <c r="I28" s="35">
        <f>ROUND(G28*H28,P4)</f>
        <v>0</v>
      </c>
      <c r="J28" s="29"/>
      <c r="O28" s="36">
        <f>I28*0.21</f>
        <v>0</v>
      </c>
      <c r="P28">
        <v>3</v>
      </c>
    </row>
    <row r="29" ht="45">
      <c r="A29" s="29" t="s">
        <v>30</v>
      </c>
      <c r="B29" s="37"/>
      <c r="C29" s="38"/>
      <c r="D29" s="38"/>
      <c r="E29" s="31" t="s">
        <v>56</v>
      </c>
      <c r="F29" s="38"/>
      <c r="G29" s="38"/>
      <c r="H29" s="38"/>
      <c r="I29" s="38"/>
      <c r="J29" s="40"/>
    </row>
    <row r="30" ht="45">
      <c r="A30" s="29" t="s">
        <v>31</v>
      </c>
      <c r="B30" s="37"/>
      <c r="C30" s="38"/>
      <c r="D30" s="38"/>
      <c r="E30" s="41" t="s">
        <v>57</v>
      </c>
      <c r="F30" s="38"/>
      <c r="G30" s="38"/>
      <c r="H30" s="38"/>
      <c r="I30" s="38"/>
      <c r="J30" s="40"/>
    </row>
    <row r="31" ht="409.5">
      <c r="A31" s="29" t="s">
        <v>33</v>
      </c>
      <c r="B31" s="37"/>
      <c r="C31" s="38"/>
      <c r="D31" s="38"/>
      <c r="E31" s="31" t="s">
        <v>58</v>
      </c>
      <c r="F31" s="38"/>
      <c r="G31" s="38"/>
      <c r="H31" s="38"/>
      <c r="I31" s="38"/>
      <c r="J31" s="40"/>
    </row>
    <row r="32">
      <c r="A32" s="29" t="s">
        <v>25</v>
      </c>
      <c r="B32" s="29">
        <v>7</v>
      </c>
      <c r="C32" s="30" t="s">
        <v>53</v>
      </c>
      <c r="D32" s="29" t="s">
        <v>59</v>
      </c>
      <c r="E32" s="31" t="s">
        <v>55</v>
      </c>
      <c r="F32" s="32" t="s">
        <v>37</v>
      </c>
      <c r="G32" s="33">
        <v>14.4</v>
      </c>
      <c r="H32" s="34">
        <v>0</v>
      </c>
      <c r="I32" s="35">
        <f>ROUND(G32*H32,P4)</f>
        <v>0</v>
      </c>
      <c r="J32" s="29"/>
      <c r="O32" s="36">
        <f>I32*0.21</f>
        <v>0</v>
      </c>
      <c r="P32">
        <v>3</v>
      </c>
    </row>
    <row r="33" ht="30">
      <c r="A33" s="29" t="s">
        <v>30</v>
      </c>
      <c r="B33" s="37"/>
      <c r="C33" s="38"/>
      <c r="D33" s="38"/>
      <c r="E33" s="31" t="s">
        <v>60</v>
      </c>
      <c r="F33" s="38"/>
      <c r="G33" s="38"/>
      <c r="H33" s="38"/>
      <c r="I33" s="38"/>
      <c r="J33" s="40"/>
    </row>
    <row r="34">
      <c r="A34" s="29" t="s">
        <v>31</v>
      </c>
      <c r="B34" s="37"/>
      <c r="C34" s="38"/>
      <c r="D34" s="38"/>
      <c r="E34" s="41" t="s">
        <v>61</v>
      </c>
      <c r="F34" s="38"/>
      <c r="G34" s="38"/>
      <c r="H34" s="38"/>
      <c r="I34" s="38"/>
      <c r="J34" s="40"/>
    </row>
    <row r="35" ht="409.5">
      <c r="A35" s="29" t="s">
        <v>33</v>
      </c>
      <c r="B35" s="37"/>
      <c r="C35" s="38"/>
      <c r="D35" s="38"/>
      <c r="E35" s="31" t="s">
        <v>58</v>
      </c>
      <c r="F35" s="38"/>
      <c r="G35" s="38"/>
      <c r="H35" s="38"/>
      <c r="I35" s="38"/>
      <c r="J35" s="40"/>
    </row>
    <row r="36">
      <c r="A36" s="29" t="s">
        <v>25</v>
      </c>
      <c r="B36" s="29">
        <v>8</v>
      </c>
      <c r="C36" s="30" t="s">
        <v>62</v>
      </c>
      <c r="D36" s="29" t="s">
        <v>63</v>
      </c>
      <c r="E36" s="31" t="s">
        <v>64</v>
      </c>
      <c r="F36" s="32" t="s">
        <v>37</v>
      </c>
      <c r="G36" s="33">
        <v>116.46599999999999</v>
      </c>
      <c r="H36" s="34">
        <v>0</v>
      </c>
      <c r="I36" s="35">
        <f>ROUND(G36*H36,P4)</f>
        <v>0</v>
      </c>
      <c r="J36" s="29"/>
      <c r="O36" s="36">
        <f>I36*0.21</f>
        <v>0</v>
      </c>
      <c r="P36">
        <v>3</v>
      </c>
    </row>
    <row r="37" ht="30">
      <c r="A37" s="29" t="s">
        <v>30</v>
      </c>
      <c r="B37" s="37"/>
      <c r="C37" s="38"/>
      <c r="D37" s="38"/>
      <c r="E37" s="31" t="s">
        <v>65</v>
      </c>
      <c r="F37" s="38"/>
      <c r="G37" s="38"/>
      <c r="H37" s="38"/>
      <c r="I37" s="38"/>
      <c r="J37" s="40"/>
    </row>
    <row r="38">
      <c r="A38" s="29" t="s">
        <v>31</v>
      </c>
      <c r="B38" s="37"/>
      <c r="C38" s="38"/>
      <c r="D38" s="38"/>
      <c r="E38" s="41" t="s">
        <v>66</v>
      </c>
      <c r="F38" s="38"/>
      <c r="G38" s="38"/>
      <c r="H38" s="38"/>
      <c r="I38" s="38"/>
      <c r="J38" s="40"/>
    </row>
    <row r="39" ht="409.5">
      <c r="A39" s="29" t="s">
        <v>33</v>
      </c>
      <c r="B39" s="37"/>
      <c r="C39" s="38"/>
      <c r="D39" s="38"/>
      <c r="E39" s="31" t="s">
        <v>58</v>
      </c>
      <c r="F39" s="38"/>
      <c r="G39" s="38"/>
      <c r="H39" s="38"/>
      <c r="I39" s="38"/>
      <c r="J39" s="40"/>
    </row>
    <row r="40">
      <c r="A40" s="29" t="s">
        <v>25</v>
      </c>
      <c r="B40" s="29">
        <v>9</v>
      </c>
      <c r="C40" s="30" t="s">
        <v>67</v>
      </c>
      <c r="D40" s="29" t="s">
        <v>27</v>
      </c>
      <c r="E40" s="31" t="s">
        <v>68</v>
      </c>
      <c r="F40" s="32" t="s">
        <v>37</v>
      </c>
      <c r="G40" s="33">
        <v>23361</v>
      </c>
      <c r="H40" s="34">
        <v>0</v>
      </c>
      <c r="I40" s="35">
        <f>ROUND(G40*H40,P4)</f>
        <v>0</v>
      </c>
      <c r="J40" s="29"/>
      <c r="O40" s="36">
        <f>I40*0.21</f>
        <v>0</v>
      </c>
      <c r="P40">
        <v>3</v>
      </c>
    </row>
    <row r="41" ht="60">
      <c r="A41" s="29" t="s">
        <v>30</v>
      </c>
      <c r="B41" s="37"/>
      <c r="C41" s="38"/>
      <c r="D41" s="38"/>
      <c r="E41" s="31" t="s">
        <v>69</v>
      </c>
      <c r="F41" s="38"/>
      <c r="G41" s="38"/>
      <c r="H41" s="38"/>
      <c r="I41" s="38"/>
      <c r="J41" s="40"/>
    </row>
    <row r="42" ht="30">
      <c r="A42" s="29" t="s">
        <v>31</v>
      </c>
      <c r="B42" s="37"/>
      <c r="C42" s="38"/>
      <c r="D42" s="38"/>
      <c r="E42" s="41" t="s">
        <v>70</v>
      </c>
      <c r="F42" s="38"/>
      <c r="G42" s="38"/>
      <c r="H42" s="38"/>
      <c r="I42" s="38"/>
      <c r="J42" s="40"/>
    </row>
    <row r="43" ht="375">
      <c r="A43" s="29" t="s">
        <v>33</v>
      </c>
      <c r="B43" s="37"/>
      <c r="C43" s="38"/>
      <c r="D43" s="38"/>
      <c r="E43" s="31" t="s">
        <v>71</v>
      </c>
      <c r="F43" s="38"/>
      <c r="G43" s="38"/>
      <c r="H43" s="38"/>
      <c r="I43" s="38"/>
      <c r="J43" s="40"/>
    </row>
    <row r="44">
      <c r="A44" s="29" t="s">
        <v>25</v>
      </c>
      <c r="B44" s="29">
        <v>10</v>
      </c>
      <c r="C44" s="30" t="s">
        <v>72</v>
      </c>
      <c r="D44" s="29" t="s">
        <v>27</v>
      </c>
      <c r="E44" s="31" t="s">
        <v>73</v>
      </c>
      <c r="F44" s="32" t="s">
        <v>37</v>
      </c>
      <c r="G44" s="33">
        <v>3878.3670000000002</v>
      </c>
      <c r="H44" s="34">
        <v>0</v>
      </c>
      <c r="I44" s="35">
        <f>ROUND(G44*H44,P4)</f>
        <v>0</v>
      </c>
      <c r="J44" s="29"/>
      <c r="O44" s="36">
        <f>I44*0.21</f>
        <v>0</v>
      </c>
      <c r="P44">
        <v>3</v>
      </c>
    </row>
    <row r="45" ht="60">
      <c r="A45" s="29" t="s">
        <v>30</v>
      </c>
      <c r="B45" s="37"/>
      <c r="C45" s="38"/>
      <c r="D45" s="38"/>
      <c r="E45" s="31" t="s">
        <v>74</v>
      </c>
      <c r="F45" s="38"/>
      <c r="G45" s="38"/>
      <c r="H45" s="38"/>
      <c r="I45" s="38"/>
      <c r="J45" s="40"/>
    </row>
    <row r="46" ht="75">
      <c r="A46" s="29" t="s">
        <v>31</v>
      </c>
      <c r="B46" s="37"/>
      <c r="C46" s="38"/>
      <c r="D46" s="38"/>
      <c r="E46" s="41" t="s">
        <v>75</v>
      </c>
      <c r="F46" s="38"/>
      <c r="G46" s="38"/>
      <c r="H46" s="38"/>
      <c r="I46" s="38"/>
      <c r="J46" s="40"/>
    </row>
    <row r="47" ht="270">
      <c r="A47" s="29" t="s">
        <v>33</v>
      </c>
      <c r="B47" s="37"/>
      <c r="C47" s="38"/>
      <c r="D47" s="38"/>
      <c r="E47" s="31" t="s">
        <v>76</v>
      </c>
      <c r="F47" s="38"/>
      <c r="G47" s="38"/>
      <c r="H47" s="38"/>
      <c r="I47" s="38"/>
      <c r="J47" s="40"/>
    </row>
    <row r="48">
      <c r="A48" s="29" t="s">
        <v>25</v>
      </c>
      <c r="B48" s="29">
        <v>11</v>
      </c>
      <c r="C48" s="30" t="s">
        <v>77</v>
      </c>
      <c r="D48" s="29" t="s">
        <v>54</v>
      </c>
      <c r="E48" s="31" t="s">
        <v>78</v>
      </c>
      <c r="F48" s="32" t="s">
        <v>37</v>
      </c>
      <c r="G48" s="33">
        <v>31001</v>
      </c>
      <c r="H48" s="34">
        <v>0</v>
      </c>
      <c r="I48" s="35">
        <f>ROUND(G48*H48,P4)</f>
        <v>0</v>
      </c>
      <c r="J48" s="29"/>
      <c r="O48" s="36">
        <f>I48*0.21</f>
        <v>0</v>
      </c>
      <c r="P48">
        <v>3</v>
      </c>
    </row>
    <row r="49" ht="30">
      <c r="A49" s="29" t="s">
        <v>30</v>
      </c>
      <c r="B49" s="37"/>
      <c r="C49" s="38"/>
      <c r="D49" s="38"/>
      <c r="E49" s="31" t="s">
        <v>79</v>
      </c>
      <c r="F49" s="38"/>
      <c r="G49" s="38"/>
      <c r="H49" s="38"/>
      <c r="I49" s="38"/>
      <c r="J49" s="40"/>
    </row>
    <row r="50" ht="405">
      <c r="A50" s="29" t="s">
        <v>33</v>
      </c>
      <c r="B50" s="37"/>
      <c r="C50" s="38"/>
      <c r="D50" s="38"/>
      <c r="E50" s="31" t="s">
        <v>80</v>
      </c>
      <c r="F50" s="38"/>
      <c r="G50" s="38"/>
      <c r="H50" s="38"/>
      <c r="I50" s="38"/>
      <c r="J50" s="40"/>
    </row>
    <row r="51">
      <c r="A51" s="29" t="s">
        <v>25</v>
      </c>
      <c r="B51" s="29">
        <v>12</v>
      </c>
      <c r="C51" s="30" t="s">
        <v>77</v>
      </c>
      <c r="D51" s="29" t="s">
        <v>81</v>
      </c>
      <c r="E51" s="31" t="s">
        <v>78</v>
      </c>
      <c r="F51" s="32" t="s">
        <v>37</v>
      </c>
      <c r="G51" s="33">
        <v>332434.984</v>
      </c>
      <c r="H51" s="34">
        <v>0</v>
      </c>
      <c r="I51" s="35">
        <f>ROUND(G51*H51,P4)</f>
        <v>0</v>
      </c>
      <c r="J51" s="29"/>
      <c r="O51" s="36">
        <f>I51*0.21</f>
        <v>0</v>
      </c>
      <c r="P51">
        <v>3</v>
      </c>
    </row>
    <row r="52" ht="75">
      <c r="A52" s="29" t="s">
        <v>30</v>
      </c>
      <c r="B52" s="37"/>
      <c r="C52" s="38"/>
      <c r="D52" s="38"/>
      <c r="E52" s="31" t="s">
        <v>82</v>
      </c>
      <c r="F52" s="38"/>
      <c r="G52" s="38"/>
      <c r="H52" s="38"/>
      <c r="I52" s="38"/>
      <c r="J52" s="40"/>
    </row>
    <row r="53" ht="90">
      <c r="A53" s="29" t="s">
        <v>31</v>
      </c>
      <c r="B53" s="37"/>
      <c r="C53" s="38"/>
      <c r="D53" s="38"/>
      <c r="E53" s="41" t="s">
        <v>83</v>
      </c>
      <c r="F53" s="38"/>
      <c r="G53" s="38"/>
      <c r="H53" s="38"/>
      <c r="I53" s="38"/>
      <c r="J53" s="40"/>
    </row>
    <row r="54" ht="405">
      <c r="A54" s="29" t="s">
        <v>33</v>
      </c>
      <c r="B54" s="37"/>
      <c r="C54" s="38"/>
      <c r="D54" s="38"/>
      <c r="E54" s="31" t="s">
        <v>80</v>
      </c>
      <c r="F54" s="38"/>
      <c r="G54" s="38"/>
      <c r="H54" s="38"/>
      <c r="I54" s="38"/>
      <c r="J54" s="40"/>
    </row>
    <row r="55">
      <c r="A55" s="29" t="s">
        <v>25</v>
      </c>
      <c r="B55" s="29">
        <v>13</v>
      </c>
      <c r="C55" s="30" t="s">
        <v>77</v>
      </c>
      <c r="D55" s="29" t="s">
        <v>84</v>
      </c>
      <c r="E55" s="31" t="s">
        <v>78</v>
      </c>
      <c r="F55" s="32" t="s">
        <v>37</v>
      </c>
      <c r="G55" s="33">
        <v>19400</v>
      </c>
      <c r="H55" s="34">
        <v>0</v>
      </c>
      <c r="I55" s="35">
        <f>ROUND(G55*H55,P4)</f>
        <v>0</v>
      </c>
      <c r="J55" s="29"/>
      <c r="O55" s="36">
        <f>I55*0.21</f>
        <v>0</v>
      </c>
      <c r="P55">
        <v>3</v>
      </c>
    </row>
    <row r="56" ht="90">
      <c r="A56" s="29" t="s">
        <v>30</v>
      </c>
      <c r="B56" s="37"/>
      <c r="C56" s="38"/>
      <c r="D56" s="38"/>
      <c r="E56" s="31" t="s">
        <v>85</v>
      </c>
      <c r="F56" s="38"/>
      <c r="G56" s="38"/>
      <c r="H56" s="38"/>
      <c r="I56" s="38"/>
      <c r="J56" s="40"/>
    </row>
    <row r="57" ht="75">
      <c r="A57" s="29" t="s">
        <v>31</v>
      </c>
      <c r="B57" s="37"/>
      <c r="C57" s="38"/>
      <c r="D57" s="38"/>
      <c r="E57" s="41" t="s">
        <v>86</v>
      </c>
      <c r="F57" s="38"/>
      <c r="G57" s="38"/>
      <c r="H57" s="38"/>
      <c r="I57" s="38"/>
      <c r="J57" s="40"/>
    </row>
    <row r="58" ht="405">
      <c r="A58" s="29" t="s">
        <v>33</v>
      </c>
      <c r="B58" s="37"/>
      <c r="C58" s="38"/>
      <c r="D58" s="38"/>
      <c r="E58" s="31" t="s">
        <v>80</v>
      </c>
      <c r="F58" s="38"/>
      <c r="G58" s="38"/>
      <c r="H58" s="38"/>
      <c r="I58" s="38"/>
      <c r="J58" s="40"/>
    </row>
    <row r="59">
      <c r="A59" s="29" t="s">
        <v>25</v>
      </c>
      <c r="B59" s="29">
        <v>14</v>
      </c>
      <c r="C59" s="30" t="s">
        <v>87</v>
      </c>
      <c r="D59" s="29" t="s">
        <v>27</v>
      </c>
      <c r="E59" s="31" t="s">
        <v>88</v>
      </c>
      <c r="F59" s="32" t="s">
        <v>37</v>
      </c>
      <c r="G59" s="33">
        <v>2595</v>
      </c>
      <c r="H59" s="34">
        <v>0</v>
      </c>
      <c r="I59" s="35">
        <f>ROUND(G59*H59,P4)</f>
        <v>0</v>
      </c>
      <c r="J59" s="29"/>
      <c r="O59" s="36">
        <f>I59*0.21</f>
        <v>0</v>
      </c>
      <c r="P59">
        <v>3</v>
      </c>
    </row>
    <row r="60" ht="30">
      <c r="A60" s="29" t="s">
        <v>30</v>
      </c>
      <c r="B60" s="37"/>
      <c r="C60" s="38"/>
      <c r="D60" s="38"/>
      <c r="E60" s="31" t="s">
        <v>89</v>
      </c>
      <c r="F60" s="38"/>
      <c r="G60" s="38"/>
      <c r="H60" s="38"/>
      <c r="I60" s="38"/>
      <c r="J60" s="40"/>
    </row>
    <row r="61" ht="345">
      <c r="A61" s="29" t="s">
        <v>33</v>
      </c>
      <c r="B61" s="37"/>
      <c r="C61" s="38"/>
      <c r="D61" s="38"/>
      <c r="E61" s="31" t="s">
        <v>90</v>
      </c>
      <c r="F61" s="38"/>
      <c r="G61" s="38"/>
      <c r="H61" s="38"/>
      <c r="I61" s="38"/>
      <c r="J61" s="40"/>
    </row>
    <row r="62">
      <c r="A62" s="29" t="s">
        <v>25</v>
      </c>
      <c r="B62" s="29">
        <v>15</v>
      </c>
      <c r="C62" s="30" t="s">
        <v>91</v>
      </c>
      <c r="D62" s="29" t="s">
        <v>27</v>
      </c>
      <c r="E62" s="31" t="s">
        <v>92</v>
      </c>
      <c r="F62" s="32" t="s">
        <v>37</v>
      </c>
      <c r="G62" s="33">
        <v>3034.9499999999998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30</v>
      </c>
      <c r="B63" s="37"/>
      <c r="C63" s="38"/>
      <c r="D63" s="38"/>
      <c r="E63" s="31" t="s">
        <v>93</v>
      </c>
      <c r="F63" s="38"/>
      <c r="G63" s="38"/>
      <c r="H63" s="38"/>
      <c r="I63" s="38"/>
      <c r="J63" s="40"/>
    </row>
    <row r="64" ht="285">
      <c r="A64" s="29" t="s">
        <v>31</v>
      </c>
      <c r="B64" s="37"/>
      <c r="C64" s="38"/>
      <c r="D64" s="38"/>
      <c r="E64" s="41" t="s">
        <v>94</v>
      </c>
      <c r="F64" s="38"/>
      <c r="G64" s="38"/>
      <c r="H64" s="38"/>
      <c r="I64" s="38"/>
      <c r="J64" s="40"/>
    </row>
    <row r="65" ht="315">
      <c r="A65" s="29" t="s">
        <v>33</v>
      </c>
      <c r="B65" s="37"/>
      <c r="C65" s="38"/>
      <c r="D65" s="38"/>
      <c r="E65" s="31" t="s">
        <v>95</v>
      </c>
      <c r="F65" s="38"/>
      <c r="G65" s="38"/>
      <c r="H65" s="38"/>
      <c r="I65" s="38"/>
      <c r="J65" s="40"/>
    </row>
    <row r="66">
      <c r="A66" s="29" t="s">
        <v>25</v>
      </c>
      <c r="B66" s="29">
        <v>16</v>
      </c>
      <c r="C66" s="30" t="s">
        <v>96</v>
      </c>
      <c r="D66" s="29" t="s">
        <v>27</v>
      </c>
      <c r="E66" s="31" t="s">
        <v>97</v>
      </c>
      <c r="F66" s="32" t="s">
        <v>37</v>
      </c>
      <c r="G66" s="33">
        <v>2146.5050000000001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 ht="30">
      <c r="A67" s="29" t="s">
        <v>30</v>
      </c>
      <c r="B67" s="37"/>
      <c r="C67" s="38"/>
      <c r="D67" s="38"/>
      <c r="E67" s="31" t="s">
        <v>98</v>
      </c>
      <c r="F67" s="38"/>
      <c r="G67" s="38"/>
      <c r="H67" s="38"/>
      <c r="I67" s="38"/>
      <c r="J67" s="40"/>
    </row>
    <row r="68" ht="105">
      <c r="A68" s="29" t="s">
        <v>31</v>
      </c>
      <c r="B68" s="37"/>
      <c r="C68" s="38"/>
      <c r="D68" s="38"/>
      <c r="E68" s="41" t="s">
        <v>99</v>
      </c>
      <c r="F68" s="38"/>
      <c r="G68" s="38"/>
      <c r="H68" s="38"/>
      <c r="I68" s="38"/>
      <c r="J68" s="40"/>
    </row>
    <row r="69" ht="345">
      <c r="A69" s="29" t="s">
        <v>33</v>
      </c>
      <c r="B69" s="37"/>
      <c r="C69" s="38"/>
      <c r="D69" s="38"/>
      <c r="E69" s="31" t="s">
        <v>100</v>
      </c>
      <c r="F69" s="38"/>
      <c r="G69" s="38"/>
      <c r="H69" s="38"/>
      <c r="I69" s="38"/>
      <c r="J69" s="40"/>
    </row>
    <row r="70">
      <c r="A70" s="29" t="s">
        <v>25</v>
      </c>
      <c r="B70" s="29">
        <v>17</v>
      </c>
      <c r="C70" s="30" t="s">
        <v>101</v>
      </c>
      <c r="D70" s="29" t="s">
        <v>27</v>
      </c>
      <c r="E70" s="31" t="s">
        <v>102</v>
      </c>
      <c r="F70" s="32" t="s">
        <v>37</v>
      </c>
      <c r="G70" s="33">
        <v>271.50700000000001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 ht="45">
      <c r="A71" s="29" t="s">
        <v>30</v>
      </c>
      <c r="B71" s="37"/>
      <c r="C71" s="38"/>
      <c r="D71" s="38"/>
      <c r="E71" s="31" t="s">
        <v>103</v>
      </c>
      <c r="F71" s="38"/>
      <c r="G71" s="38"/>
      <c r="H71" s="38"/>
      <c r="I71" s="38"/>
      <c r="J71" s="40"/>
    </row>
    <row r="72" ht="45">
      <c r="A72" s="29" t="s">
        <v>31</v>
      </c>
      <c r="B72" s="37"/>
      <c r="C72" s="38"/>
      <c r="D72" s="38"/>
      <c r="E72" s="41" t="s">
        <v>104</v>
      </c>
      <c r="F72" s="38"/>
      <c r="G72" s="38"/>
      <c r="H72" s="38"/>
      <c r="I72" s="38"/>
      <c r="J72" s="40"/>
    </row>
    <row r="73" ht="409.5">
      <c r="A73" s="29" t="s">
        <v>33</v>
      </c>
      <c r="B73" s="37"/>
      <c r="C73" s="38"/>
      <c r="D73" s="38"/>
      <c r="E73" s="31" t="s">
        <v>105</v>
      </c>
      <c r="F73" s="38"/>
      <c r="G73" s="38"/>
      <c r="H73" s="38"/>
      <c r="I73" s="38"/>
      <c r="J73" s="40"/>
    </row>
    <row r="74">
      <c r="A74" s="29" t="s">
        <v>25</v>
      </c>
      <c r="B74" s="29">
        <v>18</v>
      </c>
      <c r="C74" s="30" t="s">
        <v>101</v>
      </c>
      <c r="D74" s="29" t="s">
        <v>45</v>
      </c>
      <c r="E74" s="31" t="s">
        <v>102</v>
      </c>
      <c r="F74" s="32" t="s">
        <v>37</v>
      </c>
      <c r="G74" s="33">
        <v>44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 ht="30">
      <c r="A75" s="29" t="s">
        <v>30</v>
      </c>
      <c r="B75" s="37"/>
      <c r="C75" s="38"/>
      <c r="D75" s="38"/>
      <c r="E75" s="31" t="s">
        <v>106</v>
      </c>
      <c r="F75" s="38"/>
      <c r="G75" s="38"/>
      <c r="H75" s="38"/>
      <c r="I75" s="38"/>
      <c r="J75" s="40"/>
    </row>
    <row r="76">
      <c r="A76" s="29" t="s">
        <v>31</v>
      </c>
      <c r="B76" s="37"/>
      <c r="C76" s="38"/>
      <c r="D76" s="38"/>
      <c r="E76" s="41" t="s">
        <v>107</v>
      </c>
      <c r="F76" s="38"/>
      <c r="G76" s="38"/>
      <c r="H76" s="38"/>
      <c r="I76" s="38"/>
      <c r="J76" s="40"/>
    </row>
    <row r="77" ht="409.5">
      <c r="A77" s="29" t="s">
        <v>33</v>
      </c>
      <c r="B77" s="37"/>
      <c r="C77" s="38"/>
      <c r="D77" s="38"/>
      <c r="E77" s="31" t="s">
        <v>105</v>
      </c>
      <c r="F77" s="38"/>
      <c r="G77" s="38"/>
      <c r="H77" s="38"/>
      <c r="I77" s="38"/>
      <c r="J77" s="40"/>
    </row>
    <row r="78">
      <c r="A78" s="29" t="s">
        <v>25</v>
      </c>
      <c r="B78" s="29">
        <v>19</v>
      </c>
      <c r="C78" s="30" t="s">
        <v>108</v>
      </c>
      <c r="D78" s="29" t="s">
        <v>27</v>
      </c>
      <c r="E78" s="31" t="s">
        <v>109</v>
      </c>
      <c r="F78" s="32" t="s">
        <v>110</v>
      </c>
      <c r="G78" s="33">
        <v>59080</v>
      </c>
      <c r="H78" s="34">
        <v>0</v>
      </c>
      <c r="I78" s="35">
        <f>ROUND(G78*H78,P4)</f>
        <v>0</v>
      </c>
      <c r="J78" s="29"/>
      <c r="O78" s="36">
        <f>I78*0.21</f>
        <v>0</v>
      </c>
      <c r="P78">
        <v>3</v>
      </c>
    </row>
    <row r="79" ht="30">
      <c r="A79" s="29" t="s">
        <v>30</v>
      </c>
      <c r="B79" s="37"/>
      <c r="C79" s="38"/>
      <c r="D79" s="38"/>
      <c r="E79" s="31" t="s">
        <v>111</v>
      </c>
      <c r="F79" s="38"/>
      <c r="G79" s="38"/>
      <c r="H79" s="38"/>
      <c r="I79" s="38"/>
      <c r="J79" s="40"/>
    </row>
    <row r="80" ht="75">
      <c r="A80" s="29" t="s">
        <v>33</v>
      </c>
      <c r="B80" s="37"/>
      <c r="C80" s="38"/>
      <c r="D80" s="38"/>
      <c r="E80" s="31" t="s">
        <v>112</v>
      </c>
      <c r="F80" s="38"/>
      <c r="G80" s="38"/>
      <c r="H80" s="38"/>
      <c r="I80" s="38"/>
      <c r="J80" s="40"/>
    </row>
    <row r="81">
      <c r="A81" s="29" t="s">
        <v>25</v>
      </c>
      <c r="B81" s="29">
        <v>20</v>
      </c>
      <c r="C81" s="30" t="s">
        <v>113</v>
      </c>
      <c r="D81" s="29" t="s">
        <v>45</v>
      </c>
      <c r="E81" s="31" t="s">
        <v>114</v>
      </c>
      <c r="F81" s="32" t="s">
        <v>110</v>
      </c>
      <c r="G81" s="33">
        <v>86790</v>
      </c>
      <c r="H81" s="34">
        <v>0</v>
      </c>
      <c r="I81" s="35">
        <f>ROUND(G81*H81,P4)</f>
        <v>0</v>
      </c>
      <c r="J81" s="29"/>
      <c r="O81" s="36">
        <f>I81*0.21</f>
        <v>0</v>
      </c>
      <c r="P81">
        <v>3</v>
      </c>
    </row>
    <row r="82">
      <c r="A82" s="29" t="s">
        <v>30</v>
      </c>
      <c r="B82" s="37"/>
      <c r="C82" s="38"/>
      <c r="D82" s="38"/>
      <c r="E82" s="31" t="s">
        <v>115</v>
      </c>
      <c r="F82" s="38"/>
      <c r="G82" s="38"/>
      <c r="H82" s="38"/>
      <c r="I82" s="38"/>
      <c r="J82" s="40"/>
    </row>
    <row r="83">
      <c r="A83" s="29" t="s">
        <v>31</v>
      </c>
      <c r="B83" s="37"/>
      <c r="C83" s="38"/>
      <c r="D83" s="38"/>
      <c r="E83" s="41" t="s">
        <v>116</v>
      </c>
      <c r="F83" s="38"/>
      <c r="G83" s="38"/>
      <c r="H83" s="38"/>
      <c r="I83" s="38"/>
      <c r="J83" s="40"/>
    </row>
    <row r="84" ht="75">
      <c r="A84" s="29" t="s">
        <v>33</v>
      </c>
      <c r="B84" s="37"/>
      <c r="C84" s="38"/>
      <c r="D84" s="38"/>
      <c r="E84" s="31" t="s">
        <v>117</v>
      </c>
      <c r="F84" s="38"/>
      <c r="G84" s="38"/>
      <c r="H84" s="38"/>
      <c r="I84" s="38"/>
      <c r="J84" s="40"/>
    </row>
    <row r="85">
      <c r="A85" s="29" t="s">
        <v>25</v>
      </c>
      <c r="B85" s="29">
        <v>21</v>
      </c>
      <c r="C85" s="30" t="s">
        <v>118</v>
      </c>
      <c r="D85" s="29" t="s">
        <v>84</v>
      </c>
      <c r="E85" s="31" t="s">
        <v>119</v>
      </c>
      <c r="F85" s="32" t="s">
        <v>110</v>
      </c>
      <c r="G85" s="33">
        <v>12067.9</v>
      </c>
      <c r="H85" s="34">
        <v>0</v>
      </c>
      <c r="I85" s="35">
        <f>ROUND(G85*H85,P4)</f>
        <v>0</v>
      </c>
      <c r="J85" s="29"/>
      <c r="O85" s="36">
        <f>I85*0.21</f>
        <v>0</v>
      </c>
      <c r="P85">
        <v>3</v>
      </c>
    </row>
    <row r="86">
      <c r="A86" s="29" t="s">
        <v>30</v>
      </c>
      <c r="B86" s="37"/>
      <c r="C86" s="38"/>
      <c r="D86" s="38"/>
      <c r="E86" s="31" t="s">
        <v>120</v>
      </c>
      <c r="F86" s="38"/>
      <c r="G86" s="38"/>
      <c r="H86" s="38"/>
      <c r="I86" s="38"/>
      <c r="J86" s="40"/>
    </row>
    <row r="87" ht="285">
      <c r="A87" s="29" t="s">
        <v>31</v>
      </c>
      <c r="B87" s="37"/>
      <c r="C87" s="38"/>
      <c r="D87" s="38"/>
      <c r="E87" s="41" t="s">
        <v>121</v>
      </c>
      <c r="F87" s="38"/>
      <c r="G87" s="38"/>
      <c r="H87" s="38"/>
      <c r="I87" s="38"/>
      <c r="J87" s="40"/>
    </row>
    <row r="88" ht="75">
      <c r="A88" s="29" t="s">
        <v>33</v>
      </c>
      <c r="B88" s="37"/>
      <c r="C88" s="38"/>
      <c r="D88" s="38"/>
      <c r="E88" s="31" t="s">
        <v>122</v>
      </c>
      <c r="F88" s="38"/>
      <c r="G88" s="38"/>
      <c r="H88" s="38"/>
      <c r="I88" s="38"/>
      <c r="J88" s="40"/>
    </row>
    <row r="89">
      <c r="A89" s="29" t="s">
        <v>25</v>
      </c>
      <c r="B89" s="29">
        <v>22</v>
      </c>
      <c r="C89" s="30" t="s">
        <v>123</v>
      </c>
      <c r="D89" s="29" t="s">
        <v>124</v>
      </c>
      <c r="E89" s="31" t="s">
        <v>125</v>
      </c>
      <c r="F89" s="32" t="s">
        <v>110</v>
      </c>
      <c r="G89" s="33">
        <v>17212</v>
      </c>
      <c r="H89" s="34">
        <v>0</v>
      </c>
      <c r="I89" s="35">
        <f>ROUND(G89*H89,P4)</f>
        <v>0</v>
      </c>
      <c r="J89" s="29"/>
      <c r="O89" s="36">
        <f>I89*0.21</f>
        <v>0</v>
      </c>
      <c r="P89">
        <v>3</v>
      </c>
    </row>
    <row r="90">
      <c r="A90" s="29" t="s">
        <v>30</v>
      </c>
      <c r="B90" s="37"/>
      <c r="C90" s="38"/>
      <c r="D90" s="38"/>
      <c r="E90" s="31" t="s">
        <v>126</v>
      </c>
      <c r="F90" s="38"/>
      <c r="G90" s="38"/>
      <c r="H90" s="38"/>
      <c r="I90" s="38"/>
      <c r="J90" s="40"/>
    </row>
    <row r="91" ht="270">
      <c r="A91" s="29" t="s">
        <v>31</v>
      </c>
      <c r="B91" s="37"/>
      <c r="C91" s="38"/>
      <c r="D91" s="38"/>
      <c r="E91" s="41" t="s">
        <v>127</v>
      </c>
      <c r="F91" s="38"/>
      <c r="G91" s="38"/>
      <c r="H91" s="38"/>
      <c r="I91" s="38"/>
      <c r="J91" s="40"/>
    </row>
    <row r="92" ht="75">
      <c r="A92" s="29" t="s">
        <v>33</v>
      </c>
      <c r="B92" s="37"/>
      <c r="C92" s="38"/>
      <c r="D92" s="38"/>
      <c r="E92" s="31" t="s">
        <v>122</v>
      </c>
      <c r="F92" s="38"/>
      <c r="G92" s="38"/>
      <c r="H92" s="38"/>
      <c r="I92" s="38"/>
      <c r="J92" s="40"/>
    </row>
    <row r="93">
      <c r="A93" s="29" t="s">
        <v>25</v>
      </c>
      <c r="B93" s="29">
        <v>23</v>
      </c>
      <c r="C93" s="30" t="s">
        <v>128</v>
      </c>
      <c r="D93" s="29" t="s">
        <v>27</v>
      </c>
      <c r="E93" s="31" t="s">
        <v>129</v>
      </c>
      <c r="F93" s="32" t="s">
        <v>110</v>
      </c>
      <c r="G93" s="33">
        <v>116069.8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>
      <c r="A94" s="29" t="s">
        <v>30</v>
      </c>
      <c r="B94" s="37"/>
      <c r="C94" s="38"/>
      <c r="D94" s="38"/>
      <c r="E94" s="31" t="s">
        <v>130</v>
      </c>
      <c r="F94" s="38"/>
      <c r="G94" s="38"/>
      <c r="H94" s="38"/>
      <c r="I94" s="38"/>
      <c r="J94" s="40"/>
    </row>
    <row r="95" ht="60">
      <c r="A95" s="29" t="s">
        <v>31</v>
      </c>
      <c r="B95" s="37"/>
      <c r="C95" s="38"/>
      <c r="D95" s="38"/>
      <c r="E95" s="41" t="s">
        <v>131</v>
      </c>
      <c r="F95" s="38"/>
      <c r="G95" s="38"/>
      <c r="H95" s="38"/>
      <c r="I95" s="38"/>
      <c r="J95" s="40"/>
    </row>
    <row r="96" ht="75">
      <c r="A96" s="29" t="s">
        <v>33</v>
      </c>
      <c r="B96" s="37"/>
      <c r="C96" s="38"/>
      <c r="D96" s="38"/>
      <c r="E96" s="31" t="s">
        <v>132</v>
      </c>
      <c r="F96" s="38"/>
      <c r="G96" s="38"/>
      <c r="H96" s="38"/>
      <c r="I96" s="38"/>
      <c r="J96" s="40"/>
    </row>
    <row r="97">
      <c r="A97" s="29" t="s">
        <v>25</v>
      </c>
      <c r="B97" s="29">
        <v>24</v>
      </c>
      <c r="C97" s="30" t="s">
        <v>133</v>
      </c>
      <c r="D97" s="29" t="s">
        <v>27</v>
      </c>
      <c r="E97" s="31" t="s">
        <v>134</v>
      </c>
      <c r="F97" s="32" t="s">
        <v>110</v>
      </c>
      <c r="G97" s="33">
        <v>348209.40000000002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30">
      <c r="A98" s="29" t="s">
        <v>30</v>
      </c>
      <c r="B98" s="37"/>
      <c r="C98" s="38"/>
      <c r="D98" s="38"/>
      <c r="E98" s="31" t="s">
        <v>135</v>
      </c>
      <c r="F98" s="38"/>
      <c r="G98" s="38"/>
      <c r="H98" s="38"/>
      <c r="I98" s="38"/>
      <c r="J98" s="40"/>
    </row>
    <row r="99" ht="60">
      <c r="A99" s="29" t="s">
        <v>31</v>
      </c>
      <c r="B99" s="37"/>
      <c r="C99" s="38"/>
      <c r="D99" s="38"/>
      <c r="E99" s="41" t="s">
        <v>136</v>
      </c>
      <c r="F99" s="38"/>
      <c r="G99" s="38"/>
      <c r="H99" s="38"/>
      <c r="I99" s="38"/>
      <c r="J99" s="40"/>
    </row>
    <row r="100" ht="90">
      <c r="A100" s="29" t="s">
        <v>33</v>
      </c>
      <c r="B100" s="37"/>
      <c r="C100" s="38"/>
      <c r="D100" s="38"/>
      <c r="E100" s="31" t="s">
        <v>137</v>
      </c>
      <c r="F100" s="38"/>
      <c r="G100" s="38"/>
      <c r="H100" s="38"/>
      <c r="I100" s="38"/>
      <c r="J100" s="40"/>
    </row>
    <row r="101">
      <c r="A101" s="29" t="s">
        <v>25</v>
      </c>
      <c r="B101" s="29">
        <v>25</v>
      </c>
      <c r="C101" s="30" t="s">
        <v>138</v>
      </c>
      <c r="D101" s="29" t="s">
        <v>27</v>
      </c>
      <c r="E101" s="31" t="s">
        <v>139</v>
      </c>
      <c r="F101" s="32" t="s">
        <v>110</v>
      </c>
      <c r="G101" s="33">
        <v>174104.70000000001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>
      <c r="A102" s="29" t="s">
        <v>30</v>
      </c>
      <c r="B102" s="37"/>
      <c r="C102" s="38"/>
      <c r="D102" s="38"/>
      <c r="E102" s="31" t="s">
        <v>140</v>
      </c>
      <c r="F102" s="38"/>
      <c r="G102" s="38"/>
      <c r="H102" s="38"/>
      <c r="I102" s="38"/>
      <c r="J102" s="40"/>
    </row>
    <row r="103" ht="60">
      <c r="A103" s="29" t="s">
        <v>31</v>
      </c>
      <c r="B103" s="37"/>
      <c r="C103" s="38"/>
      <c r="D103" s="38"/>
      <c r="E103" s="41" t="s">
        <v>141</v>
      </c>
      <c r="F103" s="38"/>
      <c r="G103" s="38"/>
      <c r="H103" s="38"/>
      <c r="I103" s="38"/>
      <c r="J103" s="40"/>
    </row>
    <row r="104" ht="75">
      <c r="A104" s="29" t="s">
        <v>33</v>
      </c>
      <c r="B104" s="37"/>
      <c r="C104" s="38"/>
      <c r="D104" s="38"/>
      <c r="E104" s="31" t="s">
        <v>142</v>
      </c>
      <c r="F104" s="38"/>
      <c r="G104" s="38"/>
      <c r="H104" s="38"/>
      <c r="I104" s="38"/>
      <c r="J104" s="40"/>
    </row>
    <row r="105">
      <c r="A105" s="23" t="s">
        <v>22</v>
      </c>
      <c r="B105" s="24"/>
      <c r="C105" s="25" t="s">
        <v>143</v>
      </c>
      <c r="D105" s="26"/>
      <c r="E105" s="23" t="s">
        <v>144</v>
      </c>
      <c r="F105" s="26"/>
      <c r="G105" s="26"/>
      <c r="H105" s="26"/>
      <c r="I105" s="27">
        <f>SUMIFS(I106:I144,A106:A144,"P")</f>
        <v>0</v>
      </c>
      <c r="J105" s="28"/>
    </row>
    <row r="106">
      <c r="A106" s="29" t="s">
        <v>25</v>
      </c>
      <c r="B106" s="29">
        <v>26</v>
      </c>
      <c r="C106" s="30" t="s">
        <v>145</v>
      </c>
      <c r="D106" s="29" t="s">
        <v>27</v>
      </c>
      <c r="E106" s="31" t="s">
        <v>146</v>
      </c>
      <c r="F106" s="32" t="s">
        <v>110</v>
      </c>
      <c r="G106" s="33">
        <v>21534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 ht="45">
      <c r="A107" s="29" t="s">
        <v>30</v>
      </c>
      <c r="B107" s="37"/>
      <c r="C107" s="38"/>
      <c r="D107" s="38"/>
      <c r="E107" s="31" t="s">
        <v>147</v>
      </c>
      <c r="F107" s="38"/>
      <c r="G107" s="38"/>
      <c r="H107" s="38"/>
      <c r="I107" s="38"/>
      <c r="J107" s="40"/>
    </row>
    <row r="108" ht="105">
      <c r="A108" s="29" t="s">
        <v>31</v>
      </c>
      <c r="B108" s="37"/>
      <c r="C108" s="38"/>
      <c r="D108" s="38"/>
      <c r="E108" s="41" t="s">
        <v>148</v>
      </c>
      <c r="F108" s="38"/>
      <c r="G108" s="38"/>
      <c r="H108" s="38"/>
      <c r="I108" s="38"/>
      <c r="J108" s="40"/>
    </row>
    <row r="109" ht="105">
      <c r="A109" s="29" t="s">
        <v>33</v>
      </c>
      <c r="B109" s="37"/>
      <c r="C109" s="38"/>
      <c r="D109" s="38"/>
      <c r="E109" s="31" t="s">
        <v>149</v>
      </c>
      <c r="F109" s="38"/>
      <c r="G109" s="38"/>
      <c r="H109" s="38"/>
      <c r="I109" s="38"/>
      <c r="J109" s="40"/>
    </row>
    <row r="110">
      <c r="A110" s="29" t="s">
        <v>25</v>
      </c>
      <c r="B110" s="29">
        <v>27</v>
      </c>
      <c r="C110" s="30" t="s">
        <v>150</v>
      </c>
      <c r="D110" s="29" t="s">
        <v>27</v>
      </c>
      <c r="E110" s="31" t="s">
        <v>151</v>
      </c>
      <c r="F110" s="32" t="s">
        <v>110</v>
      </c>
      <c r="G110" s="33">
        <v>12122.5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 ht="30">
      <c r="A111" s="29" t="s">
        <v>30</v>
      </c>
      <c r="B111" s="37"/>
      <c r="C111" s="38"/>
      <c r="D111" s="38"/>
      <c r="E111" s="31" t="s">
        <v>152</v>
      </c>
      <c r="F111" s="38"/>
      <c r="G111" s="38"/>
      <c r="H111" s="38"/>
      <c r="I111" s="38"/>
      <c r="J111" s="40"/>
    </row>
    <row r="112" ht="105">
      <c r="A112" s="29" t="s">
        <v>31</v>
      </c>
      <c r="B112" s="37"/>
      <c r="C112" s="38"/>
      <c r="D112" s="38"/>
      <c r="E112" s="41" t="s">
        <v>153</v>
      </c>
      <c r="F112" s="38"/>
      <c r="G112" s="38"/>
      <c r="H112" s="38"/>
      <c r="I112" s="38"/>
      <c r="J112" s="40"/>
    </row>
    <row r="113" ht="105">
      <c r="A113" s="29" t="s">
        <v>33</v>
      </c>
      <c r="B113" s="37"/>
      <c r="C113" s="38"/>
      <c r="D113" s="38"/>
      <c r="E113" s="31" t="s">
        <v>154</v>
      </c>
      <c r="F113" s="38"/>
      <c r="G113" s="38"/>
      <c r="H113" s="38"/>
      <c r="I113" s="38"/>
      <c r="J113" s="40"/>
    </row>
    <row r="114">
      <c r="A114" s="29" t="s">
        <v>25</v>
      </c>
      <c r="B114" s="29">
        <v>28</v>
      </c>
      <c r="C114" s="30" t="s">
        <v>155</v>
      </c>
      <c r="D114" s="29" t="s">
        <v>27</v>
      </c>
      <c r="E114" s="31" t="s">
        <v>156</v>
      </c>
      <c r="F114" s="32" t="s">
        <v>29</v>
      </c>
      <c r="G114" s="33">
        <v>2976.1999999999998</v>
      </c>
      <c r="H114" s="34">
        <v>0</v>
      </c>
      <c r="I114" s="35">
        <f>ROUND(G114*H114,P4)</f>
        <v>0</v>
      </c>
      <c r="J114" s="29"/>
      <c r="O114" s="36">
        <f>I114*0.21</f>
        <v>0</v>
      </c>
      <c r="P114">
        <v>3</v>
      </c>
    </row>
    <row r="115" ht="60">
      <c r="A115" s="29" t="s">
        <v>30</v>
      </c>
      <c r="B115" s="37"/>
      <c r="C115" s="38"/>
      <c r="D115" s="38"/>
      <c r="E115" s="31" t="s">
        <v>157</v>
      </c>
      <c r="F115" s="38"/>
      <c r="G115" s="38"/>
      <c r="H115" s="38"/>
      <c r="I115" s="38"/>
      <c r="J115" s="40"/>
    </row>
    <row r="116" ht="120">
      <c r="A116" s="29" t="s">
        <v>31</v>
      </c>
      <c r="B116" s="37"/>
      <c r="C116" s="38"/>
      <c r="D116" s="38"/>
      <c r="E116" s="41" t="s">
        <v>158</v>
      </c>
      <c r="F116" s="38"/>
      <c r="G116" s="38"/>
      <c r="H116" s="38"/>
      <c r="I116" s="38"/>
      <c r="J116" s="40"/>
    </row>
    <row r="117" ht="225">
      <c r="A117" s="29" t="s">
        <v>33</v>
      </c>
      <c r="B117" s="37"/>
      <c r="C117" s="38"/>
      <c r="D117" s="38"/>
      <c r="E117" s="31" t="s">
        <v>159</v>
      </c>
      <c r="F117" s="38"/>
      <c r="G117" s="38"/>
      <c r="H117" s="38"/>
      <c r="I117" s="38"/>
      <c r="J117" s="40"/>
    </row>
    <row r="118">
      <c r="A118" s="29" t="s">
        <v>25</v>
      </c>
      <c r="B118" s="29">
        <v>29</v>
      </c>
      <c r="C118" s="30" t="s">
        <v>160</v>
      </c>
      <c r="D118" s="29" t="s">
        <v>27</v>
      </c>
      <c r="E118" s="31" t="s">
        <v>161</v>
      </c>
      <c r="F118" s="32" t="s">
        <v>29</v>
      </c>
      <c r="G118" s="33">
        <v>1864.8</v>
      </c>
      <c r="H118" s="34">
        <v>0</v>
      </c>
      <c r="I118" s="35">
        <f>ROUND(G118*H118,P4)</f>
        <v>0</v>
      </c>
      <c r="J118" s="29"/>
      <c r="O118" s="36">
        <f>I118*0.21</f>
        <v>0</v>
      </c>
      <c r="P118">
        <v>3</v>
      </c>
    </row>
    <row r="119" ht="45">
      <c r="A119" s="29" t="s">
        <v>30</v>
      </c>
      <c r="B119" s="37"/>
      <c r="C119" s="38"/>
      <c r="D119" s="38"/>
      <c r="E119" s="31" t="s">
        <v>162</v>
      </c>
      <c r="F119" s="38"/>
      <c r="G119" s="38"/>
      <c r="H119" s="38"/>
      <c r="I119" s="38"/>
      <c r="J119" s="40"/>
    </row>
    <row r="120">
      <c r="A120" s="29" t="s">
        <v>31</v>
      </c>
      <c r="B120" s="37"/>
      <c r="C120" s="38"/>
      <c r="D120" s="38"/>
      <c r="E120" s="41" t="s">
        <v>163</v>
      </c>
      <c r="F120" s="38"/>
      <c r="G120" s="38"/>
      <c r="H120" s="38"/>
      <c r="I120" s="38"/>
      <c r="J120" s="40"/>
    </row>
    <row r="121" ht="225">
      <c r="A121" s="29" t="s">
        <v>33</v>
      </c>
      <c r="B121" s="37"/>
      <c r="C121" s="38"/>
      <c r="D121" s="38"/>
      <c r="E121" s="31" t="s">
        <v>159</v>
      </c>
      <c r="F121" s="38"/>
      <c r="G121" s="38"/>
      <c r="H121" s="38"/>
      <c r="I121" s="38"/>
      <c r="J121" s="40"/>
    </row>
    <row r="122">
      <c r="A122" s="29" t="s">
        <v>25</v>
      </c>
      <c r="B122" s="29">
        <v>30</v>
      </c>
      <c r="C122" s="30" t="s">
        <v>164</v>
      </c>
      <c r="D122" s="29" t="s">
        <v>27</v>
      </c>
      <c r="E122" s="31" t="s">
        <v>165</v>
      </c>
      <c r="F122" s="32" t="s">
        <v>37</v>
      </c>
      <c r="G122" s="33">
        <v>41510</v>
      </c>
      <c r="H122" s="34">
        <v>0</v>
      </c>
      <c r="I122" s="35">
        <f>ROUND(G122*H122,P4)</f>
        <v>0</v>
      </c>
      <c r="J122" s="29"/>
      <c r="O122" s="36">
        <f>I122*0.21</f>
        <v>0</v>
      </c>
      <c r="P122">
        <v>3</v>
      </c>
    </row>
    <row r="123" ht="60">
      <c r="A123" s="29" t="s">
        <v>30</v>
      </c>
      <c r="B123" s="37"/>
      <c r="C123" s="38"/>
      <c r="D123" s="38"/>
      <c r="E123" s="31" t="s">
        <v>166</v>
      </c>
      <c r="F123" s="38"/>
      <c r="G123" s="38"/>
      <c r="H123" s="38"/>
      <c r="I123" s="38"/>
      <c r="J123" s="40"/>
    </row>
    <row r="124" ht="105">
      <c r="A124" s="29" t="s">
        <v>33</v>
      </c>
      <c r="B124" s="37"/>
      <c r="C124" s="38"/>
      <c r="D124" s="38"/>
      <c r="E124" s="31" t="s">
        <v>167</v>
      </c>
      <c r="F124" s="38"/>
      <c r="G124" s="38"/>
      <c r="H124" s="38"/>
      <c r="I124" s="38"/>
      <c r="J124" s="40"/>
    </row>
    <row r="125">
      <c r="A125" s="29" t="s">
        <v>25</v>
      </c>
      <c r="B125" s="29">
        <v>31</v>
      </c>
      <c r="C125" s="30" t="s">
        <v>168</v>
      </c>
      <c r="D125" s="29" t="s">
        <v>169</v>
      </c>
      <c r="E125" s="31" t="s">
        <v>170</v>
      </c>
      <c r="F125" s="32" t="s">
        <v>110</v>
      </c>
      <c r="G125" s="33">
        <v>52994</v>
      </c>
      <c r="H125" s="34">
        <v>0</v>
      </c>
      <c r="I125" s="35">
        <f>ROUND(G125*H125,P4)</f>
        <v>0</v>
      </c>
      <c r="J125" s="29"/>
      <c r="O125" s="36">
        <f>I125*0.21</f>
        <v>0</v>
      </c>
      <c r="P125">
        <v>3</v>
      </c>
    </row>
    <row r="126" ht="60">
      <c r="A126" s="29" t="s">
        <v>30</v>
      </c>
      <c r="B126" s="37"/>
      <c r="C126" s="38"/>
      <c r="D126" s="38"/>
      <c r="E126" s="31" t="s">
        <v>171</v>
      </c>
      <c r="F126" s="38"/>
      <c r="G126" s="38"/>
      <c r="H126" s="38"/>
      <c r="I126" s="38"/>
      <c r="J126" s="40"/>
    </row>
    <row r="127">
      <c r="A127" s="29" t="s">
        <v>31</v>
      </c>
      <c r="B127" s="37"/>
      <c r="C127" s="38"/>
      <c r="D127" s="38"/>
      <c r="E127" s="41" t="s">
        <v>172</v>
      </c>
      <c r="F127" s="38"/>
      <c r="G127" s="38"/>
      <c r="H127" s="38"/>
      <c r="I127" s="38"/>
      <c r="J127" s="40"/>
    </row>
    <row r="128" ht="180">
      <c r="A128" s="29" t="s">
        <v>33</v>
      </c>
      <c r="B128" s="37"/>
      <c r="C128" s="38"/>
      <c r="D128" s="38"/>
      <c r="E128" s="31" t="s">
        <v>173</v>
      </c>
      <c r="F128" s="38"/>
      <c r="G128" s="38"/>
      <c r="H128" s="38"/>
      <c r="I128" s="38"/>
      <c r="J128" s="40"/>
    </row>
    <row r="129">
      <c r="A129" s="29" t="s">
        <v>25</v>
      </c>
      <c r="B129" s="29">
        <v>32</v>
      </c>
      <c r="C129" s="30" t="s">
        <v>168</v>
      </c>
      <c r="D129" s="29" t="s">
        <v>174</v>
      </c>
      <c r="E129" s="31" t="s">
        <v>170</v>
      </c>
      <c r="F129" s="32" t="s">
        <v>110</v>
      </c>
      <c r="G129" s="33">
        <v>150</v>
      </c>
      <c r="H129" s="34">
        <v>0</v>
      </c>
      <c r="I129" s="35">
        <f>ROUND(G129*H129,P4)</f>
        <v>0</v>
      </c>
      <c r="J129" s="29"/>
      <c r="O129" s="36">
        <f>I129*0.21</f>
        <v>0</v>
      </c>
      <c r="P129">
        <v>3</v>
      </c>
    </row>
    <row r="130" ht="30">
      <c r="A130" s="29" t="s">
        <v>30</v>
      </c>
      <c r="B130" s="37"/>
      <c r="C130" s="38"/>
      <c r="D130" s="38"/>
      <c r="E130" s="31" t="s">
        <v>175</v>
      </c>
      <c r="F130" s="38"/>
      <c r="G130" s="38"/>
      <c r="H130" s="38"/>
      <c r="I130" s="38"/>
      <c r="J130" s="40"/>
    </row>
    <row r="131">
      <c r="A131" s="29" t="s">
        <v>31</v>
      </c>
      <c r="B131" s="37"/>
      <c r="C131" s="38"/>
      <c r="D131" s="38"/>
      <c r="E131" s="41" t="s">
        <v>176</v>
      </c>
      <c r="F131" s="38"/>
      <c r="G131" s="38"/>
      <c r="H131" s="38"/>
      <c r="I131" s="38"/>
      <c r="J131" s="40"/>
    </row>
    <row r="132" ht="180">
      <c r="A132" s="29" t="s">
        <v>33</v>
      </c>
      <c r="B132" s="37"/>
      <c r="C132" s="38"/>
      <c r="D132" s="38"/>
      <c r="E132" s="31" t="s">
        <v>173</v>
      </c>
      <c r="F132" s="38"/>
      <c r="G132" s="38"/>
      <c r="H132" s="38"/>
      <c r="I132" s="38"/>
      <c r="J132" s="40"/>
    </row>
    <row r="133">
      <c r="A133" s="29" t="s">
        <v>25</v>
      </c>
      <c r="B133" s="29">
        <v>33</v>
      </c>
      <c r="C133" s="30" t="s">
        <v>177</v>
      </c>
      <c r="D133" s="29" t="s">
        <v>178</v>
      </c>
      <c r="E133" s="31" t="s">
        <v>179</v>
      </c>
      <c r="F133" s="32" t="s">
        <v>110</v>
      </c>
      <c r="G133" s="33">
        <v>27150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 ht="45">
      <c r="A134" s="29" t="s">
        <v>30</v>
      </c>
      <c r="B134" s="37"/>
      <c r="C134" s="38"/>
      <c r="D134" s="38"/>
      <c r="E134" s="31" t="s">
        <v>180</v>
      </c>
      <c r="F134" s="38"/>
      <c r="G134" s="38"/>
      <c r="H134" s="38"/>
      <c r="I134" s="38"/>
      <c r="J134" s="40"/>
    </row>
    <row r="135">
      <c r="A135" s="29" t="s">
        <v>31</v>
      </c>
      <c r="B135" s="37"/>
      <c r="C135" s="38"/>
      <c r="D135" s="38"/>
      <c r="E135" s="41" t="s">
        <v>181</v>
      </c>
      <c r="F135" s="38"/>
      <c r="G135" s="38"/>
      <c r="H135" s="38"/>
      <c r="I135" s="38"/>
      <c r="J135" s="40"/>
    </row>
    <row r="136" ht="180">
      <c r="A136" s="29" t="s">
        <v>33</v>
      </c>
      <c r="B136" s="37"/>
      <c r="C136" s="38"/>
      <c r="D136" s="38"/>
      <c r="E136" s="31" t="s">
        <v>182</v>
      </c>
      <c r="F136" s="38"/>
      <c r="G136" s="38"/>
      <c r="H136" s="38"/>
      <c r="I136" s="38"/>
      <c r="J136" s="40"/>
    </row>
    <row r="137">
      <c r="A137" s="29" t="s">
        <v>25</v>
      </c>
      <c r="B137" s="29">
        <v>34</v>
      </c>
      <c r="C137" s="30" t="s">
        <v>177</v>
      </c>
      <c r="D137" s="29" t="s">
        <v>183</v>
      </c>
      <c r="E137" s="31" t="s">
        <v>179</v>
      </c>
      <c r="F137" s="32" t="s">
        <v>110</v>
      </c>
      <c r="G137" s="33">
        <v>46740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 ht="45">
      <c r="A138" s="29" t="s">
        <v>30</v>
      </c>
      <c r="B138" s="37"/>
      <c r="C138" s="38"/>
      <c r="D138" s="38"/>
      <c r="E138" s="31" t="s">
        <v>184</v>
      </c>
      <c r="F138" s="38"/>
      <c r="G138" s="38"/>
      <c r="H138" s="38"/>
      <c r="I138" s="38"/>
      <c r="J138" s="40"/>
    </row>
    <row r="139">
      <c r="A139" s="29" t="s">
        <v>31</v>
      </c>
      <c r="B139" s="37"/>
      <c r="C139" s="38"/>
      <c r="D139" s="38"/>
      <c r="E139" s="41" t="s">
        <v>185</v>
      </c>
      <c r="F139" s="38"/>
      <c r="G139" s="38"/>
      <c r="H139" s="38"/>
      <c r="I139" s="38"/>
      <c r="J139" s="40"/>
    </row>
    <row r="140" ht="180">
      <c r="A140" s="29" t="s">
        <v>33</v>
      </c>
      <c r="B140" s="37"/>
      <c r="C140" s="38"/>
      <c r="D140" s="38"/>
      <c r="E140" s="31" t="s">
        <v>182</v>
      </c>
      <c r="F140" s="38"/>
      <c r="G140" s="38"/>
      <c r="H140" s="38"/>
      <c r="I140" s="38"/>
      <c r="J140" s="40"/>
    </row>
    <row r="141">
      <c r="A141" s="29" t="s">
        <v>25</v>
      </c>
      <c r="B141" s="29">
        <v>35</v>
      </c>
      <c r="C141" s="30" t="s">
        <v>186</v>
      </c>
      <c r="D141" s="29" t="s">
        <v>63</v>
      </c>
      <c r="E141" s="31" t="s">
        <v>187</v>
      </c>
      <c r="F141" s="32" t="s">
        <v>110</v>
      </c>
      <c r="G141" s="33">
        <v>69440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 ht="60">
      <c r="A142" s="29" t="s">
        <v>30</v>
      </c>
      <c r="B142" s="37"/>
      <c r="C142" s="38"/>
      <c r="D142" s="38"/>
      <c r="E142" s="31" t="s">
        <v>188</v>
      </c>
      <c r="F142" s="38"/>
      <c r="G142" s="38"/>
      <c r="H142" s="38"/>
      <c r="I142" s="38"/>
      <c r="J142" s="40"/>
    </row>
    <row r="143">
      <c r="A143" s="29" t="s">
        <v>31</v>
      </c>
      <c r="B143" s="37"/>
      <c r="C143" s="38"/>
      <c r="D143" s="38"/>
      <c r="E143" s="41" t="s">
        <v>189</v>
      </c>
      <c r="F143" s="38"/>
      <c r="G143" s="38"/>
      <c r="H143" s="38"/>
      <c r="I143" s="38"/>
      <c r="J143" s="40"/>
    </row>
    <row r="144" ht="180">
      <c r="A144" s="29" t="s">
        <v>33</v>
      </c>
      <c r="B144" s="37"/>
      <c r="C144" s="38"/>
      <c r="D144" s="38"/>
      <c r="E144" s="31" t="s">
        <v>190</v>
      </c>
      <c r="F144" s="38"/>
      <c r="G144" s="38"/>
      <c r="H144" s="38"/>
      <c r="I144" s="38"/>
      <c r="J144" s="40"/>
    </row>
    <row r="145">
      <c r="A145" s="23" t="s">
        <v>22</v>
      </c>
      <c r="B145" s="24"/>
      <c r="C145" s="25" t="s">
        <v>191</v>
      </c>
      <c r="D145" s="26"/>
      <c r="E145" s="23" t="s">
        <v>192</v>
      </c>
      <c r="F145" s="26"/>
      <c r="G145" s="26"/>
      <c r="H145" s="26"/>
      <c r="I145" s="27">
        <f>SUMIFS(I146:I193,A146:A193,"P")</f>
        <v>0</v>
      </c>
      <c r="J145" s="28"/>
    </row>
    <row r="146">
      <c r="A146" s="29" t="s">
        <v>25</v>
      </c>
      <c r="B146" s="29">
        <v>36</v>
      </c>
      <c r="C146" s="30" t="s">
        <v>193</v>
      </c>
      <c r="D146" s="29" t="s">
        <v>27</v>
      </c>
      <c r="E146" s="31" t="s">
        <v>194</v>
      </c>
      <c r="F146" s="32" t="s">
        <v>37</v>
      </c>
      <c r="G146" s="33">
        <v>2.3519999999999999</v>
      </c>
      <c r="H146" s="34">
        <v>0</v>
      </c>
      <c r="I146" s="35">
        <f>ROUND(G146*H146,P4)</f>
        <v>0</v>
      </c>
      <c r="J146" s="29"/>
      <c r="O146" s="36">
        <f>I146*0.21</f>
        <v>0</v>
      </c>
      <c r="P146">
        <v>3</v>
      </c>
    </row>
    <row r="147">
      <c r="A147" s="29" t="s">
        <v>30</v>
      </c>
      <c r="B147" s="37"/>
      <c r="C147" s="38"/>
      <c r="D147" s="38"/>
      <c r="E147" s="31" t="s">
        <v>195</v>
      </c>
      <c r="F147" s="38"/>
      <c r="G147" s="38"/>
      <c r="H147" s="38"/>
      <c r="I147" s="38"/>
      <c r="J147" s="40"/>
    </row>
    <row r="148">
      <c r="A148" s="29" t="s">
        <v>31</v>
      </c>
      <c r="B148" s="37"/>
      <c r="C148" s="38"/>
      <c r="D148" s="38"/>
      <c r="E148" s="41" t="s">
        <v>196</v>
      </c>
      <c r="F148" s="38"/>
      <c r="G148" s="38"/>
      <c r="H148" s="38"/>
      <c r="I148" s="38"/>
      <c r="J148" s="40"/>
    </row>
    <row r="149" ht="409.5">
      <c r="A149" s="29" t="s">
        <v>33</v>
      </c>
      <c r="B149" s="37"/>
      <c r="C149" s="38"/>
      <c r="D149" s="38"/>
      <c r="E149" s="31" t="s">
        <v>197</v>
      </c>
      <c r="F149" s="38"/>
      <c r="G149" s="38"/>
      <c r="H149" s="38"/>
      <c r="I149" s="38"/>
      <c r="J149" s="40"/>
    </row>
    <row r="150">
      <c r="A150" s="29" t="s">
        <v>25</v>
      </c>
      <c r="B150" s="29">
        <v>37</v>
      </c>
      <c r="C150" s="30" t="s">
        <v>198</v>
      </c>
      <c r="D150" s="29" t="s">
        <v>199</v>
      </c>
      <c r="E150" s="31" t="s">
        <v>200</v>
      </c>
      <c r="F150" s="32" t="s">
        <v>37</v>
      </c>
      <c r="G150" s="33">
        <v>10.26</v>
      </c>
      <c r="H150" s="34">
        <v>0</v>
      </c>
      <c r="I150" s="35">
        <f>ROUND(G150*H150,P4)</f>
        <v>0</v>
      </c>
      <c r="J150" s="29"/>
      <c r="O150" s="36">
        <f>I150*0.21</f>
        <v>0</v>
      </c>
      <c r="P150">
        <v>3</v>
      </c>
    </row>
    <row r="151">
      <c r="A151" s="29" t="s">
        <v>30</v>
      </c>
      <c r="B151" s="37"/>
      <c r="C151" s="38"/>
      <c r="D151" s="38"/>
      <c r="E151" s="31" t="s">
        <v>201</v>
      </c>
      <c r="F151" s="38"/>
      <c r="G151" s="38"/>
      <c r="H151" s="38"/>
      <c r="I151" s="38"/>
      <c r="J151" s="40"/>
    </row>
    <row r="152" ht="75">
      <c r="A152" s="29" t="s">
        <v>31</v>
      </c>
      <c r="B152" s="37"/>
      <c r="C152" s="38"/>
      <c r="D152" s="38"/>
      <c r="E152" s="41" t="s">
        <v>202</v>
      </c>
      <c r="F152" s="38"/>
      <c r="G152" s="38"/>
      <c r="H152" s="38"/>
      <c r="I152" s="38"/>
      <c r="J152" s="40"/>
    </row>
    <row r="153" ht="409.5">
      <c r="A153" s="29" t="s">
        <v>33</v>
      </c>
      <c r="B153" s="37"/>
      <c r="C153" s="38"/>
      <c r="D153" s="38"/>
      <c r="E153" s="31" t="s">
        <v>197</v>
      </c>
      <c r="F153" s="38"/>
      <c r="G153" s="38"/>
      <c r="H153" s="38"/>
      <c r="I153" s="38"/>
      <c r="J153" s="40"/>
    </row>
    <row r="154">
      <c r="A154" s="29" t="s">
        <v>25</v>
      </c>
      <c r="B154" s="29">
        <v>38</v>
      </c>
      <c r="C154" s="30" t="s">
        <v>198</v>
      </c>
      <c r="D154" s="29" t="s">
        <v>63</v>
      </c>
      <c r="E154" s="31" t="s">
        <v>200</v>
      </c>
      <c r="F154" s="32" t="s">
        <v>37</v>
      </c>
      <c r="G154" s="33">
        <v>41.640000000000001</v>
      </c>
      <c r="H154" s="34">
        <v>0</v>
      </c>
      <c r="I154" s="35">
        <f>ROUND(G154*H154,P4)</f>
        <v>0</v>
      </c>
      <c r="J154" s="29"/>
      <c r="O154" s="36">
        <f>I154*0.21</f>
        <v>0</v>
      </c>
      <c r="P154">
        <v>3</v>
      </c>
    </row>
    <row r="155">
      <c r="A155" s="29" t="s">
        <v>30</v>
      </c>
      <c r="B155" s="37"/>
      <c r="C155" s="38"/>
      <c r="D155" s="38"/>
      <c r="E155" s="31" t="s">
        <v>203</v>
      </c>
      <c r="F155" s="38"/>
      <c r="G155" s="38"/>
      <c r="H155" s="38"/>
      <c r="I155" s="38"/>
      <c r="J155" s="40"/>
    </row>
    <row r="156" ht="75">
      <c r="A156" s="29" t="s">
        <v>31</v>
      </c>
      <c r="B156" s="37"/>
      <c r="C156" s="38"/>
      <c r="D156" s="38"/>
      <c r="E156" s="41" t="s">
        <v>204</v>
      </c>
      <c r="F156" s="38"/>
      <c r="G156" s="38"/>
      <c r="H156" s="38"/>
      <c r="I156" s="38"/>
      <c r="J156" s="40"/>
    </row>
    <row r="157" ht="409.5">
      <c r="A157" s="29" t="s">
        <v>33</v>
      </c>
      <c r="B157" s="37"/>
      <c r="C157" s="38"/>
      <c r="D157" s="38"/>
      <c r="E157" s="31" t="s">
        <v>197</v>
      </c>
      <c r="F157" s="38"/>
      <c r="G157" s="38"/>
      <c r="H157" s="38"/>
      <c r="I157" s="38"/>
      <c r="J157" s="40"/>
    </row>
    <row r="158">
      <c r="A158" s="29" t="s">
        <v>25</v>
      </c>
      <c r="B158" s="29">
        <v>39</v>
      </c>
      <c r="C158" s="30" t="s">
        <v>205</v>
      </c>
      <c r="D158" s="29" t="s">
        <v>27</v>
      </c>
      <c r="E158" s="31" t="s">
        <v>206</v>
      </c>
      <c r="F158" s="32" t="s">
        <v>37</v>
      </c>
      <c r="G158" s="33">
        <v>10.24</v>
      </c>
      <c r="H158" s="34">
        <v>0</v>
      </c>
      <c r="I158" s="35">
        <f>ROUND(G158*H158,P4)</f>
        <v>0</v>
      </c>
      <c r="J158" s="29"/>
      <c r="O158" s="36">
        <f>I158*0.21</f>
        <v>0</v>
      </c>
      <c r="P158">
        <v>3</v>
      </c>
    </row>
    <row r="159">
      <c r="A159" s="29" t="s">
        <v>30</v>
      </c>
      <c r="B159" s="37"/>
      <c r="C159" s="38"/>
      <c r="D159" s="38"/>
      <c r="E159" s="31" t="s">
        <v>207</v>
      </c>
      <c r="F159" s="38"/>
      <c r="G159" s="38"/>
      <c r="H159" s="38"/>
      <c r="I159" s="38"/>
      <c r="J159" s="40"/>
    </row>
    <row r="160">
      <c r="A160" s="29" t="s">
        <v>31</v>
      </c>
      <c r="B160" s="37"/>
      <c r="C160" s="38"/>
      <c r="D160" s="38"/>
      <c r="E160" s="41" t="s">
        <v>208</v>
      </c>
      <c r="F160" s="38"/>
      <c r="G160" s="38"/>
      <c r="H160" s="38"/>
      <c r="I160" s="38"/>
      <c r="J160" s="40"/>
    </row>
    <row r="161" ht="409.5">
      <c r="A161" s="29" t="s">
        <v>33</v>
      </c>
      <c r="B161" s="37"/>
      <c r="C161" s="38"/>
      <c r="D161" s="38"/>
      <c r="E161" s="31" t="s">
        <v>197</v>
      </c>
      <c r="F161" s="38"/>
      <c r="G161" s="38"/>
      <c r="H161" s="38"/>
      <c r="I161" s="38"/>
      <c r="J161" s="40"/>
    </row>
    <row r="162">
      <c r="A162" s="29" t="s">
        <v>25</v>
      </c>
      <c r="B162" s="29">
        <v>40</v>
      </c>
      <c r="C162" s="30" t="s">
        <v>209</v>
      </c>
      <c r="D162" s="29" t="s">
        <v>124</v>
      </c>
      <c r="E162" s="31" t="s">
        <v>210</v>
      </c>
      <c r="F162" s="32" t="s">
        <v>37</v>
      </c>
      <c r="G162" s="33">
        <v>64.799999999999997</v>
      </c>
      <c r="H162" s="34">
        <v>0</v>
      </c>
      <c r="I162" s="35">
        <f>ROUND(G162*H162,P4)</f>
        <v>0</v>
      </c>
      <c r="J162" s="29"/>
      <c r="O162" s="36">
        <f>I162*0.21</f>
        <v>0</v>
      </c>
      <c r="P162">
        <v>3</v>
      </c>
    </row>
    <row r="163">
      <c r="A163" s="29" t="s">
        <v>30</v>
      </c>
      <c r="B163" s="37"/>
      <c r="C163" s="38"/>
      <c r="D163" s="38"/>
      <c r="E163" s="31" t="s">
        <v>211</v>
      </c>
      <c r="F163" s="38"/>
      <c r="G163" s="38"/>
      <c r="H163" s="38"/>
      <c r="I163" s="38"/>
      <c r="J163" s="40"/>
    </row>
    <row r="164">
      <c r="A164" s="29" t="s">
        <v>31</v>
      </c>
      <c r="B164" s="37"/>
      <c r="C164" s="38"/>
      <c r="D164" s="38"/>
      <c r="E164" s="41" t="s">
        <v>212</v>
      </c>
      <c r="F164" s="38"/>
      <c r="G164" s="38"/>
      <c r="H164" s="38"/>
      <c r="I164" s="38"/>
      <c r="J164" s="40"/>
    </row>
    <row r="165" ht="105">
      <c r="A165" s="29" t="s">
        <v>33</v>
      </c>
      <c r="B165" s="37"/>
      <c r="C165" s="38"/>
      <c r="D165" s="38"/>
      <c r="E165" s="31" t="s">
        <v>213</v>
      </c>
      <c r="F165" s="38"/>
      <c r="G165" s="38"/>
      <c r="H165" s="38"/>
      <c r="I165" s="38"/>
      <c r="J165" s="40"/>
    </row>
    <row r="166">
      <c r="A166" s="29" t="s">
        <v>25</v>
      </c>
      <c r="B166" s="29">
        <v>41</v>
      </c>
      <c r="C166" s="30" t="s">
        <v>214</v>
      </c>
      <c r="D166" s="29" t="s">
        <v>54</v>
      </c>
      <c r="E166" s="31" t="s">
        <v>215</v>
      </c>
      <c r="F166" s="32" t="s">
        <v>37</v>
      </c>
      <c r="G166" s="33">
        <v>505.601</v>
      </c>
      <c r="H166" s="34">
        <v>0</v>
      </c>
      <c r="I166" s="35">
        <f>ROUND(G166*H166,P4)</f>
        <v>0</v>
      </c>
      <c r="J166" s="29"/>
      <c r="O166" s="36">
        <f>I166*0.21</f>
        <v>0</v>
      </c>
      <c r="P166">
        <v>3</v>
      </c>
    </row>
    <row r="167" ht="30">
      <c r="A167" s="29" t="s">
        <v>30</v>
      </c>
      <c r="B167" s="37"/>
      <c r="C167" s="38"/>
      <c r="D167" s="38"/>
      <c r="E167" s="31" t="s">
        <v>216</v>
      </c>
      <c r="F167" s="38"/>
      <c r="G167" s="38"/>
      <c r="H167" s="38"/>
      <c r="I167" s="38"/>
      <c r="J167" s="40"/>
    </row>
    <row r="168">
      <c r="A168" s="29" t="s">
        <v>31</v>
      </c>
      <c r="B168" s="37"/>
      <c r="C168" s="38"/>
      <c r="D168" s="38"/>
      <c r="E168" s="41" t="s">
        <v>217</v>
      </c>
      <c r="F168" s="38"/>
      <c r="G168" s="38"/>
      <c r="H168" s="38"/>
      <c r="I168" s="38"/>
      <c r="J168" s="40"/>
    </row>
    <row r="169" ht="105">
      <c r="A169" s="29" t="s">
        <v>33</v>
      </c>
      <c r="B169" s="37"/>
      <c r="C169" s="38"/>
      <c r="D169" s="38"/>
      <c r="E169" s="31" t="s">
        <v>213</v>
      </c>
      <c r="F169" s="38"/>
      <c r="G169" s="38"/>
      <c r="H169" s="38"/>
      <c r="I169" s="38"/>
      <c r="J169" s="40"/>
    </row>
    <row r="170">
      <c r="A170" s="29" t="s">
        <v>25</v>
      </c>
      <c r="B170" s="29">
        <v>42</v>
      </c>
      <c r="C170" s="30" t="s">
        <v>218</v>
      </c>
      <c r="D170" s="29" t="s">
        <v>27</v>
      </c>
      <c r="E170" s="31" t="s">
        <v>219</v>
      </c>
      <c r="F170" s="32" t="s">
        <v>37</v>
      </c>
      <c r="G170" s="33">
        <v>9.2240000000000002</v>
      </c>
      <c r="H170" s="34">
        <v>0</v>
      </c>
      <c r="I170" s="35">
        <f>ROUND(G170*H170,P4)</f>
        <v>0</v>
      </c>
      <c r="J170" s="29"/>
      <c r="O170" s="36">
        <f>I170*0.21</f>
        <v>0</v>
      </c>
      <c r="P170">
        <v>3</v>
      </c>
    </row>
    <row r="171" ht="45">
      <c r="A171" s="29" t="s">
        <v>30</v>
      </c>
      <c r="B171" s="37"/>
      <c r="C171" s="38"/>
      <c r="D171" s="38"/>
      <c r="E171" s="31" t="s">
        <v>220</v>
      </c>
      <c r="F171" s="38"/>
      <c r="G171" s="38"/>
      <c r="H171" s="38"/>
      <c r="I171" s="38"/>
      <c r="J171" s="40"/>
    </row>
    <row r="172" ht="45">
      <c r="A172" s="29" t="s">
        <v>31</v>
      </c>
      <c r="B172" s="37"/>
      <c r="C172" s="38"/>
      <c r="D172" s="38"/>
      <c r="E172" s="41" t="s">
        <v>221</v>
      </c>
      <c r="F172" s="38"/>
      <c r="G172" s="38"/>
      <c r="H172" s="38"/>
      <c r="I172" s="38"/>
      <c r="J172" s="40"/>
    </row>
    <row r="173" ht="105">
      <c r="A173" s="29" t="s">
        <v>33</v>
      </c>
      <c r="B173" s="37"/>
      <c r="C173" s="38"/>
      <c r="D173" s="38"/>
      <c r="E173" s="31" t="s">
        <v>213</v>
      </c>
      <c r="F173" s="38"/>
      <c r="G173" s="38"/>
      <c r="H173" s="38"/>
      <c r="I173" s="38"/>
      <c r="J173" s="40"/>
    </row>
    <row r="174">
      <c r="A174" s="29" t="s">
        <v>25</v>
      </c>
      <c r="B174" s="29">
        <v>43</v>
      </c>
      <c r="C174" s="30" t="s">
        <v>218</v>
      </c>
      <c r="D174" s="29" t="s">
        <v>23</v>
      </c>
      <c r="E174" s="31" t="s">
        <v>219</v>
      </c>
      <c r="F174" s="32" t="s">
        <v>37</v>
      </c>
      <c r="G174" s="33">
        <v>49.679000000000002</v>
      </c>
      <c r="H174" s="34">
        <v>0</v>
      </c>
      <c r="I174" s="35">
        <f>ROUND(G174*H174,P4)</f>
        <v>0</v>
      </c>
      <c r="J174" s="29"/>
      <c r="O174" s="36">
        <f>I174*0.21</f>
        <v>0</v>
      </c>
      <c r="P174">
        <v>3</v>
      </c>
    </row>
    <row r="175" ht="30">
      <c r="A175" s="29" t="s">
        <v>30</v>
      </c>
      <c r="B175" s="37"/>
      <c r="C175" s="38"/>
      <c r="D175" s="38"/>
      <c r="E175" s="31" t="s">
        <v>222</v>
      </c>
      <c r="F175" s="38"/>
      <c r="G175" s="38"/>
      <c r="H175" s="38"/>
      <c r="I175" s="38"/>
      <c r="J175" s="40"/>
    </row>
    <row r="176">
      <c r="A176" s="29" t="s">
        <v>31</v>
      </c>
      <c r="B176" s="37"/>
      <c r="C176" s="38"/>
      <c r="D176" s="38"/>
      <c r="E176" s="41" t="s">
        <v>223</v>
      </c>
      <c r="F176" s="38"/>
      <c r="G176" s="38"/>
      <c r="H176" s="38"/>
      <c r="I176" s="38"/>
      <c r="J176" s="40"/>
    </row>
    <row r="177" ht="105">
      <c r="A177" s="29" t="s">
        <v>33</v>
      </c>
      <c r="B177" s="37"/>
      <c r="C177" s="38"/>
      <c r="D177" s="38"/>
      <c r="E177" s="31" t="s">
        <v>213</v>
      </c>
      <c r="F177" s="38"/>
      <c r="G177" s="38"/>
      <c r="H177" s="38"/>
      <c r="I177" s="38"/>
      <c r="J177" s="40"/>
    </row>
    <row r="178">
      <c r="A178" s="29" t="s">
        <v>25</v>
      </c>
      <c r="B178" s="29">
        <v>44</v>
      </c>
      <c r="C178" s="30" t="s">
        <v>218</v>
      </c>
      <c r="D178" s="29" t="s">
        <v>63</v>
      </c>
      <c r="E178" s="31" t="s">
        <v>219</v>
      </c>
      <c r="F178" s="32" t="s">
        <v>37</v>
      </c>
      <c r="G178" s="33">
        <v>16.109999999999999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>
      <c r="A179" s="29" t="s">
        <v>30</v>
      </c>
      <c r="B179" s="37"/>
      <c r="C179" s="38"/>
      <c r="D179" s="38"/>
      <c r="E179" s="31" t="s">
        <v>224</v>
      </c>
      <c r="F179" s="38"/>
      <c r="G179" s="38"/>
      <c r="H179" s="38"/>
      <c r="I179" s="38"/>
      <c r="J179" s="40"/>
    </row>
    <row r="180">
      <c r="A180" s="29" t="s">
        <v>31</v>
      </c>
      <c r="B180" s="37"/>
      <c r="C180" s="38"/>
      <c r="D180" s="38"/>
      <c r="E180" s="41" t="s">
        <v>225</v>
      </c>
      <c r="F180" s="38"/>
      <c r="G180" s="38"/>
      <c r="H180" s="38"/>
      <c r="I180" s="38"/>
      <c r="J180" s="40"/>
    </row>
    <row r="181" ht="105">
      <c r="A181" s="29" t="s">
        <v>33</v>
      </c>
      <c r="B181" s="37"/>
      <c r="C181" s="38"/>
      <c r="D181" s="38"/>
      <c r="E181" s="31" t="s">
        <v>213</v>
      </c>
      <c r="F181" s="38"/>
      <c r="G181" s="38"/>
      <c r="H181" s="38"/>
      <c r="I181" s="38"/>
      <c r="J181" s="40"/>
    </row>
    <row r="182">
      <c r="A182" s="29" t="s">
        <v>25</v>
      </c>
      <c r="B182" s="29">
        <v>45</v>
      </c>
      <c r="C182" s="30" t="s">
        <v>226</v>
      </c>
      <c r="D182" s="29" t="s">
        <v>27</v>
      </c>
      <c r="E182" s="31" t="s">
        <v>227</v>
      </c>
      <c r="F182" s="32" t="s">
        <v>37</v>
      </c>
      <c r="G182" s="33">
        <v>0.57599999999999996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 ht="30">
      <c r="A183" s="29" t="s">
        <v>30</v>
      </c>
      <c r="B183" s="37"/>
      <c r="C183" s="38"/>
      <c r="D183" s="38"/>
      <c r="E183" s="31" t="s">
        <v>228</v>
      </c>
      <c r="F183" s="38"/>
      <c r="G183" s="38"/>
      <c r="H183" s="38"/>
      <c r="I183" s="38"/>
      <c r="J183" s="40"/>
    </row>
    <row r="184">
      <c r="A184" s="29" t="s">
        <v>31</v>
      </c>
      <c r="B184" s="37"/>
      <c r="C184" s="38"/>
      <c r="D184" s="38"/>
      <c r="E184" s="41" t="s">
        <v>229</v>
      </c>
      <c r="F184" s="38"/>
      <c r="G184" s="38"/>
      <c r="H184" s="38"/>
      <c r="I184" s="38"/>
      <c r="J184" s="40"/>
    </row>
    <row r="185" ht="390">
      <c r="A185" s="29" t="s">
        <v>33</v>
      </c>
      <c r="B185" s="37"/>
      <c r="C185" s="38"/>
      <c r="D185" s="38"/>
      <c r="E185" s="31" t="s">
        <v>230</v>
      </c>
      <c r="F185" s="38"/>
      <c r="G185" s="38"/>
      <c r="H185" s="38"/>
      <c r="I185" s="38"/>
      <c r="J185" s="40"/>
    </row>
    <row r="186">
      <c r="A186" s="29" t="s">
        <v>25</v>
      </c>
      <c r="B186" s="29">
        <v>46</v>
      </c>
      <c r="C186" s="30" t="s">
        <v>231</v>
      </c>
      <c r="D186" s="29" t="s">
        <v>27</v>
      </c>
      <c r="E186" s="31" t="s">
        <v>232</v>
      </c>
      <c r="F186" s="32" t="s">
        <v>37</v>
      </c>
      <c r="G186" s="33">
        <v>6.944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 ht="30">
      <c r="A187" s="29" t="s">
        <v>30</v>
      </c>
      <c r="B187" s="37"/>
      <c r="C187" s="38"/>
      <c r="D187" s="38"/>
      <c r="E187" s="31" t="s">
        <v>233</v>
      </c>
      <c r="F187" s="38"/>
      <c r="G187" s="38"/>
      <c r="H187" s="38"/>
      <c r="I187" s="38"/>
      <c r="J187" s="40"/>
    </row>
    <row r="188" ht="60">
      <c r="A188" s="29" t="s">
        <v>31</v>
      </c>
      <c r="B188" s="37"/>
      <c r="C188" s="38"/>
      <c r="D188" s="38"/>
      <c r="E188" s="41" t="s">
        <v>234</v>
      </c>
      <c r="F188" s="38"/>
      <c r="G188" s="38"/>
      <c r="H188" s="38"/>
      <c r="I188" s="38"/>
      <c r="J188" s="40"/>
    </row>
    <row r="189" ht="390">
      <c r="A189" s="29" t="s">
        <v>33</v>
      </c>
      <c r="B189" s="37"/>
      <c r="C189" s="38"/>
      <c r="D189" s="38"/>
      <c r="E189" s="31" t="s">
        <v>230</v>
      </c>
      <c r="F189" s="38"/>
      <c r="G189" s="38"/>
      <c r="H189" s="38"/>
      <c r="I189" s="38"/>
      <c r="J189" s="40"/>
    </row>
    <row r="190">
      <c r="A190" s="29" t="s">
        <v>25</v>
      </c>
      <c r="B190" s="29">
        <v>47</v>
      </c>
      <c r="C190" s="30" t="s">
        <v>235</v>
      </c>
      <c r="D190" s="29" t="s">
        <v>27</v>
      </c>
      <c r="E190" s="31" t="s">
        <v>236</v>
      </c>
      <c r="F190" s="32" t="s">
        <v>37</v>
      </c>
      <c r="G190" s="33">
        <v>13.68</v>
      </c>
      <c r="H190" s="34">
        <v>0</v>
      </c>
      <c r="I190" s="35">
        <f>ROUND(G190*H190,P4)</f>
        <v>0</v>
      </c>
      <c r="J190" s="29"/>
      <c r="O190" s="36">
        <f>I190*0.21</f>
        <v>0</v>
      </c>
      <c r="P190">
        <v>3</v>
      </c>
    </row>
    <row r="191" ht="30">
      <c r="A191" s="29" t="s">
        <v>30</v>
      </c>
      <c r="B191" s="37"/>
      <c r="C191" s="38"/>
      <c r="D191" s="38"/>
      <c r="E191" s="31" t="s">
        <v>237</v>
      </c>
      <c r="F191" s="38"/>
      <c r="G191" s="38"/>
      <c r="H191" s="38"/>
      <c r="I191" s="38"/>
      <c r="J191" s="40"/>
    </row>
    <row r="192" ht="75">
      <c r="A192" s="29" t="s">
        <v>31</v>
      </c>
      <c r="B192" s="37"/>
      <c r="C192" s="38"/>
      <c r="D192" s="38"/>
      <c r="E192" s="41" t="s">
        <v>238</v>
      </c>
      <c r="F192" s="38"/>
      <c r="G192" s="38"/>
      <c r="H192" s="38"/>
      <c r="I192" s="38"/>
      <c r="J192" s="40"/>
    </row>
    <row r="193" ht="150">
      <c r="A193" s="29" t="s">
        <v>33</v>
      </c>
      <c r="B193" s="37"/>
      <c r="C193" s="38"/>
      <c r="D193" s="38"/>
      <c r="E193" s="31" t="s">
        <v>239</v>
      </c>
      <c r="F193" s="38"/>
      <c r="G193" s="38"/>
      <c r="H193" s="38"/>
      <c r="I193" s="38"/>
      <c r="J193" s="40"/>
    </row>
    <row r="194">
      <c r="A194" s="23" t="s">
        <v>22</v>
      </c>
      <c r="B194" s="24"/>
      <c r="C194" s="25" t="s">
        <v>240</v>
      </c>
      <c r="D194" s="26"/>
      <c r="E194" s="23" t="s">
        <v>241</v>
      </c>
      <c r="F194" s="26"/>
      <c r="G194" s="26"/>
      <c r="H194" s="26"/>
      <c r="I194" s="27">
        <f>SUMIFS(I195:I232,A195:A232,"P")</f>
        <v>0</v>
      </c>
      <c r="J194" s="28"/>
    </row>
    <row r="195">
      <c r="A195" s="29" t="s">
        <v>25</v>
      </c>
      <c r="B195" s="29">
        <v>48</v>
      </c>
      <c r="C195" s="30" t="s">
        <v>242</v>
      </c>
      <c r="D195" s="29" t="s">
        <v>27</v>
      </c>
      <c r="E195" s="31" t="s">
        <v>243</v>
      </c>
      <c r="F195" s="32" t="s">
        <v>110</v>
      </c>
      <c r="G195" s="33">
        <v>168.75</v>
      </c>
      <c r="H195" s="34">
        <v>0</v>
      </c>
      <c r="I195" s="35">
        <f>ROUND(G195*H195,P4)</f>
        <v>0</v>
      </c>
      <c r="J195" s="29"/>
      <c r="O195" s="36">
        <f>I195*0.21</f>
        <v>0</v>
      </c>
      <c r="P195">
        <v>3</v>
      </c>
    </row>
    <row r="196" ht="30">
      <c r="A196" s="29" t="s">
        <v>30</v>
      </c>
      <c r="B196" s="37"/>
      <c r="C196" s="38"/>
      <c r="D196" s="38"/>
      <c r="E196" s="31" t="s">
        <v>244</v>
      </c>
      <c r="F196" s="38"/>
      <c r="G196" s="38"/>
      <c r="H196" s="38"/>
      <c r="I196" s="38"/>
      <c r="J196" s="40"/>
    </row>
    <row r="197">
      <c r="A197" s="29" t="s">
        <v>31</v>
      </c>
      <c r="B197" s="37"/>
      <c r="C197" s="38"/>
      <c r="D197" s="38"/>
      <c r="E197" s="41" t="s">
        <v>245</v>
      </c>
      <c r="F197" s="38"/>
      <c r="G197" s="38"/>
      <c r="H197" s="38"/>
      <c r="I197" s="38"/>
      <c r="J197" s="40"/>
    </row>
    <row r="198" ht="165">
      <c r="A198" s="29" t="s">
        <v>33</v>
      </c>
      <c r="B198" s="37"/>
      <c r="C198" s="38"/>
      <c r="D198" s="38"/>
      <c r="E198" s="31" t="s">
        <v>246</v>
      </c>
      <c r="F198" s="38"/>
      <c r="G198" s="38"/>
      <c r="H198" s="38"/>
      <c r="I198" s="38"/>
      <c r="J198" s="40"/>
    </row>
    <row r="199">
      <c r="A199" s="29" t="s">
        <v>25</v>
      </c>
      <c r="B199" s="29">
        <v>49</v>
      </c>
      <c r="C199" s="30" t="s">
        <v>247</v>
      </c>
      <c r="D199" s="29" t="s">
        <v>27</v>
      </c>
      <c r="E199" s="31" t="s">
        <v>248</v>
      </c>
      <c r="F199" s="32" t="s">
        <v>37</v>
      </c>
      <c r="G199" s="33">
        <v>7509.0619999999999</v>
      </c>
      <c r="H199" s="34">
        <v>0</v>
      </c>
      <c r="I199" s="35">
        <f>ROUND(G199*H199,P4)</f>
        <v>0</v>
      </c>
      <c r="J199" s="29"/>
      <c r="O199" s="36">
        <f>I199*0.21</f>
        <v>0</v>
      </c>
      <c r="P199">
        <v>3</v>
      </c>
    </row>
    <row r="200">
      <c r="A200" s="29" t="s">
        <v>30</v>
      </c>
      <c r="B200" s="37"/>
      <c r="C200" s="38"/>
      <c r="D200" s="38"/>
      <c r="E200" s="31" t="s">
        <v>249</v>
      </c>
      <c r="F200" s="38"/>
      <c r="G200" s="38"/>
      <c r="H200" s="38"/>
      <c r="I200" s="38"/>
      <c r="J200" s="40"/>
    </row>
    <row r="201" ht="120">
      <c r="A201" s="29" t="s">
        <v>31</v>
      </c>
      <c r="B201" s="37"/>
      <c r="C201" s="38"/>
      <c r="D201" s="38"/>
      <c r="E201" s="41" t="s">
        <v>250</v>
      </c>
      <c r="F201" s="38"/>
      <c r="G201" s="38"/>
      <c r="H201" s="38"/>
      <c r="I201" s="38"/>
      <c r="J201" s="40"/>
    </row>
    <row r="202" ht="90">
      <c r="A202" s="29" t="s">
        <v>33</v>
      </c>
      <c r="B202" s="37"/>
      <c r="C202" s="38"/>
      <c r="D202" s="38"/>
      <c r="E202" s="31" t="s">
        <v>251</v>
      </c>
      <c r="F202" s="38"/>
      <c r="G202" s="38"/>
      <c r="H202" s="38"/>
      <c r="I202" s="38"/>
      <c r="J202" s="40"/>
    </row>
    <row r="203">
      <c r="A203" s="29" t="s">
        <v>25</v>
      </c>
      <c r="B203" s="29">
        <v>50</v>
      </c>
      <c r="C203" s="30" t="s">
        <v>252</v>
      </c>
      <c r="D203" s="29" t="s">
        <v>27</v>
      </c>
      <c r="E203" s="31" t="s">
        <v>253</v>
      </c>
      <c r="F203" s="32" t="s">
        <v>110</v>
      </c>
      <c r="G203" s="33">
        <v>50345.650000000001</v>
      </c>
      <c r="H203" s="34">
        <v>0</v>
      </c>
      <c r="I203" s="35">
        <f>ROUND(G203*H203,P4)</f>
        <v>0</v>
      </c>
      <c r="J203" s="29"/>
      <c r="O203" s="36">
        <f>I203*0.21</f>
        <v>0</v>
      </c>
      <c r="P203">
        <v>3</v>
      </c>
    </row>
    <row r="204">
      <c r="A204" s="29" t="s">
        <v>30</v>
      </c>
      <c r="B204" s="37"/>
      <c r="C204" s="38"/>
      <c r="D204" s="38"/>
      <c r="E204" s="31" t="s">
        <v>254</v>
      </c>
      <c r="F204" s="38"/>
      <c r="G204" s="38"/>
      <c r="H204" s="38"/>
      <c r="I204" s="38"/>
      <c r="J204" s="40"/>
    </row>
    <row r="205" ht="105">
      <c r="A205" s="29" t="s">
        <v>31</v>
      </c>
      <c r="B205" s="37"/>
      <c r="C205" s="38"/>
      <c r="D205" s="38"/>
      <c r="E205" s="41" t="s">
        <v>255</v>
      </c>
      <c r="F205" s="38"/>
      <c r="G205" s="38"/>
      <c r="H205" s="38"/>
      <c r="I205" s="38"/>
      <c r="J205" s="40"/>
    </row>
    <row r="206" ht="90">
      <c r="A206" s="29" t="s">
        <v>33</v>
      </c>
      <c r="B206" s="37"/>
      <c r="C206" s="38"/>
      <c r="D206" s="38"/>
      <c r="E206" s="31" t="s">
        <v>251</v>
      </c>
      <c r="F206" s="38"/>
      <c r="G206" s="38"/>
      <c r="H206" s="38"/>
      <c r="I206" s="38"/>
      <c r="J206" s="40"/>
    </row>
    <row r="207">
      <c r="A207" s="29" t="s">
        <v>25</v>
      </c>
      <c r="B207" s="29">
        <v>51</v>
      </c>
      <c r="C207" s="30" t="s">
        <v>256</v>
      </c>
      <c r="D207" s="29" t="s">
        <v>27</v>
      </c>
      <c r="E207" s="31" t="s">
        <v>257</v>
      </c>
      <c r="F207" s="32" t="s">
        <v>37</v>
      </c>
      <c r="G207" s="33">
        <v>967.15999999999997</v>
      </c>
      <c r="H207" s="34">
        <v>0</v>
      </c>
      <c r="I207" s="35">
        <f>ROUND(G207*H207,P4)</f>
        <v>0</v>
      </c>
      <c r="J207" s="29"/>
      <c r="O207" s="36">
        <f>I207*0.21</f>
        <v>0</v>
      </c>
      <c r="P207">
        <v>3</v>
      </c>
    </row>
    <row r="208" ht="30">
      <c r="A208" s="29" t="s">
        <v>30</v>
      </c>
      <c r="B208" s="37"/>
      <c r="C208" s="38"/>
      <c r="D208" s="38"/>
      <c r="E208" s="31" t="s">
        <v>258</v>
      </c>
      <c r="F208" s="38"/>
      <c r="G208" s="38"/>
      <c r="H208" s="38"/>
      <c r="I208" s="38"/>
      <c r="J208" s="40"/>
    </row>
    <row r="209" ht="105">
      <c r="A209" s="29" t="s">
        <v>31</v>
      </c>
      <c r="B209" s="37"/>
      <c r="C209" s="38"/>
      <c r="D209" s="38"/>
      <c r="E209" s="41" t="s">
        <v>259</v>
      </c>
      <c r="F209" s="38"/>
      <c r="G209" s="38"/>
      <c r="H209" s="38"/>
      <c r="I209" s="38"/>
      <c r="J209" s="40"/>
    </row>
    <row r="210" ht="120">
      <c r="A210" s="29" t="s">
        <v>33</v>
      </c>
      <c r="B210" s="37"/>
      <c r="C210" s="38"/>
      <c r="D210" s="38"/>
      <c r="E210" s="31" t="s">
        <v>260</v>
      </c>
      <c r="F210" s="38"/>
      <c r="G210" s="38"/>
      <c r="H210" s="38"/>
      <c r="I210" s="38"/>
      <c r="J210" s="40"/>
    </row>
    <row r="211">
      <c r="A211" s="29" t="s">
        <v>25</v>
      </c>
      <c r="B211" s="29">
        <v>52</v>
      </c>
      <c r="C211" s="30" t="s">
        <v>261</v>
      </c>
      <c r="D211" s="29" t="s">
        <v>27</v>
      </c>
      <c r="E211" s="31" t="s">
        <v>262</v>
      </c>
      <c r="F211" s="32" t="s">
        <v>110</v>
      </c>
      <c r="G211" s="33">
        <v>44177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>
      <c r="A212" s="29" t="s">
        <v>30</v>
      </c>
      <c r="B212" s="37"/>
      <c r="C212" s="38"/>
      <c r="D212" s="38"/>
      <c r="E212" s="31" t="s">
        <v>263</v>
      </c>
      <c r="F212" s="38"/>
      <c r="G212" s="38"/>
      <c r="H212" s="38"/>
      <c r="I212" s="38"/>
      <c r="J212" s="40"/>
    </row>
    <row r="213" ht="120">
      <c r="A213" s="29" t="s">
        <v>33</v>
      </c>
      <c r="B213" s="37"/>
      <c r="C213" s="38"/>
      <c r="D213" s="38"/>
      <c r="E213" s="31" t="s">
        <v>264</v>
      </c>
      <c r="F213" s="38"/>
      <c r="G213" s="38"/>
      <c r="H213" s="38"/>
      <c r="I213" s="38"/>
      <c r="J213" s="40"/>
    </row>
    <row r="214">
      <c r="A214" s="29" t="s">
        <v>25</v>
      </c>
      <c r="B214" s="29">
        <v>53</v>
      </c>
      <c r="C214" s="30" t="s">
        <v>265</v>
      </c>
      <c r="D214" s="29" t="s">
        <v>27</v>
      </c>
      <c r="E214" s="31" t="s">
        <v>266</v>
      </c>
      <c r="F214" s="32" t="s">
        <v>110</v>
      </c>
      <c r="G214" s="33">
        <v>77790</v>
      </c>
      <c r="H214" s="34">
        <v>0</v>
      </c>
      <c r="I214" s="35">
        <f>ROUND(G214*H214,P4)</f>
        <v>0</v>
      </c>
      <c r="J214" s="29"/>
      <c r="O214" s="36">
        <f>I214*0.21</f>
        <v>0</v>
      </c>
      <c r="P214">
        <v>3</v>
      </c>
    </row>
    <row r="215">
      <c r="A215" s="29" t="s">
        <v>30</v>
      </c>
      <c r="B215" s="37"/>
      <c r="C215" s="38"/>
      <c r="D215" s="38"/>
      <c r="E215" s="31" t="s">
        <v>267</v>
      </c>
      <c r="F215" s="38"/>
      <c r="G215" s="38"/>
      <c r="H215" s="38"/>
      <c r="I215" s="38"/>
      <c r="J215" s="40"/>
    </row>
    <row r="216">
      <c r="A216" s="29" t="s">
        <v>31</v>
      </c>
      <c r="B216" s="37"/>
      <c r="C216" s="38"/>
      <c r="D216" s="38"/>
      <c r="E216" s="41" t="s">
        <v>268</v>
      </c>
      <c r="F216" s="38"/>
      <c r="G216" s="38"/>
      <c r="H216" s="38"/>
      <c r="I216" s="38"/>
      <c r="J216" s="40"/>
    </row>
    <row r="217" ht="120">
      <c r="A217" s="29" t="s">
        <v>33</v>
      </c>
      <c r="B217" s="37"/>
      <c r="C217" s="38"/>
      <c r="D217" s="38"/>
      <c r="E217" s="31" t="s">
        <v>264</v>
      </c>
      <c r="F217" s="38"/>
      <c r="G217" s="38"/>
      <c r="H217" s="38"/>
      <c r="I217" s="38"/>
      <c r="J217" s="40"/>
    </row>
    <row r="218">
      <c r="A218" s="29" t="s">
        <v>25</v>
      </c>
      <c r="B218" s="29">
        <v>54</v>
      </c>
      <c r="C218" s="30" t="s">
        <v>269</v>
      </c>
      <c r="D218" s="29" t="s">
        <v>27</v>
      </c>
      <c r="E218" s="31" t="s">
        <v>270</v>
      </c>
      <c r="F218" s="32" t="s">
        <v>110</v>
      </c>
      <c r="G218" s="33">
        <v>37838.5</v>
      </c>
      <c r="H218" s="34">
        <v>0</v>
      </c>
      <c r="I218" s="35">
        <f>ROUND(G218*H218,P4)</f>
        <v>0</v>
      </c>
      <c r="J218" s="29"/>
      <c r="O218" s="36">
        <f>I218*0.21</f>
        <v>0</v>
      </c>
      <c r="P218">
        <v>3</v>
      </c>
    </row>
    <row r="219">
      <c r="A219" s="29" t="s">
        <v>30</v>
      </c>
      <c r="B219" s="37"/>
      <c r="C219" s="38"/>
      <c r="D219" s="38"/>
      <c r="E219" s="31" t="s">
        <v>271</v>
      </c>
      <c r="F219" s="38"/>
      <c r="G219" s="38"/>
      <c r="H219" s="38"/>
      <c r="I219" s="38"/>
      <c r="J219" s="40"/>
    </row>
    <row r="220" ht="105">
      <c r="A220" s="29" t="s">
        <v>31</v>
      </c>
      <c r="B220" s="37"/>
      <c r="C220" s="38"/>
      <c r="D220" s="38"/>
      <c r="E220" s="41" t="s">
        <v>272</v>
      </c>
      <c r="F220" s="38"/>
      <c r="G220" s="38"/>
      <c r="H220" s="38"/>
      <c r="I220" s="38"/>
      <c r="J220" s="40"/>
    </row>
    <row r="221" ht="195">
      <c r="A221" s="29" t="s">
        <v>33</v>
      </c>
      <c r="B221" s="37"/>
      <c r="C221" s="38"/>
      <c r="D221" s="38"/>
      <c r="E221" s="31" t="s">
        <v>273</v>
      </c>
      <c r="F221" s="38"/>
      <c r="G221" s="38"/>
      <c r="H221" s="38"/>
      <c r="I221" s="38"/>
      <c r="J221" s="40"/>
    </row>
    <row r="222">
      <c r="A222" s="29" t="s">
        <v>25</v>
      </c>
      <c r="B222" s="29">
        <v>55</v>
      </c>
      <c r="C222" s="30" t="s">
        <v>274</v>
      </c>
      <c r="D222" s="29" t="s">
        <v>27</v>
      </c>
      <c r="E222" s="31" t="s">
        <v>275</v>
      </c>
      <c r="F222" s="32" t="s">
        <v>110</v>
      </c>
      <c r="G222" s="33">
        <v>38599.053999999996</v>
      </c>
      <c r="H222" s="34">
        <v>0</v>
      </c>
      <c r="I222" s="35">
        <f>ROUND(G222*H222,P4)</f>
        <v>0</v>
      </c>
      <c r="J222" s="29"/>
      <c r="O222" s="36">
        <f>I222*0.21</f>
        <v>0</v>
      </c>
      <c r="P222">
        <v>3</v>
      </c>
    </row>
    <row r="223">
      <c r="A223" s="29" t="s">
        <v>30</v>
      </c>
      <c r="B223" s="37"/>
      <c r="C223" s="38"/>
      <c r="D223" s="38"/>
      <c r="E223" s="31" t="s">
        <v>276</v>
      </c>
      <c r="F223" s="38"/>
      <c r="G223" s="38"/>
      <c r="H223" s="38"/>
      <c r="I223" s="38"/>
      <c r="J223" s="40"/>
    </row>
    <row r="224" ht="105">
      <c r="A224" s="29" t="s">
        <v>31</v>
      </c>
      <c r="B224" s="37"/>
      <c r="C224" s="38"/>
      <c r="D224" s="38"/>
      <c r="E224" s="41" t="s">
        <v>277</v>
      </c>
      <c r="F224" s="38"/>
      <c r="G224" s="38"/>
      <c r="H224" s="38"/>
      <c r="I224" s="38"/>
      <c r="J224" s="40"/>
    </row>
    <row r="225" ht="195">
      <c r="A225" s="29" t="s">
        <v>33</v>
      </c>
      <c r="B225" s="37"/>
      <c r="C225" s="38"/>
      <c r="D225" s="38"/>
      <c r="E225" s="31" t="s">
        <v>273</v>
      </c>
      <c r="F225" s="38"/>
      <c r="G225" s="38"/>
      <c r="H225" s="38"/>
      <c r="I225" s="38"/>
      <c r="J225" s="40"/>
    </row>
    <row r="226">
      <c r="A226" s="29" t="s">
        <v>25</v>
      </c>
      <c r="B226" s="29">
        <v>56</v>
      </c>
      <c r="C226" s="30" t="s">
        <v>278</v>
      </c>
      <c r="D226" s="29" t="s">
        <v>27</v>
      </c>
      <c r="E226" s="31" t="s">
        <v>279</v>
      </c>
      <c r="F226" s="32" t="s">
        <v>110</v>
      </c>
      <c r="G226" s="33">
        <v>39190.595999999998</v>
      </c>
      <c r="H226" s="34">
        <v>0</v>
      </c>
      <c r="I226" s="35">
        <f>ROUND(G226*H226,P4)</f>
        <v>0</v>
      </c>
      <c r="J226" s="29"/>
      <c r="O226" s="36">
        <f>I226*0.21</f>
        <v>0</v>
      </c>
      <c r="P226">
        <v>3</v>
      </c>
    </row>
    <row r="227">
      <c r="A227" s="29" t="s">
        <v>30</v>
      </c>
      <c r="B227" s="37"/>
      <c r="C227" s="38"/>
      <c r="D227" s="38"/>
      <c r="E227" s="31" t="s">
        <v>280</v>
      </c>
      <c r="F227" s="38"/>
      <c r="G227" s="38"/>
      <c r="H227" s="38"/>
      <c r="I227" s="38"/>
      <c r="J227" s="40"/>
    </row>
    <row r="228" ht="105">
      <c r="A228" s="29" t="s">
        <v>31</v>
      </c>
      <c r="B228" s="37"/>
      <c r="C228" s="38"/>
      <c r="D228" s="38"/>
      <c r="E228" s="41" t="s">
        <v>281</v>
      </c>
      <c r="F228" s="38"/>
      <c r="G228" s="38"/>
      <c r="H228" s="38"/>
      <c r="I228" s="38"/>
      <c r="J228" s="40"/>
    </row>
    <row r="229" ht="195">
      <c r="A229" s="29" t="s">
        <v>33</v>
      </c>
      <c r="B229" s="37"/>
      <c r="C229" s="38"/>
      <c r="D229" s="38"/>
      <c r="E229" s="31" t="s">
        <v>273</v>
      </c>
      <c r="F229" s="38"/>
      <c r="G229" s="38"/>
      <c r="H229" s="38"/>
      <c r="I229" s="38"/>
      <c r="J229" s="40"/>
    </row>
    <row r="230">
      <c r="A230" s="29" t="s">
        <v>25</v>
      </c>
      <c r="B230" s="29">
        <v>57</v>
      </c>
      <c r="C230" s="30" t="s">
        <v>282</v>
      </c>
      <c r="D230" s="29" t="s">
        <v>27</v>
      </c>
      <c r="E230" s="31" t="s">
        <v>283</v>
      </c>
      <c r="F230" s="32" t="s">
        <v>110</v>
      </c>
      <c r="G230" s="33">
        <v>44177</v>
      </c>
      <c r="H230" s="34">
        <v>0</v>
      </c>
      <c r="I230" s="35">
        <f>ROUND(G230*H230,P4)</f>
        <v>0</v>
      </c>
      <c r="J230" s="29"/>
      <c r="O230" s="36">
        <f>I230*0.21</f>
        <v>0</v>
      </c>
      <c r="P230">
        <v>3</v>
      </c>
    </row>
    <row r="231">
      <c r="A231" s="29" t="s">
        <v>30</v>
      </c>
      <c r="B231" s="37"/>
      <c r="C231" s="38"/>
      <c r="D231" s="38"/>
      <c r="E231" s="31" t="s">
        <v>284</v>
      </c>
      <c r="F231" s="38"/>
      <c r="G231" s="38"/>
      <c r="H231" s="38"/>
      <c r="I231" s="38"/>
      <c r="J231" s="40"/>
    </row>
    <row r="232" ht="75">
      <c r="A232" s="29" t="s">
        <v>33</v>
      </c>
      <c r="B232" s="37"/>
      <c r="C232" s="38"/>
      <c r="D232" s="38"/>
      <c r="E232" s="31" t="s">
        <v>285</v>
      </c>
      <c r="F232" s="38"/>
      <c r="G232" s="38"/>
      <c r="H232" s="38"/>
      <c r="I232" s="38"/>
      <c r="J232" s="40"/>
    </row>
    <row r="233">
      <c r="A233" s="23" t="s">
        <v>22</v>
      </c>
      <c r="B233" s="24"/>
      <c r="C233" s="25" t="s">
        <v>286</v>
      </c>
      <c r="D233" s="26"/>
      <c r="E233" s="23" t="s">
        <v>287</v>
      </c>
      <c r="F233" s="26"/>
      <c r="G233" s="26"/>
      <c r="H233" s="26"/>
      <c r="I233" s="27">
        <f>SUMIFS(I234:I266,A234:A266,"P")</f>
        <v>0</v>
      </c>
      <c r="J233" s="28"/>
    </row>
    <row r="234">
      <c r="A234" s="29" t="s">
        <v>25</v>
      </c>
      <c r="B234" s="29">
        <v>58</v>
      </c>
      <c r="C234" s="30" t="s">
        <v>288</v>
      </c>
      <c r="D234" s="29" t="s">
        <v>59</v>
      </c>
      <c r="E234" s="31" t="s">
        <v>289</v>
      </c>
      <c r="F234" s="32" t="s">
        <v>29</v>
      </c>
      <c r="G234" s="33">
        <v>18</v>
      </c>
      <c r="H234" s="34">
        <v>0</v>
      </c>
      <c r="I234" s="35">
        <f>ROUND(G234*H234,P4)</f>
        <v>0</v>
      </c>
      <c r="J234" s="29"/>
      <c r="O234" s="36">
        <f>I234*0.21</f>
        <v>0</v>
      </c>
      <c r="P234">
        <v>3</v>
      </c>
    </row>
    <row r="235">
      <c r="A235" s="29" t="s">
        <v>30</v>
      </c>
      <c r="B235" s="37"/>
      <c r="C235" s="38"/>
      <c r="D235" s="38"/>
      <c r="E235" s="31" t="s">
        <v>290</v>
      </c>
      <c r="F235" s="38"/>
      <c r="G235" s="38"/>
      <c r="H235" s="38"/>
      <c r="I235" s="38"/>
      <c r="J235" s="40"/>
    </row>
    <row r="236" ht="45">
      <c r="A236" s="29" t="s">
        <v>31</v>
      </c>
      <c r="B236" s="37"/>
      <c r="C236" s="38"/>
      <c r="D236" s="38"/>
      <c r="E236" s="41" t="s">
        <v>291</v>
      </c>
      <c r="F236" s="38"/>
      <c r="G236" s="38"/>
      <c r="H236" s="38"/>
      <c r="I236" s="38"/>
      <c r="J236" s="40"/>
    </row>
    <row r="237" ht="330">
      <c r="A237" s="29" t="s">
        <v>33</v>
      </c>
      <c r="B237" s="37"/>
      <c r="C237" s="38"/>
      <c r="D237" s="38"/>
      <c r="E237" s="31" t="s">
        <v>292</v>
      </c>
      <c r="F237" s="38"/>
      <c r="G237" s="38"/>
      <c r="H237" s="38"/>
      <c r="I237" s="38"/>
      <c r="J237" s="40"/>
    </row>
    <row r="238">
      <c r="A238" s="29" t="s">
        <v>25</v>
      </c>
      <c r="B238" s="29">
        <v>59</v>
      </c>
      <c r="C238" s="30" t="s">
        <v>293</v>
      </c>
      <c r="D238" s="29" t="s">
        <v>27</v>
      </c>
      <c r="E238" s="31" t="s">
        <v>294</v>
      </c>
      <c r="F238" s="32" t="s">
        <v>295</v>
      </c>
      <c r="G238" s="33">
        <v>3</v>
      </c>
      <c r="H238" s="34">
        <v>0</v>
      </c>
      <c r="I238" s="35">
        <f>ROUND(G238*H238,P4)</f>
        <v>0</v>
      </c>
      <c r="J238" s="29"/>
      <c r="O238" s="36">
        <f>I238*0.21</f>
        <v>0</v>
      </c>
      <c r="P238">
        <v>3</v>
      </c>
    </row>
    <row r="239" ht="30">
      <c r="A239" s="29" t="s">
        <v>30</v>
      </c>
      <c r="B239" s="37"/>
      <c r="C239" s="38"/>
      <c r="D239" s="38"/>
      <c r="E239" s="31" t="s">
        <v>296</v>
      </c>
      <c r="F239" s="38"/>
      <c r="G239" s="38"/>
      <c r="H239" s="38"/>
      <c r="I239" s="38"/>
      <c r="J239" s="40"/>
    </row>
    <row r="240" ht="375">
      <c r="A240" s="29" t="s">
        <v>33</v>
      </c>
      <c r="B240" s="37"/>
      <c r="C240" s="38"/>
      <c r="D240" s="38"/>
      <c r="E240" s="31" t="s">
        <v>297</v>
      </c>
      <c r="F240" s="38"/>
      <c r="G240" s="38"/>
      <c r="H240" s="38"/>
      <c r="I240" s="38"/>
      <c r="J240" s="40"/>
    </row>
    <row r="241">
      <c r="A241" s="29" t="s">
        <v>25</v>
      </c>
      <c r="B241" s="29">
        <v>60</v>
      </c>
      <c r="C241" s="30" t="s">
        <v>298</v>
      </c>
      <c r="D241" s="29" t="s">
        <v>27</v>
      </c>
      <c r="E241" s="31" t="s">
        <v>299</v>
      </c>
      <c r="F241" s="32" t="s">
        <v>295</v>
      </c>
      <c r="G241" s="33">
        <v>20</v>
      </c>
      <c r="H241" s="34">
        <v>0</v>
      </c>
      <c r="I241" s="35">
        <f>ROUND(G241*H241,P4)</f>
        <v>0</v>
      </c>
      <c r="J241" s="29"/>
      <c r="O241" s="36">
        <f>I241*0.21</f>
        <v>0</v>
      </c>
      <c r="P241">
        <v>3</v>
      </c>
    </row>
    <row r="242">
      <c r="A242" s="29" t="s">
        <v>30</v>
      </c>
      <c r="B242" s="37"/>
      <c r="C242" s="38"/>
      <c r="D242" s="38"/>
      <c r="E242" s="31" t="s">
        <v>300</v>
      </c>
      <c r="F242" s="38"/>
      <c r="G242" s="38"/>
      <c r="H242" s="38"/>
      <c r="I242" s="38"/>
      <c r="J242" s="40"/>
    </row>
    <row r="243" ht="150">
      <c r="A243" s="29" t="s">
        <v>33</v>
      </c>
      <c r="B243" s="37"/>
      <c r="C243" s="38"/>
      <c r="D243" s="38"/>
      <c r="E243" s="31" t="s">
        <v>301</v>
      </c>
      <c r="F243" s="38"/>
      <c r="G243" s="38"/>
      <c r="H243" s="38"/>
      <c r="I243" s="38"/>
      <c r="J243" s="40"/>
    </row>
    <row r="244">
      <c r="A244" s="29" t="s">
        <v>25</v>
      </c>
      <c r="B244" s="29">
        <v>61</v>
      </c>
      <c r="C244" s="30" t="s">
        <v>302</v>
      </c>
      <c r="D244" s="29" t="s">
        <v>27</v>
      </c>
      <c r="E244" s="31" t="s">
        <v>303</v>
      </c>
      <c r="F244" s="32" t="s">
        <v>295</v>
      </c>
      <c r="G244" s="33">
        <v>2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>
      <c r="A245" s="29" t="s">
        <v>30</v>
      </c>
      <c r="B245" s="37"/>
      <c r="C245" s="38"/>
      <c r="D245" s="38"/>
      <c r="E245" s="31" t="s">
        <v>304</v>
      </c>
      <c r="F245" s="38"/>
      <c r="G245" s="38"/>
      <c r="H245" s="38"/>
      <c r="I245" s="38"/>
      <c r="J245" s="40"/>
    </row>
    <row r="246" ht="225">
      <c r="A246" s="29" t="s">
        <v>33</v>
      </c>
      <c r="B246" s="37"/>
      <c r="C246" s="38"/>
      <c r="D246" s="38"/>
      <c r="E246" s="31" t="s">
        <v>305</v>
      </c>
      <c r="F246" s="38"/>
      <c r="G246" s="38"/>
      <c r="H246" s="38"/>
      <c r="I246" s="38"/>
      <c r="J246" s="40"/>
    </row>
    <row r="247">
      <c r="A247" s="29" t="s">
        <v>25</v>
      </c>
      <c r="B247" s="29">
        <v>62</v>
      </c>
      <c r="C247" s="30" t="s">
        <v>306</v>
      </c>
      <c r="D247" s="29" t="s">
        <v>27</v>
      </c>
      <c r="E247" s="31" t="s">
        <v>307</v>
      </c>
      <c r="F247" s="32" t="s">
        <v>295</v>
      </c>
      <c r="G247" s="33">
        <v>3</v>
      </c>
      <c r="H247" s="34">
        <v>0</v>
      </c>
      <c r="I247" s="35">
        <f>ROUND(G247*H247,P4)</f>
        <v>0</v>
      </c>
      <c r="J247" s="29"/>
      <c r="O247" s="36">
        <f>I247*0.21</f>
        <v>0</v>
      </c>
      <c r="P247">
        <v>3</v>
      </c>
    </row>
    <row r="248" ht="30">
      <c r="A248" s="29" t="s">
        <v>30</v>
      </c>
      <c r="B248" s="37"/>
      <c r="C248" s="38"/>
      <c r="D248" s="38"/>
      <c r="E248" s="31" t="s">
        <v>308</v>
      </c>
      <c r="F248" s="38"/>
      <c r="G248" s="38"/>
      <c r="H248" s="38"/>
      <c r="I248" s="38"/>
      <c r="J248" s="40"/>
    </row>
    <row r="249" ht="30">
      <c r="A249" s="29" t="s">
        <v>31</v>
      </c>
      <c r="B249" s="37"/>
      <c r="C249" s="38"/>
      <c r="D249" s="38"/>
      <c r="E249" s="41" t="s">
        <v>309</v>
      </c>
      <c r="F249" s="38"/>
      <c r="G249" s="38"/>
      <c r="H249" s="38"/>
      <c r="I249" s="38"/>
      <c r="J249" s="40"/>
    </row>
    <row r="250" ht="120">
      <c r="A250" s="29" t="s">
        <v>33</v>
      </c>
      <c r="B250" s="37"/>
      <c r="C250" s="38"/>
      <c r="D250" s="38"/>
      <c r="E250" s="31" t="s">
        <v>310</v>
      </c>
      <c r="F250" s="38"/>
      <c r="G250" s="38"/>
      <c r="H250" s="38"/>
      <c r="I250" s="38"/>
      <c r="J250" s="40"/>
    </row>
    <row r="251">
      <c r="A251" s="29" t="s">
        <v>25</v>
      </c>
      <c r="B251" s="29">
        <v>63</v>
      </c>
      <c r="C251" s="30" t="s">
        <v>311</v>
      </c>
      <c r="D251" s="29" t="s">
        <v>63</v>
      </c>
      <c r="E251" s="31" t="s">
        <v>312</v>
      </c>
      <c r="F251" s="32" t="s">
        <v>295</v>
      </c>
      <c r="G251" s="33">
        <v>1</v>
      </c>
      <c r="H251" s="34">
        <v>0</v>
      </c>
      <c r="I251" s="35">
        <f>ROUND(G251*H251,P4)</f>
        <v>0</v>
      </c>
      <c r="J251" s="29"/>
      <c r="O251" s="36">
        <f>I251*0.21</f>
        <v>0</v>
      </c>
      <c r="P251">
        <v>3</v>
      </c>
    </row>
    <row r="252" ht="45">
      <c r="A252" s="29" t="s">
        <v>30</v>
      </c>
      <c r="B252" s="37"/>
      <c r="C252" s="38"/>
      <c r="D252" s="38"/>
      <c r="E252" s="31" t="s">
        <v>313</v>
      </c>
      <c r="F252" s="38"/>
      <c r="G252" s="38"/>
      <c r="H252" s="38"/>
      <c r="I252" s="38"/>
      <c r="J252" s="40"/>
    </row>
    <row r="253" ht="60">
      <c r="A253" s="29" t="s">
        <v>33</v>
      </c>
      <c r="B253" s="37"/>
      <c r="C253" s="38"/>
      <c r="D253" s="38"/>
      <c r="E253" s="31" t="s">
        <v>314</v>
      </c>
      <c r="F253" s="38"/>
      <c r="G253" s="38"/>
      <c r="H253" s="38"/>
      <c r="I253" s="38"/>
      <c r="J253" s="40"/>
    </row>
    <row r="254">
      <c r="A254" s="29" t="s">
        <v>25</v>
      </c>
      <c r="B254" s="29">
        <v>64</v>
      </c>
      <c r="C254" s="30" t="s">
        <v>315</v>
      </c>
      <c r="D254" s="29" t="s">
        <v>63</v>
      </c>
      <c r="E254" s="31" t="s">
        <v>316</v>
      </c>
      <c r="F254" s="32" t="s">
        <v>295</v>
      </c>
      <c r="G254" s="33">
        <v>1</v>
      </c>
      <c r="H254" s="34">
        <v>0</v>
      </c>
      <c r="I254" s="35">
        <f>ROUND(G254*H254,P4)</f>
        <v>0</v>
      </c>
      <c r="J254" s="29"/>
      <c r="O254" s="36">
        <f>I254*0.21</f>
        <v>0</v>
      </c>
      <c r="P254">
        <v>3</v>
      </c>
    </row>
    <row r="255">
      <c r="A255" s="29" t="s">
        <v>30</v>
      </c>
      <c r="B255" s="37"/>
      <c r="C255" s="38"/>
      <c r="D255" s="38"/>
      <c r="E255" s="31" t="s">
        <v>317</v>
      </c>
      <c r="F255" s="38"/>
      <c r="G255" s="38"/>
      <c r="H255" s="38"/>
      <c r="I255" s="38"/>
      <c r="J255" s="40"/>
    </row>
    <row r="256" ht="60">
      <c r="A256" s="29" t="s">
        <v>33</v>
      </c>
      <c r="B256" s="37"/>
      <c r="C256" s="38"/>
      <c r="D256" s="38"/>
      <c r="E256" s="31" t="s">
        <v>314</v>
      </c>
      <c r="F256" s="38"/>
      <c r="G256" s="38"/>
      <c r="H256" s="38"/>
      <c r="I256" s="38"/>
      <c r="J256" s="40"/>
    </row>
    <row r="257">
      <c r="A257" s="29" t="s">
        <v>25</v>
      </c>
      <c r="B257" s="29">
        <v>65</v>
      </c>
      <c r="C257" s="30" t="s">
        <v>318</v>
      </c>
      <c r="D257" s="29" t="s">
        <v>319</v>
      </c>
      <c r="E257" s="31" t="s">
        <v>320</v>
      </c>
      <c r="F257" s="32" t="s">
        <v>37</v>
      </c>
      <c r="G257" s="33">
        <v>29.283000000000001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>
      <c r="A258" s="29" t="s">
        <v>30</v>
      </c>
      <c r="B258" s="37"/>
      <c r="C258" s="38"/>
      <c r="D258" s="38"/>
      <c r="E258" s="31" t="s">
        <v>321</v>
      </c>
      <c r="F258" s="38"/>
      <c r="G258" s="38"/>
      <c r="H258" s="38"/>
      <c r="I258" s="38"/>
      <c r="J258" s="40"/>
    </row>
    <row r="259" ht="30">
      <c r="A259" s="29" t="s">
        <v>31</v>
      </c>
      <c r="B259" s="37"/>
      <c r="C259" s="38"/>
      <c r="D259" s="38"/>
      <c r="E259" s="41" t="s">
        <v>322</v>
      </c>
      <c r="F259" s="38"/>
      <c r="G259" s="38"/>
      <c r="H259" s="38"/>
      <c r="I259" s="38"/>
      <c r="J259" s="40"/>
    </row>
    <row r="260" ht="409.5">
      <c r="A260" s="29" t="s">
        <v>33</v>
      </c>
      <c r="B260" s="37"/>
      <c r="C260" s="38"/>
      <c r="D260" s="38"/>
      <c r="E260" s="31" t="s">
        <v>323</v>
      </c>
      <c r="F260" s="38"/>
      <c r="G260" s="38"/>
      <c r="H260" s="38"/>
      <c r="I260" s="38"/>
      <c r="J260" s="40"/>
    </row>
    <row r="261">
      <c r="A261" s="29" t="s">
        <v>25</v>
      </c>
      <c r="B261" s="29">
        <v>66</v>
      </c>
      <c r="C261" s="30" t="s">
        <v>324</v>
      </c>
      <c r="D261" s="29" t="s">
        <v>27</v>
      </c>
      <c r="E261" s="31" t="s">
        <v>325</v>
      </c>
      <c r="F261" s="32" t="s">
        <v>29</v>
      </c>
      <c r="G261" s="33">
        <v>24</v>
      </c>
      <c r="H261" s="34">
        <v>0</v>
      </c>
      <c r="I261" s="35">
        <f>ROUND(G261*H261,P4)</f>
        <v>0</v>
      </c>
      <c r="J261" s="29"/>
      <c r="O261" s="36">
        <f>I261*0.21</f>
        <v>0</v>
      </c>
      <c r="P261">
        <v>3</v>
      </c>
    </row>
    <row r="262">
      <c r="A262" s="29" t="s">
        <v>30</v>
      </c>
      <c r="B262" s="37"/>
      <c r="C262" s="38"/>
      <c r="D262" s="38"/>
      <c r="E262" s="31" t="s">
        <v>326</v>
      </c>
      <c r="F262" s="38"/>
      <c r="G262" s="38"/>
      <c r="H262" s="38"/>
      <c r="I262" s="38"/>
      <c r="J262" s="40"/>
    </row>
    <row r="263" ht="150">
      <c r="A263" s="29" t="s">
        <v>33</v>
      </c>
      <c r="B263" s="37"/>
      <c r="C263" s="38"/>
      <c r="D263" s="38"/>
      <c r="E263" s="31" t="s">
        <v>327</v>
      </c>
      <c r="F263" s="38"/>
      <c r="G263" s="38"/>
      <c r="H263" s="38"/>
      <c r="I263" s="38"/>
      <c r="J263" s="40"/>
    </row>
    <row r="264">
      <c r="A264" s="29" t="s">
        <v>25</v>
      </c>
      <c r="B264" s="29">
        <v>67</v>
      </c>
      <c r="C264" s="30" t="s">
        <v>328</v>
      </c>
      <c r="D264" s="29" t="s">
        <v>27</v>
      </c>
      <c r="E264" s="31" t="s">
        <v>329</v>
      </c>
      <c r="F264" s="32" t="s">
        <v>29</v>
      </c>
      <c r="G264" s="33">
        <v>24</v>
      </c>
      <c r="H264" s="34">
        <v>0</v>
      </c>
      <c r="I264" s="35">
        <f>ROUND(G264*H264,P4)</f>
        <v>0</v>
      </c>
      <c r="J264" s="29"/>
      <c r="O264" s="36">
        <f>I264*0.21</f>
        <v>0</v>
      </c>
      <c r="P264">
        <v>3</v>
      </c>
    </row>
    <row r="265">
      <c r="A265" s="29" t="s">
        <v>30</v>
      </c>
      <c r="B265" s="37"/>
      <c r="C265" s="38"/>
      <c r="D265" s="38"/>
      <c r="E265" s="31" t="s">
        <v>330</v>
      </c>
      <c r="F265" s="38"/>
      <c r="G265" s="38"/>
      <c r="H265" s="38"/>
      <c r="I265" s="38"/>
      <c r="J265" s="40"/>
    </row>
    <row r="266" ht="90">
      <c r="A266" s="29" t="s">
        <v>33</v>
      </c>
      <c r="B266" s="37"/>
      <c r="C266" s="38"/>
      <c r="D266" s="38"/>
      <c r="E266" s="31" t="s">
        <v>331</v>
      </c>
      <c r="F266" s="38"/>
      <c r="G266" s="38"/>
      <c r="H266" s="38"/>
      <c r="I266" s="38"/>
      <c r="J266" s="40"/>
    </row>
    <row r="267">
      <c r="A267" s="23" t="s">
        <v>22</v>
      </c>
      <c r="B267" s="24"/>
      <c r="C267" s="25" t="s">
        <v>332</v>
      </c>
      <c r="D267" s="26"/>
      <c r="E267" s="23" t="s">
        <v>333</v>
      </c>
      <c r="F267" s="26"/>
      <c r="G267" s="26"/>
      <c r="H267" s="26"/>
      <c r="I267" s="27">
        <f>SUMIFS(I268:I377,A268:A377,"P")</f>
        <v>0</v>
      </c>
      <c r="J267" s="28"/>
    </row>
    <row r="268">
      <c r="A268" s="29" t="s">
        <v>25</v>
      </c>
      <c r="B268" s="29">
        <v>68</v>
      </c>
      <c r="C268" s="30" t="s">
        <v>334</v>
      </c>
      <c r="D268" s="29" t="s">
        <v>27</v>
      </c>
      <c r="E268" s="31" t="s">
        <v>335</v>
      </c>
      <c r="F268" s="32" t="s">
        <v>29</v>
      </c>
      <c r="G268" s="33">
        <v>18</v>
      </c>
      <c r="H268" s="34">
        <v>0</v>
      </c>
      <c r="I268" s="35">
        <f>ROUND(G268*H268,P4)</f>
        <v>0</v>
      </c>
      <c r="J268" s="29"/>
      <c r="O268" s="36">
        <f>I268*0.21</f>
        <v>0</v>
      </c>
      <c r="P268">
        <v>3</v>
      </c>
    </row>
    <row r="269" ht="45">
      <c r="A269" s="29" t="s">
        <v>30</v>
      </c>
      <c r="B269" s="37"/>
      <c r="C269" s="38"/>
      <c r="D269" s="38"/>
      <c r="E269" s="31" t="s">
        <v>336</v>
      </c>
      <c r="F269" s="38"/>
      <c r="G269" s="38"/>
      <c r="H269" s="38"/>
      <c r="I269" s="38"/>
      <c r="J269" s="40"/>
    </row>
    <row r="270">
      <c r="A270" s="29" t="s">
        <v>31</v>
      </c>
      <c r="B270" s="37"/>
      <c r="C270" s="38"/>
      <c r="D270" s="38"/>
      <c r="E270" s="41" t="s">
        <v>337</v>
      </c>
      <c r="F270" s="38"/>
      <c r="G270" s="38"/>
      <c r="H270" s="38"/>
      <c r="I270" s="38"/>
      <c r="J270" s="40"/>
    </row>
    <row r="271" ht="105">
      <c r="A271" s="29" t="s">
        <v>33</v>
      </c>
      <c r="B271" s="37"/>
      <c r="C271" s="38"/>
      <c r="D271" s="38"/>
      <c r="E271" s="31" t="s">
        <v>338</v>
      </c>
      <c r="F271" s="38"/>
      <c r="G271" s="38"/>
      <c r="H271" s="38"/>
      <c r="I271" s="38"/>
      <c r="J271" s="40"/>
    </row>
    <row r="272" ht="30">
      <c r="A272" s="29" t="s">
        <v>25</v>
      </c>
      <c r="B272" s="29">
        <v>69</v>
      </c>
      <c r="C272" s="30" t="s">
        <v>339</v>
      </c>
      <c r="D272" s="29" t="s">
        <v>27</v>
      </c>
      <c r="E272" s="31" t="s">
        <v>340</v>
      </c>
      <c r="F272" s="32" t="s">
        <v>29</v>
      </c>
      <c r="G272" s="33">
        <v>6905.6000000000004</v>
      </c>
      <c r="H272" s="34">
        <v>0</v>
      </c>
      <c r="I272" s="35">
        <f>ROUND(G272*H272,P4)</f>
        <v>0</v>
      </c>
      <c r="J272" s="29"/>
      <c r="O272" s="36">
        <f>I272*0.21</f>
        <v>0</v>
      </c>
      <c r="P272">
        <v>3</v>
      </c>
    </row>
    <row r="273" ht="30">
      <c r="A273" s="29" t="s">
        <v>30</v>
      </c>
      <c r="B273" s="37"/>
      <c r="C273" s="38"/>
      <c r="D273" s="38"/>
      <c r="E273" s="31" t="s">
        <v>341</v>
      </c>
      <c r="F273" s="38"/>
      <c r="G273" s="38"/>
      <c r="H273" s="38"/>
      <c r="I273" s="38"/>
      <c r="J273" s="40"/>
    </row>
    <row r="274" ht="240">
      <c r="A274" s="29" t="s">
        <v>31</v>
      </c>
      <c r="B274" s="37"/>
      <c r="C274" s="38"/>
      <c r="D274" s="38"/>
      <c r="E274" s="41" t="s">
        <v>342</v>
      </c>
      <c r="F274" s="38"/>
      <c r="G274" s="38"/>
      <c r="H274" s="38"/>
      <c r="I274" s="38"/>
      <c r="J274" s="40"/>
    </row>
    <row r="275" ht="225">
      <c r="A275" s="29" t="s">
        <v>33</v>
      </c>
      <c r="B275" s="37"/>
      <c r="C275" s="38"/>
      <c r="D275" s="38"/>
      <c r="E275" s="31" t="s">
        <v>343</v>
      </c>
      <c r="F275" s="38"/>
      <c r="G275" s="38"/>
      <c r="H275" s="38"/>
      <c r="I275" s="38"/>
      <c r="J275" s="40"/>
    </row>
    <row r="276" ht="30">
      <c r="A276" s="29" t="s">
        <v>25</v>
      </c>
      <c r="B276" s="29">
        <v>70</v>
      </c>
      <c r="C276" s="30" t="s">
        <v>344</v>
      </c>
      <c r="D276" s="29" t="s">
        <v>27</v>
      </c>
      <c r="E276" s="31" t="s">
        <v>345</v>
      </c>
      <c r="F276" s="32" t="s">
        <v>29</v>
      </c>
      <c r="G276" s="33">
        <v>288</v>
      </c>
      <c r="H276" s="34">
        <v>0</v>
      </c>
      <c r="I276" s="35">
        <f>ROUND(G276*H276,P4)</f>
        <v>0</v>
      </c>
      <c r="J276" s="29"/>
      <c r="O276" s="36">
        <f>I276*0.21</f>
        <v>0</v>
      </c>
      <c r="P276">
        <v>3</v>
      </c>
    </row>
    <row r="277">
      <c r="A277" s="29" t="s">
        <v>30</v>
      </c>
      <c r="B277" s="37"/>
      <c r="C277" s="38"/>
      <c r="D277" s="38"/>
      <c r="E277" s="31" t="s">
        <v>346</v>
      </c>
      <c r="F277" s="38"/>
      <c r="G277" s="38"/>
      <c r="H277" s="38"/>
      <c r="I277" s="38"/>
      <c r="J277" s="40"/>
    </row>
    <row r="278" ht="45">
      <c r="A278" s="29" t="s">
        <v>31</v>
      </c>
      <c r="B278" s="37"/>
      <c r="C278" s="38"/>
      <c r="D278" s="38"/>
      <c r="E278" s="41" t="s">
        <v>347</v>
      </c>
      <c r="F278" s="38"/>
      <c r="G278" s="38"/>
      <c r="H278" s="38"/>
      <c r="I278" s="38"/>
      <c r="J278" s="40"/>
    </row>
    <row r="279" ht="225">
      <c r="A279" s="29" t="s">
        <v>33</v>
      </c>
      <c r="B279" s="37"/>
      <c r="C279" s="38"/>
      <c r="D279" s="38"/>
      <c r="E279" s="31" t="s">
        <v>343</v>
      </c>
      <c r="F279" s="38"/>
      <c r="G279" s="38"/>
      <c r="H279" s="38"/>
      <c r="I279" s="38"/>
      <c r="J279" s="40"/>
    </row>
    <row r="280" ht="30">
      <c r="A280" s="29" t="s">
        <v>25</v>
      </c>
      <c r="B280" s="29">
        <v>71</v>
      </c>
      <c r="C280" s="30" t="s">
        <v>348</v>
      </c>
      <c r="D280" s="29" t="s">
        <v>27</v>
      </c>
      <c r="E280" s="31" t="s">
        <v>349</v>
      </c>
      <c r="F280" s="32" t="s">
        <v>29</v>
      </c>
      <c r="G280" s="33">
        <v>224</v>
      </c>
      <c r="H280" s="34">
        <v>0</v>
      </c>
      <c r="I280" s="35">
        <f>ROUND(G280*H280,P4)</f>
        <v>0</v>
      </c>
      <c r="J280" s="29"/>
      <c r="O280" s="36">
        <f>I280*0.21</f>
        <v>0</v>
      </c>
      <c r="P280">
        <v>3</v>
      </c>
    </row>
    <row r="281">
      <c r="A281" s="29" t="s">
        <v>30</v>
      </c>
      <c r="B281" s="37"/>
      <c r="C281" s="38"/>
      <c r="D281" s="38"/>
      <c r="E281" s="31" t="s">
        <v>350</v>
      </c>
      <c r="F281" s="38"/>
      <c r="G281" s="38"/>
      <c r="H281" s="38"/>
      <c r="I281" s="38"/>
      <c r="J281" s="40"/>
    </row>
    <row r="282">
      <c r="A282" s="29" t="s">
        <v>31</v>
      </c>
      <c r="B282" s="37"/>
      <c r="C282" s="38"/>
      <c r="D282" s="38"/>
      <c r="E282" s="41" t="s">
        <v>351</v>
      </c>
      <c r="F282" s="38"/>
      <c r="G282" s="38"/>
      <c r="H282" s="38"/>
      <c r="I282" s="38"/>
      <c r="J282" s="40"/>
    </row>
    <row r="283" ht="225">
      <c r="A283" s="29" t="s">
        <v>33</v>
      </c>
      <c r="B283" s="37"/>
      <c r="C283" s="38"/>
      <c r="D283" s="38"/>
      <c r="E283" s="31" t="s">
        <v>343</v>
      </c>
      <c r="F283" s="38"/>
      <c r="G283" s="38"/>
      <c r="H283" s="38"/>
      <c r="I283" s="38"/>
      <c r="J283" s="40"/>
    </row>
    <row r="284">
      <c r="A284" s="29" t="s">
        <v>25</v>
      </c>
      <c r="B284" s="29">
        <v>72</v>
      </c>
      <c r="C284" s="30" t="s">
        <v>352</v>
      </c>
      <c r="D284" s="29" t="s">
        <v>27</v>
      </c>
      <c r="E284" s="31" t="s">
        <v>353</v>
      </c>
      <c r="F284" s="32" t="s">
        <v>29</v>
      </c>
      <c r="G284" s="33">
        <v>56</v>
      </c>
      <c r="H284" s="34">
        <v>0</v>
      </c>
      <c r="I284" s="35">
        <f>ROUND(G284*H284,P4)</f>
        <v>0</v>
      </c>
      <c r="J284" s="29"/>
      <c r="O284" s="36">
        <f>I284*0.21</f>
        <v>0</v>
      </c>
      <c r="P284">
        <v>3</v>
      </c>
    </row>
    <row r="285">
      <c r="A285" s="29" t="s">
        <v>30</v>
      </c>
      <c r="B285" s="37"/>
      <c r="C285" s="38"/>
      <c r="D285" s="38"/>
      <c r="E285" s="31" t="s">
        <v>354</v>
      </c>
      <c r="F285" s="38"/>
      <c r="G285" s="38"/>
      <c r="H285" s="38"/>
      <c r="I285" s="38"/>
      <c r="J285" s="40"/>
    </row>
    <row r="286">
      <c r="A286" s="29" t="s">
        <v>31</v>
      </c>
      <c r="B286" s="37"/>
      <c r="C286" s="38"/>
      <c r="D286" s="38"/>
      <c r="E286" s="41" t="s">
        <v>355</v>
      </c>
      <c r="F286" s="38"/>
      <c r="G286" s="38"/>
      <c r="H286" s="38"/>
      <c r="I286" s="38"/>
      <c r="J286" s="40"/>
    </row>
    <row r="287" ht="165">
      <c r="A287" s="29" t="s">
        <v>33</v>
      </c>
      <c r="B287" s="37"/>
      <c r="C287" s="38"/>
      <c r="D287" s="38"/>
      <c r="E287" s="31" t="s">
        <v>356</v>
      </c>
      <c r="F287" s="38"/>
      <c r="G287" s="38"/>
      <c r="H287" s="38"/>
      <c r="I287" s="38"/>
      <c r="J287" s="40"/>
    </row>
    <row r="288" ht="30">
      <c r="A288" s="29" t="s">
        <v>25</v>
      </c>
      <c r="B288" s="29">
        <v>73</v>
      </c>
      <c r="C288" s="30" t="s">
        <v>357</v>
      </c>
      <c r="D288" s="29" t="s">
        <v>27</v>
      </c>
      <c r="E288" s="31" t="s">
        <v>358</v>
      </c>
      <c r="F288" s="32" t="s">
        <v>29</v>
      </c>
      <c r="G288" s="33">
        <v>8</v>
      </c>
      <c r="H288" s="34">
        <v>0</v>
      </c>
      <c r="I288" s="35">
        <f>ROUND(G288*H288,P4)</f>
        <v>0</v>
      </c>
      <c r="J288" s="29"/>
      <c r="O288" s="36">
        <f>I288*0.21</f>
        <v>0</v>
      </c>
      <c r="P288">
        <v>3</v>
      </c>
    </row>
    <row r="289">
      <c r="A289" s="29" t="s">
        <v>30</v>
      </c>
      <c r="B289" s="37"/>
      <c r="C289" s="38"/>
      <c r="D289" s="38"/>
      <c r="E289" s="31" t="s">
        <v>359</v>
      </c>
      <c r="F289" s="38"/>
      <c r="G289" s="38"/>
      <c r="H289" s="38"/>
      <c r="I289" s="38"/>
      <c r="J289" s="40"/>
    </row>
    <row r="290">
      <c r="A290" s="29" t="s">
        <v>31</v>
      </c>
      <c r="B290" s="37"/>
      <c r="C290" s="38"/>
      <c r="D290" s="38"/>
      <c r="E290" s="41" t="s">
        <v>360</v>
      </c>
      <c r="F290" s="38"/>
      <c r="G290" s="38"/>
      <c r="H290" s="38"/>
      <c r="I290" s="38"/>
      <c r="J290" s="40"/>
    </row>
    <row r="291" ht="120">
      <c r="A291" s="29" t="s">
        <v>33</v>
      </c>
      <c r="B291" s="37"/>
      <c r="C291" s="38"/>
      <c r="D291" s="38"/>
      <c r="E291" s="31" t="s">
        <v>361</v>
      </c>
      <c r="F291" s="38"/>
      <c r="G291" s="38"/>
      <c r="H291" s="38"/>
      <c r="I291" s="38"/>
      <c r="J291" s="40"/>
    </row>
    <row r="292">
      <c r="A292" s="29" t="s">
        <v>25</v>
      </c>
      <c r="B292" s="29">
        <v>74</v>
      </c>
      <c r="C292" s="30" t="s">
        <v>362</v>
      </c>
      <c r="D292" s="29" t="s">
        <v>27</v>
      </c>
      <c r="E292" s="31" t="s">
        <v>363</v>
      </c>
      <c r="F292" s="32" t="s">
        <v>295</v>
      </c>
      <c r="G292" s="33">
        <v>23</v>
      </c>
      <c r="H292" s="34">
        <v>0</v>
      </c>
      <c r="I292" s="35">
        <f>ROUND(G292*H292,P4)</f>
        <v>0</v>
      </c>
      <c r="J292" s="29"/>
      <c r="O292" s="36">
        <f>I292*0.21</f>
        <v>0</v>
      </c>
      <c r="P292">
        <v>3</v>
      </c>
    </row>
    <row r="293">
      <c r="A293" s="29" t="s">
        <v>30</v>
      </c>
      <c r="B293" s="37"/>
      <c r="C293" s="38"/>
      <c r="D293" s="38"/>
      <c r="E293" s="31" t="s">
        <v>364</v>
      </c>
      <c r="F293" s="38"/>
      <c r="G293" s="38"/>
      <c r="H293" s="38"/>
      <c r="I293" s="38"/>
      <c r="J293" s="40"/>
    </row>
    <row r="294" ht="90">
      <c r="A294" s="29" t="s">
        <v>33</v>
      </c>
      <c r="B294" s="37"/>
      <c r="C294" s="38"/>
      <c r="D294" s="38"/>
      <c r="E294" s="31" t="s">
        <v>365</v>
      </c>
      <c r="F294" s="38"/>
      <c r="G294" s="38"/>
      <c r="H294" s="38"/>
      <c r="I294" s="38"/>
      <c r="J294" s="40"/>
    </row>
    <row r="295" ht="30">
      <c r="A295" s="29" t="s">
        <v>25</v>
      </c>
      <c r="B295" s="29">
        <v>75</v>
      </c>
      <c r="C295" s="30" t="s">
        <v>366</v>
      </c>
      <c r="D295" s="29" t="s">
        <v>27</v>
      </c>
      <c r="E295" s="31" t="s">
        <v>367</v>
      </c>
      <c r="F295" s="32" t="s">
        <v>295</v>
      </c>
      <c r="G295" s="33">
        <v>179</v>
      </c>
      <c r="H295" s="34">
        <v>0</v>
      </c>
      <c r="I295" s="35">
        <f>ROUND(G295*H295,P4)</f>
        <v>0</v>
      </c>
      <c r="J295" s="29"/>
      <c r="O295" s="36">
        <f>I295*0.21</f>
        <v>0</v>
      </c>
      <c r="P295">
        <v>3</v>
      </c>
    </row>
    <row r="296">
      <c r="A296" s="29" t="s">
        <v>30</v>
      </c>
      <c r="B296" s="37"/>
      <c r="C296" s="38"/>
      <c r="D296" s="38"/>
      <c r="E296" s="31" t="s">
        <v>368</v>
      </c>
      <c r="F296" s="38"/>
      <c r="G296" s="38"/>
      <c r="H296" s="38"/>
      <c r="I296" s="38"/>
      <c r="J296" s="40"/>
    </row>
    <row r="297" ht="90">
      <c r="A297" s="29" t="s">
        <v>33</v>
      </c>
      <c r="B297" s="37"/>
      <c r="C297" s="38"/>
      <c r="D297" s="38"/>
      <c r="E297" s="31" t="s">
        <v>365</v>
      </c>
      <c r="F297" s="38"/>
      <c r="G297" s="38"/>
      <c r="H297" s="38"/>
      <c r="I297" s="38"/>
      <c r="J297" s="40"/>
    </row>
    <row r="298" ht="30">
      <c r="A298" s="29" t="s">
        <v>25</v>
      </c>
      <c r="B298" s="29">
        <v>76</v>
      </c>
      <c r="C298" s="30" t="s">
        <v>366</v>
      </c>
      <c r="D298" s="29" t="s">
        <v>59</v>
      </c>
      <c r="E298" s="31" t="s">
        <v>367</v>
      </c>
      <c r="F298" s="32" t="s">
        <v>295</v>
      </c>
      <c r="G298" s="33">
        <v>66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>
      <c r="A299" s="29" t="s">
        <v>30</v>
      </c>
      <c r="B299" s="37"/>
      <c r="C299" s="38"/>
      <c r="D299" s="38"/>
      <c r="E299" s="31" t="s">
        <v>369</v>
      </c>
      <c r="F299" s="38"/>
      <c r="G299" s="38"/>
      <c r="H299" s="38"/>
      <c r="I299" s="38"/>
      <c r="J299" s="40"/>
    </row>
    <row r="300" ht="90">
      <c r="A300" s="29" t="s">
        <v>33</v>
      </c>
      <c r="B300" s="37"/>
      <c r="C300" s="38"/>
      <c r="D300" s="38"/>
      <c r="E300" s="31" t="s">
        <v>365</v>
      </c>
      <c r="F300" s="38"/>
      <c r="G300" s="38"/>
      <c r="H300" s="38"/>
      <c r="I300" s="38"/>
      <c r="J300" s="40"/>
    </row>
    <row r="301">
      <c r="A301" s="29" t="s">
        <v>25</v>
      </c>
      <c r="B301" s="29">
        <v>77</v>
      </c>
      <c r="C301" s="30" t="s">
        <v>370</v>
      </c>
      <c r="D301" s="29" t="s">
        <v>27</v>
      </c>
      <c r="E301" s="31" t="s">
        <v>371</v>
      </c>
      <c r="F301" s="32" t="s">
        <v>295</v>
      </c>
      <c r="G301" s="33">
        <v>15</v>
      </c>
      <c r="H301" s="34">
        <v>0</v>
      </c>
      <c r="I301" s="35">
        <f>ROUND(G301*H301,P4)</f>
        <v>0</v>
      </c>
      <c r="J301" s="29"/>
      <c r="O301" s="36">
        <f>I301*0.21</f>
        <v>0</v>
      </c>
      <c r="P301">
        <v>3</v>
      </c>
    </row>
    <row r="302">
      <c r="A302" s="29" t="s">
        <v>30</v>
      </c>
      <c r="B302" s="37"/>
      <c r="C302" s="38"/>
      <c r="D302" s="38"/>
      <c r="E302" s="31" t="s">
        <v>372</v>
      </c>
      <c r="F302" s="38"/>
      <c r="G302" s="38"/>
      <c r="H302" s="38"/>
      <c r="I302" s="38"/>
      <c r="J302" s="40"/>
    </row>
    <row r="303" ht="90">
      <c r="A303" s="29" t="s">
        <v>33</v>
      </c>
      <c r="B303" s="37"/>
      <c r="C303" s="38"/>
      <c r="D303" s="38"/>
      <c r="E303" s="31" t="s">
        <v>373</v>
      </c>
      <c r="F303" s="38"/>
      <c r="G303" s="38"/>
      <c r="H303" s="38"/>
      <c r="I303" s="38"/>
      <c r="J303" s="40"/>
    </row>
    <row r="304" ht="30">
      <c r="A304" s="29" t="s">
        <v>25</v>
      </c>
      <c r="B304" s="29">
        <v>78</v>
      </c>
      <c r="C304" s="30" t="s">
        <v>374</v>
      </c>
      <c r="D304" s="29" t="s">
        <v>27</v>
      </c>
      <c r="E304" s="31" t="s">
        <v>375</v>
      </c>
      <c r="F304" s="32" t="s">
        <v>295</v>
      </c>
      <c r="G304" s="33">
        <v>32</v>
      </c>
      <c r="H304" s="34">
        <v>0</v>
      </c>
      <c r="I304" s="35">
        <f>ROUND(G304*H304,P4)</f>
        <v>0</v>
      </c>
      <c r="J304" s="29"/>
      <c r="O304" s="36">
        <f>I304*0.21</f>
        <v>0</v>
      </c>
      <c r="P304">
        <v>3</v>
      </c>
    </row>
    <row r="305">
      <c r="A305" s="29" t="s">
        <v>30</v>
      </c>
      <c r="B305" s="37"/>
      <c r="C305" s="38"/>
      <c r="D305" s="38"/>
      <c r="E305" s="31" t="s">
        <v>376</v>
      </c>
      <c r="F305" s="38"/>
      <c r="G305" s="38"/>
      <c r="H305" s="38"/>
      <c r="I305" s="38"/>
      <c r="J305" s="40"/>
    </row>
    <row r="306">
      <c r="A306" s="29" t="s">
        <v>31</v>
      </c>
      <c r="B306" s="37"/>
      <c r="C306" s="38"/>
      <c r="D306" s="38"/>
      <c r="E306" s="41" t="s">
        <v>377</v>
      </c>
      <c r="F306" s="38"/>
      <c r="G306" s="38"/>
      <c r="H306" s="38"/>
      <c r="I306" s="38"/>
      <c r="J306" s="40"/>
    </row>
    <row r="307" ht="60">
      <c r="A307" s="29" t="s">
        <v>33</v>
      </c>
      <c r="B307" s="37"/>
      <c r="C307" s="38"/>
      <c r="D307" s="38"/>
      <c r="E307" s="31" t="s">
        <v>378</v>
      </c>
      <c r="F307" s="38"/>
      <c r="G307" s="38"/>
      <c r="H307" s="38"/>
      <c r="I307" s="38"/>
      <c r="J307" s="40"/>
    </row>
    <row r="308">
      <c r="A308" s="29" t="s">
        <v>25</v>
      </c>
      <c r="B308" s="29">
        <v>79</v>
      </c>
      <c r="C308" s="30" t="s">
        <v>379</v>
      </c>
      <c r="D308" s="29" t="s">
        <v>27</v>
      </c>
      <c r="E308" s="31" t="s">
        <v>380</v>
      </c>
      <c r="F308" s="32" t="s">
        <v>110</v>
      </c>
      <c r="G308" s="33">
        <v>44</v>
      </c>
      <c r="H308" s="34">
        <v>0</v>
      </c>
      <c r="I308" s="35">
        <f>ROUND(G308*H308,P4)</f>
        <v>0</v>
      </c>
      <c r="J308" s="29"/>
      <c r="O308" s="36">
        <f>I308*0.21</f>
        <v>0</v>
      </c>
      <c r="P308">
        <v>3</v>
      </c>
    </row>
    <row r="309">
      <c r="A309" s="29" t="s">
        <v>30</v>
      </c>
      <c r="B309" s="37"/>
      <c r="C309" s="38"/>
      <c r="D309" s="38"/>
      <c r="E309" s="39" t="s">
        <v>27</v>
      </c>
      <c r="F309" s="38"/>
      <c r="G309" s="38"/>
      <c r="H309" s="38"/>
      <c r="I309" s="38"/>
      <c r="J309" s="40"/>
    </row>
    <row r="310" ht="30">
      <c r="A310" s="29" t="s">
        <v>31</v>
      </c>
      <c r="B310" s="37"/>
      <c r="C310" s="38"/>
      <c r="D310" s="38"/>
      <c r="E310" s="41" t="s">
        <v>381</v>
      </c>
      <c r="F310" s="38"/>
      <c r="G310" s="38"/>
      <c r="H310" s="38"/>
      <c r="I310" s="38"/>
      <c r="J310" s="40"/>
    </row>
    <row r="311" ht="60">
      <c r="A311" s="29" t="s">
        <v>33</v>
      </c>
      <c r="B311" s="37"/>
      <c r="C311" s="38"/>
      <c r="D311" s="38"/>
      <c r="E311" s="31" t="s">
        <v>378</v>
      </c>
      <c r="F311" s="38"/>
      <c r="G311" s="38"/>
      <c r="H311" s="38"/>
      <c r="I311" s="38"/>
      <c r="J311" s="40"/>
    </row>
    <row r="312">
      <c r="A312" s="29" t="s">
        <v>25</v>
      </c>
      <c r="B312" s="29">
        <v>80</v>
      </c>
      <c r="C312" s="30" t="s">
        <v>382</v>
      </c>
      <c r="D312" s="29" t="s">
        <v>27</v>
      </c>
      <c r="E312" s="31" t="s">
        <v>383</v>
      </c>
      <c r="F312" s="32" t="s">
        <v>295</v>
      </c>
      <c r="G312" s="33">
        <v>1</v>
      </c>
      <c r="H312" s="34">
        <v>0</v>
      </c>
      <c r="I312" s="35">
        <f>ROUND(G312*H312,P4)</f>
        <v>0</v>
      </c>
      <c r="J312" s="29"/>
      <c r="O312" s="36">
        <f>I312*0.21</f>
        <v>0</v>
      </c>
      <c r="P312">
        <v>3</v>
      </c>
    </row>
    <row r="313">
      <c r="A313" s="29" t="s">
        <v>30</v>
      </c>
      <c r="B313" s="37"/>
      <c r="C313" s="38"/>
      <c r="D313" s="38"/>
      <c r="E313" s="31" t="s">
        <v>384</v>
      </c>
      <c r="F313" s="38"/>
      <c r="G313" s="38"/>
      <c r="H313" s="38"/>
      <c r="I313" s="38"/>
      <c r="J313" s="40"/>
    </row>
    <row r="314" ht="60">
      <c r="A314" s="29" t="s">
        <v>33</v>
      </c>
      <c r="B314" s="37"/>
      <c r="C314" s="38"/>
      <c r="D314" s="38"/>
      <c r="E314" s="31" t="s">
        <v>378</v>
      </c>
      <c r="F314" s="38"/>
      <c r="G314" s="38"/>
      <c r="H314" s="38"/>
      <c r="I314" s="38"/>
      <c r="J314" s="40"/>
    </row>
    <row r="315" ht="30">
      <c r="A315" s="29" t="s">
        <v>25</v>
      </c>
      <c r="B315" s="29">
        <v>81</v>
      </c>
      <c r="C315" s="30" t="s">
        <v>385</v>
      </c>
      <c r="D315" s="29" t="s">
        <v>27</v>
      </c>
      <c r="E315" s="31" t="s">
        <v>386</v>
      </c>
      <c r="F315" s="32" t="s">
        <v>295</v>
      </c>
      <c r="G315" s="33">
        <v>37</v>
      </c>
      <c r="H315" s="34">
        <v>0</v>
      </c>
      <c r="I315" s="35">
        <f>ROUND(G315*H315,P4)</f>
        <v>0</v>
      </c>
      <c r="J315" s="29"/>
      <c r="O315" s="36">
        <f>I315*0.21</f>
        <v>0</v>
      </c>
      <c r="P315">
        <v>3</v>
      </c>
    </row>
    <row r="316">
      <c r="A316" s="29" t="s">
        <v>30</v>
      </c>
      <c r="B316" s="37"/>
      <c r="C316" s="38"/>
      <c r="D316" s="38"/>
      <c r="E316" s="39" t="s">
        <v>27</v>
      </c>
      <c r="F316" s="38"/>
      <c r="G316" s="38"/>
      <c r="H316" s="38"/>
      <c r="I316" s="38"/>
      <c r="J316" s="40"/>
    </row>
    <row r="317" ht="90">
      <c r="A317" s="29" t="s">
        <v>33</v>
      </c>
      <c r="B317" s="37"/>
      <c r="C317" s="38"/>
      <c r="D317" s="38"/>
      <c r="E317" s="31" t="s">
        <v>387</v>
      </c>
      <c r="F317" s="38"/>
      <c r="G317" s="38"/>
      <c r="H317" s="38"/>
      <c r="I317" s="38"/>
      <c r="J317" s="40"/>
    </row>
    <row r="318">
      <c r="A318" s="29" t="s">
        <v>25</v>
      </c>
      <c r="B318" s="29">
        <v>82</v>
      </c>
      <c r="C318" s="30" t="s">
        <v>388</v>
      </c>
      <c r="D318" s="29" t="s">
        <v>27</v>
      </c>
      <c r="E318" s="31" t="s">
        <v>389</v>
      </c>
      <c r="F318" s="32" t="s">
        <v>295</v>
      </c>
      <c r="G318" s="33">
        <v>4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>
      <c r="A319" s="29" t="s">
        <v>30</v>
      </c>
      <c r="B319" s="37"/>
      <c r="C319" s="38"/>
      <c r="D319" s="38"/>
      <c r="E319" s="31" t="s">
        <v>390</v>
      </c>
      <c r="F319" s="38"/>
      <c r="G319" s="38"/>
      <c r="H319" s="38"/>
      <c r="I319" s="38"/>
      <c r="J319" s="40"/>
    </row>
    <row r="320">
      <c r="A320" s="29" t="s">
        <v>31</v>
      </c>
      <c r="B320" s="37"/>
      <c r="C320" s="38"/>
      <c r="D320" s="38"/>
      <c r="E320" s="41" t="s">
        <v>391</v>
      </c>
      <c r="F320" s="38"/>
      <c r="G320" s="38"/>
      <c r="H320" s="38"/>
      <c r="I320" s="38"/>
      <c r="J320" s="40"/>
    </row>
    <row r="321" ht="90">
      <c r="A321" s="29" t="s">
        <v>33</v>
      </c>
      <c r="B321" s="37"/>
      <c r="C321" s="38"/>
      <c r="D321" s="38"/>
      <c r="E321" s="31" t="s">
        <v>387</v>
      </c>
      <c r="F321" s="38"/>
      <c r="G321" s="38"/>
      <c r="H321" s="38"/>
      <c r="I321" s="38"/>
      <c r="J321" s="40"/>
    </row>
    <row r="322" ht="30">
      <c r="A322" s="29" t="s">
        <v>25</v>
      </c>
      <c r="B322" s="29">
        <v>83</v>
      </c>
      <c r="C322" s="30" t="s">
        <v>392</v>
      </c>
      <c r="D322" s="29" t="s">
        <v>27</v>
      </c>
      <c r="E322" s="31" t="s">
        <v>393</v>
      </c>
      <c r="F322" s="32" t="s">
        <v>110</v>
      </c>
      <c r="G322" s="33">
        <v>3079</v>
      </c>
      <c r="H322" s="34">
        <v>0</v>
      </c>
      <c r="I322" s="35">
        <f>ROUND(G322*H322,P4)</f>
        <v>0</v>
      </c>
      <c r="J322" s="29"/>
      <c r="O322" s="36">
        <f>I322*0.21</f>
        <v>0</v>
      </c>
      <c r="P322">
        <v>3</v>
      </c>
    </row>
    <row r="323" ht="30">
      <c r="A323" s="29" t="s">
        <v>30</v>
      </c>
      <c r="B323" s="37"/>
      <c r="C323" s="38"/>
      <c r="D323" s="38"/>
      <c r="E323" s="31" t="s">
        <v>394</v>
      </c>
      <c r="F323" s="38"/>
      <c r="G323" s="38"/>
      <c r="H323" s="38"/>
      <c r="I323" s="38"/>
      <c r="J323" s="40"/>
    </row>
    <row r="324">
      <c r="A324" s="29" t="s">
        <v>31</v>
      </c>
      <c r="B324" s="37"/>
      <c r="C324" s="38"/>
      <c r="D324" s="38"/>
      <c r="E324" s="41" t="s">
        <v>395</v>
      </c>
      <c r="F324" s="38"/>
      <c r="G324" s="38"/>
      <c r="H324" s="38"/>
      <c r="I324" s="38"/>
      <c r="J324" s="40"/>
    </row>
    <row r="325" ht="105">
      <c r="A325" s="29" t="s">
        <v>33</v>
      </c>
      <c r="B325" s="37"/>
      <c r="C325" s="38"/>
      <c r="D325" s="38"/>
      <c r="E325" s="31" t="s">
        <v>396</v>
      </c>
      <c r="F325" s="38"/>
      <c r="G325" s="38"/>
      <c r="H325" s="38"/>
      <c r="I325" s="38"/>
      <c r="J325" s="40"/>
    </row>
    <row r="326" ht="30">
      <c r="A326" s="29" t="s">
        <v>25</v>
      </c>
      <c r="B326" s="29">
        <v>84</v>
      </c>
      <c r="C326" s="30" t="s">
        <v>397</v>
      </c>
      <c r="D326" s="29" t="s">
        <v>27</v>
      </c>
      <c r="E326" s="31" t="s">
        <v>398</v>
      </c>
      <c r="F326" s="32" t="s">
        <v>110</v>
      </c>
      <c r="G326" s="33">
        <v>356</v>
      </c>
      <c r="H326" s="34">
        <v>0</v>
      </c>
      <c r="I326" s="35">
        <f>ROUND(G326*H326,P4)</f>
        <v>0</v>
      </c>
      <c r="J326" s="29"/>
      <c r="O326" s="36">
        <f>I326*0.21</f>
        <v>0</v>
      </c>
      <c r="P326">
        <v>3</v>
      </c>
    </row>
    <row r="327">
      <c r="A327" s="29" t="s">
        <v>30</v>
      </c>
      <c r="B327" s="37"/>
      <c r="C327" s="38"/>
      <c r="D327" s="38"/>
      <c r="E327" s="31" t="s">
        <v>376</v>
      </c>
      <c r="F327" s="38"/>
      <c r="G327" s="38"/>
      <c r="H327" s="38"/>
      <c r="I327" s="38"/>
      <c r="J327" s="40"/>
    </row>
    <row r="328">
      <c r="A328" s="29" t="s">
        <v>31</v>
      </c>
      <c r="B328" s="37"/>
      <c r="C328" s="38"/>
      <c r="D328" s="38"/>
      <c r="E328" s="41" t="s">
        <v>399</v>
      </c>
      <c r="F328" s="38"/>
      <c r="G328" s="38"/>
      <c r="H328" s="38"/>
      <c r="I328" s="38"/>
      <c r="J328" s="40"/>
    </row>
    <row r="329" ht="105">
      <c r="A329" s="29" t="s">
        <v>33</v>
      </c>
      <c r="B329" s="37"/>
      <c r="C329" s="38"/>
      <c r="D329" s="38"/>
      <c r="E329" s="31" t="s">
        <v>396</v>
      </c>
      <c r="F329" s="38"/>
      <c r="G329" s="38"/>
      <c r="H329" s="38"/>
      <c r="I329" s="38"/>
      <c r="J329" s="40"/>
    </row>
    <row r="330" ht="30">
      <c r="A330" s="29" t="s">
        <v>25</v>
      </c>
      <c r="B330" s="29">
        <v>85</v>
      </c>
      <c r="C330" s="30" t="s">
        <v>400</v>
      </c>
      <c r="D330" s="29" t="s">
        <v>27</v>
      </c>
      <c r="E330" s="31" t="s">
        <v>401</v>
      </c>
      <c r="F330" s="32" t="s">
        <v>110</v>
      </c>
      <c r="G330" s="33">
        <v>525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>
      <c r="A331" s="29" t="s">
        <v>30</v>
      </c>
      <c r="B331" s="37"/>
      <c r="C331" s="38"/>
      <c r="D331" s="38"/>
      <c r="E331" s="31" t="s">
        <v>376</v>
      </c>
      <c r="F331" s="38"/>
      <c r="G331" s="38"/>
      <c r="H331" s="38"/>
      <c r="I331" s="38"/>
      <c r="J331" s="40"/>
    </row>
    <row r="332">
      <c r="A332" s="29" t="s">
        <v>31</v>
      </c>
      <c r="B332" s="37"/>
      <c r="C332" s="38"/>
      <c r="D332" s="38"/>
      <c r="E332" s="41" t="s">
        <v>402</v>
      </c>
      <c r="F332" s="38"/>
      <c r="G332" s="38"/>
      <c r="H332" s="38"/>
      <c r="I332" s="38"/>
      <c r="J332" s="40"/>
    </row>
    <row r="333" ht="105">
      <c r="A333" s="29" t="s">
        <v>33</v>
      </c>
      <c r="B333" s="37"/>
      <c r="C333" s="38"/>
      <c r="D333" s="38"/>
      <c r="E333" s="31" t="s">
        <v>396</v>
      </c>
      <c r="F333" s="38"/>
      <c r="G333" s="38"/>
      <c r="H333" s="38"/>
      <c r="I333" s="38"/>
      <c r="J333" s="40"/>
    </row>
    <row r="334">
      <c r="A334" s="29" t="s">
        <v>25</v>
      </c>
      <c r="B334" s="29">
        <v>86</v>
      </c>
      <c r="C334" s="30" t="s">
        <v>403</v>
      </c>
      <c r="D334" s="29" t="s">
        <v>27</v>
      </c>
      <c r="E334" s="31" t="s">
        <v>404</v>
      </c>
      <c r="F334" s="32" t="s">
        <v>110</v>
      </c>
      <c r="G334" s="33">
        <v>2199</v>
      </c>
      <c r="H334" s="34">
        <v>0</v>
      </c>
      <c r="I334" s="35">
        <f>ROUND(G334*H334,P4)</f>
        <v>0</v>
      </c>
      <c r="J334" s="29"/>
      <c r="O334" s="36">
        <f>I334*0.21</f>
        <v>0</v>
      </c>
      <c r="P334">
        <v>3</v>
      </c>
    </row>
    <row r="335">
      <c r="A335" s="29" t="s">
        <v>30</v>
      </c>
      <c r="B335" s="37"/>
      <c r="C335" s="38"/>
      <c r="D335" s="38"/>
      <c r="E335" s="31" t="s">
        <v>376</v>
      </c>
      <c r="F335" s="38"/>
      <c r="G335" s="38"/>
      <c r="H335" s="38"/>
      <c r="I335" s="38"/>
      <c r="J335" s="40"/>
    </row>
    <row r="336">
      <c r="A336" s="29" t="s">
        <v>31</v>
      </c>
      <c r="B336" s="37"/>
      <c r="C336" s="38"/>
      <c r="D336" s="38"/>
      <c r="E336" s="41" t="s">
        <v>405</v>
      </c>
      <c r="F336" s="38"/>
      <c r="G336" s="38"/>
      <c r="H336" s="38"/>
      <c r="I336" s="38"/>
      <c r="J336" s="40"/>
    </row>
    <row r="337" ht="105">
      <c r="A337" s="29" t="s">
        <v>33</v>
      </c>
      <c r="B337" s="37"/>
      <c r="C337" s="38"/>
      <c r="D337" s="38"/>
      <c r="E337" s="31" t="s">
        <v>396</v>
      </c>
      <c r="F337" s="38"/>
      <c r="G337" s="38"/>
      <c r="H337" s="38"/>
      <c r="I337" s="38"/>
      <c r="J337" s="40"/>
    </row>
    <row r="338">
      <c r="A338" s="29" t="s">
        <v>25</v>
      </c>
      <c r="B338" s="29">
        <v>87</v>
      </c>
      <c r="C338" s="30" t="s">
        <v>406</v>
      </c>
      <c r="D338" s="29" t="s">
        <v>27</v>
      </c>
      <c r="E338" s="31" t="s">
        <v>407</v>
      </c>
      <c r="F338" s="32" t="s">
        <v>295</v>
      </c>
      <c r="G338" s="33">
        <v>20</v>
      </c>
      <c r="H338" s="34">
        <v>0</v>
      </c>
      <c r="I338" s="35">
        <f>ROUND(G338*H338,P4)</f>
        <v>0</v>
      </c>
      <c r="J338" s="29"/>
      <c r="O338" s="36">
        <f>I338*0.21</f>
        <v>0</v>
      </c>
      <c r="P338">
        <v>3</v>
      </c>
    </row>
    <row r="339">
      <c r="A339" s="29" t="s">
        <v>30</v>
      </c>
      <c r="B339" s="37"/>
      <c r="C339" s="38"/>
      <c r="D339" s="38"/>
      <c r="E339" s="31" t="s">
        <v>408</v>
      </c>
      <c r="F339" s="38"/>
      <c r="G339" s="38"/>
      <c r="H339" s="38"/>
      <c r="I339" s="38"/>
      <c r="J339" s="40"/>
    </row>
    <row r="340">
      <c r="A340" s="29" t="s">
        <v>31</v>
      </c>
      <c r="B340" s="37"/>
      <c r="C340" s="38"/>
      <c r="D340" s="38"/>
      <c r="E340" s="41" t="s">
        <v>409</v>
      </c>
      <c r="F340" s="38"/>
      <c r="G340" s="38"/>
      <c r="H340" s="38"/>
      <c r="I340" s="38"/>
      <c r="J340" s="40"/>
    </row>
    <row r="341" ht="75">
      <c r="A341" s="29" t="s">
        <v>33</v>
      </c>
      <c r="B341" s="37"/>
      <c r="C341" s="38"/>
      <c r="D341" s="38"/>
      <c r="E341" s="31" t="s">
        <v>410</v>
      </c>
      <c r="F341" s="38"/>
      <c r="G341" s="38"/>
      <c r="H341" s="38"/>
      <c r="I341" s="38"/>
      <c r="J341" s="40"/>
    </row>
    <row r="342">
      <c r="A342" s="29" t="s">
        <v>25</v>
      </c>
      <c r="B342" s="29">
        <v>88</v>
      </c>
      <c r="C342" s="30" t="s">
        <v>411</v>
      </c>
      <c r="D342" s="29" t="s">
        <v>27</v>
      </c>
      <c r="E342" s="31" t="s">
        <v>412</v>
      </c>
      <c r="F342" s="32" t="s">
        <v>295</v>
      </c>
      <c r="G342" s="33">
        <v>2</v>
      </c>
      <c r="H342" s="34">
        <v>0</v>
      </c>
      <c r="I342" s="35">
        <f>ROUND(G342*H342,P4)</f>
        <v>0</v>
      </c>
      <c r="J342" s="29"/>
      <c r="O342" s="36">
        <f>I342*0.21</f>
        <v>0</v>
      </c>
      <c r="P342">
        <v>3</v>
      </c>
    </row>
    <row r="343">
      <c r="A343" s="29" t="s">
        <v>30</v>
      </c>
      <c r="B343" s="37"/>
      <c r="C343" s="38"/>
      <c r="D343" s="38"/>
      <c r="E343" s="31" t="s">
        <v>413</v>
      </c>
      <c r="F343" s="38"/>
      <c r="G343" s="38"/>
      <c r="H343" s="38"/>
      <c r="I343" s="38"/>
      <c r="J343" s="40"/>
    </row>
    <row r="344" ht="409.5">
      <c r="A344" s="29" t="s">
        <v>33</v>
      </c>
      <c r="B344" s="37"/>
      <c r="C344" s="38"/>
      <c r="D344" s="38"/>
      <c r="E344" s="31" t="s">
        <v>414</v>
      </c>
      <c r="F344" s="38"/>
      <c r="G344" s="38"/>
      <c r="H344" s="38"/>
      <c r="I344" s="38"/>
      <c r="J344" s="40"/>
    </row>
    <row r="345" ht="30">
      <c r="A345" s="29" t="s">
        <v>25</v>
      </c>
      <c r="B345" s="29">
        <v>89</v>
      </c>
      <c r="C345" s="30" t="s">
        <v>415</v>
      </c>
      <c r="D345" s="29" t="s">
        <v>27</v>
      </c>
      <c r="E345" s="31" t="s">
        <v>416</v>
      </c>
      <c r="F345" s="32" t="s">
        <v>295</v>
      </c>
      <c r="G345" s="33">
        <v>1</v>
      </c>
      <c r="H345" s="34">
        <v>0</v>
      </c>
      <c r="I345" s="35">
        <f>ROUND(G345*H345,P4)</f>
        <v>0</v>
      </c>
      <c r="J345" s="29"/>
      <c r="O345" s="36">
        <f>I345*0.21</f>
        <v>0</v>
      </c>
      <c r="P345">
        <v>3</v>
      </c>
    </row>
    <row r="346" ht="30">
      <c r="A346" s="29" t="s">
        <v>30</v>
      </c>
      <c r="B346" s="37"/>
      <c r="C346" s="38"/>
      <c r="D346" s="38"/>
      <c r="E346" s="31" t="s">
        <v>417</v>
      </c>
      <c r="F346" s="38"/>
      <c r="G346" s="38"/>
      <c r="H346" s="38"/>
      <c r="I346" s="38"/>
      <c r="J346" s="40"/>
    </row>
    <row r="347" ht="409.5">
      <c r="A347" s="29" t="s">
        <v>33</v>
      </c>
      <c r="B347" s="37"/>
      <c r="C347" s="38"/>
      <c r="D347" s="38"/>
      <c r="E347" s="31" t="s">
        <v>414</v>
      </c>
      <c r="F347" s="38"/>
      <c r="G347" s="38"/>
      <c r="H347" s="38"/>
      <c r="I347" s="38"/>
      <c r="J347" s="40"/>
    </row>
    <row r="348">
      <c r="A348" s="29" t="s">
        <v>25</v>
      </c>
      <c r="B348" s="29">
        <v>90</v>
      </c>
      <c r="C348" s="30" t="s">
        <v>418</v>
      </c>
      <c r="D348" s="29" t="s">
        <v>27</v>
      </c>
      <c r="E348" s="31" t="s">
        <v>419</v>
      </c>
      <c r="F348" s="32" t="s">
        <v>29</v>
      </c>
      <c r="G348" s="33">
        <v>28.5</v>
      </c>
      <c r="H348" s="34">
        <v>0</v>
      </c>
      <c r="I348" s="35">
        <f>ROUND(G348*H348,P4)</f>
        <v>0</v>
      </c>
      <c r="J348" s="29"/>
      <c r="O348" s="36">
        <f>I348*0.21</f>
        <v>0</v>
      </c>
      <c r="P348">
        <v>3</v>
      </c>
    </row>
    <row r="349" ht="30">
      <c r="A349" s="29" t="s">
        <v>30</v>
      </c>
      <c r="B349" s="37"/>
      <c r="C349" s="38"/>
      <c r="D349" s="38"/>
      <c r="E349" s="31" t="s">
        <v>420</v>
      </c>
      <c r="F349" s="38"/>
      <c r="G349" s="38"/>
      <c r="H349" s="38"/>
      <c r="I349" s="38"/>
      <c r="J349" s="40"/>
    </row>
    <row r="350" ht="45">
      <c r="A350" s="29" t="s">
        <v>31</v>
      </c>
      <c r="B350" s="37"/>
      <c r="C350" s="38"/>
      <c r="D350" s="38"/>
      <c r="E350" s="41" t="s">
        <v>421</v>
      </c>
      <c r="F350" s="38"/>
      <c r="G350" s="38"/>
      <c r="H350" s="38"/>
      <c r="I350" s="38"/>
      <c r="J350" s="40"/>
    </row>
    <row r="351" ht="90">
      <c r="A351" s="29" t="s">
        <v>33</v>
      </c>
      <c r="B351" s="37"/>
      <c r="C351" s="38"/>
      <c r="D351" s="38"/>
      <c r="E351" s="31" t="s">
        <v>422</v>
      </c>
      <c r="F351" s="38"/>
      <c r="G351" s="38"/>
      <c r="H351" s="38"/>
      <c r="I351" s="38"/>
      <c r="J351" s="40"/>
    </row>
    <row r="352">
      <c r="A352" s="29" t="s">
        <v>25</v>
      </c>
      <c r="B352" s="29">
        <v>91</v>
      </c>
      <c r="C352" s="30" t="s">
        <v>423</v>
      </c>
      <c r="D352" s="29" t="s">
        <v>27</v>
      </c>
      <c r="E352" s="31" t="s">
        <v>424</v>
      </c>
      <c r="F352" s="32" t="s">
        <v>29</v>
      </c>
      <c r="G352" s="33">
        <v>25</v>
      </c>
      <c r="H352" s="34">
        <v>0</v>
      </c>
      <c r="I352" s="35">
        <f>ROUND(G352*H352,P4)</f>
        <v>0</v>
      </c>
      <c r="J352" s="29"/>
      <c r="O352" s="36">
        <f>I352*0.21</f>
        <v>0</v>
      </c>
      <c r="P352">
        <v>3</v>
      </c>
    </row>
    <row r="353" ht="60">
      <c r="A353" s="29" t="s">
        <v>30</v>
      </c>
      <c r="B353" s="37"/>
      <c r="C353" s="38"/>
      <c r="D353" s="38"/>
      <c r="E353" s="31" t="s">
        <v>425</v>
      </c>
      <c r="F353" s="38"/>
      <c r="G353" s="38"/>
      <c r="H353" s="38"/>
      <c r="I353" s="38"/>
      <c r="J353" s="40"/>
    </row>
    <row r="354" ht="90">
      <c r="A354" s="29" t="s">
        <v>33</v>
      </c>
      <c r="B354" s="37"/>
      <c r="C354" s="38"/>
      <c r="D354" s="38"/>
      <c r="E354" s="31" t="s">
        <v>422</v>
      </c>
      <c r="F354" s="38"/>
      <c r="G354" s="38"/>
      <c r="H354" s="38"/>
      <c r="I354" s="38"/>
      <c r="J354" s="40"/>
    </row>
    <row r="355">
      <c r="A355" s="29" t="s">
        <v>25</v>
      </c>
      <c r="B355" s="29">
        <v>92</v>
      </c>
      <c r="C355" s="30" t="s">
        <v>426</v>
      </c>
      <c r="D355" s="29" t="s">
        <v>27</v>
      </c>
      <c r="E355" s="31" t="s">
        <v>427</v>
      </c>
      <c r="F355" s="32" t="s">
        <v>29</v>
      </c>
      <c r="G355" s="33">
        <v>60.350000000000001</v>
      </c>
      <c r="H355" s="34">
        <v>0</v>
      </c>
      <c r="I355" s="35">
        <f>ROUND(G355*H355,P4)</f>
        <v>0</v>
      </c>
      <c r="J355" s="29"/>
      <c r="O355" s="36">
        <f>I355*0.21</f>
        <v>0</v>
      </c>
      <c r="P355">
        <v>3</v>
      </c>
    </row>
    <row r="356">
      <c r="A356" s="29" t="s">
        <v>30</v>
      </c>
      <c r="B356" s="37"/>
      <c r="C356" s="38"/>
      <c r="D356" s="38"/>
      <c r="E356" s="31" t="s">
        <v>428</v>
      </c>
      <c r="F356" s="38"/>
      <c r="G356" s="38"/>
      <c r="H356" s="38"/>
      <c r="I356" s="38"/>
      <c r="J356" s="40"/>
    </row>
    <row r="357">
      <c r="A357" s="29" t="s">
        <v>31</v>
      </c>
      <c r="B357" s="37"/>
      <c r="C357" s="38"/>
      <c r="D357" s="38"/>
      <c r="E357" s="41" t="s">
        <v>429</v>
      </c>
      <c r="F357" s="38"/>
      <c r="G357" s="38"/>
      <c r="H357" s="38"/>
      <c r="I357" s="38"/>
      <c r="J357" s="40"/>
    </row>
    <row r="358" ht="90">
      <c r="A358" s="29" t="s">
        <v>33</v>
      </c>
      <c r="B358" s="37"/>
      <c r="C358" s="38"/>
      <c r="D358" s="38"/>
      <c r="E358" s="31" t="s">
        <v>422</v>
      </c>
      <c r="F358" s="38"/>
      <c r="G358" s="38"/>
      <c r="H358" s="38"/>
      <c r="I358" s="38"/>
      <c r="J358" s="40"/>
    </row>
    <row r="359">
      <c r="A359" s="29" t="s">
        <v>25</v>
      </c>
      <c r="B359" s="29">
        <v>93</v>
      </c>
      <c r="C359" s="30" t="s">
        <v>430</v>
      </c>
      <c r="D359" s="29" t="s">
        <v>27</v>
      </c>
      <c r="E359" s="31" t="s">
        <v>431</v>
      </c>
      <c r="F359" s="32" t="s">
        <v>29</v>
      </c>
      <c r="G359" s="33">
        <v>170</v>
      </c>
      <c r="H359" s="34">
        <v>0</v>
      </c>
      <c r="I359" s="35">
        <f>ROUND(G359*H359,P4)</f>
        <v>0</v>
      </c>
      <c r="J359" s="29"/>
      <c r="O359" s="36">
        <f>I359*0.21</f>
        <v>0</v>
      </c>
      <c r="P359">
        <v>3</v>
      </c>
    </row>
    <row r="360">
      <c r="A360" s="29" t="s">
        <v>30</v>
      </c>
      <c r="B360" s="37"/>
      <c r="C360" s="38"/>
      <c r="D360" s="38"/>
      <c r="E360" s="31" t="s">
        <v>432</v>
      </c>
      <c r="F360" s="38"/>
      <c r="G360" s="38"/>
      <c r="H360" s="38"/>
      <c r="I360" s="38"/>
      <c r="J360" s="40"/>
    </row>
    <row r="361">
      <c r="A361" s="29" t="s">
        <v>31</v>
      </c>
      <c r="B361" s="37"/>
      <c r="C361" s="38"/>
      <c r="D361" s="38"/>
      <c r="E361" s="41" t="s">
        <v>433</v>
      </c>
      <c r="F361" s="38"/>
      <c r="G361" s="38"/>
      <c r="H361" s="38"/>
      <c r="I361" s="38"/>
      <c r="J361" s="40"/>
    </row>
    <row r="362" ht="75">
      <c r="A362" s="29" t="s">
        <v>33</v>
      </c>
      <c r="B362" s="37"/>
      <c r="C362" s="38"/>
      <c r="D362" s="38"/>
      <c r="E362" s="31" t="s">
        <v>434</v>
      </c>
      <c r="F362" s="38"/>
      <c r="G362" s="38"/>
      <c r="H362" s="38"/>
      <c r="I362" s="38"/>
      <c r="J362" s="40"/>
    </row>
    <row r="363">
      <c r="A363" s="29" t="s">
        <v>25</v>
      </c>
      <c r="B363" s="29">
        <v>94</v>
      </c>
      <c r="C363" s="30" t="s">
        <v>435</v>
      </c>
      <c r="D363" s="29" t="s">
        <v>27</v>
      </c>
      <c r="E363" s="31" t="s">
        <v>436</v>
      </c>
      <c r="F363" s="32" t="s">
        <v>29</v>
      </c>
      <c r="G363" s="33">
        <v>170</v>
      </c>
      <c r="H363" s="34">
        <v>0</v>
      </c>
      <c r="I363" s="35">
        <f>ROUND(G363*H363,P4)</f>
        <v>0</v>
      </c>
      <c r="J363" s="29"/>
      <c r="O363" s="36">
        <f>I363*0.21</f>
        <v>0</v>
      </c>
      <c r="P363">
        <v>3</v>
      </c>
    </row>
    <row r="364">
      <c r="A364" s="29" t="s">
        <v>30</v>
      </c>
      <c r="B364" s="37"/>
      <c r="C364" s="38"/>
      <c r="D364" s="38"/>
      <c r="E364" s="31" t="s">
        <v>432</v>
      </c>
      <c r="F364" s="38"/>
      <c r="G364" s="38"/>
      <c r="H364" s="38"/>
      <c r="I364" s="38"/>
      <c r="J364" s="40"/>
    </row>
    <row r="365">
      <c r="A365" s="29" t="s">
        <v>31</v>
      </c>
      <c r="B365" s="37"/>
      <c r="C365" s="38"/>
      <c r="D365" s="38"/>
      <c r="E365" s="41" t="s">
        <v>433</v>
      </c>
      <c r="F365" s="38"/>
      <c r="G365" s="38"/>
      <c r="H365" s="38"/>
      <c r="I365" s="38"/>
      <c r="J365" s="40"/>
    </row>
    <row r="366" ht="90">
      <c r="A366" s="29" t="s">
        <v>33</v>
      </c>
      <c r="B366" s="37"/>
      <c r="C366" s="38"/>
      <c r="D366" s="38"/>
      <c r="E366" s="31" t="s">
        <v>437</v>
      </c>
      <c r="F366" s="38"/>
      <c r="G366" s="38"/>
      <c r="H366" s="38"/>
      <c r="I366" s="38"/>
      <c r="J366" s="40"/>
    </row>
    <row r="367" ht="30">
      <c r="A367" s="29" t="s">
        <v>25</v>
      </c>
      <c r="B367" s="29">
        <v>95</v>
      </c>
      <c r="C367" s="30" t="s">
        <v>438</v>
      </c>
      <c r="D367" s="29" t="s">
        <v>63</v>
      </c>
      <c r="E367" s="31" t="s">
        <v>439</v>
      </c>
      <c r="F367" s="32" t="s">
        <v>29</v>
      </c>
      <c r="G367" s="33">
        <v>1800</v>
      </c>
      <c r="H367" s="34">
        <v>0</v>
      </c>
      <c r="I367" s="35">
        <f>ROUND(G367*H367,P4)</f>
        <v>0</v>
      </c>
      <c r="J367" s="29"/>
      <c r="O367" s="36">
        <f>I367*0.21</f>
        <v>0</v>
      </c>
      <c r="P367">
        <v>3</v>
      </c>
    </row>
    <row r="368" ht="30">
      <c r="A368" s="29" t="s">
        <v>30</v>
      </c>
      <c r="B368" s="37"/>
      <c r="C368" s="38"/>
      <c r="D368" s="38"/>
      <c r="E368" s="31" t="s">
        <v>440</v>
      </c>
      <c r="F368" s="38"/>
      <c r="G368" s="38"/>
      <c r="H368" s="38"/>
      <c r="I368" s="38"/>
      <c r="J368" s="40"/>
    </row>
    <row r="369" ht="165">
      <c r="A369" s="29" t="s">
        <v>33</v>
      </c>
      <c r="B369" s="37"/>
      <c r="C369" s="38"/>
      <c r="D369" s="38"/>
      <c r="E369" s="31" t="s">
        <v>441</v>
      </c>
      <c r="F369" s="38"/>
      <c r="G369" s="38"/>
      <c r="H369" s="38"/>
      <c r="I369" s="38"/>
      <c r="J369" s="40"/>
    </row>
    <row r="370" ht="30">
      <c r="A370" s="29" t="s">
        <v>25</v>
      </c>
      <c r="B370" s="29">
        <v>96</v>
      </c>
      <c r="C370" s="30" t="s">
        <v>438</v>
      </c>
      <c r="D370" s="29" t="s">
        <v>183</v>
      </c>
      <c r="E370" s="31" t="s">
        <v>439</v>
      </c>
      <c r="F370" s="32" t="s">
        <v>29</v>
      </c>
      <c r="G370" s="33">
        <v>14</v>
      </c>
      <c r="H370" s="34">
        <v>0</v>
      </c>
      <c r="I370" s="35">
        <f>ROUND(G370*H370,P4)</f>
        <v>0</v>
      </c>
      <c r="J370" s="29"/>
      <c r="O370" s="36">
        <f>I370*0.21</f>
        <v>0</v>
      </c>
      <c r="P370">
        <v>3</v>
      </c>
    </row>
    <row r="371" ht="30">
      <c r="A371" s="29" t="s">
        <v>30</v>
      </c>
      <c r="B371" s="37"/>
      <c r="C371" s="38"/>
      <c r="D371" s="38"/>
      <c r="E371" s="31" t="s">
        <v>442</v>
      </c>
      <c r="F371" s="38"/>
      <c r="G371" s="38"/>
      <c r="H371" s="38"/>
      <c r="I371" s="38"/>
      <c r="J371" s="40"/>
    </row>
    <row r="372" ht="45">
      <c r="A372" s="29" t="s">
        <v>31</v>
      </c>
      <c r="B372" s="37"/>
      <c r="C372" s="38"/>
      <c r="D372" s="38"/>
      <c r="E372" s="41" t="s">
        <v>443</v>
      </c>
      <c r="F372" s="38"/>
      <c r="G372" s="38"/>
      <c r="H372" s="38"/>
      <c r="I372" s="38"/>
      <c r="J372" s="40"/>
    </row>
    <row r="373" ht="165">
      <c r="A373" s="29" t="s">
        <v>33</v>
      </c>
      <c r="B373" s="37"/>
      <c r="C373" s="38"/>
      <c r="D373" s="38"/>
      <c r="E373" s="31" t="s">
        <v>441</v>
      </c>
      <c r="F373" s="38"/>
      <c r="G373" s="38"/>
      <c r="H373" s="38"/>
      <c r="I373" s="38"/>
      <c r="J373" s="40"/>
    </row>
    <row r="374">
      <c r="A374" s="29" t="s">
        <v>25</v>
      </c>
      <c r="B374" s="29">
        <v>97</v>
      </c>
      <c r="C374" s="30" t="s">
        <v>444</v>
      </c>
      <c r="D374" s="29" t="s">
        <v>27</v>
      </c>
      <c r="E374" s="31" t="s">
        <v>445</v>
      </c>
      <c r="F374" s="32" t="s">
        <v>295</v>
      </c>
      <c r="G374" s="33">
        <v>2</v>
      </c>
      <c r="H374" s="34">
        <v>0</v>
      </c>
      <c r="I374" s="35">
        <f>ROUND(G374*H374,P4)</f>
        <v>0</v>
      </c>
      <c r="J374" s="29"/>
      <c r="O374" s="36">
        <f>I374*0.21</f>
        <v>0</v>
      </c>
      <c r="P374">
        <v>3</v>
      </c>
    </row>
    <row r="375">
      <c r="A375" s="29" t="s">
        <v>30</v>
      </c>
      <c r="B375" s="37"/>
      <c r="C375" s="38"/>
      <c r="D375" s="38"/>
      <c r="E375" s="31" t="s">
        <v>446</v>
      </c>
      <c r="F375" s="38"/>
      <c r="G375" s="38"/>
      <c r="H375" s="38"/>
      <c r="I375" s="38"/>
      <c r="J375" s="40"/>
    </row>
    <row r="376" ht="75">
      <c r="A376" s="29" t="s">
        <v>31</v>
      </c>
      <c r="B376" s="37"/>
      <c r="C376" s="38"/>
      <c r="D376" s="38"/>
      <c r="E376" s="41" t="s">
        <v>447</v>
      </c>
      <c r="F376" s="38"/>
      <c r="G376" s="38"/>
      <c r="H376" s="38"/>
      <c r="I376" s="38"/>
      <c r="J376" s="40"/>
    </row>
    <row r="377" ht="90">
      <c r="A377" s="29" t="s">
        <v>33</v>
      </c>
      <c r="B377" s="42"/>
      <c r="C377" s="43"/>
      <c r="D377" s="43"/>
      <c r="E377" s="31" t="s">
        <v>448</v>
      </c>
      <c r="F377" s="43"/>
      <c r="G377" s="43"/>
      <c r="H377" s="43"/>
      <c r="I377" s="43"/>
      <c r="J377" s="44"/>
    </row>
  </sheetData>
  <sheetProtection sheet="1" objects="1" scenarios="1" spinCount="100000" saltValue="wq6vkMG5vN+x8WF6HOgRkDppNDForNm/5pTuWuJPFzzIReUNmYLw8qXi1eo5F4qCDIPyDpHGHXLj594sU8IwwA==" hashValue="Z9BjkxZmpg4B67Fw9/RALflniC7JshUsTVBHn30/jb9hKGmWr77yhL54G+O3g4BsHhonz1HIUiIZIKWExPYaDg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449</v>
      </c>
      <c r="I3" s="16">
        <f>SUMIFS(I8:I225,A8:A225,"SD")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449</v>
      </c>
      <c r="D4" s="13"/>
      <c r="E4" s="14" t="s">
        <v>450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SUMIFS(I9:I80,A9:A80,"P")</f>
        <v>0</v>
      </c>
      <c r="J8" s="28"/>
    </row>
    <row r="9" ht="30">
      <c r="A9" s="29" t="s">
        <v>25</v>
      </c>
      <c r="B9" s="29">
        <v>1</v>
      </c>
      <c r="C9" s="30" t="s">
        <v>451</v>
      </c>
      <c r="D9" s="29" t="s">
        <v>27</v>
      </c>
      <c r="E9" s="31" t="s">
        <v>452</v>
      </c>
      <c r="F9" s="32" t="s">
        <v>37</v>
      </c>
      <c r="G9" s="33">
        <v>397.60000000000002</v>
      </c>
      <c r="H9" s="34">
        <v>0</v>
      </c>
      <c r="I9" s="35">
        <f>ROUND(G9*H9,P4)</f>
        <v>0</v>
      </c>
      <c r="J9" s="29"/>
      <c r="O9" s="36">
        <f>I9*0.21</f>
        <v>0</v>
      </c>
      <c r="P9">
        <v>3</v>
      </c>
    </row>
    <row r="10">
      <c r="A10" s="29" t="s">
        <v>30</v>
      </c>
      <c r="B10" s="37"/>
      <c r="C10" s="38"/>
      <c r="D10" s="38"/>
      <c r="E10" s="31" t="s">
        <v>453</v>
      </c>
      <c r="F10" s="38"/>
      <c r="G10" s="38"/>
      <c r="H10" s="38"/>
      <c r="I10" s="38"/>
      <c r="J10" s="40"/>
    </row>
    <row r="11" ht="30">
      <c r="A11" s="29" t="s">
        <v>31</v>
      </c>
      <c r="B11" s="37"/>
      <c r="C11" s="38"/>
      <c r="D11" s="38"/>
      <c r="E11" s="41" t="s">
        <v>454</v>
      </c>
      <c r="F11" s="38"/>
      <c r="G11" s="38"/>
      <c r="H11" s="38"/>
      <c r="I11" s="38"/>
      <c r="J11" s="40"/>
    </row>
    <row r="12" ht="120">
      <c r="A12" s="29" t="s">
        <v>33</v>
      </c>
      <c r="B12" s="37"/>
      <c r="C12" s="38"/>
      <c r="D12" s="38"/>
      <c r="E12" s="31" t="s">
        <v>455</v>
      </c>
      <c r="F12" s="38"/>
      <c r="G12" s="38"/>
      <c r="H12" s="38"/>
      <c r="I12" s="38"/>
      <c r="J12" s="40"/>
    </row>
    <row r="13">
      <c r="A13" s="29" t="s">
        <v>25</v>
      </c>
      <c r="B13" s="29">
        <v>2</v>
      </c>
      <c r="C13" s="30" t="s">
        <v>456</v>
      </c>
      <c r="D13" s="29" t="s">
        <v>27</v>
      </c>
      <c r="E13" s="31" t="s">
        <v>457</v>
      </c>
      <c r="F13" s="32" t="s">
        <v>37</v>
      </c>
      <c r="G13" s="33">
        <v>241.25</v>
      </c>
      <c r="H13" s="34">
        <v>0</v>
      </c>
      <c r="I13" s="35">
        <f>ROUND(G13*H13,P4)</f>
        <v>0</v>
      </c>
      <c r="J13" s="29"/>
      <c r="O13" s="36">
        <f>I13*0.21</f>
        <v>0</v>
      </c>
      <c r="P13">
        <v>3</v>
      </c>
    </row>
    <row r="14">
      <c r="A14" s="29" t="s">
        <v>30</v>
      </c>
      <c r="B14" s="37"/>
      <c r="C14" s="38"/>
      <c r="D14" s="38"/>
      <c r="E14" s="31" t="s">
        <v>458</v>
      </c>
      <c r="F14" s="38"/>
      <c r="G14" s="38"/>
      <c r="H14" s="38"/>
      <c r="I14" s="38"/>
      <c r="J14" s="40"/>
    </row>
    <row r="15" ht="30">
      <c r="A15" s="29" t="s">
        <v>31</v>
      </c>
      <c r="B15" s="37"/>
      <c r="C15" s="38"/>
      <c r="D15" s="38"/>
      <c r="E15" s="41" t="s">
        <v>459</v>
      </c>
      <c r="F15" s="38"/>
      <c r="G15" s="38"/>
      <c r="H15" s="38"/>
      <c r="I15" s="38"/>
      <c r="J15" s="40"/>
    </row>
    <row r="16" ht="75">
      <c r="A16" s="29" t="s">
        <v>33</v>
      </c>
      <c r="B16" s="37"/>
      <c r="C16" s="38"/>
      <c r="D16" s="38"/>
      <c r="E16" s="31" t="s">
        <v>460</v>
      </c>
      <c r="F16" s="38"/>
      <c r="G16" s="38"/>
      <c r="H16" s="38"/>
      <c r="I16" s="38"/>
      <c r="J16" s="40"/>
    </row>
    <row r="17">
      <c r="A17" s="29" t="s">
        <v>25</v>
      </c>
      <c r="B17" s="29">
        <v>3</v>
      </c>
      <c r="C17" s="30" t="s">
        <v>461</v>
      </c>
      <c r="D17" s="29" t="s">
        <v>27</v>
      </c>
      <c r="E17" s="31" t="s">
        <v>462</v>
      </c>
      <c r="F17" s="32" t="s">
        <v>37</v>
      </c>
      <c r="G17" s="33">
        <v>688.88</v>
      </c>
      <c r="H17" s="34">
        <v>0</v>
      </c>
      <c r="I17" s="35">
        <f>ROUND(G17*H17,P4)</f>
        <v>0</v>
      </c>
      <c r="J17" s="29"/>
      <c r="O17" s="36">
        <f>I17*0.21</f>
        <v>0</v>
      </c>
      <c r="P17">
        <v>3</v>
      </c>
    </row>
    <row r="18" ht="30">
      <c r="A18" s="29" t="s">
        <v>30</v>
      </c>
      <c r="B18" s="37"/>
      <c r="C18" s="38"/>
      <c r="D18" s="38"/>
      <c r="E18" s="31" t="s">
        <v>463</v>
      </c>
      <c r="F18" s="38"/>
      <c r="G18" s="38"/>
      <c r="H18" s="38"/>
      <c r="I18" s="38"/>
      <c r="J18" s="40"/>
    </row>
    <row r="19" ht="60">
      <c r="A19" s="29" t="s">
        <v>31</v>
      </c>
      <c r="B19" s="37"/>
      <c r="C19" s="38"/>
      <c r="D19" s="38"/>
      <c r="E19" s="41" t="s">
        <v>464</v>
      </c>
      <c r="F19" s="38"/>
      <c r="G19" s="38"/>
      <c r="H19" s="38"/>
      <c r="I19" s="38"/>
      <c r="J19" s="40"/>
    </row>
    <row r="20" ht="409.5">
      <c r="A20" s="29" t="s">
        <v>33</v>
      </c>
      <c r="B20" s="37"/>
      <c r="C20" s="38"/>
      <c r="D20" s="38"/>
      <c r="E20" s="31" t="s">
        <v>39</v>
      </c>
      <c r="F20" s="38"/>
      <c r="G20" s="38"/>
      <c r="H20" s="38"/>
      <c r="I20" s="38"/>
      <c r="J20" s="40"/>
    </row>
    <row r="21">
      <c r="A21" s="29" t="s">
        <v>25</v>
      </c>
      <c r="B21" s="29">
        <v>4</v>
      </c>
      <c r="C21" s="30" t="s">
        <v>40</v>
      </c>
      <c r="D21" s="29" t="s">
        <v>27</v>
      </c>
      <c r="E21" s="31" t="s">
        <v>41</v>
      </c>
      <c r="F21" s="32" t="s">
        <v>37</v>
      </c>
      <c r="G21" s="33">
        <v>546</v>
      </c>
      <c r="H21" s="34">
        <v>0</v>
      </c>
      <c r="I21" s="35">
        <f>ROUND(G21*H21,P4)</f>
        <v>0</v>
      </c>
      <c r="J21" s="29"/>
      <c r="O21" s="36">
        <f>I21*0.21</f>
        <v>0</v>
      </c>
      <c r="P21">
        <v>3</v>
      </c>
    </row>
    <row r="22">
      <c r="A22" s="29" t="s">
        <v>30</v>
      </c>
      <c r="B22" s="37"/>
      <c r="C22" s="38"/>
      <c r="D22" s="38"/>
      <c r="E22" s="31" t="s">
        <v>465</v>
      </c>
      <c r="F22" s="38"/>
      <c r="G22" s="38"/>
      <c r="H22" s="38"/>
      <c r="I22" s="38"/>
      <c r="J22" s="40"/>
    </row>
    <row r="23">
      <c r="A23" s="29" t="s">
        <v>31</v>
      </c>
      <c r="B23" s="37"/>
      <c r="C23" s="38"/>
      <c r="D23" s="38"/>
      <c r="E23" s="41" t="s">
        <v>466</v>
      </c>
      <c r="F23" s="38"/>
      <c r="G23" s="38"/>
      <c r="H23" s="38"/>
      <c r="I23" s="38"/>
      <c r="J23" s="40"/>
    </row>
    <row r="24" ht="405">
      <c r="A24" s="29" t="s">
        <v>33</v>
      </c>
      <c r="B24" s="37"/>
      <c r="C24" s="38"/>
      <c r="D24" s="38"/>
      <c r="E24" s="31" t="s">
        <v>44</v>
      </c>
      <c r="F24" s="38"/>
      <c r="G24" s="38"/>
      <c r="H24" s="38"/>
      <c r="I24" s="38"/>
      <c r="J24" s="40"/>
    </row>
    <row r="25">
      <c r="A25" s="29" t="s">
        <v>25</v>
      </c>
      <c r="B25" s="29">
        <v>5</v>
      </c>
      <c r="C25" s="30" t="s">
        <v>40</v>
      </c>
      <c r="D25" s="29" t="s">
        <v>45</v>
      </c>
      <c r="E25" s="31" t="s">
        <v>41</v>
      </c>
      <c r="F25" s="32" t="s">
        <v>37</v>
      </c>
      <c r="G25" s="33">
        <v>1689.9000000000001</v>
      </c>
      <c r="H25" s="34">
        <v>0</v>
      </c>
      <c r="I25" s="35">
        <f>ROUND(G25*H25,P4)</f>
        <v>0</v>
      </c>
      <c r="J25" s="29"/>
      <c r="O25" s="36">
        <f>I25*0.21</f>
        <v>0</v>
      </c>
      <c r="P25">
        <v>3</v>
      </c>
    </row>
    <row r="26">
      <c r="A26" s="29" t="s">
        <v>30</v>
      </c>
      <c r="B26" s="37"/>
      <c r="C26" s="38"/>
      <c r="D26" s="38"/>
      <c r="E26" s="31" t="s">
        <v>467</v>
      </c>
      <c r="F26" s="38"/>
      <c r="G26" s="38"/>
      <c r="H26" s="38"/>
      <c r="I26" s="38"/>
      <c r="J26" s="40"/>
    </row>
    <row r="27" ht="45">
      <c r="A27" s="29" t="s">
        <v>31</v>
      </c>
      <c r="B27" s="37"/>
      <c r="C27" s="38"/>
      <c r="D27" s="38"/>
      <c r="E27" s="41" t="s">
        <v>468</v>
      </c>
      <c r="F27" s="38"/>
      <c r="G27" s="38"/>
      <c r="H27" s="38"/>
      <c r="I27" s="38"/>
      <c r="J27" s="40"/>
    </row>
    <row r="28" ht="405">
      <c r="A28" s="29" t="s">
        <v>33</v>
      </c>
      <c r="B28" s="37"/>
      <c r="C28" s="38"/>
      <c r="D28" s="38"/>
      <c r="E28" s="31" t="s">
        <v>44</v>
      </c>
      <c r="F28" s="38"/>
      <c r="G28" s="38"/>
      <c r="H28" s="38"/>
      <c r="I28" s="38"/>
      <c r="J28" s="40"/>
    </row>
    <row r="29">
      <c r="A29" s="29" t="s">
        <v>25</v>
      </c>
      <c r="B29" s="29">
        <v>6</v>
      </c>
      <c r="C29" s="30" t="s">
        <v>48</v>
      </c>
      <c r="D29" s="29" t="s">
        <v>27</v>
      </c>
      <c r="E29" s="31" t="s">
        <v>49</v>
      </c>
      <c r="F29" s="32" t="s">
        <v>37</v>
      </c>
      <c r="G29" s="33">
        <v>356.39999999999998</v>
      </c>
      <c r="H29" s="34">
        <v>0</v>
      </c>
      <c r="I29" s="35">
        <f>ROUND(G29*H29,P4)</f>
        <v>0</v>
      </c>
      <c r="J29" s="29"/>
      <c r="O29" s="36">
        <f>I29*0.21</f>
        <v>0</v>
      </c>
      <c r="P29">
        <v>3</v>
      </c>
    </row>
    <row r="30">
      <c r="A30" s="29" t="s">
        <v>30</v>
      </c>
      <c r="B30" s="37"/>
      <c r="C30" s="38"/>
      <c r="D30" s="38"/>
      <c r="E30" s="31" t="s">
        <v>469</v>
      </c>
      <c r="F30" s="38"/>
      <c r="G30" s="38"/>
      <c r="H30" s="38"/>
      <c r="I30" s="38"/>
      <c r="J30" s="40"/>
    </row>
    <row r="31">
      <c r="A31" s="29" t="s">
        <v>31</v>
      </c>
      <c r="B31" s="37"/>
      <c r="C31" s="38"/>
      <c r="D31" s="38"/>
      <c r="E31" s="41" t="s">
        <v>470</v>
      </c>
      <c r="F31" s="38"/>
      <c r="G31" s="38"/>
      <c r="H31" s="38"/>
      <c r="I31" s="38"/>
      <c r="J31" s="40"/>
    </row>
    <row r="32" ht="405">
      <c r="A32" s="29" t="s">
        <v>33</v>
      </c>
      <c r="B32" s="37"/>
      <c r="C32" s="38"/>
      <c r="D32" s="38"/>
      <c r="E32" s="31" t="s">
        <v>52</v>
      </c>
      <c r="F32" s="38"/>
      <c r="G32" s="38"/>
      <c r="H32" s="38"/>
      <c r="I32" s="38"/>
      <c r="J32" s="40"/>
    </row>
    <row r="33">
      <c r="A33" s="29" t="s">
        <v>25</v>
      </c>
      <c r="B33" s="29">
        <v>7</v>
      </c>
      <c r="C33" s="30" t="s">
        <v>471</v>
      </c>
      <c r="D33" s="29" t="s">
        <v>27</v>
      </c>
      <c r="E33" s="31" t="s">
        <v>472</v>
      </c>
      <c r="F33" s="32" t="s">
        <v>37</v>
      </c>
      <c r="G33" s="33">
        <v>546</v>
      </c>
      <c r="H33" s="34">
        <v>0</v>
      </c>
      <c r="I33" s="35">
        <f>ROUND(G33*H33,P4)</f>
        <v>0</v>
      </c>
      <c r="J33" s="29"/>
      <c r="O33" s="36">
        <f>I33*0.21</f>
        <v>0</v>
      </c>
      <c r="P33">
        <v>3</v>
      </c>
    </row>
    <row r="34">
      <c r="A34" s="29" t="s">
        <v>30</v>
      </c>
      <c r="B34" s="37"/>
      <c r="C34" s="38"/>
      <c r="D34" s="38"/>
      <c r="E34" s="31" t="s">
        <v>473</v>
      </c>
      <c r="F34" s="38"/>
      <c r="G34" s="38"/>
      <c r="H34" s="38"/>
      <c r="I34" s="38"/>
      <c r="J34" s="40"/>
    </row>
    <row r="35">
      <c r="A35" s="29" t="s">
        <v>31</v>
      </c>
      <c r="B35" s="37"/>
      <c r="C35" s="38"/>
      <c r="D35" s="38"/>
      <c r="E35" s="41" t="s">
        <v>466</v>
      </c>
      <c r="F35" s="38"/>
      <c r="G35" s="38"/>
      <c r="H35" s="38"/>
      <c r="I35" s="38"/>
      <c r="J35" s="40"/>
    </row>
    <row r="36" ht="375">
      <c r="A36" s="29" t="s">
        <v>33</v>
      </c>
      <c r="B36" s="37"/>
      <c r="C36" s="38"/>
      <c r="D36" s="38"/>
      <c r="E36" s="31" t="s">
        <v>71</v>
      </c>
      <c r="F36" s="38"/>
      <c r="G36" s="38"/>
      <c r="H36" s="38"/>
      <c r="I36" s="38"/>
      <c r="J36" s="40"/>
    </row>
    <row r="37">
      <c r="A37" s="29" t="s">
        <v>25</v>
      </c>
      <c r="B37" s="29">
        <v>8</v>
      </c>
      <c r="C37" s="30" t="s">
        <v>72</v>
      </c>
      <c r="D37" s="29" t="s">
        <v>23</v>
      </c>
      <c r="E37" s="31" t="s">
        <v>73</v>
      </c>
      <c r="F37" s="32" t="s">
        <v>37</v>
      </c>
      <c r="G37" s="33">
        <v>1045.28</v>
      </c>
      <c r="H37" s="34">
        <v>0</v>
      </c>
      <c r="I37" s="35">
        <f>ROUND(G37*H37,P4)</f>
        <v>0</v>
      </c>
      <c r="J37" s="29"/>
      <c r="O37" s="36">
        <f>I37*0.21</f>
        <v>0</v>
      </c>
      <c r="P37">
        <v>3</v>
      </c>
    </row>
    <row r="38">
      <c r="A38" s="29" t="s">
        <v>30</v>
      </c>
      <c r="B38" s="37"/>
      <c r="C38" s="38"/>
      <c r="D38" s="38"/>
      <c r="E38" s="39" t="s">
        <v>27</v>
      </c>
      <c r="F38" s="38"/>
      <c r="G38" s="38"/>
      <c r="H38" s="38"/>
      <c r="I38" s="38"/>
      <c r="J38" s="40"/>
    </row>
    <row r="39" ht="45">
      <c r="A39" s="29" t="s">
        <v>31</v>
      </c>
      <c r="B39" s="37"/>
      <c r="C39" s="38"/>
      <c r="D39" s="38"/>
      <c r="E39" s="41" t="s">
        <v>474</v>
      </c>
      <c r="F39" s="38"/>
      <c r="G39" s="38"/>
      <c r="H39" s="38"/>
      <c r="I39" s="38"/>
      <c r="J39" s="40"/>
    </row>
    <row r="40" ht="270">
      <c r="A40" s="29" t="s">
        <v>33</v>
      </c>
      <c r="B40" s="37"/>
      <c r="C40" s="38"/>
      <c r="D40" s="38"/>
      <c r="E40" s="31" t="s">
        <v>76</v>
      </c>
      <c r="F40" s="38"/>
      <c r="G40" s="38"/>
      <c r="H40" s="38"/>
      <c r="I40" s="38"/>
      <c r="J40" s="40"/>
    </row>
    <row r="41">
      <c r="A41" s="29" t="s">
        <v>25</v>
      </c>
      <c r="B41" s="29">
        <v>9</v>
      </c>
      <c r="C41" s="30" t="s">
        <v>72</v>
      </c>
      <c r="D41" s="29" t="s">
        <v>319</v>
      </c>
      <c r="E41" s="31" t="s">
        <v>73</v>
      </c>
      <c r="F41" s="32" t="s">
        <v>37</v>
      </c>
      <c r="G41" s="33">
        <v>10.5</v>
      </c>
      <c r="H41" s="34">
        <v>0</v>
      </c>
      <c r="I41" s="35">
        <f>ROUND(G41*H41,P4)</f>
        <v>0</v>
      </c>
      <c r="J41" s="29"/>
      <c r="O41" s="36">
        <f>I41*0.21</f>
        <v>0</v>
      </c>
      <c r="P41">
        <v>3</v>
      </c>
    </row>
    <row r="42" ht="30">
      <c r="A42" s="29" t="s">
        <v>30</v>
      </c>
      <c r="B42" s="37"/>
      <c r="C42" s="38"/>
      <c r="D42" s="38"/>
      <c r="E42" s="31" t="s">
        <v>475</v>
      </c>
      <c r="F42" s="38"/>
      <c r="G42" s="38"/>
      <c r="H42" s="38"/>
      <c r="I42" s="38"/>
      <c r="J42" s="40"/>
    </row>
    <row r="43" ht="30">
      <c r="A43" s="29" t="s">
        <v>31</v>
      </c>
      <c r="B43" s="37"/>
      <c r="C43" s="38"/>
      <c r="D43" s="38"/>
      <c r="E43" s="41" t="s">
        <v>476</v>
      </c>
      <c r="F43" s="38"/>
      <c r="G43" s="38"/>
      <c r="H43" s="38"/>
      <c r="I43" s="38"/>
      <c r="J43" s="40"/>
    </row>
    <row r="44" ht="270">
      <c r="A44" s="29" t="s">
        <v>33</v>
      </c>
      <c r="B44" s="37"/>
      <c r="C44" s="38"/>
      <c r="D44" s="38"/>
      <c r="E44" s="31" t="s">
        <v>76</v>
      </c>
      <c r="F44" s="38"/>
      <c r="G44" s="38"/>
      <c r="H44" s="38"/>
      <c r="I44" s="38"/>
      <c r="J44" s="40"/>
    </row>
    <row r="45">
      <c r="A45" s="29" t="s">
        <v>25</v>
      </c>
      <c r="B45" s="29">
        <v>10</v>
      </c>
      <c r="C45" s="30" t="s">
        <v>77</v>
      </c>
      <c r="D45" s="29" t="s">
        <v>54</v>
      </c>
      <c r="E45" s="31" t="s">
        <v>78</v>
      </c>
      <c r="F45" s="32" t="s">
        <v>37</v>
      </c>
      <c r="G45" s="33">
        <v>986.57000000000005</v>
      </c>
      <c r="H45" s="34">
        <v>0</v>
      </c>
      <c r="I45" s="35">
        <f>ROUND(G45*H45,P4)</f>
        <v>0</v>
      </c>
      <c r="J45" s="29"/>
      <c r="O45" s="36">
        <f>I45*0.21</f>
        <v>0</v>
      </c>
      <c r="P45">
        <v>3</v>
      </c>
    </row>
    <row r="46" ht="30">
      <c r="A46" s="29" t="s">
        <v>30</v>
      </c>
      <c r="B46" s="37"/>
      <c r="C46" s="38"/>
      <c r="D46" s="38"/>
      <c r="E46" s="31" t="s">
        <v>477</v>
      </c>
      <c r="F46" s="38"/>
      <c r="G46" s="38"/>
      <c r="H46" s="38"/>
      <c r="I46" s="38"/>
      <c r="J46" s="40"/>
    </row>
    <row r="47" ht="60">
      <c r="A47" s="29" t="s">
        <v>31</v>
      </c>
      <c r="B47" s="37"/>
      <c r="C47" s="38"/>
      <c r="D47" s="38"/>
      <c r="E47" s="41" t="s">
        <v>478</v>
      </c>
      <c r="F47" s="38"/>
      <c r="G47" s="38"/>
      <c r="H47" s="38"/>
      <c r="I47" s="38"/>
      <c r="J47" s="40"/>
    </row>
    <row r="48" ht="405">
      <c r="A48" s="29" t="s">
        <v>33</v>
      </c>
      <c r="B48" s="37"/>
      <c r="C48" s="38"/>
      <c r="D48" s="38"/>
      <c r="E48" s="31" t="s">
        <v>80</v>
      </c>
      <c r="F48" s="38"/>
      <c r="G48" s="38"/>
      <c r="H48" s="38"/>
      <c r="I48" s="38"/>
      <c r="J48" s="40"/>
    </row>
    <row r="49">
      <c r="A49" s="29" t="s">
        <v>25</v>
      </c>
      <c r="B49" s="29">
        <v>11</v>
      </c>
      <c r="C49" s="30" t="s">
        <v>77</v>
      </c>
      <c r="D49" s="29" t="s">
        <v>81</v>
      </c>
      <c r="E49" s="31" t="s">
        <v>78</v>
      </c>
      <c r="F49" s="32" t="s">
        <v>37</v>
      </c>
      <c r="G49" s="33">
        <v>5305.7600000000002</v>
      </c>
      <c r="H49" s="34">
        <v>0</v>
      </c>
      <c r="I49" s="35">
        <f>ROUND(G49*H49,P4)</f>
        <v>0</v>
      </c>
      <c r="J49" s="29"/>
      <c r="O49" s="36">
        <f>I49*0.21</f>
        <v>0</v>
      </c>
      <c r="P49">
        <v>3</v>
      </c>
    </row>
    <row r="50" ht="30">
      <c r="A50" s="29" t="s">
        <v>30</v>
      </c>
      <c r="B50" s="37"/>
      <c r="C50" s="38"/>
      <c r="D50" s="38"/>
      <c r="E50" s="31" t="s">
        <v>479</v>
      </c>
      <c r="F50" s="38"/>
      <c r="G50" s="38"/>
      <c r="H50" s="38"/>
      <c r="I50" s="38"/>
      <c r="J50" s="40"/>
    </row>
    <row r="51" ht="75">
      <c r="A51" s="29" t="s">
        <v>31</v>
      </c>
      <c r="B51" s="37"/>
      <c r="C51" s="38"/>
      <c r="D51" s="38"/>
      <c r="E51" s="41" t="s">
        <v>480</v>
      </c>
      <c r="F51" s="38"/>
      <c r="G51" s="38"/>
      <c r="H51" s="38"/>
      <c r="I51" s="38"/>
      <c r="J51" s="40"/>
    </row>
    <row r="52" ht="405">
      <c r="A52" s="29" t="s">
        <v>33</v>
      </c>
      <c r="B52" s="37"/>
      <c r="C52" s="38"/>
      <c r="D52" s="38"/>
      <c r="E52" s="31" t="s">
        <v>80</v>
      </c>
      <c r="F52" s="38"/>
      <c r="G52" s="38"/>
      <c r="H52" s="38"/>
      <c r="I52" s="38"/>
      <c r="J52" s="40"/>
    </row>
    <row r="53">
      <c r="A53" s="29" t="s">
        <v>25</v>
      </c>
      <c r="B53" s="29">
        <v>12</v>
      </c>
      <c r="C53" s="30" t="s">
        <v>96</v>
      </c>
      <c r="D53" s="29" t="s">
        <v>27</v>
      </c>
      <c r="E53" s="31" t="s">
        <v>97</v>
      </c>
      <c r="F53" s="32" t="s">
        <v>37</v>
      </c>
      <c r="G53" s="33">
        <v>18.719999999999999</v>
      </c>
      <c r="H53" s="34">
        <v>0</v>
      </c>
      <c r="I53" s="35">
        <f>ROUND(G53*H53,P4)</f>
        <v>0</v>
      </c>
      <c r="J53" s="29"/>
      <c r="O53" s="36">
        <f>I53*0.21</f>
        <v>0</v>
      </c>
      <c r="P53">
        <v>3</v>
      </c>
    </row>
    <row r="54">
      <c r="A54" s="29" t="s">
        <v>30</v>
      </c>
      <c r="B54" s="37"/>
      <c r="C54" s="38"/>
      <c r="D54" s="38"/>
      <c r="E54" s="31" t="s">
        <v>481</v>
      </c>
      <c r="F54" s="38"/>
      <c r="G54" s="38"/>
      <c r="H54" s="38"/>
      <c r="I54" s="38"/>
      <c r="J54" s="40"/>
    </row>
    <row r="55" ht="30">
      <c r="A55" s="29" t="s">
        <v>31</v>
      </c>
      <c r="B55" s="37"/>
      <c r="C55" s="38"/>
      <c r="D55" s="38"/>
      <c r="E55" s="41" t="s">
        <v>482</v>
      </c>
      <c r="F55" s="38"/>
      <c r="G55" s="38"/>
      <c r="H55" s="38"/>
      <c r="I55" s="38"/>
      <c r="J55" s="40"/>
    </row>
    <row r="56" ht="345">
      <c r="A56" s="29" t="s">
        <v>33</v>
      </c>
      <c r="B56" s="37"/>
      <c r="C56" s="38"/>
      <c r="D56" s="38"/>
      <c r="E56" s="31" t="s">
        <v>100</v>
      </c>
      <c r="F56" s="38"/>
      <c r="G56" s="38"/>
      <c r="H56" s="38"/>
      <c r="I56" s="38"/>
      <c r="J56" s="40"/>
    </row>
    <row r="57">
      <c r="A57" s="29" t="s">
        <v>25</v>
      </c>
      <c r="B57" s="29">
        <v>13</v>
      </c>
      <c r="C57" s="30" t="s">
        <v>108</v>
      </c>
      <c r="D57" s="29" t="s">
        <v>27</v>
      </c>
      <c r="E57" s="31" t="s">
        <v>109</v>
      </c>
      <c r="F57" s="32" t="s">
        <v>110</v>
      </c>
      <c r="G57" s="33">
        <v>2161.9000000000001</v>
      </c>
      <c r="H57" s="34">
        <v>0</v>
      </c>
      <c r="I57" s="35">
        <f>ROUND(G57*H57,P4)</f>
        <v>0</v>
      </c>
      <c r="J57" s="29"/>
      <c r="O57" s="36">
        <f>I57*0.21</f>
        <v>0</v>
      </c>
      <c r="P57">
        <v>3</v>
      </c>
    </row>
    <row r="58">
      <c r="A58" s="29" t="s">
        <v>30</v>
      </c>
      <c r="B58" s="37"/>
      <c r="C58" s="38"/>
      <c r="D58" s="38"/>
      <c r="E58" s="31" t="s">
        <v>483</v>
      </c>
      <c r="F58" s="38"/>
      <c r="G58" s="38"/>
      <c r="H58" s="38"/>
      <c r="I58" s="38"/>
      <c r="J58" s="40"/>
    </row>
    <row r="59" ht="60">
      <c r="A59" s="29" t="s">
        <v>31</v>
      </c>
      <c r="B59" s="37"/>
      <c r="C59" s="38"/>
      <c r="D59" s="38"/>
      <c r="E59" s="41" t="s">
        <v>484</v>
      </c>
      <c r="F59" s="38"/>
      <c r="G59" s="38"/>
      <c r="H59" s="38"/>
      <c r="I59" s="38"/>
      <c r="J59" s="40"/>
    </row>
    <row r="60" ht="75">
      <c r="A60" s="29" t="s">
        <v>33</v>
      </c>
      <c r="B60" s="37"/>
      <c r="C60" s="38"/>
      <c r="D60" s="38"/>
      <c r="E60" s="31" t="s">
        <v>112</v>
      </c>
      <c r="F60" s="38"/>
      <c r="G60" s="38"/>
      <c r="H60" s="38"/>
      <c r="I60" s="38"/>
      <c r="J60" s="40"/>
    </row>
    <row r="61">
      <c r="A61" s="29" t="s">
        <v>25</v>
      </c>
      <c r="B61" s="29">
        <v>14</v>
      </c>
      <c r="C61" s="30" t="s">
        <v>113</v>
      </c>
      <c r="D61" s="29" t="s">
        <v>27</v>
      </c>
      <c r="E61" s="31" t="s">
        <v>114</v>
      </c>
      <c r="F61" s="32" t="s">
        <v>110</v>
      </c>
      <c r="G61" s="33">
        <v>1060</v>
      </c>
      <c r="H61" s="34">
        <v>0</v>
      </c>
      <c r="I61" s="35">
        <f>ROUND(G61*H61,P4)</f>
        <v>0</v>
      </c>
      <c r="J61" s="29"/>
      <c r="O61" s="36">
        <f>I61*0.21</f>
        <v>0</v>
      </c>
      <c r="P61">
        <v>3</v>
      </c>
    </row>
    <row r="62">
      <c r="A62" s="29" t="s">
        <v>30</v>
      </c>
      <c r="B62" s="37"/>
      <c r="C62" s="38"/>
      <c r="D62" s="38"/>
      <c r="E62" s="31" t="s">
        <v>485</v>
      </c>
      <c r="F62" s="38"/>
      <c r="G62" s="38"/>
      <c r="H62" s="38"/>
      <c r="I62" s="38"/>
      <c r="J62" s="40"/>
    </row>
    <row r="63" ht="30">
      <c r="A63" s="29" t="s">
        <v>31</v>
      </c>
      <c r="B63" s="37"/>
      <c r="C63" s="38"/>
      <c r="D63" s="38"/>
      <c r="E63" s="41" t="s">
        <v>486</v>
      </c>
      <c r="F63" s="38"/>
      <c r="G63" s="38"/>
      <c r="H63" s="38"/>
      <c r="I63" s="38"/>
      <c r="J63" s="40"/>
    </row>
    <row r="64" ht="75">
      <c r="A64" s="29" t="s">
        <v>33</v>
      </c>
      <c r="B64" s="37"/>
      <c r="C64" s="38"/>
      <c r="D64" s="38"/>
      <c r="E64" s="31" t="s">
        <v>117</v>
      </c>
      <c r="F64" s="38"/>
      <c r="G64" s="38"/>
      <c r="H64" s="38"/>
      <c r="I64" s="38"/>
      <c r="J64" s="40"/>
    </row>
    <row r="65">
      <c r="A65" s="29" t="s">
        <v>25</v>
      </c>
      <c r="B65" s="29">
        <v>15</v>
      </c>
      <c r="C65" s="30" t="s">
        <v>487</v>
      </c>
      <c r="D65" s="29" t="s">
        <v>27</v>
      </c>
      <c r="E65" s="31" t="s">
        <v>488</v>
      </c>
      <c r="F65" s="32" t="s">
        <v>110</v>
      </c>
      <c r="G65" s="33">
        <v>4573</v>
      </c>
      <c r="H65" s="34">
        <v>0</v>
      </c>
      <c r="I65" s="35">
        <f>ROUND(G65*H65,P4)</f>
        <v>0</v>
      </c>
      <c r="J65" s="29"/>
      <c r="O65" s="36">
        <f>I65*0.21</f>
        <v>0</v>
      </c>
      <c r="P65">
        <v>3</v>
      </c>
    </row>
    <row r="66">
      <c r="A66" s="29" t="s">
        <v>30</v>
      </c>
      <c r="B66" s="37"/>
      <c r="C66" s="38"/>
      <c r="D66" s="38"/>
      <c r="E66" s="31" t="s">
        <v>489</v>
      </c>
      <c r="F66" s="38"/>
      <c r="G66" s="38"/>
      <c r="H66" s="38"/>
      <c r="I66" s="38"/>
      <c r="J66" s="40"/>
    </row>
    <row r="67" ht="30">
      <c r="A67" s="29" t="s">
        <v>31</v>
      </c>
      <c r="B67" s="37"/>
      <c r="C67" s="38"/>
      <c r="D67" s="38"/>
      <c r="E67" s="41" t="s">
        <v>490</v>
      </c>
      <c r="F67" s="38"/>
      <c r="G67" s="38"/>
      <c r="H67" s="38"/>
      <c r="I67" s="38"/>
      <c r="J67" s="40"/>
    </row>
    <row r="68" ht="75">
      <c r="A68" s="29" t="s">
        <v>33</v>
      </c>
      <c r="B68" s="37"/>
      <c r="C68" s="38"/>
      <c r="D68" s="38"/>
      <c r="E68" s="31" t="s">
        <v>122</v>
      </c>
      <c r="F68" s="38"/>
      <c r="G68" s="38"/>
      <c r="H68" s="38"/>
      <c r="I68" s="38"/>
      <c r="J68" s="40"/>
    </row>
    <row r="69">
      <c r="A69" s="29" t="s">
        <v>25</v>
      </c>
      <c r="B69" s="29">
        <v>16</v>
      </c>
      <c r="C69" s="30" t="s">
        <v>128</v>
      </c>
      <c r="D69" s="29" t="s">
        <v>27</v>
      </c>
      <c r="E69" s="31" t="s">
        <v>129</v>
      </c>
      <c r="F69" s="32" t="s">
        <v>110</v>
      </c>
      <c r="G69" s="33">
        <v>5633</v>
      </c>
      <c r="H69" s="34">
        <v>0</v>
      </c>
      <c r="I69" s="35">
        <f>ROUND(G69*H69,P4)</f>
        <v>0</v>
      </c>
      <c r="J69" s="29"/>
      <c r="O69" s="36">
        <f>I69*0.21</f>
        <v>0</v>
      </c>
      <c r="P69">
        <v>3</v>
      </c>
    </row>
    <row r="70">
      <c r="A70" s="29" t="s">
        <v>30</v>
      </c>
      <c r="B70" s="37"/>
      <c r="C70" s="38"/>
      <c r="D70" s="38"/>
      <c r="E70" s="31" t="s">
        <v>491</v>
      </c>
      <c r="F70" s="38"/>
      <c r="G70" s="38"/>
      <c r="H70" s="38"/>
      <c r="I70" s="38"/>
      <c r="J70" s="40"/>
    </row>
    <row r="71" ht="30">
      <c r="A71" s="29" t="s">
        <v>31</v>
      </c>
      <c r="B71" s="37"/>
      <c r="C71" s="38"/>
      <c r="D71" s="38"/>
      <c r="E71" s="41" t="s">
        <v>492</v>
      </c>
      <c r="F71" s="38"/>
      <c r="G71" s="38"/>
      <c r="H71" s="38"/>
      <c r="I71" s="38"/>
      <c r="J71" s="40"/>
    </row>
    <row r="72" ht="75">
      <c r="A72" s="29" t="s">
        <v>33</v>
      </c>
      <c r="B72" s="37"/>
      <c r="C72" s="38"/>
      <c r="D72" s="38"/>
      <c r="E72" s="31" t="s">
        <v>132</v>
      </c>
      <c r="F72" s="38"/>
      <c r="G72" s="38"/>
      <c r="H72" s="38"/>
      <c r="I72" s="38"/>
      <c r="J72" s="40"/>
    </row>
    <row r="73">
      <c r="A73" s="29" t="s">
        <v>25</v>
      </c>
      <c r="B73" s="29">
        <v>17</v>
      </c>
      <c r="C73" s="30" t="s">
        <v>133</v>
      </c>
      <c r="D73" s="29" t="s">
        <v>27</v>
      </c>
      <c r="E73" s="31" t="s">
        <v>134</v>
      </c>
      <c r="F73" s="32" t="s">
        <v>110</v>
      </c>
      <c r="G73" s="33">
        <v>5633</v>
      </c>
      <c r="H73" s="34">
        <v>0</v>
      </c>
      <c r="I73" s="35">
        <f>ROUND(G73*H73,P4)</f>
        <v>0</v>
      </c>
      <c r="J73" s="29"/>
      <c r="O73" s="36">
        <f>I73*0.21</f>
        <v>0</v>
      </c>
      <c r="P73">
        <v>3</v>
      </c>
    </row>
    <row r="74" ht="30">
      <c r="A74" s="29" t="s">
        <v>30</v>
      </c>
      <c r="B74" s="37"/>
      <c r="C74" s="38"/>
      <c r="D74" s="38"/>
      <c r="E74" s="31" t="s">
        <v>493</v>
      </c>
      <c r="F74" s="38"/>
      <c r="G74" s="38"/>
      <c r="H74" s="38"/>
      <c r="I74" s="38"/>
      <c r="J74" s="40"/>
    </row>
    <row r="75" ht="30">
      <c r="A75" s="29" t="s">
        <v>31</v>
      </c>
      <c r="B75" s="37"/>
      <c r="C75" s="38"/>
      <c r="D75" s="38"/>
      <c r="E75" s="41" t="s">
        <v>492</v>
      </c>
      <c r="F75" s="38"/>
      <c r="G75" s="38"/>
      <c r="H75" s="38"/>
      <c r="I75" s="38"/>
      <c r="J75" s="40"/>
    </row>
    <row r="76" ht="90">
      <c r="A76" s="29" t="s">
        <v>33</v>
      </c>
      <c r="B76" s="37"/>
      <c r="C76" s="38"/>
      <c r="D76" s="38"/>
      <c r="E76" s="31" t="s">
        <v>137</v>
      </c>
      <c r="F76" s="38"/>
      <c r="G76" s="38"/>
      <c r="H76" s="38"/>
      <c r="I76" s="38"/>
      <c r="J76" s="40"/>
    </row>
    <row r="77">
      <c r="A77" s="29" t="s">
        <v>25</v>
      </c>
      <c r="B77" s="29">
        <v>18</v>
      </c>
      <c r="C77" s="30" t="s">
        <v>138</v>
      </c>
      <c r="D77" s="29" t="s">
        <v>27</v>
      </c>
      <c r="E77" s="31" t="s">
        <v>139</v>
      </c>
      <c r="F77" s="32" t="s">
        <v>110</v>
      </c>
      <c r="G77" s="33">
        <v>5633</v>
      </c>
      <c r="H77" s="34">
        <v>0</v>
      </c>
      <c r="I77" s="35">
        <f>ROUND(G77*H77,P4)</f>
        <v>0</v>
      </c>
      <c r="J77" s="29"/>
      <c r="O77" s="36">
        <f>I77*0.21</f>
        <v>0</v>
      </c>
      <c r="P77">
        <v>3</v>
      </c>
    </row>
    <row r="78">
      <c r="A78" s="29" t="s">
        <v>30</v>
      </c>
      <c r="B78" s="37"/>
      <c r="C78" s="38"/>
      <c r="D78" s="38"/>
      <c r="E78" s="39" t="s">
        <v>27</v>
      </c>
      <c r="F78" s="38"/>
      <c r="G78" s="38"/>
      <c r="H78" s="38"/>
      <c r="I78" s="38"/>
      <c r="J78" s="40"/>
    </row>
    <row r="79" ht="30">
      <c r="A79" s="29" t="s">
        <v>31</v>
      </c>
      <c r="B79" s="37"/>
      <c r="C79" s="38"/>
      <c r="D79" s="38"/>
      <c r="E79" s="41" t="s">
        <v>492</v>
      </c>
      <c r="F79" s="38"/>
      <c r="G79" s="38"/>
      <c r="H79" s="38"/>
      <c r="I79" s="38"/>
      <c r="J79" s="40"/>
    </row>
    <row r="80" ht="75">
      <c r="A80" s="29" t="s">
        <v>33</v>
      </c>
      <c r="B80" s="37"/>
      <c r="C80" s="38"/>
      <c r="D80" s="38"/>
      <c r="E80" s="31" t="s">
        <v>142</v>
      </c>
      <c r="F80" s="38"/>
      <c r="G80" s="38"/>
      <c r="H80" s="38"/>
      <c r="I80" s="38"/>
      <c r="J80" s="40"/>
    </row>
    <row r="81">
      <c r="A81" s="23" t="s">
        <v>22</v>
      </c>
      <c r="B81" s="24"/>
      <c r="C81" s="25" t="s">
        <v>143</v>
      </c>
      <c r="D81" s="26"/>
      <c r="E81" s="23" t="s">
        <v>144</v>
      </c>
      <c r="F81" s="26"/>
      <c r="G81" s="26"/>
      <c r="H81" s="26"/>
      <c r="I81" s="27">
        <f>SUMIFS(I82:I104,A82:A104,"P")</f>
        <v>0</v>
      </c>
      <c r="J81" s="28"/>
    </row>
    <row r="82">
      <c r="A82" s="29" t="s">
        <v>25</v>
      </c>
      <c r="B82" s="29">
        <v>19</v>
      </c>
      <c r="C82" s="30" t="s">
        <v>145</v>
      </c>
      <c r="D82" s="29" t="s">
        <v>54</v>
      </c>
      <c r="E82" s="31" t="s">
        <v>146</v>
      </c>
      <c r="F82" s="32" t="s">
        <v>110</v>
      </c>
      <c r="G82" s="33">
        <v>90</v>
      </c>
      <c r="H82" s="34">
        <v>0</v>
      </c>
      <c r="I82" s="35">
        <f>ROUND(G82*H82,P4)</f>
        <v>0</v>
      </c>
      <c r="J82" s="29"/>
      <c r="O82" s="36">
        <f>I82*0.21</f>
        <v>0</v>
      </c>
      <c r="P82">
        <v>3</v>
      </c>
    </row>
    <row r="83">
      <c r="A83" s="29" t="s">
        <v>30</v>
      </c>
      <c r="B83" s="37"/>
      <c r="C83" s="38"/>
      <c r="D83" s="38"/>
      <c r="E83" s="31" t="s">
        <v>494</v>
      </c>
      <c r="F83" s="38"/>
      <c r="G83" s="38"/>
      <c r="H83" s="38"/>
      <c r="I83" s="38"/>
      <c r="J83" s="40"/>
    </row>
    <row r="84" ht="30">
      <c r="A84" s="29" t="s">
        <v>31</v>
      </c>
      <c r="B84" s="37"/>
      <c r="C84" s="38"/>
      <c r="D84" s="38"/>
      <c r="E84" s="41" t="s">
        <v>495</v>
      </c>
      <c r="F84" s="38"/>
      <c r="G84" s="38"/>
      <c r="H84" s="38"/>
      <c r="I84" s="38"/>
      <c r="J84" s="40"/>
    </row>
    <row r="85" ht="105">
      <c r="A85" s="29" t="s">
        <v>33</v>
      </c>
      <c r="B85" s="37"/>
      <c r="C85" s="38"/>
      <c r="D85" s="38"/>
      <c r="E85" s="31" t="s">
        <v>149</v>
      </c>
      <c r="F85" s="38"/>
      <c r="G85" s="38"/>
      <c r="H85" s="38"/>
      <c r="I85" s="38"/>
      <c r="J85" s="40"/>
    </row>
    <row r="86">
      <c r="A86" s="29" t="s">
        <v>25</v>
      </c>
      <c r="B86" s="29">
        <v>20</v>
      </c>
      <c r="C86" s="30" t="s">
        <v>150</v>
      </c>
      <c r="D86" s="29" t="s">
        <v>27</v>
      </c>
      <c r="E86" s="31" t="s">
        <v>151</v>
      </c>
      <c r="F86" s="32" t="s">
        <v>110</v>
      </c>
      <c r="G86" s="33">
        <v>75</v>
      </c>
      <c r="H86" s="34">
        <v>0</v>
      </c>
      <c r="I86" s="35">
        <f>ROUND(G86*H86,P4)</f>
        <v>0</v>
      </c>
      <c r="J86" s="29"/>
      <c r="O86" s="36">
        <f>I86*0.21</f>
        <v>0</v>
      </c>
      <c r="P86">
        <v>3</v>
      </c>
    </row>
    <row r="87">
      <c r="A87" s="29" t="s">
        <v>30</v>
      </c>
      <c r="B87" s="37"/>
      <c r="C87" s="38"/>
      <c r="D87" s="38"/>
      <c r="E87" s="31" t="s">
        <v>496</v>
      </c>
      <c r="F87" s="38"/>
      <c r="G87" s="38"/>
      <c r="H87" s="38"/>
      <c r="I87" s="38"/>
      <c r="J87" s="40"/>
    </row>
    <row r="88">
      <c r="A88" s="29" t="s">
        <v>31</v>
      </c>
      <c r="B88" s="37"/>
      <c r="C88" s="38"/>
      <c r="D88" s="38"/>
      <c r="E88" s="41" t="s">
        <v>497</v>
      </c>
      <c r="F88" s="38"/>
      <c r="G88" s="38"/>
      <c r="H88" s="38"/>
      <c r="I88" s="38"/>
      <c r="J88" s="40"/>
    </row>
    <row r="89" ht="105">
      <c r="A89" s="29" t="s">
        <v>33</v>
      </c>
      <c r="B89" s="37"/>
      <c r="C89" s="38"/>
      <c r="D89" s="38"/>
      <c r="E89" s="31" t="s">
        <v>154</v>
      </c>
      <c r="F89" s="38"/>
      <c r="G89" s="38"/>
      <c r="H89" s="38"/>
      <c r="I89" s="38"/>
      <c r="J89" s="40"/>
    </row>
    <row r="90">
      <c r="A90" s="29" t="s">
        <v>25</v>
      </c>
      <c r="B90" s="29">
        <v>21</v>
      </c>
      <c r="C90" s="30" t="s">
        <v>155</v>
      </c>
      <c r="D90" s="29" t="s">
        <v>27</v>
      </c>
      <c r="E90" s="31" t="s">
        <v>156</v>
      </c>
      <c r="F90" s="32" t="s">
        <v>29</v>
      </c>
      <c r="G90" s="33">
        <v>30</v>
      </c>
      <c r="H90" s="34">
        <v>0</v>
      </c>
      <c r="I90" s="35">
        <f>ROUND(G90*H90,P4)</f>
        <v>0</v>
      </c>
      <c r="J90" s="29"/>
      <c r="O90" s="36">
        <f>I90*0.21</f>
        <v>0</v>
      </c>
      <c r="P90">
        <v>3</v>
      </c>
    </row>
    <row r="91">
      <c r="A91" s="29" t="s">
        <v>30</v>
      </c>
      <c r="B91" s="37"/>
      <c r="C91" s="38"/>
      <c r="D91" s="38"/>
      <c r="E91" s="31" t="s">
        <v>498</v>
      </c>
      <c r="F91" s="38"/>
      <c r="G91" s="38"/>
      <c r="H91" s="38"/>
      <c r="I91" s="38"/>
      <c r="J91" s="40"/>
    </row>
    <row r="92" ht="225">
      <c r="A92" s="29" t="s">
        <v>33</v>
      </c>
      <c r="B92" s="37"/>
      <c r="C92" s="38"/>
      <c r="D92" s="38"/>
      <c r="E92" s="31" t="s">
        <v>159</v>
      </c>
      <c r="F92" s="38"/>
      <c r="G92" s="38"/>
      <c r="H92" s="38"/>
      <c r="I92" s="38"/>
      <c r="J92" s="40"/>
    </row>
    <row r="93">
      <c r="A93" s="29" t="s">
        <v>25</v>
      </c>
      <c r="B93" s="29">
        <v>22</v>
      </c>
      <c r="C93" s="30" t="s">
        <v>499</v>
      </c>
      <c r="D93" s="29" t="s">
        <v>27</v>
      </c>
      <c r="E93" s="31" t="s">
        <v>500</v>
      </c>
      <c r="F93" s="32" t="s">
        <v>37</v>
      </c>
      <c r="G93" s="33">
        <v>1081.71</v>
      </c>
      <c r="H93" s="34">
        <v>0</v>
      </c>
      <c r="I93" s="35">
        <f>ROUND(G93*H93,P4)</f>
        <v>0</v>
      </c>
      <c r="J93" s="29"/>
      <c r="O93" s="36">
        <f>I93*0.21</f>
        <v>0</v>
      </c>
      <c r="P93">
        <v>3</v>
      </c>
    </row>
    <row r="94" ht="60">
      <c r="A94" s="29" t="s">
        <v>30</v>
      </c>
      <c r="B94" s="37"/>
      <c r="C94" s="38"/>
      <c r="D94" s="38"/>
      <c r="E94" s="31" t="s">
        <v>501</v>
      </c>
      <c r="F94" s="38"/>
      <c r="G94" s="38"/>
      <c r="H94" s="38"/>
      <c r="I94" s="38"/>
      <c r="J94" s="40"/>
    </row>
    <row r="95" ht="30">
      <c r="A95" s="29" t="s">
        <v>31</v>
      </c>
      <c r="B95" s="37"/>
      <c r="C95" s="38"/>
      <c r="D95" s="38"/>
      <c r="E95" s="41" t="s">
        <v>502</v>
      </c>
      <c r="F95" s="38"/>
      <c r="G95" s="38"/>
      <c r="H95" s="38"/>
      <c r="I95" s="38"/>
      <c r="J95" s="40"/>
    </row>
    <row r="96" ht="105">
      <c r="A96" s="29" t="s">
        <v>33</v>
      </c>
      <c r="B96" s="37"/>
      <c r="C96" s="38"/>
      <c r="D96" s="38"/>
      <c r="E96" s="31" t="s">
        <v>213</v>
      </c>
      <c r="F96" s="38"/>
      <c r="G96" s="38"/>
      <c r="H96" s="38"/>
      <c r="I96" s="38"/>
      <c r="J96" s="40"/>
    </row>
    <row r="97">
      <c r="A97" s="29" t="s">
        <v>25</v>
      </c>
      <c r="B97" s="29">
        <v>23</v>
      </c>
      <c r="C97" s="30" t="s">
        <v>168</v>
      </c>
      <c r="D97" s="29" t="s">
        <v>81</v>
      </c>
      <c r="E97" s="31" t="s">
        <v>170</v>
      </c>
      <c r="F97" s="32" t="s">
        <v>110</v>
      </c>
      <c r="G97" s="33">
        <v>2027.4400000000001</v>
      </c>
      <c r="H97" s="34">
        <v>0</v>
      </c>
      <c r="I97" s="35">
        <f>ROUND(G97*H97,P4)</f>
        <v>0</v>
      </c>
      <c r="J97" s="29"/>
      <c r="O97" s="36">
        <f>I97*0.21</f>
        <v>0</v>
      </c>
      <c r="P97">
        <v>3</v>
      </c>
    </row>
    <row r="98" ht="60">
      <c r="A98" s="29" t="s">
        <v>30</v>
      </c>
      <c r="B98" s="37"/>
      <c r="C98" s="38"/>
      <c r="D98" s="38"/>
      <c r="E98" s="31" t="s">
        <v>503</v>
      </c>
      <c r="F98" s="38"/>
      <c r="G98" s="38"/>
      <c r="H98" s="38"/>
      <c r="I98" s="38"/>
      <c r="J98" s="40"/>
    </row>
    <row r="99" ht="60">
      <c r="A99" s="29" t="s">
        <v>31</v>
      </c>
      <c r="B99" s="37"/>
      <c r="C99" s="38"/>
      <c r="D99" s="38"/>
      <c r="E99" s="41" t="s">
        <v>504</v>
      </c>
      <c r="F99" s="38"/>
      <c r="G99" s="38"/>
      <c r="H99" s="38"/>
      <c r="I99" s="38"/>
      <c r="J99" s="40"/>
    </row>
    <row r="100" ht="180">
      <c r="A100" s="29" t="s">
        <v>33</v>
      </c>
      <c r="B100" s="37"/>
      <c r="C100" s="38"/>
      <c r="D100" s="38"/>
      <c r="E100" s="31" t="s">
        <v>173</v>
      </c>
      <c r="F100" s="38"/>
      <c r="G100" s="38"/>
      <c r="H100" s="38"/>
      <c r="I100" s="38"/>
      <c r="J100" s="40"/>
    </row>
    <row r="101">
      <c r="A101" s="29" t="s">
        <v>25</v>
      </c>
      <c r="B101" s="29">
        <v>24</v>
      </c>
      <c r="C101" s="30" t="s">
        <v>177</v>
      </c>
      <c r="D101" s="29" t="s">
        <v>27</v>
      </c>
      <c r="E101" s="31" t="s">
        <v>179</v>
      </c>
      <c r="F101" s="32" t="s">
        <v>110</v>
      </c>
      <c r="G101" s="33">
        <v>1060</v>
      </c>
      <c r="H101" s="34">
        <v>0</v>
      </c>
      <c r="I101" s="35">
        <f>ROUND(G101*H101,P4)</f>
        <v>0</v>
      </c>
      <c r="J101" s="29"/>
      <c r="O101" s="36">
        <f>I101*0.21</f>
        <v>0</v>
      </c>
      <c r="P101">
        <v>3</v>
      </c>
    </row>
    <row r="102" ht="75">
      <c r="A102" s="29" t="s">
        <v>30</v>
      </c>
      <c r="B102" s="37"/>
      <c r="C102" s="38"/>
      <c r="D102" s="38"/>
      <c r="E102" s="31" t="s">
        <v>505</v>
      </c>
      <c r="F102" s="38"/>
      <c r="G102" s="38"/>
      <c r="H102" s="38"/>
      <c r="I102" s="38"/>
      <c r="J102" s="40"/>
    </row>
    <row r="103" ht="30">
      <c r="A103" s="29" t="s">
        <v>31</v>
      </c>
      <c r="B103" s="37"/>
      <c r="C103" s="38"/>
      <c r="D103" s="38"/>
      <c r="E103" s="41" t="s">
        <v>506</v>
      </c>
      <c r="F103" s="38"/>
      <c r="G103" s="38"/>
      <c r="H103" s="38"/>
      <c r="I103" s="38"/>
      <c r="J103" s="40"/>
    </row>
    <row r="104" ht="180">
      <c r="A104" s="29" t="s">
        <v>33</v>
      </c>
      <c r="B104" s="37"/>
      <c r="C104" s="38"/>
      <c r="D104" s="38"/>
      <c r="E104" s="31" t="s">
        <v>182</v>
      </c>
      <c r="F104" s="38"/>
      <c r="G104" s="38"/>
      <c r="H104" s="38"/>
      <c r="I104" s="38"/>
      <c r="J104" s="40"/>
    </row>
    <row r="105">
      <c r="A105" s="23" t="s">
        <v>22</v>
      </c>
      <c r="B105" s="24"/>
      <c r="C105" s="25" t="s">
        <v>191</v>
      </c>
      <c r="D105" s="26"/>
      <c r="E105" s="23" t="s">
        <v>192</v>
      </c>
      <c r="F105" s="26"/>
      <c r="G105" s="26"/>
      <c r="H105" s="26"/>
      <c r="I105" s="27">
        <f>SUMIFS(I106:I113,A106:A113,"P")</f>
        <v>0</v>
      </c>
      <c r="J105" s="28"/>
    </row>
    <row r="106">
      <c r="A106" s="29" t="s">
        <v>25</v>
      </c>
      <c r="B106" s="29">
        <v>25</v>
      </c>
      <c r="C106" s="30" t="s">
        <v>507</v>
      </c>
      <c r="D106" s="29" t="s">
        <v>27</v>
      </c>
      <c r="E106" s="31" t="s">
        <v>508</v>
      </c>
      <c r="F106" s="32" t="s">
        <v>37</v>
      </c>
      <c r="G106" s="33">
        <v>49.414000000000001</v>
      </c>
      <c r="H106" s="34">
        <v>0</v>
      </c>
      <c r="I106" s="35">
        <f>ROUND(G106*H106,P4)</f>
        <v>0</v>
      </c>
      <c r="J106" s="29"/>
      <c r="O106" s="36">
        <f>I106*0.21</f>
        <v>0</v>
      </c>
      <c r="P106">
        <v>3</v>
      </c>
    </row>
    <row r="107">
      <c r="A107" s="29" t="s">
        <v>30</v>
      </c>
      <c r="B107" s="37"/>
      <c r="C107" s="38"/>
      <c r="D107" s="38"/>
      <c r="E107" s="39" t="s">
        <v>27</v>
      </c>
      <c r="F107" s="38"/>
      <c r="G107" s="38"/>
      <c r="H107" s="38"/>
      <c r="I107" s="38"/>
      <c r="J107" s="40"/>
    </row>
    <row r="108">
      <c r="A108" s="29" t="s">
        <v>31</v>
      </c>
      <c r="B108" s="37"/>
      <c r="C108" s="38"/>
      <c r="D108" s="38"/>
      <c r="E108" s="41" t="s">
        <v>509</v>
      </c>
      <c r="F108" s="38"/>
      <c r="G108" s="38"/>
      <c r="H108" s="38"/>
      <c r="I108" s="38"/>
      <c r="J108" s="40"/>
    </row>
    <row r="109" ht="409.5">
      <c r="A109" s="29" t="s">
        <v>33</v>
      </c>
      <c r="B109" s="37"/>
      <c r="C109" s="38"/>
      <c r="D109" s="38"/>
      <c r="E109" s="31" t="s">
        <v>197</v>
      </c>
      <c r="F109" s="38"/>
      <c r="G109" s="38"/>
      <c r="H109" s="38"/>
      <c r="I109" s="38"/>
      <c r="J109" s="40"/>
    </row>
    <row r="110">
      <c r="A110" s="29" t="s">
        <v>25</v>
      </c>
      <c r="B110" s="29">
        <v>26</v>
      </c>
      <c r="C110" s="30" t="s">
        <v>209</v>
      </c>
      <c r="D110" s="29" t="s">
        <v>27</v>
      </c>
      <c r="E110" s="31" t="s">
        <v>210</v>
      </c>
      <c r="F110" s="32" t="s">
        <v>37</v>
      </c>
      <c r="G110" s="33">
        <v>31.643000000000001</v>
      </c>
      <c r="H110" s="34">
        <v>0</v>
      </c>
      <c r="I110" s="35">
        <f>ROUND(G110*H110,P4)</f>
        <v>0</v>
      </c>
      <c r="J110" s="29"/>
      <c r="O110" s="36">
        <f>I110*0.21</f>
        <v>0</v>
      </c>
      <c r="P110">
        <v>3</v>
      </c>
    </row>
    <row r="111">
      <c r="A111" s="29" t="s">
        <v>30</v>
      </c>
      <c r="B111" s="37"/>
      <c r="C111" s="38"/>
      <c r="D111" s="38"/>
      <c r="E111" s="31" t="s">
        <v>510</v>
      </c>
      <c r="F111" s="38"/>
      <c r="G111" s="38"/>
      <c r="H111" s="38"/>
      <c r="I111" s="38"/>
      <c r="J111" s="40"/>
    </row>
    <row r="112" ht="45">
      <c r="A112" s="29" t="s">
        <v>31</v>
      </c>
      <c r="B112" s="37"/>
      <c r="C112" s="38"/>
      <c r="D112" s="38"/>
      <c r="E112" s="41" t="s">
        <v>511</v>
      </c>
      <c r="F112" s="38"/>
      <c r="G112" s="38"/>
      <c r="H112" s="38"/>
      <c r="I112" s="38"/>
      <c r="J112" s="40"/>
    </row>
    <row r="113" ht="105">
      <c r="A113" s="29" t="s">
        <v>33</v>
      </c>
      <c r="B113" s="37"/>
      <c r="C113" s="38"/>
      <c r="D113" s="38"/>
      <c r="E113" s="31" t="s">
        <v>213</v>
      </c>
      <c r="F113" s="38"/>
      <c r="G113" s="38"/>
      <c r="H113" s="38"/>
      <c r="I113" s="38"/>
      <c r="J113" s="40"/>
    </row>
    <row r="114">
      <c r="A114" s="23" t="s">
        <v>22</v>
      </c>
      <c r="B114" s="24"/>
      <c r="C114" s="25" t="s">
        <v>240</v>
      </c>
      <c r="D114" s="26"/>
      <c r="E114" s="23" t="s">
        <v>241</v>
      </c>
      <c r="F114" s="26"/>
      <c r="G114" s="26"/>
      <c r="H114" s="26"/>
      <c r="I114" s="27">
        <f>SUMIFS(I115:I158,A115:A158,"P")</f>
        <v>0</v>
      </c>
      <c r="J114" s="28"/>
    </row>
    <row r="115" ht="30">
      <c r="A115" s="29" t="s">
        <v>25</v>
      </c>
      <c r="B115" s="29">
        <v>27</v>
      </c>
      <c r="C115" s="30" t="s">
        <v>512</v>
      </c>
      <c r="D115" s="29" t="s">
        <v>27</v>
      </c>
      <c r="E115" s="31" t="s">
        <v>513</v>
      </c>
      <c r="F115" s="32" t="s">
        <v>110</v>
      </c>
      <c r="G115" s="33">
        <v>1921.76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>
      <c r="A116" s="29" t="s">
        <v>30</v>
      </c>
      <c r="B116" s="37"/>
      <c r="C116" s="38"/>
      <c r="D116" s="38"/>
      <c r="E116" s="31" t="s">
        <v>514</v>
      </c>
      <c r="F116" s="38"/>
      <c r="G116" s="38"/>
      <c r="H116" s="38"/>
      <c r="I116" s="38"/>
      <c r="J116" s="40"/>
    </row>
    <row r="117" ht="30">
      <c r="A117" s="29" t="s">
        <v>31</v>
      </c>
      <c r="B117" s="37"/>
      <c r="C117" s="38"/>
      <c r="D117" s="38"/>
      <c r="E117" s="41" t="s">
        <v>515</v>
      </c>
      <c r="F117" s="38"/>
      <c r="G117" s="38"/>
      <c r="H117" s="38"/>
      <c r="I117" s="38"/>
      <c r="J117" s="40"/>
    </row>
    <row r="118" ht="90">
      <c r="A118" s="29" t="s">
        <v>33</v>
      </c>
      <c r="B118" s="37"/>
      <c r="C118" s="38"/>
      <c r="D118" s="38"/>
      <c r="E118" s="31" t="s">
        <v>251</v>
      </c>
      <c r="F118" s="38"/>
      <c r="G118" s="38"/>
      <c r="H118" s="38"/>
      <c r="I118" s="38"/>
      <c r="J118" s="40"/>
    </row>
    <row r="119">
      <c r="A119" s="29" t="s">
        <v>25</v>
      </c>
      <c r="B119" s="29">
        <v>28</v>
      </c>
      <c r="C119" s="30" t="s">
        <v>252</v>
      </c>
      <c r="D119" s="29" t="s">
        <v>27</v>
      </c>
      <c r="E119" s="31" t="s">
        <v>253</v>
      </c>
      <c r="F119" s="32" t="s">
        <v>110</v>
      </c>
      <c r="G119" s="33">
        <v>2136.8099999999999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>
      <c r="A120" s="29" t="s">
        <v>30</v>
      </c>
      <c r="B120" s="37"/>
      <c r="C120" s="38"/>
      <c r="D120" s="38"/>
      <c r="E120" s="31" t="s">
        <v>254</v>
      </c>
      <c r="F120" s="38"/>
      <c r="G120" s="38"/>
      <c r="H120" s="38"/>
      <c r="I120" s="38"/>
      <c r="J120" s="40"/>
    </row>
    <row r="121" ht="60">
      <c r="A121" s="29" t="s">
        <v>31</v>
      </c>
      <c r="B121" s="37"/>
      <c r="C121" s="38"/>
      <c r="D121" s="38"/>
      <c r="E121" s="41" t="s">
        <v>516</v>
      </c>
      <c r="F121" s="38"/>
      <c r="G121" s="38"/>
      <c r="H121" s="38"/>
      <c r="I121" s="38"/>
      <c r="J121" s="40"/>
    </row>
    <row r="122" ht="90">
      <c r="A122" s="29" t="s">
        <v>33</v>
      </c>
      <c r="B122" s="37"/>
      <c r="C122" s="38"/>
      <c r="D122" s="38"/>
      <c r="E122" s="31" t="s">
        <v>251</v>
      </c>
      <c r="F122" s="38"/>
      <c r="G122" s="38"/>
      <c r="H122" s="38"/>
      <c r="I122" s="38"/>
      <c r="J122" s="40"/>
    </row>
    <row r="123">
      <c r="A123" s="29" t="s">
        <v>25</v>
      </c>
      <c r="B123" s="29">
        <v>29</v>
      </c>
      <c r="C123" s="30" t="s">
        <v>517</v>
      </c>
      <c r="D123" s="29" t="s">
        <v>27</v>
      </c>
      <c r="E123" s="31" t="s">
        <v>518</v>
      </c>
      <c r="F123" s="32" t="s">
        <v>110</v>
      </c>
      <c r="G123" s="33">
        <v>244.36000000000001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>
      <c r="A124" s="29" t="s">
        <v>30</v>
      </c>
      <c r="B124" s="37"/>
      <c r="C124" s="38"/>
      <c r="D124" s="38"/>
      <c r="E124" s="31" t="s">
        <v>519</v>
      </c>
      <c r="F124" s="38"/>
      <c r="G124" s="38"/>
      <c r="H124" s="38"/>
      <c r="I124" s="38"/>
      <c r="J124" s="40"/>
    </row>
    <row r="125">
      <c r="A125" s="29" t="s">
        <v>31</v>
      </c>
      <c r="B125" s="37"/>
      <c r="C125" s="38"/>
      <c r="D125" s="38"/>
      <c r="E125" s="41" t="s">
        <v>520</v>
      </c>
      <c r="F125" s="38"/>
      <c r="G125" s="38"/>
      <c r="H125" s="38"/>
      <c r="I125" s="38"/>
      <c r="J125" s="40"/>
    </row>
    <row r="126" ht="120">
      <c r="A126" s="29" t="s">
        <v>33</v>
      </c>
      <c r="B126" s="37"/>
      <c r="C126" s="38"/>
      <c r="D126" s="38"/>
      <c r="E126" s="31" t="s">
        <v>521</v>
      </c>
      <c r="F126" s="38"/>
      <c r="G126" s="38"/>
      <c r="H126" s="38"/>
      <c r="I126" s="38"/>
      <c r="J126" s="40"/>
    </row>
    <row r="127">
      <c r="A127" s="29" t="s">
        <v>25</v>
      </c>
      <c r="B127" s="29">
        <v>30</v>
      </c>
      <c r="C127" s="30" t="s">
        <v>261</v>
      </c>
      <c r="D127" s="29" t="s">
        <v>27</v>
      </c>
      <c r="E127" s="31" t="s">
        <v>262</v>
      </c>
      <c r="F127" s="32" t="s">
        <v>110</v>
      </c>
      <c r="G127" s="33">
        <v>1960.4300000000001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>
      <c r="A128" s="29" t="s">
        <v>30</v>
      </c>
      <c r="B128" s="37"/>
      <c r="C128" s="38"/>
      <c r="D128" s="38"/>
      <c r="E128" s="31" t="s">
        <v>522</v>
      </c>
      <c r="F128" s="38"/>
      <c r="G128" s="38"/>
      <c r="H128" s="38"/>
      <c r="I128" s="38"/>
      <c r="J128" s="40"/>
    </row>
    <row r="129">
      <c r="A129" s="29" t="s">
        <v>31</v>
      </c>
      <c r="B129" s="37"/>
      <c r="C129" s="38"/>
      <c r="D129" s="38"/>
      <c r="E129" s="41" t="s">
        <v>523</v>
      </c>
      <c r="F129" s="38"/>
      <c r="G129" s="38"/>
      <c r="H129" s="38"/>
      <c r="I129" s="38"/>
      <c r="J129" s="40"/>
    </row>
    <row r="130" ht="120">
      <c r="A130" s="29" t="s">
        <v>33</v>
      </c>
      <c r="B130" s="37"/>
      <c r="C130" s="38"/>
      <c r="D130" s="38"/>
      <c r="E130" s="31" t="s">
        <v>264</v>
      </c>
      <c r="F130" s="38"/>
      <c r="G130" s="38"/>
      <c r="H130" s="38"/>
      <c r="I130" s="38"/>
      <c r="J130" s="40"/>
    </row>
    <row r="131">
      <c r="A131" s="29" t="s">
        <v>25</v>
      </c>
      <c r="B131" s="29">
        <v>31</v>
      </c>
      <c r="C131" s="30" t="s">
        <v>265</v>
      </c>
      <c r="D131" s="29" t="s">
        <v>27</v>
      </c>
      <c r="E131" s="31" t="s">
        <v>266</v>
      </c>
      <c r="F131" s="32" t="s">
        <v>110</v>
      </c>
      <c r="G131" s="33">
        <v>2730.0900000000001</v>
      </c>
      <c r="H131" s="34">
        <v>0</v>
      </c>
      <c r="I131" s="35">
        <f>ROUND(G131*H131,P4)</f>
        <v>0</v>
      </c>
      <c r="J131" s="29"/>
      <c r="O131" s="36">
        <f>I131*0.21</f>
        <v>0</v>
      </c>
      <c r="P131">
        <v>3</v>
      </c>
    </row>
    <row r="132">
      <c r="A132" s="29" t="s">
        <v>30</v>
      </c>
      <c r="B132" s="37"/>
      <c r="C132" s="38"/>
      <c r="D132" s="38"/>
      <c r="E132" s="31" t="s">
        <v>524</v>
      </c>
      <c r="F132" s="38"/>
      <c r="G132" s="38"/>
      <c r="H132" s="38"/>
      <c r="I132" s="38"/>
      <c r="J132" s="40"/>
    </row>
    <row r="133" ht="45">
      <c r="A133" s="29" t="s">
        <v>31</v>
      </c>
      <c r="B133" s="37"/>
      <c r="C133" s="38"/>
      <c r="D133" s="38"/>
      <c r="E133" s="41" t="s">
        <v>525</v>
      </c>
      <c r="F133" s="38"/>
      <c r="G133" s="38"/>
      <c r="H133" s="38"/>
      <c r="I133" s="38"/>
      <c r="J133" s="40"/>
    </row>
    <row r="134" ht="120">
      <c r="A134" s="29" t="s">
        <v>33</v>
      </c>
      <c r="B134" s="37"/>
      <c r="C134" s="38"/>
      <c r="D134" s="38"/>
      <c r="E134" s="31" t="s">
        <v>264</v>
      </c>
      <c r="F134" s="38"/>
      <c r="G134" s="38"/>
      <c r="H134" s="38"/>
      <c r="I134" s="38"/>
      <c r="J134" s="40"/>
    </row>
    <row r="135">
      <c r="A135" s="29" t="s">
        <v>25</v>
      </c>
      <c r="B135" s="29">
        <v>32</v>
      </c>
      <c r="C135" s="30" t="s">
        <v>269</v>
      </c>
      <c r="D135" s="29" t="s">
        <v>27</v>
      </c>
      <c r="E135" s="31" t="s">
        <v>270</v>
      </c>
      <c r="F135" s="32" t="s">
        <v>110</v>
      </c>
      <c r="G135" s="33">
        <v>1417.05</v>
      </c>
      <c r="H135" s="34">
        <v>0</v>
      </c>
      <c r="I135" s="35">
        <f>ROUND(G135*H135,P4)</f>
        <v>0</v>
      </c>
      <c r="J135" s="29"/>
      <c r="O135" s="36">
        <f>I135*0.21</f>
        <v>0</v>
      </c>
      <c r="P135">
        <v>3</v>
      </c>
    </row>
    <row r="136">
      <c r="A136" s="29" t="s">
        <v>30</v>
      </c>
      <c r="B136" s="37"/>
      <c r="C136" s="38"/>
      <c r="D136" s="38"/>
      <c r="E136" s="31" t="s">
        <v>526</v>
      </c>
      <c r="F136" s="38"/>
      <c r="G136" s="38"/>
      <c r="H136" s="38"/>
      <c r="I136" s="38"/>
      <c r="J136" s="40"/>
    </row>
    <row r="137" ht="60">
      <c r="A137" s="29" t="s">
        <v>31</v>
      </c>
      <c r="B137" s="37"/>
      <c r="C137" s="38"/>
      <c r="D137" s="38"/>
      <c r="E137" s="41" t="s">
        <v>527</v>
      </c>
      <c r="F137" s="38"/>
      <c r="G137" s="38"/>
      <c r="H137" s="38"/>
      <c r="I137" s="38"/>
      <c r="J137" s="40"/>
    </row>
    <row r="138" ht="195">
      <c r="A138" s="29" t="s">
        <v>33</v>
      </c>
      <c r="B138" s="37"/>
      <c r="C138" s="38"/>
      <c r="D138" s="38"/>
      <c r="E138" s="31" t="s">
        <v>273</v>
      </c>
      <c r="F138" s="38"/>
      <c r="G138" s="38"/>
      <c r="H138" s="38"/>
      <c r="I138" s="38"/>
      <c r="J138" s="40"/>
    </row>
    <row r="139">
      <c r="A139" s="29" t="s">
        <v>25</v>
      </c>
      <c r="B139" s="29">
        <v>33</v>
      </c>
      <c r="C139" s="30" t="s">
        <v>274</v>
      </c>
      <c r="D139" s="29" t="s">
        <v>27</v>
      </c>
      <c r="E139" s="31" t="s">
        <v>275</v>
      </c>
      <c r="F139" s="32" t="s">
        <v>110</v>
      </c>
      <c r="G139" s="33">
        <v>1459.5619999999999</v>
      </c>
      <c r="H139" s="34">
        <v>0</v>
      </c>
      <c r="I139" s="35">
        <f>ROUND(G139*H139,P4)</f>
        <v>0</v>
      </c>
      <c r="J139" s="29"/>
      <c r="O139" s="36">
        <f>I139*0.21</f>
        <v>0</v>
      </c>
      <c r="P139">
        <v>3</v>
      </c>
    </row>
    <row r="140">
      <c r="A140" s="29" t="s">
        <v>30</v>
      </c>
      <c r="B140" s="37"/>
      <c r="C140" s="38"/>
      <c r="D140" s="38"/>
      <c r="E140" s="31" t="s">
        <v>276</v>
      </c>
      <c r="F140" s="38"/>
      <c r="G140" s="38"/>
      <c r="H140" s="38"/>
      <c r="I140" s="38"/>
      <c r="J140" s="40"/>
    </row>
    <row r="141">
      <c r="A141" s="29" t="s">
        <v>31</v>
      </c>
      <c r="B141" s="37"/>
      <c r="C141" s="38"/>
      <c r="D141" s="38"/>
      <c r="E141" s="41" t="s">
        <v>528</v>
      </c>
      <c r="F141" s="38"/>
      <c r="G141" s="38"/>
      <c r="H141" s="38"/>
      <c r="I141" s="38"/>
      <c r="J141" s="40"/>
    </row>
    <row r="142" ht="195">
      <c r="A142" s="29" t="s">
        <v>33</v>
      </c>
      <c r="B142" s="37"/>
      <c r="C142" s="38"/>
      <c r="D142" s="38"/>
      <c r="E142" s="31" t="s">
        <v>273</v>
      </c>
      <c r="F142" s="38"/>
      <c r="G142" s="38"/>
      <c r="H142" s="38"/>
      <c r="I142" s="38"/>
      <c r="J142" s="40"/>
    </row>
    <row r="143">
      <c r="A143" s="29" t="s">
        <v>25</v>
      </c>
      <c r="B143" s="29">
        <v>34</v>
      </c>
      <c r="C143" s="30" t="s">
        <v>278</v>
      </c>
      <c r="D143" s="29" t="s">
        <v>27</v>
      </c>
      <c r="E143" s="31" t="s">
        <v>279</v>
      </c>
      <c r="F143" s="32" t="s">
        <v>110</v>
      </c>
      <c r="G143" s="33">
        <v>1503.347</v>
      </c>
      <c r="H143" s="34">
        <v>0</v>
      </c>
      <c r="I143" s="35">
        <f>ROUND(G143*H143,P4)</f>
        <v>0</v>
      </c>
      <c r="J143" s="29"/>
      <c r="O143" s="36">
        <f>I143*0.21</f>
        <v>0</v>
      </c>
      <c r="P143">
        <v>3</v>
      </c>
    </row>
    <row r="144">
      <c r="A144" s="29" t="s">
        <v>30</v>
      </c>
      <c r="B144" s="37"/>
      <c r="C144" s="38"/>
      <c r="D144" s="38"/>
      <c r="E144" s="31" t="s">
        <v>280</v>
      </c>
      <c r="F144" s="38"/>
      <c r="G144" s="38"/>
      <c r="H144" s="38"/>
      <c r="I144" s="38"/>
      <c r="J144" s="40"/>
    </row>
    <row r="145">
      <c r="A145" s="29" t="s">
        <v>31</v>
      </c>
      <c r="B145" s="37"/>
      <c r="C145" s="38"/>
      <c r="D145" s="38"/>
      <c r="E145" s="41" t="s">
        <v>529</v>
      </c>
      <c r="F145" s="38"/>
      <c r="G145" s="38"/>
      <c r="H145" s="38"/>
      <c r="I145" s="38"/>
      <c r="J145" s="40"/>
    </row>
    <row r="146" ht="195">
      <c r="A146" s="29" t="s">
        <v>33</v>
      </c>
      <c r="B146" s="37"/>
      <c r="C146" s="38"/>
      <c r="D146" s="38"/>
      <c r="E146" s="31" t="s">
        <v>273</v>
      </c>
      <c r="F146" s="38"/>
      <c r="G146" s="38"/>
      <c r="H146" s="38"/>
      <c r="I146" s="38"/>
      <c r="J146" s="40"/>
    </row>
    <row r="147">
      <c r="A147" s="29" t="s">
        <v>25</v>
      </c>
      <c r="B147" s="29">
        <v>35</v>
      </c>
      <c r="C147" s="30" t="s">
        <v>282</v>
      </c>
      <c r="D147" s="29" t="s">
        <v>27</v>
      </c>
      <c r="E147" s="31" t="s">
        <v>283</v>
      </c>
      <c r="F147" s="32" t="s">
        <v>110</v>
      </c>
      <c r="G147" s="33">
        <v>1960.4300000000001</v>
      </c>
      <c r="H147" s="34">
        <v>0</v>
      </c>
      <c r="I147" s="35">
        <f>ROUND(G147*H147,P4)</f>
        <v>0</v>
      </c>
      <c r="J147" s="29"/>
      <c r="O147" s="36">
        <f>I147*0.21</f>
        <v>0</v>
      </c>
      <c r="P147">
        <v>3</v>
      </c>
    </row>
    <row r="148">
      <c r="A148" s="29" t="s">
        <v>30</v>
      </c>
      <c r="B148" s="37"/>
      <c r="C148" s="38"/>
      <c r="D148" s="38"/>
      <c r="E148" s="31" t="s">
        <v>530</v>
      </c>
      <c r="F148" s="38"/>
      <c r="G148" s="38"/>
      <c r="H148" s="38"/>
      <c r="I148" s="38"/>
      <c r="J148" s="40"/>
    </row>
    <row r="149" ht="30">
      <c r="A149" s="29" t="s">
        <v>31</v>
      </c>
      <c r="B149" s="37"/>
      <c r="C149" s="38"/>
      <c r="D149" s="38"/>
      <c r="E149" s="41" t="s">
        <v>531</v>
      </c>
      <c r="F149" s="38"/>
      <c r="G149" s="38"/>
      <c r="H149" s="38"/>
      <c r="I149" s="38"/>
      <c r="J149" s="40"/>
    </row>
    <row r="150" ht="75">
      <c r="A150" s="29" t="s">
        <v>33</v>
      </c>
      <c r="B150" s="37"/>
      <c r="C150" s="38"/>
      <c r="D150" s="38"/>
      <c r="E150" s="31" t="s">
        <v>285</v>
      </c>
      <c r="F150" s="38"/>
      <c r="G150" s="38"/>
      <c r="H150" s="38"/>
      <c r="I150" s="38"/>
      <c r="J150" s="40"/>
    </row>
    <row r="151">
      <c r="A151" s="29" t="s">
        <v>25</v>
      </c>
      <c r="B151" s="29">
        <v>36</v>
      </c>
      <c r="C151" s="30" t="s">
        <v>532</v>
      </c>
      <c r="D151" s="29" t="s">
        <v>27</v>
      </c>
      <c r="E151" s="31" t="s">
        <v>533</v>
      </c>
      <c r="F151" s="32" t="s">
        <v>110</v>
      </c>
      <c r="G151" s="33">
        <v>167</v>
      </c>
      <c r="H151" s="34">
        <v>0</v>
      </c>
      <c r="I151" s="35">
        <f>ROUND(G151*H151,P4)</f>
        <v>0</v>
      </c>
      <c r="J151" s="29"/>
      <c r="O151" s="36">
        <f>I151*0.21</f>
        <v>0</v>
      </c>
      <c r="P151">
        <v>3</v>
      </c>
    </row>
    <row r="152">
      <c r="A152" s="29" t="s">
        <v>30</v>
      </c>
      <c r="B152" s="37"/>
      <c r="C152" s="38"/>
      <c r="D152" s="38"/>
      <c r="E152" s="31" t="s">
        <v>534</v>
      </c>
      <c r="F152" s="38"/>
      <c r="G152" s="38"/>
      <c r="H152" s="38"/>
      <c r="I152" s="38"/>
      <c r="J152" s="40"/>
    </row>
    <row r="153">
      <c r="A153" s="29" t="s">
        <v>31</v>
      </c>
      <c r="B153" s="37"/>
      <c r="C153" s="38"/>
      <c r="D153" s="38"/>
      <c r="E153" s="41" t="s">
        <v>535</v>
      </c>
      <c r="F153" s="38"/>
      <c r="G153" s="38"/>
      <c r="H153" s="38"/>
      <c r="I153" s="38"/>
      <c r="J153" s="40"/>
    </row>
    <row r="154" ht="225">
      <c r="A154" s="29" t="s">
        <v>33</v>
      </c>
      <c r="B154" s="37"/>
      <c r="C154" s="38"/>
      <c r="D154" s="38"/>
      <c r="E154" s="31" t="s">
        <v>536</v>
      </c>
      <c r="F154" s="38"/>
      <c r="G154" s="38"/>
      <c r="H154" s="38"/>
      <c r="I154" s="38"/>
      <c r="J154" s="40"/>
    </row>
    <row r="155">
      <c r="A155" s="29" t="s">
        <v>25</v>
      </c>
      <c r="B155" s="29">
        <v>37</v>
      </c>
      <c r="C155" s="30" t="s">
        <v>537</v>
      </c>
      <c r="D155" s="29" t="s">
        <v>27</v>
      </c>
      <c r="E155" s="31" t="s">
        <v>538</v>
      </c>
      <c r="F155" s="32" t="s">
        <v>110</v>
      </c>
      <c r="G155" s="33">
        <v>94.700000000000003</v>
      </c>
      <c r="H155" s="34">
        <v>0</v>
      </c>
      <c r="I155" s="35">
        <f>ROUND(G155*H155,P4)</f>
        <v>0</v>
      </c>
      <c r="J155" s="29"/>
      <c r="O155" s="36">
        <f>I155*0.21</f>
        <v>0</v>
      </c>
      <c r="P155">
        <v>3</v>
      </c>
    </row>
    <row r="156">
      <c r="A156" s="29" t="s">
        <v>30</v>
      </c>
      <c r="B156" s="37"/>
      <c r="C156" s="38"/>
      <c r="D156" s="38"/>
      <c r="E156" s="31" t="s">
        <v>539</v>
      </c>
      <c r="F156" s="38"/>
      <c r="G156" s="38"/>
      <c r="H156" s="38"/>
      <c r="I156" s="38"/>
      <c r="J156" s="40"/>
    </row>
    <row r="157">
      <c r="A157" s="29" t="s">
        <v>31</v>
      </c>
      <c r="B157" s="37"/>
      <c r="C157" s="38"/>
      <c r="D157" s="38"/>
      <c r="E157" s="41" t="s">
        <v>540</v>
      </c>
      <c r="F157" s="38"/>
      <c r="G157" s="38"/>
      <c r="H157" s="38"/>
      <c r="I157" s="38"/>
      <c r="J157" s="40"/>
    </row>
    <row r="158" ht="225">
      <c r="A158" s="29" t="s">
        <v>33</v>
      </c>
      <c r="B158" s="37"/>
      <c r="C158" s="38"/>
      <c r="D158" s="38"/>
      <c r="E158" s="31" t="s">
        <v>536</v>
      </c>
      <c r="F158" s="38"/>
      <c r="G158" s="38"/>
      <c r="H158" s="38"/>
      <c r="I158" s="38"/>
      <c r="J158" s="40"/>
    </row>
    <row r="159">
      <c r="A159" s="23" t="s">
        <v>22</v>
      </c>
      <c r="B159" s="24"/>
      <c r="C159" s="25" t="s">
        <v>332</v>
      </c>
      <c r="D159" s="26"/>
      <c r="E159" s="23" t="s">
        <v>333</v>
      </c>
      <c r="F159" s="26"/>
      <c r="G159" s="26"/>
      <c r="H159" s="26"/>
      <c r="I159" s="27">
        <f>SUMIFS(I160:I225,A160:A225,"P")</f>
        <v>0</v>
      </c>
      <c r="J159" s="28"/>
    </row>
    <row r="160" ht="30">
      <c r="A160" s="29" t="s">
        <v>25</v>
      </c>
      <c r="B160" s="29">
        <v>38</v>
      </c>
      <c r="C160" s="30" t="s">
        <v>374</v>
      </c>
      <c r="D160" s="29" t="s">
        <v>27</v>
      </c>
      <c r="E160" s="31" t="s">
        <v>375</v>
      </c>
      <c r="F160" s="32" t="s">
        <v>295</v>
      </c>
      <c r="G160" s="33">
        <v>20</v>
      </c>
      <c r="H160" s="34">
        <v>0</v>
      </c>
      <c r="I160" s="35">
        <f>ROUND(G160*H160,P4)</f>
        <v>0</v>
      </c>
      <c r="J160" s="29"/>
      <c r="O160" s="36">
        <f>I160*0.21</f>
        <v>0</v>
      </c>
      <c r="P160">
        <v>3</v>
      </c>
    </row>
    <row r="161">
      <c r="A161" s="29" t="s">
        <v>30</v>
      </c>
      <c r="B161" s="37"/>
      <c r="C161" s="38"/>
      <c r="D161" s="38"/>
      <c r="E161" s="39" t="s">
        <v>27</v>
      </c>
      <c r="F161" s="38"/>
      <c r="G161" s="38"/>
      <c r="H161" s="38"/>
      <c r="I161" s="38"/>
      <c r="J161" s="40"/>
    </row>
    <row r="162" ht="150">
      <c r="A162" s="29" t="s">
        <v>31</v>
      </c>
      <c r="B162" s="37"/>
      <c r="C162" s="38"/>
      <c r="D162" s="38"/>
      <c r="E162" s="41" t="s">
        <v>541</v>
      </c>
      <c r="F162" s="38"/>
      <c r="G162" s="38"/>
      <c r="H162" s="38"/>
      <c r="I162" s="38"/>
      <c r="J162" s="40"/>
    </row>
    <row r="163" ht="60">
      <c r="A163" s="29" t="s">
        <v>33</v>
      </c>
      <c r="B163" s="37"/>
      <c r="C163" s="38"/>
      <c r="D163" s="38"/>
      <c r="E163" s="31" t="s">
        <v>378</v>
      </c>
      <c r="F163" s="38"/>
      <c r="G163" s="38"/>
      <c r="H163" s="38"/>
      <c r="I163" s="38"/>
      <c r="J163" s="40"/>
    </row>
    <row r="164" ht="30">
      <c r="A164" s="29" t="s">
        <v>25</v>
      </c>
      <c r="B164" s="29">
        <v>39</v>
      </c>
      <c r="C164" s="30" t="s">
        <v>542</v>
      </c>
      <c r="D164" s="29" t="s">
        <v>27</v>
      </c>
      <c r="E164" s="31" t="s">
        <v>543</v>
      </c>
      <c r="F164" s="32" t="s">
        <v>295</v>
      </c>
      <c r="G164" s="33">
        <v>6</v>
      </c>
      <c r="H164" s="34">
        <v>0</v>
      </c>
      <c r="I164" s="35">
        <f>ROUND(G164*H164,P4)</f>
        <v>0</v>
      </c>
      <c r="J164" s="29"/>
      <c r="O164" s="36">
        <f>I164*0.21</f>
        <v>0</v>
      </c>
      <c r="P164">
        <v>3</v>
      </c>
    </row>
    <row r="165">
      <c r="A165" s="29" t="s">
        <v>30</v>
      </c>
      <c r="B165" s="37"/>
      <c r="C165" s="38"/>
      <c r="D165" s="38"/>
      <c r="E165" s="31" t="s">
        <v>544</v>
      </c>
      <c r="F165" s="38"/>
      <c r="G165" s="38"/>
      <c r="H165" s="38"/>
      <c r="I165" s="38"/>
      <c r="J165" s="40"/>
    </row>
    <row r="166" ht="105">
      <c r="A166" s="29" t="s">
        <v>31</v>
      </c>
      <c r="B166" s="37"/>
      <c r="C166" s="38"/>
      <c r="D166" s="38"/>
      <c r="E166" s="41" t="s">
        <v>545</v>
      </c>
      <c r="F166" s="38"/>
      <c r="G166" s="38"/>
      <c r="H166" s="38"/>
      <c r="I166" s="38"/>
      <c r="J166" s="40"/>
    </row>
    <row r="167" ht="90">
      <c r="A167" s="29" t="s">
        <v>33</v>
      </c>
      <c r="B167" s="37"/>
      <c r="C167" s="38"/>
      <c r="D167" s="38"/>
      <c r="E167" s="31" t="s">
        <v>546</v>
      </c>
      <c r="F167" s="38"/>
      <c r="G167" s="38"/>
      <c r="H167" s="38"/>
      <c r="I167" s="38"/>
      <c r="J167" s="40"/>
    </row>
    <row r="168">
      <c r="A168" s="29" t="s">
        <v>25</v>
      </c>
      <c r="B168" s="29">
        <v>40</v>
      </c>
      <c r="C168" s="30" t="s">
        <v>379</v>
      </c>
      <c r="D168" s="29" t="s">
        <v>27</v>
      </c>
      <c r="E168" s="31" t="s">
        <v>380</v>
      </c>
      <c r="F168" s="32" t="s">
        <v>110</v>
      </c>
      <c r="G168" s="33">
        <v>31.600000000000001</v>
      </c>
      <c r="H168" s="34">
        <v>0</v>
      </c>
      <c r="I168" s="35">
        <f>ROUND(G168*H168,P4)</f>
        <v>0</v>
      </c>
      <c r="J168" s="29"/>
      <c r="O168" s="36">
        <f>I168*0.21</f>
        <v>0</v>
      </c>
      <c r="P168">
        <v>3</v>
      </c>
    </row>
    <row r="169">
      <c r="A169" s="29" t="s">
        <v>30</v>
      </c>
      <c r="B169" s="37"/>
      <c r="C169" s="38"/>
      <c r="D169" s="38"/>
      <c r="E169" s="39" t="s">
        <v>27</v>
      </c>
      <c r="F169" s="38"/>
      <c r="G169" s="38"/>
      <c r="H169" s="38"/>
      <c r="I169" s="38"/>
      <c r="J169" s="40"/>
    </row>
    <row r="170">
      <c r="A170" s="29" t="s">
        <v>31</v>
      </c>
      <c r="B170" s="37"/>
      <c r="C170" s="38"/>
      <c r="D170" s="38"/>
      <c r="E170" s="41" t="s">
        <v>547</v>
      </c>
      <c r="F170" s="38"/>
      <c r="G170" s="38"/>
      <c r="H170" s="38"/>
      <c r="I170" s="38"/>
      <c r="J170" s="40"/>
    </row>
    <row r="171" ht="60">
      <c r="A171" s="29" t="s">
        <v>33</v>
      </c>
      <c r="B171" s="37"/>
      <c r="C171" s="38"/>
      <c r="D171" s="38"/>
      <c r="E171" s="31" t="s">
        <v>378</v>
      </c>
      <c r="F171" s="38"/>
      <c r="G171" s="38"/>
      <c r="H171" s="38"/>
      <c r="I171" s="38"/>
      <c r="J171" s="40"/>
    </row>
    <row r="172">
      <c r="A172" s="29" t="s">
        <v>25</v>
      </c>
      <c r="B172" s="29">
        <v>41</v>
      </c>
      <c r="C172" s="30" t="s">
        <v>548</v>
      </c>
      <c r="D172" s="29" t="s">
        <v>27</v>
      </c>
      <c r="E172" s="31" t="s">
        <v>549</v>
      </c>
      <c r="F172" s="32" t="s">
        <v>295</v>
      </c>
      <c r="G172" s="33">
        <v>4</v>
      </c>
      <c r="H172" s="34">
        <v>0</v>
      </c>
      <c r="I172" s="35">
        <f>ROUND(G172*H172,P4)</f>
        <v>0</v>
      </c>
      <c r="J172" s="29"/>
      <c r="O172" s="36">
        <f>I172*0.21</f>
        <v>0</v>
      </c>
      <c r="P172">
        <v>3</v>
      </c>
    </row>
    <row r="173">
      <c r="A173" s="29" t="s">
        <v>30</v>
      </c>
      <c r="B173" s="37"/>
      <c r="C173" s="38"/>
      <c r="D173" s="38"/>
      <c r="E173" s="39" t="s">
        <v>27</v>
      </c>
      <c r="F173" s="38"/>
      <c r="G173" s="38"/>
      <c r="H173" s="38"/>
      <c r="I173" s="38"/>
      <c r="J173" s="40"/>
    </row>
    <row r="174" ht="60">
      <c r="A174" s="29" t="s">
        <v>33</v>
      </c>
      <c r="B174" s="37"/>
      <c r="C174" s="38"/>
      <c r="D174" s="38"/>
      <c r="E174" s="31" t="s">
        <v>378</v>
      </c>
      <c r="F174" s="38"/>
      <c r="G174" s="38"/>
      <c r="H174" s="38"/>
      <c r="I174" s="38"/>
      <c r="J174" s="40"/>
    </row>
    <row r="175" ht="30">
      <c r="A175" s="29" t="s">
        <v>25</v>
      </c>
      <c r="B175" s="29">
        <v>42</v>
      </c>
      <c r="C175" s="30" t="s">
        <v>550</v>
      </c>
      <c r="D175" s="29" t="s">
        <v>27</v>
      </c>
      <c r="E175" s="31" t="s">
        <v>551</v>
      </c>
      <c r="F175" s="32" t="s">
        <v>295</v>
      </c>
      <c r="G175" s="33">
        <v>21</v>
      </c>
      <c r="H175" s="34">
        <v>0</v>
      </c>
      <c r="I175" s="35">
        <f>ROUND(G175*H175,P4)</f>
        <v>0</v>
      </c>
      <c r="J175" s="29"/>
      <c r="O175" s="36">
        <f>I175*0.21</f>
        <v>0</v>
      </c>
      <c r="P175">
        <v>3</v>
      </c>
    </row>
    <row r="176">
      <c r="A176" s="29" t="s">
        <v>30</v>
      </c>
      <c r="B176" s="37"/>
      <c r="C176" s="38"/>
      <c r="D176" s="38"/>
      <c r="E176" s="39" t="s">
        <v>27</v>
      </c>
      <c r="F176" s="38"/>
      <c r="G176" s="38"/>
      <c r="H176" s="38"/>
      <c r="I176" s="38"/>
      <c r="J176" s="40"/>
    </row>
    <row r="177" ht="90">
      <c r="A177" s="29" t="s">
        <v>33</v>
      </c>
      <c r="B177" s="37"/>
      <c r="C177" s="38"/>
      <c r="D177" s="38"/>
      <c r="E177" s="31" t="s">
        <v>387</v>
      </c>
      <c r="F177" s="38"/>
      <c r="G177" s="38"/>
      <c r="H177" s="38"/>
      <c r="I177" s="38"/>
      <c r="J177" s="40"/>
    </row>
    <row r="178">
      <c r="A178" s="29" t="s">
        <v>25</v>
      </c>
      <c r="B178" s="29">
        <v>43</v>
      </c>
      <c r="C178" s="30" t="s">
        <v>552</v>
      </c>
      <c r="D178" s="29" t="s">
        <v>27</v>
      </c>
      <c r="E178" s="31" t="s">
        <v>553</v>
      </c>
      <c r="F178" s="32" t="s">
        <v>295</v>
      </c>
      <c r="G178" s="33">
        <v>3</v>
      </c>
      <c r="H178" s="34">
        <v>0</v>
      </c>
      <c r="I178" s="35">
        <f>ROUND(G178*H178,P4)</f>
        <v>0</v>
      </c>
      <c r="J178" s="29"/>
      <c r="O178" s="36">
        <f>I178*0.21</f>
        <v>0</v>
      </c>
      <c r="P178">
        <v>3</v>
      </c>
    </row>
    <row r="179">
      <c r="A179" s="29" t="s">
        <v>30</v>
      </c>
      <c r="B179" s="37"/>
      <c r="C179" s="38"/>
      <c r="D179" s="38"/>
      <c r="E179" s="31" t="s">
        <v>554</v>
      </c>
      <c r="F179" s="38"/>
      <c r="G179" s="38"/>
      <c r="H179" s="38"/>
      <c r="I179" s="38"/>
      <c r="J179" s="40"/>
    </row>
    <row r="180" ht="90">
      <c r="A180" s="29" t="s">
        <v>33</v>
      </c>
      <c r="B180" s="37"/>
      <c r="C180" s="38"/>
      <c r="D180" s="38"/>
      <c r="E180" s="31" t="s">
        <v>555</v>
      </c>
      <c r="F180" s="38"/>
      <c r="G180" s="38"/>
      <c r="H180" s="38"/>
      <c r="I180" s="38"/>
      <c r="J180" s="40"/>
    </row>
    <row r="181">
      <c r="A181" s="29" t="s">
        <v>25</v>
      </c>
      <c r="B181" s="29">
        <v>44</v>
      </c>
      <c r="C181" s="30" t="s">
        <v>556</v>
      </c>
      <c r="D181" s="29" t="s">
        <v>27</v>
      </c>
      <c r="E181" s="31" t="s">
        <v>557</v>
      </c>
      <c r="F181" s="32" t="s">
        <v>295</v>
      </c>
      <c r="G181" s="33">
        <v>4</v>
      </c>
      <c r="H181" s="34">
        <v>0</v>
      </c>
      <c r="I181" s="35">
        <f>ROUND(G181*H181,P4)</f>
        <v>0</v>
      </c>
      <c r="J181" s="29"/>
      <c r="O181" s="36">
        <f>I181*0.21</f>
        <v>0</v>
      </c>
      <c r="P181">
        <v>3</v>
      </c>
    </row>
    <row r="182">
      <c r="A182" s="29" t="s">
        <v>30</v>
      </c>
      <c r="B182" s="37"/>
      <c r="C182" s="38"/>
      <c r="D182" s="38"/>
      <c r="E182" s="31" t="s">
        <v>558</v>
      </c>
      <c r="F182" s="38"/>
      <c r="G182" s="38"/>
      <c r="H182" s="38"/>
      <c r="I182" s="38"/>
      <c r="J182" s="40"/>
    </row>
    <row r="183" ht="75">
      <c r="A183" s="29" t="s">
        <v>33</v>
      </c>
      <c r="B183" s="37"/>
      <c r="C183" s="38"/>
      <c r="D183" s="38"/>
      <c r="E183" s="31" t="s">
        <v>559</v>
      </c>
      <c r="F183" s="38"/>
      <c r="G183" s="38"/>
      <c r="H183" s="38"/>
      <c r="I183" s="38"/>
      <c r="J183" s="40"/>
    </row>
    <row r="184">
      <c r="A184" s="29" t="s">
        <v>25</v>
      </c>
      <c r="B184" s="29">
        <v>45</v>
      </c>
      <c r="C184" s="30" t="s">
        <v>388</v>
      </c>
      <c r="D184" s="29" t="s">
        <v>27</v>
      </c>
      <c r="E184" s="31" t="s">
        <v>389</v>
      </c>
      <c r="F184" s="32" t="s">
        <v>295</v>
      </c>
      <c r="G184" s="33">
        <v>4</v>
      </c>
      <c r="H184" s="34">
        <v>0</v>
      </c>
      <c r="I184" s="35">
        <f>ROUND(G184*H184,P4)</f>
        <v>0</v>
      </c>
      <c r="J184" s="29"/>
      <c r="O184" s="36">
        <f>I184*0.21</f>
        <v>0</v>
      </c>
      <c r="P184">
        <v>3</v>
      </c>
    </row>
    <row r="185">
      <c r="A185" s="29" t="s">
        <v>30</v>
      </c>
      <c r="B185" s="37"/>
      <c r="C185" s="38"/>
      <c r="D185" s="38"/>
      <c r="E185" s="31" t="s">
        <v>560</v>
      </c>
      <c r="F185" s="38"/>
      <c r="G185" s="38"/>
      <c r="H185" s="38"/>
      <c r="I185" s="38"/>
      <c r="J185" s="40"/>
    </row>
    <row r="186" ht="90">
      <c r="A186" s="29" t="s">
        <v>33</v>
      </c>
      <c r="B186" s="37"/>
      <c r="C186" s="38"/>
      <c r="D186" s="38"/>
      <c r="E186" s="31" t="s">
        <v>387</v>
      </c>
      <c r="F186" s="38"/>
      <c r="G186" s="38"/>
      <c r="H186" s="38"/>
      <c r="I186" s="38"/>
      <c r="J186" s="40"/>
    </row>
    <row r="187" ht="30">
      <c r="A187" s="29" t="s">
        <v>25</v>
      </c>
      <c r="B187" s="29">
        <v>46</v>
      </c>
      <c r="C187" s="30" t="s">
        <v>392</v>
      </c>
      <c r="D187" s="29" t="s">
        <v>27</v>
      </c>
      <c r="E187" s="31" t="s">
        <v>393</v>
      </c>
      <c r="F187" s="32" t="s">
        <v>110</v>
      </c>
      <c r="G187" s="33">
        <v>118.31</v>
      </c>
      <c r="H187" s="34">
        <v>0</v>
      </c>
      <c r="I187" s="35">
        <f>ROUND(G187*H187,P4)</f>
        <v>0</v>
      </c>
      <c r="J187" s="29"/>
      <c r="O187" s="36">
        <f>I187*0.21</f>
        <v>0</v>
      </c>
      <c r="P187">
        <v>3</v>
      </c>
    </row>
    <row r="188">
      <c r="A188" s="29" t="s">
        <v>30</v>
      </c>
      <c r="B188" s="37"/>
      <c r="C188" s="38"/>
      <c r="D188" s="38"/>
      <c r="E188" s="31" t="s">
        <v>561</v>
      </c>
      <c r="F188" s="38"/>
      <c r="G188" s="38"/>
      <c r="H188" s="38"/>
      <c r="I188" s="38"/>
      <c r="J188" s="40"/>
    </row>
    <row r="189" ht="60">
      <c r="A189" s="29" t="s">
        <v>31</v>
      </c>
      <c r="B189" s="37"/>
      <c r="C189" s="38"/>
      <c r="D189" s="38"/>
      <c r="E189" s="41" t="s">
        <v>562</v>
      </c>
      <c r="F189" s="38"/>
      <c r="G189" s="38"/>
      <c r="H189" s="38"/>
      <c r="I189" s="38"/>
      <c r="J189" s="40"/>
    </row>
    <row r="190" ht="105">
      <c r="A190" s="29" t="s">
        <v>33</v>
      </c>
      <c r="B190" s="37"/>
      <c r="C190" s="38"/>
      <c r="D190" s="38"/>
      <c r="E190" s="31" t="s">
        <v>396</v>
      </c>
      <c r="F190" s="38"/>
      <c r="G190" s="38"/>
      <c r="H190" s="38"/>
      <c r="I190" s="38"/>
      <c r="J190" s="40"/>
    </row>
    <row r="191" ht="30">
      <c r="A191" s="29" t="s">
        <v>25</v>
      </c>
      <c r="B191" s="29">
        <v>47</v>
      </c>
      <c r="C191" s="30" t="s">
        <v>397</v>
      </c>
      <c r="D191" s="29" t="s">
        <v>27</v>
      </c>
      <c r="E191" s="31" t="s">
        <v>398</v>
      </c>
      <c r="F191" s="32" t="s">
        <v>110</v>
      </c>
      <c r="G191" s="33">
        <v>4.9400000000000004</v>
      </c>
      <c r="H191" s="34">
        <v>0</v>
      </c>
      <c r="I191" s="35">
        <f>ROUND(G191*H191,P4)</f>
        <v>0</v>
      </c>
      <c r="J191" s="29"/>
      <c r="O191" s="36">
        <f>I191*0.21</f>
        <v>0</v>
      </c>
      <c r="P191">
        <v>3</v>
      </c>
    </row>
    <row r="192">
      <c r="A192" s="29" t="s">
        <v>30</v>
      </c>
      <c r="B192" s="37"/>
      <c r="C192" s="38"/>
      <c r="D192" s="38"/>
      <c r="E192" s="31" t="s">
        <v>563</v>
      </c>
      <c r="F192" s="38"/>
      <c r="G192" s="38"/>
      <c r="H192" s="38"/>
      <c r="I192" s="38"/>
      <c r="J192" s="40"/>
    </row>
    <row r="193">
      <c r="A193" s="29" t="s">
        <v>31</v>
      </c>
      <c r="B193" s="37"/>
      <c r="C193" s="38"/>
      <c r="D193" s="38"/>
      <c r="E193" s="41" t="s">
        <v>564</v>
      </c>
      <c r="F193" s="38"/>
      <c r="G193" s="38"/>
      <c r="H193" s="38"/>
      <c r="I193" s="38"/>
      <c r="J193" s="40"/>
    </row>
    <row r="194" ht="105">
      <c r="A194" s="29" t="s">
        <v>33</v>
      </c>
      <c r="B194" s="37"/>
      <c r="C194" s="38"/>
      <c r="D194" s="38"/>
      <c r="E194" s="31" t="s">
        <v>396</v>
      </c>
      <c r="F194" s="38"/>
      <c r="G194" s="38"/>
      <c r="H194" s="38"/>
      <c r="I194" s="38"/>
      <c r="J194" s="40"/>
    </row>
    <row r="195" ht="30">
      <c r="A195" s="29" t="s">
        <v>25</v>
      </c>
      <c r="B195" s="29">
        <v>48</v>
      </c>
      <c r="C195" s="30" t="s">
        <v>400</v>
      </c>
      <c r="D195" s="29" t="s">
        <v>27</v>
      </c>
      <c r="E195" s="31" t="s">
        <v>401</v>
      </c>
      <c r="F195" s="32" t="s">
        <v>110</v>
      </c>
      <c r="G195" s="33">
        <v>23.379999999999999</v>
      </c>
      <c r="H195" s="34">
        <v>0</v>
      </c>
      <c r="I195" s="35">
        <f>ROUND(G195*H195,P4)</f>
        <v>0</v>
      </c>
      <c r="J195" s="29"/>
      <c r="O195" s="36">
        <f>I195*0.21</f>
        <v>0</v>
      </c>
      <c r="P195">
        <v>3</v>
      </c>
    </row>
    <row r="196">
      <c r="A196" s="29" t="s">
        <v>30</v>
      </c>
      <c r="B196" s="37"/>
      <c r="C196" s="38"/>
      <c r="D196" s="38"/>
      <c r="E196" s="39" t="s">
        <v>27</v>
      </c>
      <c r="F196" s="38"/>
      <c r="G196" s="38"/>
      <c r="H196" s="38"/>
      <c r="I196" s="38"/>
      <c r="J196" s="40"/>
    </row>
    <row r="197">
      <c r="A197" s="29" t="s">
        <v>31</v>
      </c>
      <c r="B197" s="37"/>
      <c r="C197" s="38"/>
      <c r="D197" s="38"/>
      <c r="E197" s="41" t="s">
        <v>565</v>
      </c>
      <c r="F197" s="38"/>
      <c r="G197" s="38"/>
      <c r="H197" s="38"/>
      <c r="I197" s="38"/>
      <c r="J197" s="40"/>
    </row>
    <row r="198" ht="105">
      <c r="A198" s="29" t="s">
        <v>33</v>
      </c>
      <c r="B198" s="37"/>
      <c r="C198" s="38"/>
      <c r="D198" s="38"/>
      <c r="E198" s="31" t="s">
        <v>396</v>
      </c>
      <c r="F198" s="38"/>
      <c r="G198" s="38"/>
      <c r="H198" s="38"/>
      <c r="I198" s="38"/>
      <c r="J198" s="40"/>
    </row>
    <row r="199">
      <c r="A199" s="29" t="s">
        <v>25</v>
      </c>
      <c r="B199" s="29">
        <v>49</v>
      </c>
      <c r="C199" s="30" t="s">
        <v>403</v>
      </c>
      <c r="D199" s="29" t="s">
        <v>27</v>
      </c>
      <c r="E199" s="31" t="s">
        <v>404</v>
      </c>
      <c r="F199" s="32" t="s">
        <v>110</v>
      </c>
      <c r="G199" s="33">
        <v>90</v>
      </c>
      <c r="H199" s="34">
        <v>0</v>
      </c>
      <c r="I199" s="35">
        <f>ROUND(G199*H199,P4)</f>
        <v>0</v>
      </c>
      <c r="J199" s="29"/>
      <c r="O199" s="36">
        <f>I199*0.21</f>
        <v>0</v>
      </c>
      <c r="P199">
        <v>3</v>
      </c>
    </row>
    <row r="200">
      <c r="A200" s="29" t="s">
        <v>30</v>
      </c>
      <c r="B200" s="37"/>
      <c r="C200" s="38"/>
      <c r="D200" s="38"/>
      <c r="E200" s="39" t="s">
        <v>27</v>
      </c>
      <c r="F200" s="38"/>
      <c r="G200" s="38"/>
      <c r="H200" s="38"/>
      <c r="I200" s="38"/>
      <c r="J200" s="40"/>
    </row>
    <row r="201">
      <c r="A201" s="29" t="s">
        <v>31</v>
      </c>
      <c r="B201" s="37"/>
      <c r="C201" s="38"/>
      <c r="D201" s="38"/>
      <c r="E201" s="41" t="s">
        <v>566</v>
      </c>
      <c r="F201" s="38"/>
      <c r="G201" s="38"/>
      <c r="H201" s="38"/>
      <c r="I201" s="38"/>
      <c r="J201" s="40"/>
    </row>
    <row r="202" ht="105">
      <c r="A202" s="29" t="s">
        <v>33</v>
      </c>
      <c r="B202" s="37"/>
      <c r="C202" s="38"/>
      <c r="D202" s="38"/>
      <c r="E202" s="31" t="s">
        <v>396</v>
      </c>
      <c r="F202" s="38"/>
      <c r="G202" s="38"/>
      <c r="H202" s="38"/>
      <c r="I202" s="38"/>
      <c r="J202" s="40"/>
    </row>
    <row r="203" ht="30">
      <c r="A203" s="29" t="s">
        <v>25</v>
      </c>
      <c r="B203" s="29">
        <v>50</v>
      </c>
      <c r="C203" s="30" t="s">
        <v>567</v>
      </c>
      <c r="D203" s="29" t="s">
        <v>27</v>
      </c>
      <c r="E203" s="31" t="s">
        <v>568</v>
      </c>
      <c r="F203" s="32" t="s">
        <v>295</v>
      </c>
      <c r="G203" s="33">
        <v>346</v>
      </c>
      <c r="H203" s="34">
        <v>0</v>
      </c>
      <c r="I203" s="35">
        <f>ROUND(G203*H203,P4)</f>
        <v>0</v>
      </c>
      <c r="J203" s="29"/>
      <c r="O203" s="36">
        <f>I203*0.21</f>
        <v>0</v>
      </c>
      <c r="P203">
        <v>3</v>
      </c>
    </row>
    <row r="204">
      <c r="A204" s="29" t="s">
        <v>30</v>
      </c>
      <c r="B204" s="37"/>
      <c r="C204" s="38"/>
      <c r="D204" s="38"/>
      <c r="E204" s="31" t="s">
        <v>569</v>
      </c>
      <c r="F204" s="38"/>
      <c r="G204" s="38"/>
      <c r="H204" s="38"/>
      <c r="I204" s="38"/>
      <c r="J204" s="40"/>
    </row>
    <row r="205">
      <c r="A205" s="29" t="s">
        <v>31</v>
      </c>
      <c r="B205" s="37"/>
      <c r="C205" s="38"/>
      <c r="D205" s="38"/>
      <c r="E205" s="41" t="s">
        <v>570</v>
      </c>
      <c r="F205" s="38"/>
      <c r="G205" s="38"/>
      <c r="H205" s="38"/>
      <c r="I205" s="38"/>
      <c r="J205" s="40"/>
    </row>
    <row r="206" ht="60">
      <c r="A206" s="29" t="s">
        <v>33</v>
      </c>
      <c r="B206" s="37"/>
      <c r="C206" s="38"/>
      <c r="D206" s="38"/>
      <c r="E206" s="31" t="s">
        <v>571</v>
      </c>
      <c r="F206" s="38"/>
      <c r="G206" s="38"/>
      <c r="H206" s="38"/>
      <c r="I206" s="38"/>
      <c r="J206" s="40"/>
    </row>
    <row r="207">
      <c r="A207" s="29" t="s">
        <v>25</v>
      </c>
      <c r="B207" s="29">
        <v>51</v>
      </c>
      <c r="C207" s="30" t="s">
        <v>572</v>
      </c>
      <c r="D207" s="29" t="s">
        <v>27</v>
      </c>
      <c r="E207" s="31" t="s">
        <v>573</v>
      </c>
      <c r="F207" s="32" t="s">
        <v>295</v>
      </c>
      <c r="G207" s="33">
        <v>2</v>
      </c>
      <c r="H207" s="34">
        <v>0</v>
      </c>
      <c r="I207" s="35">
        <f>ROUND(G207*H207,P4)</f>
        <v>0</v>
      </c>
      <c r="J207" s="29"/>
      <c r="O207" s="36">
        <f>I207*0.21</f>
        <v>0</v>
      </c>
      <c r="P207">
        <v>3</v>
      </c>
    </row>
    <row r="208">
      <c r="A208" s="29" t="s">
        <v>30</v>
      </c>
      <c r="B208" s="37"/>
      <c r="C208" s="38"/>
      <c r="D208" s="38"/>
      <c r="E208" s="31" t="s">
        <v>574</v>
      </c>
      <c r="F208" s="38"/>
      <c r="G208" s="38"/>
      <c r="H208" s="38"/>
      <c r="I208" s="38"/>
      <c r="J208" s="40"/>
    </row>
    <row r="209" ht="105">
      <c r="A209" s="29" t="s">
        <v>33</v>
      </c>
      <c r="B209" s="37"/>
      <c r="C209" s="38"/>
      <c r="D209" s="38"/>
      <c r="E209" s="31" t="s">
        <v>575</v>
      </c>
      <c r="F209" s="38"/>
      <c r="G209" s="38"/>
      <c r="H209" s="38"/>
      <c r="I209" s="38"/>
      <c r="J209" s="40"/>
    </row>
    <row r="210" ht="30">
      <c r="A210" s="29" t="s">
        <v>25</v>
      </c>
      <c r="B210" s="29">
        <v>52</v>
      </c>
      <c r="C210" s="30" t="s">
        <v>576</v>
      </c>
      <c r="D210" s="29" t="s">
        <v>174</v>
      </c>
      <c r="E210" s="31" t="s">
        <v>577</v>
      </c>
      <c r="F210" s="32" t="s">
        <v>29</v>
      </c>
      <c r="G210" s="33">
        <v>119.5</v>
      </c>
      <c r="H210" s="34">
        <v>0</v>
      </c>
      <c r="I210" s="35">
        <f>ROUND(G210*H210,P4)</f>
        <v>0</v>
      </c>
      <c r="J210" s="29"/>
      <c r="O210" s="36">
        <f>I210*0.21</f>
        <v>0</v>
      </c>
      <c r="P210">
        <v>3</v>
      </c>
    </row>
    <row r="211">
      <c r="A211" s="29" t="s">
        <v>30</v>
      </c>
      <c r="B211" s="37"/>
      <c r="C211" s="38"/>
      <c r="D211" s="38"/>
      <c r="E211" s="31" t="s">
        <v>578</v>
      </c>
      <c r="F211" s="38"/>
      <c r="G211" s="38"/>
      <c r="H211" s="38"/>
      <c r="I211" s="38"/>
      <c r="J211" s="40"/>
    </row>
    <row r="212">
      <c r="A212" s="29" t="s">
        <v>31</v>
      </c>
      <c r="B212" s="37"/>
      <c r="C212" s="38"/>
      <c r="D212" s="38"/>
      <c r="E212" s="41" t="s">
        <v>579</v>
      </c>
      <c r="F212" s="38"/>
      <c r="G212" s="38"/>
      <c r="H212" s="38"/>
      <c r="I212" s="38"/>
      <c r="J212" s="40"/>
    </row>
    <row r="213" ht="90">
      <c r="A213" s="29" t="s">
        <v>33</v>
      </c>
      <c r="B213" s="37"/>
      <c r="C213" s="38"/>
      <c r="D213" s="38"/>
      <c r="E213" s="31" t="s">
        <v>580</v>
      </c>
      <c r="F213" s="38"/>
      <c r="G213" s="38"/>
      <c r="H213" s="38"/>
      <c r="I213" s="38"/>
      <c r="J213" s="40"/>
    </row>
    <row r="214">
      <c r="A214" s="29" t="s">
        <v>25</v>
      </c>
      <c r="B214" s="29">
        <v>53</v>
      </c>
      <c r="C214" s="30" t="s">
        <v>581</v>
      </c>
      <c r="D214" s="29" t="s">
        <v>27</v>
      </c>
      <c r="E214" s="31" t="s">
        <v>582</v>
      </c>
      <c r="F214" s="32" t="s">
        <v>29</v>
      </c>
      <c r="G214" s="33">
        <v>206.59999999999999</v>
      </c>
      <c r="H214" s="34">
        <v>0</v>
      </c>
      <c r="I214" s="35">
        <f>ROUND(G214*H214,P4)</f>
        <v>0</v>
      </c>
      <c r="J214" s="29"/>
      <c r="O214" s="36">
        <f>I214*0.21</f>
        <v>0</v>
      </c>
      <c r="P214">
        <v>3</v>
      </c>
    </row>
    <row r="215">
      <c r="A215" s="29" t="s">
        <v>30</v>
      </c>
      <c r="B215" s="37"/>
      <c r="C215" s="38"/>
      <c r="D215" s="38"/>
      <c r="E215" s="31" t="s">
        <v>583</v>
      </c>
      <c r="F215" s="38"/>
      <c r="G215" s="38"/>
      <c r="H215" s="38"/>
      <c r="I215" s="38"/>
      <c r="J215" s="40"/>
    </row>
    <row r="216">
      <c r="A216" s="29" t="s">
        <v>31</v>
      </c>
      <c r="B216" s="37"/>
      <c r="C216" s="38"/>
      <c r="D216" s="38"/>
      <c r="E216" s="41" t="s">
        <v>584</v>
      </c>
      <c r="F216" s="38"/>
      <c r="G216" s="38"/>
      <c r="H216" s="38"/>
      <c r="I216" s="38"/>
      <c r="J216" s="40"/>
    </row>
    <row r="217" ht="90">
      <c r="A217" s="29" t="s">
        <v>33</v>
      </c>
      <c r="B217" s="37"/>
      <c r="C217" s="38"/>
      <c r="D217" s="38"/>
      <c r="E217" s="31" t="s">
        <v>580</v>
      </c>
      <c r="F217" s="38"/>
      <c r="G217" s="38"/>
      <c r="H217" s="38"/>
      <c r="I217" s="38"/>
      <c r="J217" s="40"/>
    </row>
    <row r="218">
      <c r="A218" s="29" t="s">
        <v>25</v>
      </c>
      <c r="B218" s="29">
        <v>54</v>
      </c>
      <c r="C218" s="30" t="s">
        <v>430</v>
      </c>
      <c r="D218" s="29" t="s">
        <v>27</v>
      </c>
      <c r="E218" s="31" t="s">
        <v>431</v>
      </c>
      <c r="F218" s="32" t="s">
        <v>29</v>
      </c>
      <c r="G218" s="33">
        <v>24</v>
      </c>
      <c r="H218" s="34">
        <v>0</v>
      </c>
      <c r="I218" s="35">
        <f>ROUND(G218*H218,P4)</f>
        <v>0</v>
      </c>
      <c r="J218" s="29"/>
      <c r="O218" s="36">
        <f>I218*0.21</f>
        <v>0</v>
      </c>
      <c r="P218">
        <v>3</v>
      </c>
    </row>
    <row r="219">
      <c r="A219" s="29" t="s">
        <v>30</v>
      </c>
      <c r="B219" s="37"/>
      <c r="C219" s="38"/>
      <c r="D219" s="38"/>
      <c r="E219" s="31" t="s">
        <v>432</v>
      </c>
      <c r="F219" s="38"/>
      <c r="G219" s="38"/>
      <c r="H219" s="38"/>
      <c r="I219" s="38"/>
      <c r="J219" s="40"/>
    </row>
    <row r="220">
      <c r="A220" s="29" t="s">
        <v>31</v>
      </c>
      <c r="B220" s="37"/>
      <c r="C220" s="38"/>
      <c r="D220" s="38"/>
      <c r="E220" s="41" t="s">
        <v>585</v>
      </c>
      <c r="F220" s="38"/>
      <c r="G220" s="38"/>
      <c r="H220" s="38"/>
      <c r="I220" s="38"/>
      <c r="J220" s="40"/>
    </row>
    <row r="221" ht="75">
      <c r="A221" s="29" t="s">
        <v>33</v>
      </c>
      <c r="B221" s="37"/>
      <c r="C221" s="38"/>
      <c r="D221" s="38"/>
      <c r="E221" s="31" t="s">
        <v>434</v>
      </c>
      <c r="F221" s="38"/>
      <c r="G221" s="38"/>
      <c r="H221" s="38"/>
      <c r="I221" s="38"/>
      <c r="J221" s="40"/>
    </row>
    <row r="222">
      <c r="A222" s="29" t="s">
        <v>25</v>
      </c>
      <c r="B222" s="29">
        <v>55</v>
      </c>
      <c r="C222" s="30" t="s">
        <v>435</v>
      </c>
      <c r="D222" s="29" t="s">
        <v>27</v>
      </c>
      <c r="E222" s="31" t="s">
        <v>436</v>
      </c>
      <c r="F222" s="32" t="s">
        <v>29</v>
      </c>
      <c r="G222" s="33">
        <v>24</v>
      </c>
      <c r="H222" s="34">
        <v>0</v>
      </c>
      <c r="I222" s="35">
        <f>ROUND(G222*H222,P4)</f>
        <v>0</v>
      </c>
      <c r="J222" s="29"/>
      <c r="O222" s="36">
        <f>I222*0.21</f>
        <v>0</v>
      </c>
      <c r="P222">
        <v>3</v>
      </c>
    </row>
    <row r="223">
      <c r="A223" s="29" t="s">
        <v>30</v>
      </c>
      <c r="B223" s="37"/>
      <c r="C223" s="38"/>
      <c r="D223" s="38"/>
      <c r="E223" s="31" t="s">
        <v>432</v>
      </c>
      <c r="F223" s="38"/>
      <c r="G223" s="38"/>
      <c r="H223" s="38"/>
      <c r="I223" s="38"/>
      <c r="J223" s="40"/>
    </row>
    <row r="224">
      <c r="A224" s="29" t="s">
        <v>31</v>
      </c>
      <c r="B224" s="37"/>
      <c r="C224" s="38"/>
      <c r="D224" s="38"/>
      <c r="E224" s="41" t="s">
        <v>585</v>
      </c>
      <c r="F224" s="38"/>
      <c r="G224" s="38"/>
      <c r="H224" s="38"/>
      <c r="I224" s="38"/>
      <c r="J224" s="40"/>
    </row>
    <row r="225" ht="90">
      <c r="A225" s="29" t="s">
        <v>33</v>
      </c>
      <c r="B225" s="42"/>
      <c r="C225" s="43"/>
      <c r="D225" s="43"/>
      <c r="E225" s="31" t="s">
        <v>437</v>
      </c>
      <c r="F225" s="43"/>
      <c r="G225" s="43"/>
      <c r="H225" s="43"/>
      <c r="I225" s="43"/>
      <c r="J225" s="44"/>
    </row>
  </sheetData>
  <sheetProtection sheet="1" objects="1" scenarios="1" spinCount="100000" saltValue="ro1KFPVlKezUK4fwod5fAnymFCq3Xd2gKQaE291d3jRxuU28m4WbV7ILJseB4+HX77ELIy9QIqDJTJSNXGwO2A==" hashValue="9x+eE0Xab+5f+PHcFgh7uothu8ZLxPvJ5CSODkRcW8GeKHysGT6A7ISO5dumMIGk7EFUHS3E+aPttL+KL4q53Q==" algorithmName="SHA-512" password="CBEA"/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586</v>
      </c>
      <c r="I3" s="16">
        <f>SUMIFS(I9:I369,A9:A369,"SD")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587</v>
      </c>
      <c r="C4" s="12" t="s">
        <v>588</v>
      </c>
      <c r="D4" s="13"/>
      <c r="E4" s="14" t="s">
        <v>589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590</v>
      </c>
      <c r="B5" s="11" t="s">
        <v>9</v>
      </c>
      <c r="C5" s="12" t="s">
        <v>586</v>
      </c>
      <c r="D5" s="13"/>
      <c r="E5" s="14" t="s">
        <v>589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SUMIFS(I10:I77,A10:A77,"P")</f>
        <v>0</v>
      </c>
      <c r="J9" s="28"/>
    </row>
    <row r="10">
      <c r="A10" s="29" t="s">
        <v>25</v>
      </c>
      <c r="B10" s="29">
        <v>1</v>
      </c>
      <c r="C10" s="30" t="s">
        <v>591</v>
      </c>
      <c r="D10" s="29" t="s">
        <v>54</v>
      </c>
      <c r="E10" s="31" t="s">
        <v>592</v>
      </c>
      <c r="F10" s="32" t="s">
        <v>37</v>
      </c>
      <c r="G10" s="33">
        <v>7490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30</v>
      </c>
      <c r="B11" s="37"/>
      <c r="C11" s="38"/>
      <c r="D11" s="38"/>
      <c r="E11" s="31" t="s">
        <v>593</v>
      </c>
      <c r="F11" s="38"/>
      <c r="G11" s="38"/>
      <c r="H11" s="38"/>
      <c r="I11" s="38"/>
      <c r="J11" s="40"/>
    </row>
    <row r="12" ht="45">
      <c r="A12" s="29" t="s">
        <v>31</v>
      </c>
      <c r="B12" s="37"/>
      <c r="C12" s="38"/>
      <c r="D12" s="38"/>
      <c r="E12" s="41" t="s">
        <v>594</v>
      </c>
      <c r="F12" s="38"/>
      <c r="G12" s="38"/>
      <c r="H12" s="38"/>
      <c r="I12" s="38"/>
      <c r="J12" s="40"/>
    </row>
    <row r="13" ht="409.5">
      <c r="A13" s="29" t="s">
        <v>33</v>
      </c>
      <c r="B13" s="37"/>
      <c r="C13" s="38"/>
      <c r="D13" s="38"/>
      <c r="E13" s="31" t="s">
        <v>39</v>
      </c>
      <c r="F13" s="38"/>
      <c r="G13" s="38"/>
      <c r="H13" s="38"/>
      <c r="I13" s="38"/>
      <c r="J13" s="40"/>
    </row>
    <row r="14">
      <c r="A14" s="29" t="s">
        <v>25</v>
      </c>
      <c r="B14" s="29">
        <v>2</v>
      </c>
      <c r="C14" s="30" t="s">
        <v>591</v>
      </c>
      <c r="D14" s="29" t="s">
        <v>81</v>
      </c>
      <c r="E14" s="31" t="s">
        <v>592</v>
      </c>
      <c r="F14" s="32" t="s">
        <v>37</v>
      </c>
      <c r="G14" s="33">
        <v>803.46000000000004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595</v>
      </c>
      <c r="F15" s="38"/>
      <c r="G15" s="38"/>
      <c r="H15" s="38"/>
      <c r="I15" s="38"/>
      <c r="J15" s="40"/>
    </row>
    <row r="16">
      <c r="A16" s="29" t="s">
        <v>31</v>
      </c>
      <c r="B16" s="37"/>
      <c r="C16" s="38"/>
      <c r="D16" s="38"/>
      <c r="E16" s="41" t="s">
        <v>596</v>
      </c>
      <c r="F16" s="38"/>
      <c r="G16" s="38"/>
      <c r="H16" s="38"/>
      <c r="I16" s="38"/>
      <c r="J16" s="40"/>
    </row>
    <row r="17" ht="409.5">
      <c r="A17" s="29" t="s">
        <v>33</v>
      </c>
      <c r="B17" s="37"/>
      <c r="C17" s="38"/>
      <c r="D17" s="38"/>
      <c r="E17" s="31" t="s">
        <v>39</v>
      </c>
      <c r="F17" s="38"/>
      <c r="G17" s="38"/>
      <c r="H17" s="38"/>
      <c r="I17" s="38"/>
      <c r="J17" s="40"/>
    </row>
    <row r="18">
      <c r="A18" s="29" t="s">
        <v>25</v>
      </c>
      <c r="B18" s="29">
        <v>3</v>
      </c>
      <c r="C18" s="30" t="s">
        <v>40</v>
      </c>
      <c r="D18" s="29" t="s">
        <v>54</v>
      </c>
      <c r="E18" s="31" t="s">
        <v>41</v>
      </c>
      <c r="F18" s="32" t="s">
        <v>37</v>
      </c>
      <c r="G18" s="33">
        <v>9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597</v>
      </c>
      <c r="F19" s="38"/>
      <c r="G19" s="38"/>
      <c r="H19" s="38"/>
      <c r="I19" s="38"/>
      <c r="J19" s="40"/>
    </row>
    <row r="20">
      <c r="A20" s="29" t="s">
        <v>31</v>
      </c>
      <c r="B20" s="37"/>
      <c r="C20" s="38"/>
      <c r="D20" s="38"/>
      <c r="E20" s="41" t="s">
        <v>598</v>
      </c>
      <c r="F20" s="38"/>
      <c r="G20" s="38"/>
      <c r="H20" s="38"/>
      <c r="I20" s="38"/>
      <c r="J20" s="40"/>
    </row>
    <row r="21" ht="405">
      <c r="A21" s="29" t="s">
        <v>33</v>
      </c>
      <c r="B21" s="37"/>
      <c r="C21" s="38"/>
      <c r="D21" s="38"/>
      <c r="E21" s="31" t="s">
        <v>44</v>
      </c>
      <c r="F21" s="38"/>
      <c r="G21" s="38"/>
      <c r="H21" s="38"/>
      <c r="I21" s="38"/>
      <c r="J21" s="40"/>
    </row>
    <row r="22">
      <c r="A22" s="29" t="s">
        <v>25</v>
      </c>
      <c r="B22" s="29">
        <v>4</v>
      </c>
      <c r="C22" s="30" t="s">
        <v>40</v>
      </c>
      <c r="D22" s="29" t="s">
        <v>81</v>
      </c>
      <c r="E22" s="31" t="s">
        <v>41</v>
      </c>
      <c r="F22" s="32" t="s">
        <v>37</v>
      </c>
      <c r="G22" s="33">
        <v>1397.4200000000001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>
      <c r="A23" s="29" t="s">
        <v>30</v>
      </c>
      <c r="B23" s="37"/>
      <c r="C23" s="38"/>
      <c r="D23" s="38"/>
      <c r="E23" s="31" t="s">
        <v>599</v>
      </c>
      <c r="F23" s="38"/>
      <c r="G23" s="38"/>
      <c r="H23" s="38"/>
      <c r="I23" s="38"/>
      <c r="J23" s="40"/>
    </row>
    <row r="24">
      <c r="A24" s="29" t="s">
        <v>31</v>
      </c>
      <c r="B24" s="37"/>
      <c r="C24" s="38"/>
      <c r="D24" s="38"/>
      <c r="E24" s="41" t="s">
        <v>600</v>
      </c>
      <c r="F24" s="38"/>
      <c r="G24" s="38"/>
      <c r="H24" s="38"/>
      <c r="I24" s="38"/>
      <c r="J24" s="40"/>
    </row>
    <row r="25" ht="405">
      <c r="A25" s="29" t="s">
        <v>33</v>
      </c>
      <c r="B25" s="37"/>
      <c r="C25" s="38"/>
      <c r="D25" s="38"/>
      <c r="E25" s="31" t="s">
        <v>44</v>
      </c>
      <c r="F25" s="38"/>
      <c r="G25" s="38"/>
      <c r="H25" s="38"/>
      <c r="I25" s="38"/>
      <c r="J25" s="40"/>
    </row>
    <row r="26">
      <c r="A26" s="29" t="s">
        <v>25</v>
      </c>
      <c r="B26" s="29">
        <v>5</v>
      </c>
      <c r="C26" s="30" t="s">
        <v>601</v>
      </c>
      <c r="D26" s="29" t="s">
        <v>27</v>
      </c>
      <c r="E26" s="31" t="s">
        <v>602</v>
      </c>
      <c r="F26" s="32" t="s">
        <v>37</v>
      </c>
      <c r="G26" s="33">
        <v>1062.6880000000001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60">
      <c r="A27" s="29" t="s">
        <v>30</v>
      </c>
      <c r="B27" s="37"/>
      <c r="C27" s="38"/>
      <c r="D27" s="38"/>
      <c r="E27" s="31" t="s">
        <v>603</v>
      </c>
      <c r="F27" s="38"/>
      <c r="G27" s="38"/>
      <c r="H27" s="38"/>
      <c r="I27" s="38"/>
      <c r="J27" s="40"/>
    </row>
    <row r="28" ht="120">
      <c r="A28" s="29" t="s">
        <v>31</v>
      </c>
      <c r="B28" s="37"/>
      <c r="C28" s="38"/>
      <c r="D28" s="38"/>
      <c r="E28" s="41" t="s">
        <v>604</v>
      </c>
      <c r="F28" s="38"/>
      <c r="G28" s="38"/>
      <c r="H28" s="38"/>
      <c r="I28" s="38"/>
      <c r="J28" s="40"/>
    </row>
    <row r="29" ht="409.5">
      <c r="A29" s="29" t="s">
        <v>33</v>
      </c>
      <c r="B29" s="37"/>
      <c r="C29" s="38"/>
      <c r="D29" s="38"/>
      <c r="E29" s="31" t="s">
        <v>58</v>
      </c>
      <c r="F29" s="38"/>
      <c r="G29" s="38"/>
      <c r="H29" s="38"/>
      <c r="I29" s="38"/>
      <c r="J29" s="40"/>
    </row>
    <row r="30">
      <c r="A30" s="29" t="s">
        <v>25</v>
      </c>
      <c r="B30" s="29">
        <v>6</v>
      </c>
      <c r="C30" s="30" t="s">
        <v>72</v>
      </c>
      <c r="D30" s="29" t="s">
        <v>54</v>
      </c>
      <c r="E30" s="31" t="s">
        <v>73</v>
      </c>
      <c r="F30" s="32" t="s">
        <v>37</v>
      </c>
      <c r="G30" s="33">
        <v>1397.4200000000001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30</v>
      </c>
      <c r="B31" s="37"/>
      <c r="C31" s="38"/>
      <c r="D31" s="38"/>
      <c r="E31" s="31" t="s">
        <v>605</v>
      </c>
      <c r="F31" s="38"/>
      <c r="G31" s="38"/>
      <c r="H31" s="38"/>
      <c r="I31" s="38"/>
      <c r="J31" s="40"/>
    </row>
    <row r="32" ht="60">
      <c r="A32" s="29" t="s">
        <v>31</v>
      </c>
      <c r="B32" s="37"/>
      <c r="C32" s="38"/>
      <c r="D32" s="38"/>
      <c r="E32" s="41" t="s">
        <v>606</v>
      </c>
      <c r="F32" s="38"/>
      <c r="G32" s="38"/>
      <c r="H32" s="38"/>
      <c r="I32" s="38"/>
      <c r="J32" s="40"/>
    </row>
    <row r="33" ht="270">
      <c r="A33" s="29" t="s">
        <v>33</v>
      </c>
      <c r="B33" s="37"/>
      <c r="C33" s="38"/>
      <c r="D33" s="38"/>
      <c r="E33" s="31" t="s">
        <v>76</v>
      </c>
      <c r="F33" s="38"/>
      <c r="G33" s="38"/>
      <c r="H33" s="38"/>
      <c r="I33" s="38"/>
      <c r="J33" s="40"/>
    </row>
    <row r="34">
      <c r="A34" s="29" t="s">
        <v>25</v>
      </c>
      <c r="B34" s="29">
        <v>7</v>
      </c>
      <c r="C34" s="30" t="s">
        <v>72</v>
      </c>
      <c r="D34" s="29" t="s">
        <v>81</v>
      </c>
      <c r="E34" s="31" t="s">
        <v>73</v>
      </c>
      <c r="F34" s="32" t="s">
        <v>37</v>
      </c>
      <c r="G34" s="33">
        <v>6896.04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30</v>
      </c>
      <c r="B35" s="37"/>
      <c r="C35" s="38"/>
      <c r="D35" s="38"/>
      <c r="E35" s="31" t="s">
        <v>607</v>
      </c>
      <c r="F35" s="38"/>
      <c r="G35" s="38"/>
      <c r="H35" s="38"/>
      <c r="I35" s="38"/>
      <c r="J35" s="40"/>
    </row>
    <row r="36" ht="60">
      <c r="A36" s="29" t="s">
        <v>31</v>
      </c>
      <c r="B36" s="37"/>
      <c r="C36" s="38"/>
      <c r="D36" s="38"/>
      <c r="E36" s="41" t="s">
        <v>608</v>
      </c>
      <c r="F36" s="38"/>
      <c r="G36" s="38"/>
      <c r="H36" s="38"/>
      <c r="I36" s="38"/>
      <c r="J36" s="40"/>
    </row>
    <row r="37" ht="270">
      <c r="A37" s="29" t="s">
        <v>33</v>
      </c>
      <c r="B37" s="37"/>
      <c r="C37" s="38"/>
      <c r="D37" s="38"/>
      <c r="E37" s="31" t="s">
        <v>76</v>
      </c>
      <c r="F37" s="38"/>
      <c r="G37" s="38"/>
      <c r="H37" s="38"/>
      <c r="I37" s="38"/>
      <c r="J37" s="40"/>
    </row>
    <row r="38">
      <c r="A38" s="29" t="s">
        <v>25</v>
      </c>
      <c r="B38" s="29">
        <v>8</v>
      </c>
      <c r="C38" s="30" t="s">
        <v>72</v>
      </c>
      <c r="D38" s="29" t="s">
        <v>609</v>
      </c>
      <c r="E38" s="31" t="s">
        <v>73</v>
      </c>
      <c r="F38" s="32" t="s">
        <v>37</v>
      </c>
      <c r="G38" s="33">
        <v>1783.106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30</v>
      </c>
      <c r="B39" s="37"/>
      <c r="C39" s="38"/>
      <c r="D39" s="38"/>
      <c r="E39" s="31" t="s">
        <v>610</v>
      </c>
      <c r="F39" s="38"/>
      <c r="G39" s="38"/>
      <c r="H39" s="38"/>
      <c r="I39" s="38"/>
      <c r="J39" s="40"/>
    </row>
    <row r="40" ht="45">
      <c r="A40" s="29" t="s">
        <v>31</v>
      </c>
      <c r="B40" s="37"/>
      <c r="C40" s="38"/>
      <c r="D40" s="38"/>
      <c r="E40" s="41" t="s">
        <v>611</v>
      </c>
      <c r="F40" s="38"/>
      <c r="G40" s="38"/>
      <c r="H40" s="38"/>
      <c r="I40" s="38"/>
      <c r="J40" s="40"/>
    </row>
    <row r="41" ht="270">
      <c r="A41" s="29" t="s">
        <v>33</v>
      </c>
      <c r="B41" s="37"/>
      <c r="C41" s="38"/>
      <c r="D41" s="38"/>
      <c r="E41" s="31" t="s">
        <v>76</v>
      </c>
      <c r="F41" s="38"/>
      <c r="G41" s="38"/>
      <c r="H41" s="38"/>
      <c r="I41" s="38"/>
      <c r="J41" s="40"/>
    </row>
    <row r="42">
      <c r="A42" s="29" t="s">
        <v>25</v>
      </c>
      <c r="B42" s="29">
        <v>9</v>
      </c>
      <c r="C42" s="30" t="s">
        <v>77</v>
      </c>
      <c r="D42" s="29" t="s">
        <v>27</v>
      </c>
      <c r="E42" s="31" t="s">
        <v>78</v>
      </c>
      <c r="F42" s="32" t="s">
        <v>37</v>
      </c>
      <c r="G42" s="33">
        <v>803.46000000000004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>
      <c r="A43" s="29" t="s">
        <v>30</v>
      </c>
      <c r="B43" s="37"/>
      <c r="C43" s="38"/>
      <c r="D43" s="38"/>
      <c r="E43" s="31" t="s">
        <v>612</v>
      </c>
      <c r="F43" s="38"/>
      <c r="G43" s="38"/>
      <c r="H43" s="38"/>
      <c r="I43" s="38"/>
      <c r="J43" s="40"/>
    </row>
    <row r="44" ht="90">
      <c r="A44" s="29" t="s">
        <v>31</v>
      </c>
      <c r="B44" s="37"/>
      <c r="C44" s="38"/>
      <c r="D44" s="38"/>
      <c r="E44" s="41" t="s">
        <v>613</v>
      </c>
      <c r="F44" s="38"/>
      <c r="G44" s="38"/>
      <c r="H44" s="38"/>
      <c r="I44" s="38"/>
      <c r="J44" s="40"/>
    </row>
    <row r="45" ht="405">
      <c r="A45" s="29" t="s">
        <v>33</v>
      </c>
      <c r="B45" s="37"/>
      <c r="C45" s="38"/>
      <c r="D45" s="38"/>
      <c r="E45" s="31" t="s">
        <v>80</v>
      </c>
      <c r="F45" s="38"/>
      <c r="G45" s="38"/>
      <c r="H45" s="38"/>
      <c r="I45" s="38"/>
      <c r="J45" s="40"/>
    </row>
    <row r="46">
      <c r="A46" s="29" t="s">
        <v>25</v>
      </c>
      <c r="B46" s="29">
        <v>10</v>
      </c>
      <c r="C46" s="30" t="s">
        <v>614</v>
      </c>
      <c r="D46" s="29" t="s">
        <v>54</v>
      </c>
      <c r="E46" s="31" t="s">
        <v>615</v>
      </c>
      <c r="F46" s="32" t="s">
        <v>37</v>
      </c>
      <c r="G46" s="33">
        <v>462.74000000000001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30</v>
      </c>
      <c r="B47" s="37"/>
      <c r="C47" s="38"/>
      <c r="D47" s="38"/>
      <c r="E47" s="31" t="s">
        <v>616</v>
      </c>
      <c r="F47" s="38"/>
      <c r="G47" s="38"/>
      <c r="H47" s="38"/>
      <c r="I47" s="38"/>
      <c r="J47" s="40"/>
    </row>
    <row r="48" ht="105">
      <c r="A48" s="29" t="s">
        <v>31</v>
      </c>
      <c r="B48" s="37"/>
      <c r="C48" s="38"/>
      <c r="D48" s="38"/>
      <c r="E48" s="41" t="s">
        <v>617</v>
      </c>
      <c r="F48" s="38"/>
      <c r="G48" s="38"/>
      <c r="H48" s="38"/>
      <c r="I48" s="38"/>
      <c r="J48" s="40"/>
    </row>
    <row r="49" ht="330">
      <c r="A49" s="29" t="s">
        <v>33</v>
      </c>
      <c r="B49" s="37"/>
      <c r="C49" s="38"/>
      <c r="D49" s="38"/>
      <c r="E49" s="31" t="s">
        <v>618</v>
      </c>
      <c r="F49" s="38"/>
      <c r="G49" s="38"/>
      <c r="H49" s="38"/>
      <c r="I49" s="38"/>
      <c r="J49" s="40"/>
    </row>
    <row r="50">
      <c r="A50" s="29" t="s">
        <v>25</v>
      </c>
      <c r="B50" s="29">
        <v>11</v>
      </c>
      <c r="C50" s="30" t="s">
        <v>614</v>
      </c>
      <c r="D50" s="29" t="s">
        <v>81</v>
      </c>
      <c r="E50" s="31" t="s">
        <v>615</v>
      </c>
      <c r="F50" s="32" t="s">
        <v>37</v>
      </c>
      <c r="G50" s="33">
        <v>870.70000000000005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60">
      <c r="A51" s="29" t="s">
        <v>30</v>
      </c>
      <c r="B51" s="37"/>
      <c r="C51" s="38"/>
      <c r="D51" s="38"/>
      <c r="E51" s="31" t="s">
        <v>619</v>
      </c>
      <c r="F51" s="38"/>
      <c r="G51" s="38"/>
      <c r="H51" s="38"/>
      <c r="I51" s="38"/>
      <c r="J51" s="40"/>
    </row>
    <row r="52" ht="60">
      <c r="A52" s="29" t="s">
        <v>31</v>
      </c>
      <c r="B52" s="37"/>
      <c r="C52" s="38"/>
      <c r="D52" s="38"/>
      <c r="E52" s="41" t="s">
        <v>620</v>
      </c>
      <c r="F52" s="38"/>
      <c r="G52" s="38"/>
      <c r="H52" s="38"/>
      <c r="I52" s="38"/>
      <c r="J52" s="40"/>
    </row>
    <row r="53" ht="330">
      <c r="A53" s="29" t="s">
        <v>33</v>
      </c>
      <c r="B53" s="37"/>
      <c r="C53" s="38"/>
      <c r="D53" s="38"/>
      <c r="E53" s="31" t="s">
        <v>618</v>
      </c>
      <c r="F53" s="38"/>
      <c r="G53" s="38"/>
      <c r="H53" s="38"/>
      <c r="I53" s="38"/>
      <c r="J53" s="40"/>
    </row>
    <row r="54">
      <c r="A54" s="29" t="s">
        <v>25</v>
      </c>
      <c r="B54" s="29">
        <v>12</v>
      </c>
      <c r="C54" s="30" t="s">
        <v>621</v>
      </c>
      <c r="D54" s="29" t="s">
        <v>27</v>
      </c>
      <c r="E54" s="31" t="s">
        <v>622</v>
      </c>
      <c r="F54" s="32" t="s">
        <v>37</v>
      </c>
      <c r="G54" s="33">
        <v>63.984999999999999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45">
      <c r="A55" s="29" t="s">
        <v>30</v>
      </c>
      <c r="B55" s="37"/>
      <c r="C55" s="38"/>
      <c r="D55" s="38"/>
      <c r="E55" s="31" t="s">
        <v>623</v>
      </c>
      <c r="F55" s="38"/>
      <c r="G55" s="38"/>
      <c r="H55" s="38"/>
      <c r="I55" s="38"/>
      <c r="J55" s="40"/>
    </row>
    <row r="56" ht="60">
      <c r="A56" s="29" t="s">
        <v>31</v>
      </c>
      <c r="B56" s="37"/>
      <c r="C56" s="38"/>
      <c r="D56" s="38"/>
      <c r="E56" s="41" t="s">
        <v>624</v>
      </c>
      <c r="F56" s="38"/>
      <c r="G56" s="38"/>
      <c r="H56" s="38"/>
      <c r="I56" s="38"/>
      <c r="J56" s="40"/>
    </row>
    <row r="57" ht="409.5">
      <c r="A57" s="29" t="s">
        <v>33</v>
      </c>
      <c r="B57" s="37"/>
      <c r="C57" s="38"/>
      <c r="D57" s="38"/>
      <c r="E57" s="31" t="s">
        <v>625</v>
      </c>
      <c r="F57" s="38"/>
      <c r="G57" s="38"/>
      <c r="H57" s="38"/>
      <c r="I57" s="38"/>
      <c r="J57" s="40"/>
    </row>
    <row r="58">
      <c r="A58" s="29" t="s">
        <v>25</v>
      </c>
      <c r="B58" s="29">
        <v>13</v>
      </c>
      <c r="C58" s="30" t="s">
        <v>101</v>
      </c>
      <c r="D58" s="29" t="s">
        <v>27</v>
      </c>
      <c r="E58" s="31" t="s">
        <v>102</v>
      </c>
      <c r="F58" s="32" t="s">
        <v>37</v>
      </c>
      <c r="G58" s="33">
        <v>8.75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45">
      <c r="A59" s="29" t="s">
        <v>30</v>
      </c>
      <c r="B59" s="37"/>
      <c r="C59" s="38"/>
      <c r="D59" s="38"/>
      <c r="E59" s="31" t="s">
        <v>626</v>
      </c>
      <c r="F59" s="38"/>
      <c r="G59" s="38"/>
      <c r="H59" s="38"/>
      <c r="I59" s="38"/>
      <c r="J59" s="40"/>
    </row>
    <row r="60" ht="60">
      <c r="A60" s="29" t="s">
        <v>31</v>
      </c>
      <c r="B60" s="37"/>
      <c r="C60" s="38"/>
      <c r="D60" s="38"/>
      <c r="E60" s="41" t="s">
        <v>627</v>
      </c>
      <c r="F60" s="38"/>
      <c r="G60" s="38"/>
      <c r="H60" s="38"/>
      <c r="I60" s="38"/>
      <c r="J60" s="40"/>
    </row>
    <row r="61" ht="409.5">
      <c r="A61" s="29" t="s">
        <v>33</v>
      </c>
      <c r="B61" s="37"/>
      <c r="C61" s="38"/>
      <c r="D61" s="38"/>
      <c r="E61" s="31" t="s">
        <v>105</v>
      </c>
      <c r="F61" s="38"/>
      <c r="G61" s="38"/>
      <c r="H61" s="38"/>
      <c r="I61" s="38"/>
      <c r="J61" s="40"/>
    </row>
    <row r="62">
      <c r="A62" s="29" t="s">
        <v>25</v>
      </c>
      <c r="B62" s="29">
        <v>14</v>
      </c>
      <c r="C62" s="30" t="s">
        <v>113</v>
      </c>
      <c r="D62" s="29" t="s">
        <v>27</v>
      </c>
      <c r="E62" s="31" t="s">
        <v>114</v>
      </c>
      <c r="F62" s="32" t="s">
        <v>110</v>
      </c>
      <c r="G62" s="33">
        <v>30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 ht="30">
      <c r="A63" s="29" t="s">
        <v>30</v>
      </c>
      <c r="B63" s="37"/>
      <c r="C63" s="38"/>
      <c r="D63" s="38"/>
      <c r="E63" s="31" t="s">
        <v>628</v>
      </c>
      <c r="F63" s="38"/>
      <c r="G63" s="38"/>
      <c r="H63" s="38"/>
      <c r="I63" s="38"/>
      <c r="J63" s="40"/>
    </row>
    <row r="64" ht="30">
      <c r="A64" s="29" t="s">
        <v>31</v>
      </c>
      <c r="B64" s="37"/>
      <c r="C64" s="38"/>
      <c r="D64" s="38"/>
      <c r="E64" s="41" t="s">
        <v>629</v>
      </c>
      <c r="F64" s="38"/>
      <c r="G64" s="38"/>
      <c r="H64" s="38"/>
      <c r="I64" s="38"/>
      <c r="J64" s="40"/>
    </row>
    <row r="65" ht="75">
      <c r="A65" s="29" t="s">
        <v>33</v>
      </c>
      <c r="B65" s="37"/>
      <c r="C65" s="38"/>
      <c r="D65" s="38"/>
      <c r="E65" s="31" t="s">
        <v>117</v>
      </c>
      <c r="F65" s="38"/>
      <c r="G65" s="38"/>
      <c r="H65" s="38"/>
      <c r="I65" s="38"/>
      <c r="J65" s="40"/>
    </row>
    <row r="66">
      <c r="A66" s="29" t="s">
        <v>25</v>
      </c>
      <c r="B66" s="29">
        <v>15</v>
      </c>
      <c r="C66" s="30" t="s">
        <v>128</v>
      </c>
      <c r="D66" s="29" t="s">
        <v>27</v>
      </c>
      <c r="E66" s="31" t="s">
        <v>129</v>
      </c>
      <c r="F66" s="32" t="s">
        <v>110</v>
      </c>
      <c r="G66" s="33">
        <v>30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30</v>
      </c>
      <c r="B67" s="37"/>
      <c r="C67" s="38"/>
      <c r="D67" s="38"/>
      <c r="E67" s="31" t="s">
        <v>630</v>
      </c>
      <c r="F67" s="38"/>
      <c r="G67" s="38"/>
      <c r="H67" s="38"/>
      <c r="I67" s="38"/>
      <c r="J67" s="40"/>
    </row>
    <row r="68" ht="30">
      <c r="A68" s="29" t="s">
        <v>31</v>
      </c>
      <c r="B68" s="37"/>
      <c r="C68" s="38"/>
      <c r="D68" s="38"/>
      <c r="E68" s="41" t="s">
        <v>631</v>
      </c>
      <c r="F68" s="38"/>
      <c r="G68" s="38"/>
      <c r="H68" s="38"/>
      <c r="I68" s="38"/>
      <c r="J68" s="40"/>
    </row>
    <row r="69" ht="75">
      <c r="A69" s="29" t="s">
        <v>33</v>
      </c>
      <c r="B69" s="37"/>
      <c r="C69" s="38"/>
      <c r="D69" s="38"/>
      <c r="E69" s="31" t="s">
        <v>132</v>
      </c>
      <c r="F69" s="38"/>
      <c r="G69" s="38"/>
      <c r="H69" s="38"/>
      <c r="I69" s="38"/>
      <c r="J69" s="40"/>
    </row>
    <row r="70">
      <c r="A70" s="29" t="s">
        <v>25</v>
      </c>
      <c r="B70" s="29">
        <v>16</v>
      </c>
      <c r="C70" s="30" t="s">
        <v>133</v>
      </c>
      <c r="D70" s="29" t="s">
        <v>27</v>
      </c>
      <c r="E70" s="31" t="s">
        <v>134</v>
      </c>
      <c r="F70" s="32" t="s">
        <v>110</v>
      </c>
      <c r="G70" s="33">
        <v>30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30</v>
      </c>
      <c r="B71" s="37"/>
      <c r="C71" s="38"/>
      <c r="D71" s="38"/>
      <c r="E71" s="31" t="s">
        <v>630</v>
      </c>
      <c r="F71" s="38"/>
      <c r="G71" s="38"/>
      <c r="H71" s="38"/>
      <c r="I71" s="38"/>
      <c r="J71" s="40"/>
    </row>
    <row r="72" ht="30">
      <c r="A72" s="29" t="s">
        <v>31</v>
      </c>
      <c r="B72" s="37"/>
      <c r="C72" s="38"/>
      <c r="D72" s="38"/>
      <c r="E72" s="41" t="s">
        <v>631</v>
      </c>
      <c r="F72" s="38"/>
      <c r="G72" s="38"/>
      <c r="H72" s="38"/>
      <c r="I72" s="38"/>
      <c r="J72" s="40"/>
    </row>
    <row r="73" ht="90">
      <c r="A73" s="29" t="s">
        <v>33</v>
      </c>
      <c r="B73" s="37"/>
      <c r="C73" s="38"/>
      <c r="D73" s="38"/>
      <c r="E73" s="31" t="s">
        <v>137</v>
      </c>
      <c r="F73" s="38"/>
      <c r="G73" s="38"/>
      <c r="H73" s="38"/>
      <c r="I73" s="38"/>
      <c r="J73" s="40"/>
    </row>
    <row r="74">
      <c r="A74" s="29" t="s">
        <v>25</v>
      </c>
      <c r="B74" s="29">
        <v>17</v>
      </c>
      <c r="C74" s="30" t="s">
        <v>138</v>
      </c>
      <c r="D74" s="29" t="s">
        <v>27</v>
      </c>
      <c r="E74" s="31" t="s">
        <v>139</v>
      </c>
      <c r="F74" s="32" t="s">
        <v>110</v>
      </c>
      <c r="G74" s="33">
        <v>30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30</v>
      </c>
      <c r="B75" s="37"/>
      <c r="C75" s="38"/>
      <c r="D75" s="38"/>
      <c r="E75" s="31" t="s">
        <v>630</v>
      </c>
      <c r="F75" s="38"/>
      <c r="G75" s="38"/>
      <c r="H75" s="38"/>
      <c r="I75" s="38"/>
      <c r="J75" s="40"/>
    </row>
    <row r="76" ht="30">
      <c r="A76" s="29" t="s">
        <v>31</v>
      </c>
      <c r="B76" s="37"/>
      <c r="C76" s="38"/>
      <c r="D76" s="38"/>
      <c r="E76" s="41" t="s">
        <v>631</v>
      </c>
      <c r="F76" s="38"/>
      <c r="G76" s="38"/>
      <c r="H76" s="38"/>
      <c r="I76" s="38"/>
      <c r="J76" s="40"/>
    </row>
    <row r="77" ht="75">
      <c r="A77" s="29" t="s">
        <v>33</v>
      </c>
      <c r="B77" s="37"/>
      <c r="C77" s="38"/>
      <c r="D77" s="38"/>
      <c r="E77" s="31" t="s">
        <v>142</v>
      </c>
      <c r="F77" s="38"/>
      <c r="G77" s="38"/>
      <c r="H77" s="38"/>
      <c r="I77" s="38"/>
      <c r="J77" s="40"/>
    </row>
    <row r="78">
      <c r="A78" s="23" t="s">
        <v>22</v>
      </c>
      <c r="B78" s="24"/>
      <c r="C78" s="25" t="s">
        <v>143</v>
      </c>
      <c r="D78" s="26"/>
      <c r="E78" s="23" t="s">
        <v>144</v>
      </c>
      <c r="F78" s="26"/>
      <c r="G78" s="26"/>
      <c r="H78" s="26"/>
      <c r="I78" s="27">
        <f>SUMIFS(I79:I122,A79:A122,"P")</f>
        <v>0</v>
      </c>
      <c r="J78" s="28"/>
    </row>
    <row r="79">
      <c r="A79" s="29" t="s">
        <v>25</v>
      </c>
      <c r="B79" s="29">
        <v>18</v>
      </c>
      <c r="C79" s="30" t="s">
        <v>632</v>
      </c>
      <c r="D79" s="29" t="s">
        <v>27</v>
      </c>
      <c r="E79" s="31" t="s">
        <v>633</v>
      </c>
      <c r="F79" s="32" t="s">
        <v>37</v>
      </c>
      <c r="G79" s="33">
        <v>1.8899999999999999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30">
      <c r="A80" s="29" t="s">
        <v>30</v>
      </c>
      <c r="B80" s="37"/>
      <c r="C80" s="38"/>
      <c r="D80" s="38"/>
      <c r="E80" s="31" t="s">
        <v>634</v>
      </c>
      <c r="F80" s="38"/>
      <c r="G80" s="38"/>
      <c r="H80" s="38"/>
      <c r="I80" s="38"/>
      <c r="J80" s="40"/>
    </row>
    <row r="81" ht="60">
      <c r="A81" s="29" t="s">
        <v>31</v>
      </c>
      <c r="B81" s="37"/>
      <c r="C81" s="38"/>
      <c r="D81" s="38"/>
      <c r="E81" s="41" t="s">
        <v>635</v>
      </c>
      <c r="F81" s="38"/>
      <c r="G81" s="38"/>
      <c r="H81" s="38"/>
      <c r="I81" s="38"/>
      <c r="J81" s="40"/>
    </row>
    <row r="82" ht="105">
      <c r="A82" s="29" t="s">
        <v>33</v>
      </c>
      <c r="B82" s="37"/>
      <c r="C82" s="38"/>
      <c r="D82" s="38"/>
      <c r="E82" s="31" t="s">
        <v>636</v>
      </c>
      <c r="F82" s="38"/>
      <c r="G82" s="38"/>
      <c r="H82" s="38"/>
      <c r="I82" s="38"/>
      <c r="J82" s="40"/>
    </row>
    <row r="83">
      <c r="A83" s="29" t="s">
        <v>25</v>
      </c>
      <c r="B83" s="29">
        <v>19</v>
      </c>
      <c r="C83" s="30" t="s">
        <v>637</v>
      </c>
      <c r="D83" s="29" t="s">
        <v>27</v>
      </c>
      <c r="E83" s="31" t="s">
        <v>638</v>
      </c>
      <c r="F83" s="32" t="s">
        <v>37</v>
      </c>
      <c r="G83" s="33">
        <v>2.3340000000000001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30">
      <c r="A84" s="29" t="s">
        <v>30</v>
      </c>
      <c r="B84" s="37"/>
      <c r="C84" s="38"/>
      <c r="D84" s="38"/>
      <c r="E84" s="31" t="s">
        <v>639</v>
      </c>
      <c r="F84" s="38"/>
      <c r="G84" s="38"/>
      <c r="H84" s="38"/>
      <c r="I84" s="38"/>
      <c r="J84" s="40"/>
    </row>
    <row r="85" ht="105">
      <c r="A85" s="29" t="s">
        <v>31</v>
      </c>
      <c r="B85" s="37"/>
      <c r="C85" s="38"/>
      <c r="D85" s="38"/>
      <c r="E85" s="41" t="s">
        <v>640</v>
      </c>
      <c r="F85" s="38"/>
      <c r="G85" s="38"/>
      <c r="H85" s="38"/>
      <c r="I85" s="38"/>
      <c r="J85" s="40"/>
    </row>
    <row r="86" ht="105">
      <c r="A86" s="29" t="s">
        <v>33</v>
      </c>
      <c r="B86" s="37"/>
      <c r="C86" s="38"/>
      <c r="D86" s="38"/>
      <c r="E86" s="31" t="s">
        <v>636</v>
      </c>
      <c r="F86" s="38"/>
      <c r="G86" s="38"/>
      <c r="H86" s="38"/>
      <c r="I86" s="38"/>
      <c r="J86" s="40"/>
    </row>
    <row r="87">
      <c r="A87" s="29" t="s">
        <v>25</v>
      </c>
      <c r="B87" s="29">
        <v>20</v>
      </c>
      <c r="C87" s="30" t="s">
        <v>641</v>
      </c>
      <c r="D87" s="29" t="s">
        <v>27</v>
      </c>
      <c r="E87" s="31" t="s">
        <v>642</v>
      </c>
      <c r="F87" s="32" t="s">
        <v>37</v>
      </c>
      <c r="G87" s="33">
        <v>720.41700000000003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45">
      <c r="A88" s="29" t="s">
        <v>30</v>
      </c>
      <c r="B88" s="37"/>
      <c r="C88" s="38"/>
      <c r="D88" s="38"/>
      <c r="E88" s="31" t="s">
        <v>643</v>
      </c>
      <c r="F88" s="38"/>
      <c r="G88" s="38"/>
      <c r="H88" s="38"/>
      <c r="I88" s="38"/>
      <c r="J88" s="40"/>
    </row>
    <row r="89" ht="120">
      <c r="A89" s="29" t="s">
        <v>31</v>
      </c>
      <c r="B89" s="37"/>
      <c r="C89" s="38"/>
      <c r="D89" s="38"/>
      <c r="E89" s="41" t="s">
        <v>644</v>
      </c>
      <c r="F89" s="38"/>
      <c r="G89" s="38"/>
      <c r="H89" s="38"/>
      <c r="I89" s="38"/>
      <c r="J89" s="40"/>
    </row>
    <row r="90" ht="409.5">
      <c r="A90" s="29" t="s">
        <v>33</v>
      </c>
      <c r="B90" s="37"/>
      <c r="C90" s="38"/>
      <c r="D90" s="38"/>
      <c r="E90" s="31" t="s">
        <v>645</v>
      </c>
      <c r="F90" s="38"/>
      <c r="G90" s="38"/>
      <c r="H90" s="38"/>
      <c r="I90" s="38"/>
      <c r="J90" s="40"/>
    </row>
    <row r="91">
      <c r="A91" s="29" t="s">
        <v>25</v>
      </c>
      <c r="B91" s="29">
        <v>21</v>
      </c>
      <c r="C91" s="30" t="s">
        <v>646</v>
      </c>
      <c r="D91" s="29" t="s">
        <v>27</v>
      </c>
      <c r="E91" s="31" t="s">
        <v>647</v>
      </c>
      <c r="F91" s="32" t="s">
        <v>648</v>
      </c>
      <c r="G91" s="33">
        <v>73.524000000000001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45">
      <c r="A92" s="29" t="s">
        <v>30</v>
      </c>
      <c r="B92" s="37"/>
      <c r="C92" s="38"/>
      <c r="D92" s="38"/>
      <c r="E92" s="31" t="s">
        <v>649</v>
      </c>
      <c r="F92" s="38"/>
      <c r="G92" s="38"/>
      <c r="H92" s="38"/>
      <c r="I92" s="38"/>
      <c r="J92" s="40"/>
    </row>
    <row r="93" ht="60">
      <c r="A93" s="29" t="s">
        <v>31</v>
      </c>
      <c r="B93" s="37"/>
      <c r="C93" s="38"/>
      <c r="D93" s="38"/>
      <c r="E93" s="41" t="s">
        <v>650</v>
      </c>
      <c r="F93" s="38"/>
      <c r="G93" s="38"/>
      <c r="H93" s="38"/>
      <c r="I93" s="38"/>
      <c r="J93" s="40"/>
    </row>
    <row r="94" ht="360">
      <c r="A94" s="29" t="s">
        <v>33</v>
      </c>
      <c r="B94" s="37"/>
      <c r="C94" s="38"/>
      <c r="D94" s="38"/>
      <c r="E94" s="31" t="s">
        <v>651</v>
      </c>
      <c r="F94" s="38"/>
      <c r="G94" s="38"/>
      <c r="H94" s="38"/>
      <c r="I94" s="38"/>
      <c r="J94" s="40"/>
    </row>
    <row r="95">
      <c r="A95" s="29" t="s">
        <v>25</v>
      </c>
      <c r="B95" s="29">
        <v>22</v>
      </c>
      <c r="C95" s="30" t="s">
        <v>652</v>
      </c>
      <c r="D95" s="29" t="s">
        <v>27</v>
      </c>
      <c r="E95" s="31" t="s">
        <v>653</v>
      </c>
      <c r="F95" s="32" t="s">
        <v>29</v>
      </c>
      <c r="G95" s="33">
        <v>1133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 ht="90">
      <c r="A96" s="29" t="s">
        <v>30</v>
      </c>
      <c r="B96" s="37"/>
      <c r="C96" s="38"/>
      <c r="D96" s="38"/>
      <c r="E96" s="31" t="s">
        <v>654</v>
      </c>
      <c r="F96" s="38"/>
      <c r="G96" s="38"/>
      <c r="H96" s="38"/>
      <c r="I96" s="38"/>
      <c r="J96" s="40"/>
    </row>
    <row r="97" ht="105">
      <c r="A97" s="29" t="s">
        <v>31</v>
      </c>
      <c r="B97" s="37"/>
      <c r="C97" s="38"/>
      <c r="D97" s="38"/>
      <c r="E97" s="41" t="s">
        <v>655</v>
      </c>
      <c r="F97" s="38"/>
      <c r="G97" s="38"/>
      <c r="H97" s="38"/>
      <c r="I97" s="38"/>
      <c r="J97" s="40"/>
    </row>
    <row r="98" ht="255">
      <c r="A98" s="29" t="s">
        <v>33</v>
      </c>
      <c r="B98" s="37"/>
      <c r="C98" s="38"/>
      <c r="D98" s="38"/>
      <c r="E98" s="31" t="s">
        <v>656</v>
      </c>
      <c r="F98" s="38"/>
      <c r="G98" s="38"/>
      <c r="H98" s="38"/>
      <c r="I98" s="38"/>
      <c r="J98" s="40"/>
    </row>
    <row r="99">
      <c r="A99" s="29" t="s">
        <v>25</v>
      </c>
      <c r="B99" s="29">
        <v>23</v>
      </c>
      <c r="C99" s="30" t="s">
        <v>657</v>
      </c>
      <c r="D99" s="29" t="s">
        <v>27</v>
      </c>
      <c r="E99" s="31" t="s">
        <v>658</v>
      </c>
      <c r="F99" s="32" t="s">
        <v>37</v>
      </c>
      <c r="G99" s="33">
        <v>210.69999999999999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 ht="30">
      <c r="A100" s="29" t="s">
        <v>30</v>
      </c>
      <c r="B100" s="37"/>
      <c r="C100" s="38"/>
      <c r="D100" s="38"/>
      <c r="E100" s="31" t="s">
        <v>659</v>
      </c>
      <c r="F100" s="38"/>
      <c r="G100" s="38"/>
      <c r="H100" s="38"/>
      <c r="I100" s="38"/>
      <c r="J100" s="40"/>
    </row>
    <row r="101" ht="60">
      <c r="A101" s="29" t="s">
        <v>31</v>
      </c>
      <c r="B101" s="37"/>
      <c r="C101" s="38"/>
      <c r="D101" s="38"/>
      <c r="E101" s="41" t="s">
        <v>660</v>
      </c>
      <c r="F101" s="38"/>
      <c r="G101" s="38"/>
      <c r="H101" s="38"/>
      <c r="I101" s="38"/>
      <c r="J101" s="40"/>
    </row>
    <row r="102" ht="105">
      <c r="A102" s="29" t="s">
        <v>33</v>
      </c>
      <c r="B102" s="37"/>
      <c r="C102" s="38"/>
      <c r="D102" s="38"/>
      <c r="E102" s="31" t="s">
        <v>661</v>
      </c>
      <c r="F102" s="38"/>
      <c r="G102" s="38"/>
      <c r="H102" s="38"/>
      <c r="I102" s="38"/>
      <c r="J102" s="40"/>
    </row>
    <row r="103">
      <c r="A103" s="29" t="s">
        <v>25</v>
      </c>
      <c r="B103" s="29">
        <v>24</v>
      </c>
      <c r="C103" s="30" t="s">
        <v>662</v>
      </c>
      <c r="D103" s="29" t="s">
        <v>27</v>
      </c>
      <c r="E103" s="31" t="s">
        <v>663</v>
      </c>
      <c r="F103" s="32" t="s">
        <v>37</v>
      </c>
      <c r="G103" s="33">
        <v>292.38499999999999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 ht="45">
      <c r="A104" s="29" t="s">
        <v>30</v>
      </c>
      <c r="B104" s="37"/>
      <c r="C104" s="38"/>
      <c r="D104" s="38"/>
      <c r="E104" s="31" t="s">
        <v>664</v>
      </c>
      <c r="F104" s="38"/>
      <c r="G104" s="38"/>
      <c r="H104" s="38"/>
      <c r="I104" s="38"/>
      <c r="J104" s="40"/>
    </row>
    <row r="105" ht="90">
      <c r="A105" s="29" t="s">
        <v>31</v>
      </c>
      <c r="B105" s="37"/>
      <c r="C105" s="38"/>
      <c r="D105" s="38"/>
      <c r="E105" s="41" t="s">
        <v>665</v>
      </c>
      <c r="F105" s="38"/>
      <c r="G105" s="38"/>
      <c r="H105" s="38"/>
      <c r="I105" s="38"/>
      <c r="J105" s="40"/>
    </row>
    <row r="106" ht="409.5">
      <c r="A106" s="29" t="s">
        <v>33</v>
      </c>
      <c r="B106" s="37"/>
      <c r="C106" s="38"/>
      <c r="D106" s="38"/>
      <c r="E106" s="31" t="s">
        <v>666</v>
      </c>
      <c r="F106" s="38"/>
      <c r="G106" s="38"/>
      <c r="H106" s="38"/>
      <c r="I106" s="38"/>
      <c r="J106" s="40"/>
    </row>
    <row r="107">
      <c r="A107" s="29" t="s">
        <v>25</v>
      </c>
      <c r="B107" s="29">
        <v>25</v>
      </c>
      <c r="C107" s="30" t="s">
        <v>667</v>
      </c>
      <c r="D107" s="29" t="s">
        <v>27</v>
      </c>
      <c r="E107" s="31" t="s">
        <v>668</v>
      </c>
      <c r="F107" s="32" t="s">
        <v>648</v>
      </c>
      <c r="G107" s="33">
        <v>52.628999999999998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 ht="30">
      <c r="A108" s="29" t="s">
        <v>30</v>
      </c>
      <c r="B108" s="37"/>
      <c r="C108" s="38"/>
      <c r="D108" s="38"/>
      <c r="E108" s="31" t="s">
        <v>669</v>
      </c>
      <c r="F108" s="38"/>
      <c r="G108" s="38"/>
      <c r="H108" s="38"/>
      <c r="I108" s="38"/>
      <c r="J108" s="40"/>
    </row>
    <row r="109" ht="30">
      <c r="A109" s="29" t="s">
        <v>31</v>
      </c>
      <c r="B109" s="37"/>
      <c r="C109" s="38"/>
      <c r="D109" s="38"/>
      <c r="E109" s="41" t="s">
        <v>670</v>
      </c>
      <c r="F109" s="38"/>
      <c r="G109" s="38"/>
      <c r="H109" s="38"/>
      <c r="I109" s="38"/>
      <c r="J109" s="40"/>
    </row>
    <row r="110" ht="375">
      <c r="A110" s="29" t="s">
        <v>33</v>
      </c>
      <c r="B110" s="37"/>
      <c r="C110" s="38"/>
      <c r="D110" s="38"/>
      <c r="E110" s="31" t="s">
        <v>671</v>
      </c>
      <c r="F110" s="38"/>
      <c r="G110" s="38"/>
      <c r="H110" s="38"/>
      <c r="I110" s="38"/>
      <c r="J110" s="40"/>
    </row>
    <row r="111">
      <c r="A111" s="29" t="s">
        <v>25</v>
      </c>
      <c r="B111" s="29">
        <v>26</v>
      </c>
      <c r="C111" s="30" t="s">
        <v>672</v>
      </c>
      <c r="D111" s="29" t="s">
        <v>27</v>
      </c>
      <c r="E111" s="31" t="s">
        <v>673</v>
      </c>
      <c r="F111" s="32" t="s">
        <v>110</v>
      </c>
      <c r="G111" s="33">
        <v>423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 ht="30">
      <c r="A112" s="29" t="s">
        <v>30</v>
      </c>
      <c r="B112" s="37"/>
      <c r="C112" s="38"/>
      <c r="D112" s="38"/>
      <c r="E112" s="31" t="s">
        <v>674</v>
      </c>
      <c r="F112" s="38"/>
      <c r="G112" s="38"/>
      <c r="H112" s="38"/>
      <c r="I112" s="38"/>
      <c r="J112" s="40"/>
    </row>
    <row r="113" ht="75">
      <c r="A113" s="29" t="s">
        <v>31</v>
      </c>
      <c r="B113" s="37"/>
      <c r="C113" s="38"/>
      <c r="D113" s="38"/>
      <c r="E113" s="41" t="s">
        <v>675</v>
      </c>
      <c r="F113" s="38"/>
      <c r="G113" s="38"/>
      <c r="H113" s="38"/>
      <c r="I113" s="38"/>
      <c r="J113" s="40"/>
    </row>
    <row r="114" ht="180">
      <c r="A114" s="29" t="s">
        <v>33</v>
      </c>
      <c r="B114" s="37"/>
      <c r="C114" s="38"/>
      <c r="D114" s="38"/>
      <c r="E114" s="31" t="s">
        <v>190</v>
      </c>
      <c r="F114" s="38"/>
      <c r="G114" s="38"/>
      <c r="H114" s="38"/>
      <c r="I114" s="38"/>
      <c r="J114" s="40"/>
    </row>
    <row r="115">
      <c r="A115" s="29" t="s">
        <v>25</v>
      </c>
      <c r="B115" s="29">
        <v>27</v>
      </c>
      <c r="C115" s="30" t="s">
        <v>676</v>
      </c>
      <c r="D115" s="29" t="s">
        <v>27</v>
      </c>
      <c r="E115" s="31" t="s">
        <v>677</v>
      </c>
      <c r="F115" s="32" t="s">
        <v>110</v>
      </c>
      <c r="G115" s="33">
        <v>477.64999999999998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 ht="45">
      <c r="A116" s="29" t="s">
        <v>30</v>
      </c>
      <c r="B116" s="37"/>
      <c r="C116" s="38"/>
      <c r="D116" s="38"/>
      <c r="E116" s="31" t="s">
        <v>678</v>
      </c>
      <c r="F116" s="38"/>
      <c r="G116" s="38"/>
      <c r="H116" s="38"/>
      <c r="I116" s="38"/>
      <c r="J116" s="40"/>
    </row>
    <row r="117" ht="60">
      <c r="A117" s="29" t="s">
        <v>31</v>
      </c>
      <c r="B117" s="37"/>
      <c r="C117" s="38"/>
      <c r="D117" s="38"/>
      <c r="E117" s="41" t="s">
        <v>679</v>
      </c>
      <c r="F117" s="38"/>
      <c r="G117" s="38"/>
      <c r="H117" s="38"/>
      <c r="I117" s="38"/>
      <c r="J117" s="40"/>
    </row>
    <row r="118" ht="180">
      <c r="A118" s="29" t="s">
        <v>33</v>
      </c>
      <c r="B118" s="37"/>
      <c r="C118" s="38"/>
      <c r="D118" s="38"/>
      <c r="E118" s="31" t="s">
        <v>680</v>
      </c>
      <c r="F118" s="38"/>
      <c r="G118" s="38"/>
      <c r="H118" s="38"/>
      <c r="I118" s="38"/>
      <c r="J118" s="40"/>
    </row>
    <row r="119">
      <c r="A119" s="29" t="s">
        <v>25</v>
      </c>
      <c r="B119" s="29">
        <v>28</v>
      </c>
      <c r="C119" s="30" t="s">
        <v>681</v>
      </c>
      <c r="D119" s="29" t="s">
        <v>27</v>
      </c>
      <c r="E119" s="31" t="s">
        <v>682</v>
      </c>
      <c r="F119" s="32" t="s">
        <v>110</v>
      </c>
      <c r="G119" s="33">
        <v>134.80000000000001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 ht="30">
      <c r="A120" s="29" t="s">
        <v>30</v>
      </c>
      <c r="B120" s="37"/>
      <c r="C120" s="38"/>
      <c r="D120" s="38"/>
      <c r="E120" s="31" t="s">
        <v>683</v>
      </c>
      <c r="F120" s="38"/>
      <c r="G120" s="38"/>
      <c r="H120" s="38"/>
      <c r="I120" s="38"/>
      <c r="J120" s="40"/>
    </row>
    <row r="121" ht="60">
      <c r="A121" s="29" t="s">
        <v>31</v>
      </c>
      <c r="B121" s="37"/>
      <c r="C121" s="38"/>
      <c r="D121" s="38"/>
      <c r="E121" s="41" t="s">
        <v>684</v>
      </c>
      <c r="F121" s="38"/>
      <c r="G121" s="38"/>
      <c r="H121" s="38"/>
      <c r="I121" s="38"/>
      <c r="J121" s="40"/>
    </row>
    <row r="122" ht="180">
      <c r="A122" s="29" t="s">
        <v>33</v>
      </c>
      <c r="B122" s="37"/>
      <c r="C122" s="38"/>
      <c r="D122" s="38"/>
      <c r="E122" s="31" t="s">
        <v>685</v>
      </c>
      <c r="F122" s="38"/>
      <c r="G122" s="38"/>
      <c r="H122" s="38"/>
      <c r="I122" s="38"/>
      <c r="J122" s="40"/>
    </row>
    <row r="123">
      <c r="A123" s="23" t="s">
        <v>22</v>
      </c>
      <c r="B123" s="24"/>
      <c r="C123" s="25" t="s">
        <v>686</v>
      </c>
      <c r="D123" s="26"/>
      <c r="E123" s="23" t="s">
        <v>687</v>
      </c>
      <c r="F123" s="26"/>
      <c r="G123" s="26"/>
      <c r="H123" s="26"/>
      <c r="I123" s="27">
        <f>SUMIFS(I124:I155,A124:A155,"P")</f>
        <v>0</v>
      </c>
      <c r="J123" s="28"/>
    </row>
    <row r="124">
      <c r="A124" s="29" t="s">
        <v>25</v>
      </c>
      <c r="B124" s="29">
        <v>29</v>
      </c>
      <c r="C124" s="30" t="s">
        <v>688</v>
      </c>
      <c r="D124" s="29" t="s">
        <v>27</v>
      </c>
      <c r="E124" s="31" t="s">
        <v>689</v>
      </c>
      <c r="F124" s="32" t="s">
        <v>690</v>
      </c>
      <c r="G124" s="33">
        <v>3087.5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 ht="30">
      <c r="A125" s="29" t="s">
        <v>30</v>
      </c>
      <c r="B125" s="37"/>
      <c r="C125" s="38"/>
      <c r="D125" s="38"/>
      <c r="E125" s="31" t="s">
        <v>691</v>
      </c>
      <c r="F125" s="38"/>
      <c r="G125" s="38"/>
      <c r="H125" s="38"/>
      <c r="I125" s="38"/>
      <c r="J125" s="40"/>
    </row>
    <row r="126" ht="60">
      <c r="A126" s="29" t="s">
        <v>31</v>
      </c>
      <c r="B126" s="37"/>
      <c r="C126" s="38"/>
      <c r="D126" s="38"/>
      <c r="E126" s="41" t="s">
        <v>692</v>
      </c>
      <c r="F126" s="38"/>
      <c r="G126" s="38"/>
      <c r="H126" s="38"/>
      <c r="I126" s="38"/>
      <c r="J126" s="40"/>
    </row>
    <row r="127" ht="90">
      <c r="A127" s="29" t="s">
        <v>33</v>
      </c>
      <c r="B127" s="37"/>
      <c r="C127" s="38"/>
      <c r="D127" s="38"/>
      <c r="E127" s="31" t="s">
        <v>693</v>
      </c>
      <c r="F127" s="38"/>
      <c r="G127" s="38"/>
      <c r="H127" s="38"/>
      <c r="I127" s="38"/>
      <c r="J127" s="40"/>
    </row>
    <row r="128">
      <c r="A128" s="29" t="s">
        <v>25</v>
      </c>
      <c r="B128" s="29">
        <v>30</v>
      </c>
      <c r="C128" s="30" t="s">
        <v>694</v>
      </c>
      <c r="D128" s="29" t="s">
        <v>27</v>
      </c>
      <c r="E128" s="31" t="s">
        <v>695</v>
      </c>
      <c r="F128" s="32" t="s">
        <v>37</v>
      </c>
      <c r="G128" s="33">
        <v>157.53100000000001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 ht="45">
      <c r="A129" s="29" t="s">
        <v>30</v>
      </c>
      <c r="B129" s="37"/>
      <c r="C129" s="38"/>
      <c r="D129" s="38"/>
      <c r="E129" s="31" t="s">
        <v>696</v>
      </c>
      <c r="F129" s="38"/>
      <c r="G129" s="38"/>
      <c r="H129" s="38"/>
      <c r="I129" s="38"/>
      <c r="J129" s="40"/>
    </row>
    <row r="130" ht="60">
      <c r="A130" s="29" t="s">
        <v>31</v>
      </c>
      <c r="B130" s="37"/>
      <c r="C130" s="38"/>
      <c r="D130" s="38"/>
      <c r="E130" s="41" t="s">
        <v>697</v>
      </c>
      <c r="F130" s="38"/>
      <c r="G130" s="38"/>
      <c r="H130" s="38"/>
      <c r="I130" s="38"/>
      <c r="J130" s="40"/>
    </row>
    <row r="131" ht="409.5">
      <c r="A131" s="29" t="s">
        <v>33</v>
      </c>
      <c r="B131" s="37"/>
      <c r="C131" s="38"/>
      <c r="D131" s="38"/>
      <c r="E131" s="31" t="s">
        <v>666</v>
      </c>
      <c r="F131" s="38"/>
      <c r="G131" s="38"/>
      <c r="H131" s="38"/>
      <c r="I131" s="38"/>
      <c r="J131" s="40"/>
    </row>
    <row r="132">
      <c r="A132" s="29" t="s">
        <v>25</v>
      </c>
      <c r="B132" s="29">
        <v>31</v>
      </c>
      <c r="C132" s="30" t="s">
        <v>698</v>
      </c>
      <c r="D132" s="29" t="s">
        <v>27</v>
      </c>
      <c r="E132" s="31" t="s">
        <v>699</v>
      </c>
      <c r="F132" s="32" t="s">
        <v>648</v>
      </c>
      <c r="G132" s="33">
        <v>25.992999999999999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 ht="30">
      <c r="A133" s="29" t="s">
        <v>30</v>
      </c>
      <c r="B133" s="37"/>
      <c r="C133" s="38"/>
      <c r="D133" s="38"/>
      <c r="E133" s="31" t="s">
        <v>700</v>
      </c>
      <c r="F133" s="38"/>
      <c r="G133" s="38"/>
      <c r="H133" s="38"/>
      <c r="I133" s="38"/>
      <c r="J133" s="40"/>
    </row>
    <row r="134" ht="30">
      <c r="A134" s="29" t="s">
        <v>31</v>
      </c>
      <c r="B134" s="37"/>
      <c r="C134" s="38"/>
      <c r="D134" s="38"/>
      <c r="E134" s="41" t="s">
        <v>701</v>
      </c>
      <c r="F134" s="38"/>
      <c r="G134" s="38"/>
      <c r="H134" s="38"/>
      <c r="I134" s="38"/>
      <c r="J134" s="40"/>
    </row>
    <row r="135" ht="375">
      <c r="A135" s="29" t="s">
        <v>33</v>
      </c>
      <c r="B135" s="37"/>
      <c r="C135" s="38"/>
      <c r="D135" s="38"/>
      <c r="E135" s="31" t="s">
        <v>702</v>
      </c>
      <c r="F135" s="38"/>
      <c r="G135" s="38"/>
      <c r="H135" s="38"/>
      <c r="I135" s="38"/>
      <c r="J135" s="40"/>
    </row>
    <row r="136" ht="30">
      <c r="A136" s="29" t="s">
        <v>25</v>
      </c>
      <c r="B136" s="29">
        <v>32</v>
      </c>
      <c r="C136" s="30" t="s">
        <v>703</v>
      </c>
      <c r="D136" s="29" t="s">
        <v>27</v>
      </c>
      <c r="E136" s="31" t="s">
        <v>704</v>
      </c>
      <c r="F136" s="32" t="s">
        <v>37</v>
      </c>
      <c r="G136" s="33">
        <v>599.29999999999995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 ht="45">
      <c r="A137" s="29" t="s">
        <v>30</v>
      </c>
      <c r="B137" s="37"/>
      <c r="C137" s="38"/>
      <c r="D137" s="38"/>
      <c r="E137" s="31" t="s">
        <v>705</v>
      </c>
      <c r="F137" s="38"/>
      <c r="G137" s="38"/>
      <c r="H137" s="38"/>
      <c r="I137" s="38"/>
      <c r="J137" s="40"/>
    </row>
    <row r="138" ht="120">
      <c r="A138" s="29" t="s">
        <v>31</v>
      </c>
      <c r="B138" s="37"/>
      <c r="C138" s="38"/>
      <c r="D138" s="38"/>
      <c r="E138" s="41" t="s">
        <v>706</v>
      </c>
      <c r="F138" s="38"/>
      <c r="G138" s="38"/>
      <c r="H138" s="38"/>
      <c r="I138" s="38"/>
      <c r="J138" s="40"/>
    </row>
    <row r="139" ht="60">
      <c r="A139" s="29" t="s">
        <v>33</v>
      </c>
      <c r="B139" s="37"/>
      <c r="C139" s="38"/>
      <c r="D139" s="38"/>
      <c r="E139" s="31" t="s">
        <v>707</v>
      </c>
      <c r="F139" s="38"/>
      <c r="G139" s="38"/>
      <c r="H139" s="38"/>
      <c r="I139" s="38"/>
      <c r="J139" s="40"/>
    </row>
    <row r="140">
      <c r="A140" s="29" t="s">
        <v>25</v>
      </c>
      <c r="B140" s="29">
        <v>33</v>
      </c>
      <c r="C140" s="30" t="s">
        <v>708</v>
      </c>
      <c r="D140" s="29" t="s">
        <v>27</v>
      </c>
      <c r="E140" s="31" t="s">
        <v>709</v>
      </c>
      <c r="F140" s="32" t="s">
        <v>37</v>
      </c>
      <c r="G140" s="33">
        <v>338.29199999999997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 ht="45">
      <c r="A141" s="29" t="s">
        <v>30</v>
      </c>
      <c r="B141" s="37"/>
      <c r="C141" s="38"/>
      <c r="D141" s="38"/>
      <c r="E141" s="31" t="s">
        <v>710</v>
      </c>
      <c r="F141" s="38"/>
      <c r="G141" s="38"/>
      <c r="H141" s="38"/>
      <c r="I141" s="38"/>
      <c r="J141" s="40"/>
    </row>
    <row r="142" ht="210">
      <c r="A142" s="29" t="s">
        <v>31</v>
      </c>
      <c r="B142" s="37"/>
      <c r="C142" s="38"/>
      <c r="D142" s="38"/>
      <c r="E142" s="41" t="s">
        <v>711</v>
      </c>
      <c r="F142" s="38"/>
      <c r="G142" s="38"/>
      <c r="H142" s="38"/>
      <c r="I142" s="38"/>
      <c r="J142" s="40"/>
    </row>
    <row r="143" ht="409.5">
      <c r="A143" s="29" t="s">
        <v>33</v>
      </c>
      <c r="B143" s="37"/>
      <c r="C143" s="38"/>
      <c r="D143" s="38"/>
      <c r="E143" s="31" t="s">
        <v>666</v>
      </c>
      <c r="F143" s="38"/>
      <c r="G143" s="38"/>
      <c r="H143" s="38"/>
      <c r="I143" s="38"/>
      <c r="J143" s="40"/>
    </row>
    <row r="144">
      <c r="A144" s="29" t="s">
        <v>25</v>
      </c>
      <c r="B144" s="29">
        <v>34</v>
      </c>
      <c r="C144" s="30" t="s">
        <v>712</v>
      </c>
      <c r="D144" s="29" t="s">
        <v>27</v>
      </c>
      <c r="E144" s="31" t="s">
        <v>713</v>
      </c>
      <c r="F144" s="32" t="s">
        <v>648</v>
      </c>
      <c r="G144" s="33">
        <v>45.601999999999997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 ht="45">
      <c r="A145" s="29" t="s">
        <v>30</v>
      </c>
      <c r="B145" s="37"/>
      <c r="C145" s="38"/>
      <c r="D145" s="38"/>
      <c r="E145" s="31" t="s">
        <v>714</v>
      </c>
      <c r="F145" s="38"/>
      <c r="G145" s="38"/>
      <c r="H145" s="38"/>
      <c r="I145" s="38"/>
      <c r="J145" s="40"/>
    </row>
    <row r="146" ht="60">
      <c r="A146" s="29" t="s">
        <v>31</v>
      </c>
      <c r="B146" s="37"/>
      <c r="C146" s="38"/>
      <c r="D146" s="38"/>
      <c r="E146" s="41" t="s">
        <v>715</v>
      </c>
      <c r="F146" s="38"/>
      <c r="G146" s="38"/>
      <c r="H146" s="38"/>
      <c r="I146" s="38"/>
      <c r="J146" s="40"/>
    </row>
    <row r="147" ht="375">
      <c r="A147" s="29" t="s">
        <v>33</v>
      </c>
      <c r="B147" s="37"/>
      <c r="C147" s="38"/>
      <c r="D147" s="38"/>
      <c r="E147" s="31" t="s">
        <v>702</v>
      </c>
      <c r="F147" s="38"/>
      <c r="G147" s="38"/>
      <c r="H147" s="38"/>
      <c r="I147" s="38"/>
      <c r="J147" s="40"/>
    </row>
    <row r="148">
      <c r="A148" s="29" t="s">
        <v>25</v>
      </c>
      <c r="B148" s="29">
        <v>35</v>
      </c>
      <c r="C148" s="30" t="s">
        <v>716</v>
      </c>
      <c r="D148" s="29" t="s">
        <v>27</v>
      </c>
      <c r="E148" s="31" t="s">
        <v>717</v>
      </c>
      <c r="F148" s="32" t="s">
        <v>37</v>
      </c>
      <c r="G148" s="33">
        <v>35.921999999999997</v>
      </c>
      <c r="H148" s="34">
        <v>0</v>
      </c>
      <c r="I148" s="35">
        <f>ROUND(G148*H148,P4)</f>
        <v>0</v>
      </c>
      <c r="J148" s="29"/>
      <c r="O148" s="36">
        <f>I148*0.21</f>
        <v>0</v>
      </c>
      <c r="P148">
        <v>3</v>
      </c>
    </row>
    <row r="149" ht="45">
      <c r="A149" s="29" t="s">
        <v>30</v>
      </c>
      <c r="B149" s="37"/>
      <c r="C149" s="38"/>
      <c r="D149" s="38"/>
      <c r="E149" s="31" t="s">
        <v>718</v>
      </c>
      <c r="F149" s="38"/>
      <c r="G149" s="38"/>
      <c r="H149" s="38"/>
      <c r="I149" s="38"/>
      <c r="J149" s="40"/>
    </row>
    <row r="150" ht="75">
      <c r="A150" s="29" t="s">
        <v>31</v>
      </c>
      <c r="B150" s="37"/>
      <c r="C150" s="38"/>
      <c r="D150" s="38"/>
      <c r="E150" s="41" t="s">
        <v>719</v>
      </c>
      <c r="F150" s="38"/>
      <c r="G150" s="38"/>
      <c r="H150" s="38"/>
      <c r="I150" s="38"/>
      <c r="J150" s="40"/>
    </row>
    <row r="151" ht="409.5">
      <c r="A151" s="29" t="s">
        <v>33</v>
      </c>
      <c r="B151" s="37"/>
      <c r="C151" s="38"/>
      <c r="D151" s="38"/>
      <c r="E151" s="31" t="s">
        <v>666</v>
      </c>
      <c r="F151" s="38"/>
      <c r="G151" s="38"/>
      <c r="H151" s="38"/>
      <c r="I151" s="38"/>
      <c r="J151" s="40"/>
    </row>
    <row r="152">
      <c r="A152" s="29" t="s">
        <v>25</v>
      </c>
      <c r="B152" s="29">
        <v>36</v>
      </c>
      <c r="C152" s="30" t="s">
        <v>720</v>
      </c>
      <c r="D152" s="29" t="s">
        <v>27</v>
      </c>
      <c r="E152" s="31" t="s">
        <v>721</v>
      </c>
      <c r="F152" s="32" t="s">
        <v>648</v>
      </c>
      <c r="G152" s="33">
        <v>5.3879999999999999</v>
      </c>
      <c r="H152" s="34">
        <v>0</v>
      </c>
      <c r="I152" s="35">
        <f>ROUND(G152*H152,P4)</f>
        <v>0</v>
      </c>
      <c r="J152" s="29"/>
      <c r="O152" s="36">
        <f>I152*0.21</f>
        <v>0</v>
      </c>
      <c r="P152">
        <v>3</v>
      </c>
    </row>
    <row r="153" ht="30">
      <c r="A153" s="29" t="s">
        <v>30</v>
      </c>
      <c r="B153" s="37"/>
      <c r="C153" s="38"/>
      <c r="D153" s="38"/>
      <c r="E153" s="31" t="s">
        <v>722</v>
      </c>
      <c r="F153" s="38"/>
      <c r="G153" s="38"/>
      <c r="H153" s="38"/>
      <c r="I153" s="38"/>
      <c r="J153" s="40"/>
    </row>
    <row r="154" ht="30">
      <c r="A154" s="29" t="s">
        <v>31</v>
      </c>
      <c r="B154" s="37"/>
      <c r="C154" s="38"/>
      <c r="D154" s="38"/>
      <c r="E154" s="41" t="s">
        <v>723</v>
      </c>
      <c r="F154" s="38"/>
      <c r="G154" s="38"/>
      <c r="H154" s="38"/>
      <c r="I154" s="38"/>
      <c r="J154" s="40"/>
    </row>
    <row r="155" ht="375">
      <c r="A155" s="29" t="s">
        <v>33</v>
      </c>
      <c r="B155" s="37"/>
      <c r="C155" s="38"/>
      <c r="D155" s="38"/>
      <c r="E155" s="31" t="s">
        <v>702</v>
      </c>
      <c r="F155" s="38"/>
      <c r="G155" s="38"/>
      <c r="H155" s="38"/>
      <c r="I155" s="38"/>
      <c r="J155" s="40"/>
    </row>
    <row r="156">
      <c r="A156" s="23" t="s">
        <v>22</v>
      </c>
      <c r="B156" s="24"/>
      <c r="C156" s="25" t="s">
        <v>191</v>
      </c>
      <c r="D156" s="26"/>
      <c r="E156" s="23" t="s">
        <v>192</v>
      </c>
      <c r="F156" s="26"/>
      <c r="G156" s="26"/>
      <c r="H156" s="26"/>
      <c r="I156" s="27">
        <f>SUMIFS(I157:I220,A157:A220,"P")</f>
        <v>0</v>
      </c>
      <c r="J156" s="28"/>
    </row>
    <row r="157">
      <c r="A157" s="29" t="s">
        <v>25</v>
      </c>
      <c r="B157" s="29">
        <v>37</v>
      </c>
      <c r="C157" s="30" t="s">
        <v>724</v>
      </c>
      <c r="D157" s="29" t="s">
        <v>27</v>
      </c>
      <c r="E157" s="31" t="s">
        <v>725</v>
      </c>
      <c r="F157" s="32" t="s">
        <v>37</v>
      </c>
      <c r="G157" s="33">
        <v>36.075000000000003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 ht="30">
      <c r="A158" s="29" t="s">
        <v>30</v>
      </c>
      <c r="B158" s="37"/>
      <c r="C158" s="38"/>
      <c r="D158" s="38"/>
      <c r="E158" s="31" t="s">
        <v>726</v>
      </c>
      <c r="F158" s="38"/>
      <c r="G158" s="38"/>
      <c r="H158" s="38"/>
      <c r="I158" s="38"/>
      <c r="J158" s="40"/>
    </row>
    <row r="159" ht="60">
      <c r="A159" s="29" t="s">
        <v>31</v>
      </c>
      <c r="B159" s="37"/>
      <c r="C159" s="38"/>
      <c r="D159" s="38"/>
      <c r="E159" s="41" t="s">
        <v>727</v>
      </c>
      <c r="F159" s="38"/>
      <c r="G159" s="38"/>
      <c r="H159" s="38"/>
      <c r="I159" s="38"/>
      <c r="J159" s="40"/>
    </row>
    <row r="160" ht="409.5">
      <c r="A160" s="29" t="s">
        <v>33</v>
      </c>
      <c r="B160" s="37"/>
      <c r="C160" s="38"/>
      <c r="D160" s="38"/>
      <c r="E160" s="31" t="s">
        <v>666</v>
      </c>
      <c r="F160" s="38"/>
      <c r="G160" s="38"/>
      <c r="H160" s="38"/>
      <c r="I160" s="38"/>
      <c r="J160" s="40"/>
    </row>
    <row r="161">
      <c r="A161" s="29" t="s">
        <v>25</v>
      </c>
      <c r="B161" s="29">
        <v>38</v>
      </c>
      <c r="C161" s="30" t="s">
        <v>728</v>
      </c>
      <c r="D161" s="29" t="s">
        <v>27</v>
      </c>
      <c r="E161" s="31" t="s">
        <v>729</v>
      </c>
      <c r="F161" s="32" t="s">
        <v>648</v>
      </c>
      <c r="G161" s="33">
        <v>5.952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 ht="30">
      <c r="A162" s="29" t="s">
        <v>30</v>
      </c>
      <c r="B162" s="37"/>
      <c r="C162" s="38"/>
      <c r="D162" s="38"/>
      <c r="E162" s="31" t="s">
        <v>700</v>
      </c>
      <c r="F162" s="38"/>
      <c r="G162" s="38"/>
      <c r="H162" s="38"/>
      <c r="I162" s="38"/>
      <c r="J162" s="40"/>
    </row>
    <row r="163" ht="30">
      <c r="A163" s="29" t="s">
        <v>31</v>
      </c>
      <c r="B163" s="37"/>
      <c r="C163" s="38"/>
      <c r="D163" s="38"/>
      <c r="E163" s="41" t="s">
        <v>730</v>
      </c>
      <c r="F163" s="38"/>
      <c r="G163" s="38"/>
      <c r="H163" s="38"/>
      <c r="I163" s="38"/>
      <c r="J163" s="40"/>
    </row>
    <row r="164" ht="375">
      <c r="A164" s="29" t="s">
        <v>33</v>
      </c>
      <c r="B164" s="37"/>
      <c r="C164" s="38"/>
      <c r="D164" s="38"/>
      <c r="E164" s="31" t="s">
        <v>702</v>
      </c>
      <c r="F164" s="38"/>
      <c r="G164" s="38"/>
      <c r="H164" s="38"/>
      <c r="I164" s="38"/>
      <c r="J164" s="40"/>
    </row>
    <row r="165">
      <c r="A165" s="29" t="s">
        <v>25</v>
      </c>
      <c r="B165" s="29">
        <v>39</v>
      </c>
      <c r="C165" s="30" t="s">
        <v>731</v>
      </c>
      <c r="D165" s="29" t="s">
        <v>27</v>
      </c>
      <c r="E165" s="31" t="s">
        <v>732</v>
      </c>
      <c r="F165" s="32" t="s">
        <v>37</v>
      </c>
      <c r="G165" s="33">
        <v>1352.5419999999999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 ht="60">
      <c r="A166" s="29" t="s">
        <v>30</v>
      </c>
      <c r="B166" s="37"/>
      <c r="C166" s="38"/>
      <c r="D166" s="38"/>
      <c r="E166" s="31" t="s">
        <v>733</v>
      </c>
      <c r="F166" s="38"/>
      <c r="G166" s="38"/>
      <c r="H166" s="38"/>
      <c r="I166" s="38"/>
      <c r="J166" s="40"/>
    </row>
    <row r="167" ht="90">
      <c r="A167" s="29" t="s">
        <v>31</v>
      </c>
      <c r="B167" s="37"/>
      <c r="C167" s="38"/>
      <c r="D167" s="38"/>
      <c r="E167" s="41" t="s">
        <v>734</v>
      </c>
      <c r="F167" s="38"/>
      <c r="G167" s="38"/>
      <c r="H167" s="38"/>
      <c r="I167" s="38"/>
      <c r="J167" s="40"/>
    </row>
    <row r="168" ht="409.5">
      <c r="A168" s="29" t="s">
        <v>33</v>
      </c>
      <c r="B168" s="37"/>
      <c r="C168" s="38"/>
      <c r="D168" s="38"/>
      <c r="E168" s="31" t="s">
        <v>666</v>
      </c>
      <c r="F168" s="38"/>
      <c r="G168" s="38"/>
      <c r="H168" s="38"/>
      <c r="I168" s="38"/>
      <c r="J168" s="40"/>
    </row>
    <row r="169">
      <c r="A169" s="29" t="s">
        <v>25</v>
      </c>
      <c r="B169" s="29">
        <v>40</v>
      </c>
      <c r="C169" s="30" t="s">
        <v>735</v>
      </c>
      <c r="D169" s="29" t="s">
        <v>27</v>
      </c>
      <c r="E169" s="31" t="s">
        <v>736</v>
      </c>
      <c r="F169" s="32" t="s">
        <v>648</v>
      </c>
      <c r="G169" s="33">
        <v>202.881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 ht="45">
      <c r="A170" s="29" t="s">
        <v>30</v>
      </c>
      <c r="B170" s="37"/>
      <c r="C170" s="38"/>
      <c r="D170" s="38"/>
      <c r="E170" s="31" t="s">
        <v>737</v>
      </c>
      <c r="F170" s="38"/>
      <c r="G170" s="38"/>
      <c r="H170" s="38"/>
      <c r="I170" s="38"/>
      <c r="J170" s="40"/>
    </row>
    <row r="171" ht="30">
      <c r="A171" s="29" t="s">
        <v>31</v>
      </c>
      <c r="B171" s="37"/>
      <c r="C171" s="38"/>
      <c r="D171" s="38"/>
      <c r="E171" s="41" t="s">
        <v>738</v>
      </c>
      <c r="F171" s="38"/>
      <c r="G171" s="38"/>
      <c r="H171" s="38"/>
      <c r="I171" s="38"/>
      <c r="J171" s="40"/>
    </row>
    <row r="172" ht="375">
      <c r="A172" s="29" t="s">
        <v>33</v>
      </c>
      <c r="B172" s="37"/>
      <c r="C172" s="38"/>
      <c r="D172" s="38"/>
      <c r="E172" s="31" t="s">
        <v>702</v>
      </c>
      <c r="F172" s="38"/>
      <c r="G172" s="38"/>
      <c r="H172" s="38"/>
      <c r="I172" s="38"/>
      <c r="J172" s="40"/>
    </row>
    <row r="173">
      <c r="A173" s="29" t="s">
        <v>25</v>
      </c>
      <c r="B173" s="29">
        <v>41</v>
      </c>
      <c r="C173" s="30" t="s">
        <v>739</v>
      </c>
      <c r="D173" s="29" t="s">
        <v>27</v>
      </c>
      <c r="E173" s="31" t="s">
        <v>740</v>
      </c>
      <c r="F173" s="32" t="s">
        <v>648</v>
      </c>
      <c r="G173" s="33">
        <v>43.085999999999999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 ht="60">
      <c r="A174" s="29" t="s">
        <v>30</v>
      </c>
      <c r="B174" s="37"/>
      <c r="C174" s="38"/>
      <c r="D174" s="38"/>
      <c r="E174" s="31" t="s">
        <v>741</v>
      </c>
      <c r="F174" s="38"/>
      <c r="G174" s="38"/>
      <c r="H174" s="38"/>
      <c r="I174" s="38"/>
      <c r="J174" s="40"/>
    </row>
    <row r="175" ht="30">
      <c r="A175" s="29" t="s">
        <v>31</v>
      </c>
      <c r="B175" s="37"/>
      <c r="C175" s="38"/>
      <c r="D175" s="38"/>
      <c r="E175" s="41" t="s">
        <v>742</v>
      </c>
      <c r="F175" s="38"/>
      <c r="G175" s="38"/>
      <c r="H175" s="38"/>
      <c r="I175" s="38"/>
      <c r="J175" s="40"/>
    </row>
    <row r="176" ht="375">
      <c r="A176" s="29" t="s">
        <v>33</v>
      </c>
      <c r="B176" s="37"/>
      <c r="C176" s="38"/>
      <c r="D176" s="38"/>
      <c r="E176" s="45" t="s">
        <v>743</v>
      </c>
      <c r="F176" s="38"/>
      <c r="G176" s="38"/>
      <c r="H176" s="38"/>
      <c r="I176" s="38"/>
      <c r="J176" s="40"/>
    </row>
    <row r="177">
      <c r="A177" s="29" t="s">
        <v>25</v>
      </c>
      <c r="B177" s="29">
        <v>42</v>
      </c>
      <c r="C177" s="30" t="s">
        <v>744</v>
      </c>
      <c r="D177" s="29" t="s">
        <v>27</v>
      </c>
      <c r="E177" s="31" t="s">
        <v>745</v>
      </c>
      <c r="F177" s="32" t="s">
        <v>29</v>
      </c>
      <c r="G177" s="33">
        <v>18.5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 ht="30">
      <c r="A178" s="29" t="s">
        <v>30</v>
      </c>
      <c r="B178" s="37"/>
      <c r="C178" s="38"/>
      <c r="D178" s="38"/>
      <c r="E178" s="31" t="s">
        <v>746</v>
      </c>
      <c r="F178" s="38"/>
      <c r="G178" s="38"/>
      <c r="H178" s="38"/>
      <c r="I178" s="38"/>
      <c r="J178" s="40"/>
    </row>
    <row r="179" ht="60">
      <c r="A179" s="29" t="s">
        <v>31</v>
      </c>
      <c r="B179" s="37"/>
      <c r="C179" s="38"/>
      <c r="D179" s="38"/>
      <c r="E179" s="41" t="s">
        <v>747</v>
      </c>
      <c r="F179" s="38"/>
      <c r="G179" s="38"/>
      <c r="H179" s="38"/>
      <c r="I179" s="38"/>
      <c r="J179" s="40"/>
    </row>
    <row r="180" ht="105">
      <c r="A180" s="29" t="s">
        <v>33</v>
      </c>
      <c r="B180" s="37"/>
      <c r="C180" s="38"/>
      <c r="D180" s="38"/>
      <c r="E180" s="31" t="s">
        <v>748</v>
      </c>
      <c r="F180" s="38"/>
      <c r="G180" s="38"/>
      <c r="H180" s="38"/>
      <c r="I180" s="38"/>
      <c r="J180" s="40"/>
    </row>
    <row r="181">
      <c r="A181" s="29" t="s">
        <v>25</v>
      </c>
      <c r="B181" s="29">
        <v>43</v>
      </c>
      <c r="C181" s="30" t="s">
        <v>749</v>
      </c>
      <c r="D181" s="29" t="s">
        <v>54</v>
      </c>
      <c r="E181" s="31" t="s">
        <v>750</v>
      </c>
      <c r="F181" s="32" t="s">
        <v>295</v>
      </c>
      <c r="G181" s="33">
        <v>2</v>
      </c>
      <c r="H181" s="34">
        <v>0</v>
      </c>
      <c r="I181" s="35">
        <f>ROUND(G181*H181,P4)</f>
        <v>0</v>
      </c>
      <c r="J181" s="29"/>
      <c r="O181" s="36">
        <f>I181*0.21</f>
        <v>0</v>
      </c>
      <c r="P181">
        <v>3</v>
      </c>
    </row>
    <row r="182" ht="45">
      <c r="A182" s="29" t="s">
        <v>30</v>
      </c>
      <c r="B182" s="37"/>
      <c r="C182" s="38"/>
      <c r="D182" s="38"/>
      <c r="E182" s="31" t="s">
        <v>751</v>
      </c>
      <c r="F182" s="38"/>
      <c r="G182" s="38"/>
      <c r="H182" s="38"/>
      <c r="I182" s="38"/>
      <c r="J182" s="40"/>
    </row>
    <row r="183" ht="60">
      <c r="A183" s="29" t="s">
        <v>31</v>
      </c>
      <c r="B183" s="37"/>
      <c r="C183" s="38"/>
      <c r="D183" s="38"/>
      <c r="E183" s="41" t="s">
        <v>752</v>
      </c>
      <c r="F183" s="38"/>
      <c r="G183" s="38"/>
      <c r="H183" s="38"/>
      <c r="I183" s="38"/>
      <c r="J183" s="40"/>
    </row>
    <row r="184" ht="330">
      <c r="A184" s="29" t="s">
        <v>33</v>
      </c>
      <c r="B184" s="37"/>
      <c r="C184" s="38"/>
      <c r="D184" s="38"/>
      <c r="E184" s="31" t="s">
        <v>753</v>
      </c>
      <c r="F184" s="38"/>
      <c r="G184" s="38"/>
      <c r="H184" s="38"/>
      <c r="I184" s="38"/>
      <c r="J184" s="40"/>
    </row>
    <row r="185">
      <c r="A185" s="29" t="s">
        <v>25</v>
      </c>
      <c r="B185" s="29">
        <v>44</v>
      </c>
      <c r="C185" s="30" t="s">
        <v>749</v>
      </c>
      <c r="D185" s="29" t="s">
        <v>81</v>
      </c>
      <c r="E185" s="31" t="s">
        <v>750</v>
      </c>
      <c r="F185" s="32" t="s">
        <v>295</v>
      </c>
      <c r="G185" s="33">
        <v>2</v>
      </c>
      <c r="H185" s="34">
        <v>0</v>
      </c>
      <c r="I185" s="35">
        <f>ROUND(G185*H185,P4)</f>
        <v>0</v>
      </c>
      <c r="J185" s="29"/>
      <c r="O185" s="36">
        <f>I185*0.21</f>
        <v>0</v>
      </c>
      <c r="P185">
        <v>3</v>
      </c>
    </row>
    <row r="186" ht="45">
      <c r="A186" s="29" t="s">
        <v>30</v>
      </c>
      <c r="B186" s="37"/>
      <c r="C186" s="38"/>
      <c r="D186" s="38"/>
      <c r="E186" s="31" t="s">
        <v>754</v>
      </c>
      <c r="F186" s="38"/>
      <c r="G186" s="38"/>
      <c r="H186" s="38"/>
      <c r="I186" s="38"/>
      <c r="J186" s="40"/>
    </row>
    <row r="187" ht="60">
      <c r="A187" s="29" t="s">
        <v>31</v>
      </c>
      <c r="B187" s="37"/>
      <c r="C187" s="38"/>
      <c r="D187" s="38"/>
      <c r="E187" s="41" t="s">
        <v>755</v>
      </c>
      <c r="F187" s="38"/>
      <c r="G187" s="38"/>
      <c r="H187" s="38"/>
      <c r="I187" s="38"/>
      <c r="J187" s="40"/>
    </row>
    <row r="188" ht="330">
      <c r="A188" s="29" t="s">
        <v>33</v>
      </c>
      <c r="B188" s="37"/>
      <c r="C188" s="38"/>
      <c r="D188" s="38"/>
      <c r="E188" s="31" t="s">
        <v>753</v>
      </c>
      <c r="F188" s="38"/>
      <c r="G188" s="38"/>
      <c r="H188" s="38"/>
      <c r="I188" s="38"/>
      <c r="J188" s="40"/>
    </row>
    <row r="189">
      <c r="A189" s="29" t="s">
        <v>25</v>
      </c>
      <c r="B189" s="29">
        <v>45</v>
      </c>
      <c r="C189" s="30" t="s">
        <v>749</v>
      </c>
      <c r="D189" s="29" t="s">
        <v>178</v>
      </c>
      <c r="E189" s="31" t="s">
        <v>750</v>
      </c>
      <c r="F189" s="32" t="s">
        <v>295</v>
      </c>
      <c r="G189" s="33">
        <v>2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 ht="45">
      <c r="A190" s="29" t="s">
        <v>30</v>
      </c>
      <c r="B190" s="37"/>
      <c r="C190" s="38"/>
      <c r="D190" s="38"/>
      <c r="E190" s="31" t="s">
        <v>754</v>
      </c>
      <c r="F190" s="38"/>
      <c r="G190" s="38"/>
      <c r="H190" s="38"/>
      <c r="I190" s="38"/>
      <c r="J190" s="40"/>
    </row>
    <row r="191" ht="60">
      <c r="A191" s="29" t="s">
        <v>31</v>
      </c>
      <c r="B191" s="37"/>
      <c r="C191" s="38"/>
      <c r="D191" s="38"/>
      <c r="E191" s="41" t="s">
        <v>756</v>
      </c>
      <c r="F191" s="38"/>
      <c r="G191" s="38"/>
      <c r="H191" s="38"/>
      <c r="I191" s="38"/>
      <c r="J191" s="40"/>
    </row>
    <row r="192" ht="330">
      <c r="A192" s="29" t="s">
        <v>33</v>
      </c>
      <c r="B192" s="37"/>
      <c r="C192" s="38"/>
      <c r="D192" s="38"/>
      <c r="E192" s="31" t="s">
        <v>753</v>
      </c>
      <c r="F192" s="38"/>
      <c r="G192" s="38"/>
      <c r="H192" s="38"/>
      <c r="I192" s="38"/>
      <c r="J192" s="40"/>
    </row>
    <row r="193">
      <c r="A193" s="29" t="s">
        <v>25</v>
      </c>
      <c r="B193" s="29">
        <v>46</v>
      </c>
      <c r="C193" s="30" t="s">
        <v>749</v>
      </c>
      <c r="D193" s="29" t="s">
        <v>757</v>
      </c>
      <c r="E193" s="31" t="s">
        <v>750</v>
      </c>
      <c r="F193" s="32" t="s">
        <v>295</v>
      </c>
      <c r="G193" s="33">
        <v>1</v>
      </c>
      <c r="H193" s="34">
        <v>0</v>
      </c>
      <c r="I193" s="35">
        <f>ROUND(G193*H193,P4)</f>
        <v>0</v>
      </c>
      <c r="J193" s="29"/>
      <c r="O193" s="36">
        <f>I193*0.21</f>
        <v>0</v>
      </c>
      <c r="P193">
        <v>3</v>
      </c>
    </row>
    <row r="194" ht="45">
      <c r="A194" s="29" t="s">
        <v>30</v>
      </c>
      <c r="B194" s="37"/>
      <c r="C194" s="38"/>
      <c r="D194" s="38"/>
      <c r="E194" s="31" t="s">
        <v>758</v>
      </c>
      <c r="F194" s="38"/>
      <c r="G194" s="38"/>
      <c r="H194" s="38"/>
      <c r="I194" s="38"/>
      <c r="J194" s="40"/>
    </row>
    <row r="195" ht="45">
      <c r="A195" s="29" t="s">
        <v>31</v>
      </c>
      <c r="B195" s="37"/>
      <c r="C195" s="38"/>
      <c r="D195" s="38"/>
      <c r="E195" s="41" t="s">
        <v>759</v>
      </c>
      <c r="F195" s="38"/>
      <c r="G195" s="38"/>
      <c r="H195" s="38"/>
      <c r="I195" s="38"/>
      <c r="J195" s="40"/>
    </row>
    <row r="196" ht="330">
      <c r="A196" s="29" t="s">
        <v>33</v>
      </c>
      <c r="B196" s="37"/>
      <c r="C196" s="38"/>
      <c r="D196" s="38"/>
      <c r="E196" s="31" t="s">
        <v>753</v>
      </c>
      <c r="F196" s="38"/>
      <c r="G196" s="38"/>
      <c r="H196" s="38"/>
      <c r="I196" s="38"/>
      <c r="J196" s="40"/>
    </row>
    <row r="197">
      <c r="A197" s="29" t="s">
        <v>25</v>
      </c>
      <c r="B197" s="29">
        <v>47</v>
      </c>
      <c r="C197" s="30" t="s">
        <v>760</v>
      </c>
      <c r="D197" s="29" t="s">
        <v>27</v>
      </c>
      <c r="E197" s="31" t="s">
        <v>761</v>
      </c>
      <c r="F197" s="32" t="s">
        <v>37</v>
      </c>
      <c r="G197" s="33">
        <v>3.8290000000000002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>
      <c r="A198" s="29" t="s">
        <v>30</v>
      </c>
      <c r="B198" s="37"/>
      <c r="C198" s="38"/>
      <c r="D198" s="38"/>
      <c r="E198" s="31" t="s">
        <v>762</v>
      </c>
      <c r="F198" s="38"/>
      <c r="G198" s="38"/>
      <c r="H198" s="38"/>
      <c r="I198" s="38"/>
      <c r="J198" s="40"/>
    </row>
    <row r="199" ht="60">
      <c r="A199" s="29" t="s">
        <v>31</v>
      </c>
      <c r="B199" s="37"/>
      <c r="C199" s="38"/>
      <c r="D199" s="38"/>
      <c r="E199" s="41" t="s">
        <v>763</v>
      </c>
      <c r="F199" s="38"/>
      <c r="G199" s="38"/>
      <c r="H199" s="38"/>
      <c r="I199" s="38"/>
      <c r="J199" s="40"/>
    </row>
    <row r="200" ht="345">
      <c r="A200" s="29" t="s">
        <v>33</v>
      </c>
      <c r="B200" s="37"/>
      <c r="C200" s="38"/>
      <c r="D200" s="38"/>
      <c r="E200" s="31" t="s">
        <v>764</v>
      </c>
      <c r="F200" s="38"/>
      <c r="G200" s="38"/>
      <c r="H200" s="38"/>
      <c r="I200" s="38"/>
      <c r="J200" s="40"/>
    </row>
    <row r="201">
      <c r="A201" s="29" t="s">
        <v>25</v>
      </c>
      <c r="B201" s="29">
        <v>48</v>
      </c>
      <c r="C201" s="30" t="s">
        <v>765</v>
      </c>
      <c r="D201" s="29" t="s">
        <v>27</v>
      </c>
      <c r="E201" s="31" t="s">
        <v>766</v>
      </c>
      <c r="F201" s="32" t="s">
        <v>37</v>
      </c>
      <c r="G201" s="33">
        <v>74.156999999999996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 ht="30">
      <c r="A202" s="29" t="s">
        <v>30</v>
      </c>
      <c r="B202" s="37"/>
      <c r="C202" s="38"/>
      <c r="D202" s="38"/>
      <c r="E202" s="31" t="s">
        <v>767</v>
      </c>
      <c r="F202" s="38"/>
      <c r="G202" s="38"/>
      <c r="H202" s="38"/>
      <c r="I202" s="38"/>
      <c r="J202" s="40"/>
    </row>
    <row r="203" ht="135">
      <c r="A203" s="29" t="s">
        <v>31</v>
      </c>
      <c r="B203" s="37"/>
      <c r="C203" s="38"/>
      <c r="D203" s="38"/>
      <c r="E203" s="41" t="s">
        <v>768</v>
      </c>
      <c r="F203" s="38"/>
      <c r="G203" s="38"/>
      <c r="H203" s="38"/>
      <c r="I203" s="38"/>
      <c r="J203" s="40"/>
    </row>
    <row r="204" ht="409.5">
      <c r="A204" s="29" t="s">
        <v>33</v>
      </c>
      <c r="B204" s="37"/>
      <c r="C204" s="38"/>
      <c r="D204" s="38"/>
      <c r="E204" s="31" t="s">
        <v>197</v>
      </c>
      <c r="F204" s="38"/>
      <c r="G204" s="38"/>
      <c r="H204" s="38"/>
      <c r="I204" s="38"/>
      <c r="J204" s="40"/>
    </row>
    <row r="205">
      <c r="A205" s="29" t="s">
        <v>25</v>
      </c>
      <c r="B205" s="29">
        <v>49</v>
      </c>
      <c r="C205" s="30" t="s">
        <v>769</v>
      </c>
      <c r="D205" s="29" t="s">
        <v>27</v>
      </c>
      <c r="E205" s="31" t="s">
        <v>770</v>
      </c>
      <c r="F205" s="32" t="s">
        <v>37</v>
      </c>
      <c r="G205" s="33">
        <v>11.151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 ht="30">
      <c r="A206" s="29" t="s">
        <v>30</v>
      </c>
      <c r="B206" s="37"/>
      <c r="C206" s="38"/>
      <c r="D206" s="38"/>
      <c r="E206" s="31" t="s">
        <v>771</v>
      </c>
      <c r="F206" s="38"/>
      <c r="G206" s="38"/>
      <c r="H206" s="38"/>
      <c r="I206" s="38"/>
      <c r="J206" s="40"/>
    </row>
    <row r="207" ht="45">
      <c r="A207" s="29" t="s">
        <v>31</v>
      </c>
      <c r="B207" s="37"/>
      <c r="C207" s="38"/>
      <c r="D207" s="38"/>
      <c r="E207" s="41" t="s">
        <v>772</v>
      </c>
      <c r="F207" s="38"/>
      <c r="G207" s="38"/>
      <c r="H207" s="38"/>
      <c r="I207" s="38"/>
      <c r="J207" s="40"/>
    </row>
    <row r="208" ht="409.5">
      <c r="A208" s="29" t="s">
        <v>33</v>
      </c>
      <c r="B208" s="37"/>
      <c r="C208" s="38"/>
      <c r="D208" s="38"/>
      <c r="E208" s="31" t="s">
        <v>197</v>
      </c>
      <c r="F208" s="38"/>
      <c r="G208" s="38"/>
      <c r="H208" s="38"/>
      <c r="I208" s="38"/>
      <c r="J208" s="40"/>
    </row>
    <row r="209">
      <c r="A209" s="29" t="s">
        <v>25</v>
      </c>
      <c r="B209" s="29">
        <v>50</v>
      </c>
      <c r="C209" s="30" t="s">
        <v>773</v>
      </c>
      <c r="D209" s="29" t="s">
        <v>27</v>
      </c>
      <c r="E209" s="31" t="s">
        <v>774</v>
      </c>
      <c r="F209" s="32" t="s">
        <v>37</v>
      </c>
      <c r="G209" s="33">
        <v>7.2000000000000002</v>
      </c>
      <c r="H209" s="34">
        <v>0</v>
      </c>
      <c r="I209" s="35">
        <f>ROUND(G209*H209,P4)</f>
        <v>0</v>
      </c>
      <c r="J209" s="29"/>
      <c r="O209" s="36">
        <f>I209*0.21</f>
        <v>0</v>
      </c>
      <c r="P209">
        <v>3</v>
      </c>
    </row>
    <row r="210" ht="30">
      <c r="A210" s="29" t="s">
        <v>30</v>
      </c>
      <c r="B210" s="37"/>
      <c r="C210" s="38"/>
      <c r="D210" s="38"/>
      <c r="E210" s="31" t="s">
        <v>775</v>
      </c>
      <c r="F210" s="38"/>
      <c r="G210" s="38"/>
      <c r="H210" s="38"/>
      <c r="I210" s="38"/>
      <c r="J210" s="40"/>
    </row>
    <row r="211" ht="60">
      <c r="A211" s="29" t="s">
        <v>31</v>
      </c>
      <c r="B211" s="37"/>
      <c r="C211" s="38"/>
      <c r="D211" s="38"/>
      <c r="E211" s="41" t="s">
        <v>776</v>
      </c>
      <c r="F211" s="38"/>
      <c r="G211" s="38"/>
      <c r="H211" s="38"/>
      <c r="I211" s="38"/>
      <c r="J211" s="40"/>
    </row>
    <row r="212" ht="409.5">
      <c r="A212" s="29" t="s">
        <v>33</v>
      </c>
      <c r="B212" s="37"/>
      <c r="C212" s="38"/>
      <c r="D212" s="38"/>
      <c r="E212" s="31" t="s">
        <v>777</v>
      </c>
      <c r="F212" s="38"/>
      <c r="G212" s="38"/>
      <c r="H212" s="38"/>
      <c r="I212" s="38"/>
      <c r="J212" s="40"/>
    </row>
    <row r="213">
      <c r="A213" s="29" t="s">
        <v>25</v>
      </c>
      <c r="B213" s="29">
        <v>51</v>
      </c>
      <c r="C213" s="30" t="s">
        <v>218</v>
      </c>
      <c r="D213" s="29" t="s">
        <v>27</v>
      </c>
      <c r="E213" s="31" t="s">
        <v>219</v>
      </c>
      <c r="F213" s="32" t="s">
        <v>37</v>
      </c>
      <c r="G213" s="33">
        <v>37.799999999999997</v>
      </c>
      <c r="H213" s="34">
        <v>0</v>
      </c>
      <c r="I213" s="35">
        <f>ROUND(G213*H213,P4)</f>
        <v>0</v>
      </c>
      <c r="J213" s="29"/>
      <c r="O213" s="36">
        <f>I213*0.21</f>
        <v>0</v>
      </c>
      <c r="P213">
        <v>3</v>
      </c>
    </row>
    <row r="214" ht="45">
      <c r="A214" s="29" t="s">
        <v>30</v>
      </c>
      <c r="B214" s="37"/>
      <c r="C214" s="38"/>
      <c r="D214" s="38"/>
      <c r="E214" s="31" t="s">
        <v>778</v>
      </c>
      <c r="F214" s="38"/>
      <c r="G214" s="38"/>
      <c r="H214" s="38"/>
      <c r="I214" s="38"/>
      <c r="J214" s="40"/>
    </row>
    <row r="215" ht="60">
      <c r="A215" s="29" t="s">
        <v>31</v>
      </c>
      <c r="B215" s="37"/>
      <c r="C215" s="38"/>
      <c r="D215" s="38"/>
      <c r="E215" s="41" t="s">
        <v>779</v>
      </c>
      <c r="F215" s="38"/>
      <c r="G215" s="38"/>
      <c r="H215" s="38"/>
      <c r="I215" s="38"/>
      <c r="J215" s="40"/>
    </row>
    <row r="216" ht="105">
      <c r="A216" s="29" t="s">
        <v>33</v>
      </c>
      <c r="B216" s="37"/>
      <c r="C216" s="38"/>
      <c r="D216" s="38"/>
      <c r="E216" s="31" t="s">
        <v>213</v>
      </c>
      <c r="F216" s="38"/>
      <c r="G216" s="38"/>
      <c r="H216" s="38"/>
      <c r="I216" s="38"/>
      <c r="J216" s="40"/>
    </row>
    <row r="217">
      <c r="A217" s="29" t="s">
        <v>25</v>
      </c>
      <c r="B217" s="29">
        <v>52</v>
      </c>
      <c r="C217" s="30" t="s">
        <v>780</v>
      </c>
      <c r="D217" s="29" t="s">
        <v>27</v>
      </c>
      <c r="E217" s="31" t="s">
        <v>781</v>
      </c>
      <c r="F217" s="32" t="s">
        <v>37</v>
      </c>
      <c r="G217" s="33">
        <v>196.19999999999999</v>
      </c>
      <c r="H217" s="34">
        <v>0</v>
      </c>
      <c r="I217" s="35">
        <f>ROUND(G217*H217,P4)</f>
        <v>0</v>
      </c>
      <c r="J217" s="29"/>
      <c r="O217" s="36">
        <f>I217*0.21</f>
        <v>0</v>
      </c>
      <c r="P217">
        <v>3</v>
      </c>
    </row>
    <row r="218" ht="45">
      <c r="A218" s="29" t="s">
        <v>30</v>
      </c>
      <c r="B218" s="37"/>
      <c r="C218" s="38"/>
      <c r="D218" s="38"/>
      <c r="E218" s="31" t="s">
        <v>782</v>
      </c>
      <c r="F218" s="38"/>
      <c r="G218" s="38"/>
      <c r="H218" s="38"/>
      <c r="I218" s="38"/>
      <c r="J218" s="40"/>
    </row>
    <row r="219" ht="60">
      <c r="A219" s="29" t="s">
        <v>31</v>
      </c>
      <c r="B219" s="37"/>
      <c r="C219" s="38"/>
      <c r="D219" s="38"/>
      <c r="E219" s="41" t="s">
        <v>783</v>
      </c>
      <c r="F219" s="38"/>
      <c r="G219" s="38"/>
      <c r="H219" s="38"/>
      <c r="I219" s="38"/>
      <c r="J219" s="40"/>
    </row>
    <row r="220" ht="105">
      <c r="A220" s="29" t="s">
        <v>33</v>
      </c>
      <c r="B220" s="37"/>
      <c r="C220" s="38"/>
      <c r="D220" s="38"/>
      <c r="E220" s="31" t="s">
        <v>213</v>
      </c>
      <c r="F220" s="38"/>
      <c r="G220" s="38"/>
      <c r="H220" s="38"/>
      <c r="I220" s="38"/>
      <c r="J220" s="40"/>
    </row>
    <row r="221">
      <c r="A221" s="23" t="s">
        <v>22</v>
      </c>
      <c r="B221" s="24"/>
      <c r="C221" s="25" t="s">
        <v>240</v>
      </c>
      <c r="D221" s="26"/>
      <c r="E221" s="23" t="s">
        <v>241</v>
      </c>
      <c r="F221" s="26"/>
      <c r="G221" s="26"/>
      <c r="H221" s="26"/>
      <c r="I221" s="27">
        <f>SUMIFS(I222:I245,A222:A245,"P")</f>
        <v>0</v>
      </c>
      <c r="J221" s="28"/>
    </row>
    <row r="222">
      <c r="A222" s="29" t="s">
        <v>25</v>
      </c>
      <c r="B222" s="29">
        <v>53</v>
      </c>
      <c r="C222" s="30" t="s">
        <v>265</v>
      </c>
      <c r="D222" s="29" t="s">
        <v>27</v>
      </c>
      <c r="E222" s="31" t="s">
        <v>266</v>
      </c>
      <c r="F222" s="32" t="s">
        <v>110</v>
      </c>
      <c r="G222" s="33">
        <v>2368.4499999999998</v>
      </c>
      <c r="H222" s="34">
        <v>0</v>
      </c>
      <c r="I222" s="35">
        <f>ROUND(G222*H222,P4)</f>
        <v>0</v>
      </c>
      <c r="J222" s="29"/>
      <c r="O222" s="36">
        <f>I222*0.21</f>
        <v>0</v>
      </c>
      <c r="P222">
        <v>3</v>
      </c>
    </row>
    <row r="223" ht="30">
      <c r="A223" s="29" t="s">
        <v>30</v>
      </c>
      <c r="B223" s="37"/>
      <c r="C223" s="38"/>
      <c r="D223" s="38"/>
      <c r="E223" s="31" t="s">
        <v>784</v>
      </c>
      <c r="F223" s="38"/>
      <c r="G223" s="38"/>
      <c r="H223" s="38"/>
      <c r="I223" s="38"/>
      <c r="J223" s="40"/>
    </row>
    <row r="224" ht="30">
      <c r="A224" s="29" t="s">
        <v>31</v>
      </c>
      <c r="B224" s="37"/>
      <c r="C224" s="38"/>
      <c r="D224" s="38"/>
      <c r="E224" s="41" t="s">
        <v>785</v>
      </c>
      <c r="F224" s="38"/>
      <c r="G224" s="38"/>
      <c r="H224" s="38"/>
      <c r="I224" s="38"/>
      <c r="J224" s="40"/>
    </row>
    <row r="225" ht="120">
      <c r="A225" s="29" t="s">
        <v>33</v>
      </c>
      <c r="B225" s="37"/>
      <c r="C225" s="38"/>
      <c r="D225" s="38"/>
      <c r="E225" s="31" t="s">
        <v>264</v>
      </c>
      <c r="F225" s="38"/>
      <c r="G225" s="38"/>
      <c r="H225" s="38"/>
      <c r="I225" s="38"/>
      <c r="J225" s="40"/>
    </row>
    <row r="226">
      <c r="A226" s="29" t="s">
        <v>25</v>
      </c>
      <c r="B226" s="29">
        <v>54</v>
      </c>
      <c r="C226" s="30" t="s">
        <v>269</v>
      </c>
      <c r="D226" s="29" t="s">
        <v>27</v>
      </c>
      <c r="E226" s="31" t="s">
        <v>270</v>
      </c>
      <c r="F226" s="32" t="s">
        <v>110</v>
      </c>
      <c r="G226" s="33">
        <v>1184.2249999999999</v>
      </c>
      <c r="H226" s="34">
        <v>0</v>
      </c>
      <c r="I226" s="35">
        <f>ROUND(G226*H226,P4)</f>
        <v>0</v>
      </c>
      <c r="J226" s="29"/>
      <c r="O226" s="36">
        <f>I226*0.21</f>
        <v>0</v>
      </c>
      <c r="P226">
        <v>3</v>
      </c>
    </row>
    <row r="227" ht="45">
      <c r="A227" s="29" t="s">
        <v>30</v>
      </c>
      <c r="B227" s="37"/>
      <c r="C227" s="38"/>
      <c r="D227" s="38"/>
      <c r="E227" s="31" t="s">
        <v>786</v>
      </c>
      <c r="F227" s="38"/>
      <c r="G227" s="38"/>
      <c r="H227" s="38"/>
      <c r="I227" s="38"/>
      <c r="J227" s="40"/>
    </row>
    <row r="228" ht="30">
      <c r="A228" s="29" t="s">
        <v>31</v>
      </c>
      <c r="B228" s="37"/>
      <c r="C228" s="38"/>
      <c r="D228" s="38"/>
      <c r="E228" s="41" t="s">
        <v>787</v>
      </c>
      <c r="F228" s="38"/>
      <c r="G228" s="38"/>
      <c r="H228" s="38"/>
      <c r="I228" s="38"/>
      <c r="J228" s="40"/>
    </row>
    <row r="229" ht="195">
      <c r="A229" s="29" t="s">
        <v>33</v>
      </c>
      <c r="B229" s="37"/>
      <c r="C229" s="38"/>
      <c r="D229" s="38"/>
      <c r="E229" s="31" t="s">
        <v>273</v>
      </c>
      <c r="F229" s="38"/>
      <c r="G229" s="38"/>
      <c r="H229" s="38"/>
      <c r="I229" s="38"/>
      <c r="J229" s="40"/>
    </row>
    <row r="230">
      <c r="A230" s="29" t="s">
        <v>25</v>
      </c>
      <c r="B230" s="29">
        <v>55</v>
      </c>
      <c r="C230" s="30" t="s">
        <v>274</v>
      </c>
      <c r="D230" s="29" t="s">
        <v>27</v>
      </c>
      <c r="E230" s="31" t="s">
        <v>275</v>
      </c>
      <c r="F230" s="32" t="s">
        <v>110</v>
      </c>
      <c r="G230" s="33">
        <v>1184.2249999999999</v>
      </c>
      <c r="H230" s="34">
        <v>0</v>
      </c>
      <c r="I230" s="35">
        <f>ROUND(G230*H230,P4)</f>
        <v>0</v>
      </c>
      <c r="J230" s="29"/>
      <c r="O230" s="36">
        <f>I230*0.21</f>
        <v>0</v>
      </c>
      <c r="P230">
        <v>3</v>
      </c>
    </row>
    <row r="231" ht="60">
      <c r="A231" s="29" t="s">
        <v>30</v>
      </c>
      <c r="B231" s="37"/>
      <c r="C231" s="38"/>
      <c r="D231" s="38"/>
      <c r="E231" s="31" t="s">
        <v>788</v>
      </c>
      <c r="F231" s="38"/>
      <c r="G231" s="38"/>
      <c r="H231" s="38"/>
      <c r="I231" s="38"/>
      <c r="J231" s="40"/>
    </row>
    <row r="232" ht="30">
      <c r="A232" s="29" t="s">
        <v>31</v>
      </c>
      <c r="B232" s="37"/>
      <c r="C232" s="38"/>
      <c r="D232" s="38"/>
      <c r="E232" s="41" t="s">
        <v>787</v>
      </c>
      <c r="F232" s="38"/>
      <c r="G232" s="38"/>
      <c r="H232" s="38"/>
      <c r="I232" s="38"/>
      <c r="J232" s="40"/>
    </row>
    <row r="233" ht="195">
      <c r="A233" s="29" t="s">
        <v>33</v>
      </c>
      <c r="B233" s="37"/>
      <c r="C233" s="38"/>
      <c r="D233" s="38"/>
      <c r="E233" s="31" t="s">
        <v>273</v>
      </c>
      <c r="F233" s="38"/>
      <c r="G233" s="38"/>
      <c r="H233" s="38"/>
      <c r="I233" s="38"/>
      <c r="J233" s="40"/>
    </row>
    <row r="234">
      <c r="A234" s="29" t="s">
        <v>25</v>
      </c>
      <c r="B234" s="29">
        <v>56</v>
      </c>
      <c r="C234" s="30" t="s">
        <v>789</v>
      </c>
      <c r="D234" s="29" t="s">
        <v>27</v>
      </c>
      <c r="E234" s="31" t="s">
        <v>790</v>
      </c>
      <c r="F234" s="32" t="s">
        <v>110</v>
      </c>
      <c r="G234" s="33">
        <v>1185.3800000000001</v>
      </c>
      <c r="H234" s="34">
        <v>0</v>
      </c>
      <c r="I234" s="35">
        <f>ROUND(G234*H234,P4)</f>
        <v>0</v>
      </c>
      <c r="J234" s="29"/>
      <c r="O234" s="36">
        <f>I234*0.21</f>
        <v>0</v>
      </c>
      <c r="P234">
        <v>3</v>
      </c>
    </row>
    <row r="235" ht="60">
      <c r="A235" s="29" t="s">
        <v>30</v>
      </c>
      <c r="B235" s="37"/>
      <c r="C235" s="38"/>
      <c r="D235" s="38"/>
      <c r="E235" s="31" t="s">
        <v>791</v>
      </c>
      <c r="F235" s="38"/>
      <c r="G235" s="38"/>
      <c r="H235" s="38"/>
      <c r="I235" s="38"/>
      <c r="J235" s="40"/>
    </row>
    <row r="236" ht="60">
      <c r="A236" s="29" t="s">
        <v>31</v>
      </c>
      <c r="B236" s="37"/>
      <c r="C236" s="38"/>
      <c r="D236" s="38"/>
      <c r="E236" s="41" t="s">
        <v>792</v>
      </c>
      <c r="F236" s="38"/>
      <c r="G236" s="38"/>
      <c r="H236" s="38"/>
      <c r="I236" s="38"/>
      <c r="J236" s="40"/>
    </row>
    <row r="237" ht="195">
      <c r="A237" s="29" t="s">
        <v>33</v>
      </c>
      <c r="B237" s="37"/>
      <c r="C237" s="38"/>
      <c r="D237" s="38"/>
      <c r="E237" s="31" t="s">
        <v>273</v>
      </c>
      <c r="F237" s="38"/>
      <c r="G237" s="38"/>
      <c r="H237" s="38"/>
      <c r="I237" s="38"/>
      <c r="J237" s="40"/>
    </row>
    <row r="238">
      <c r="A238" s="29" t="s">
        <v>25</v>
      </c>
      <c r="B238" s="29">
        <v>57</v>
      </c>
      <c r="C238" s="30" t="s">
        <v>793</v>
      </c>
      <c r="D238" s="29" t="s">
        <v>27</v>
      </c>
      <c r="E238" s="31" t="s">
        <v>794</v>
      </c>
      <c r="F238" s="32" t="s">
        <v>110</v>
      </c>
      <c r="G238" s="33">
        <v>1184.2249999999999</v>
      </c>
      <c r="H238" s="34">
        <v>0</v>
      </c>
      <c r="I238" s="35">
        <f>ROUND(G238*H238,P4)</f>
        <v>0</v>
      </c>
      <c r="J238" s="29"/>
      <c r="O238" s="36">
        <f>I238*0.21</f>
        <v>0</v>
      </c>
      <c r="P238">
        <v>3</v>
      </c>
    </row>
    <row r="239" ht="30">
      <c r="A239" s="29" t="s">
        <v>30</v>
      </c>
      <c r="B239" s="37"/>
      <c r="C239" s="38"/>
      <c r="D239" s="38"/>
      <c r="E239" s="31" t="s">
        <v>795</v>
      </c>
      <c r="F239" s="38"/>
      <c r="G239" s="38"/>
      <c r="H239" s="38"/>
      <c r="I239" s="38"/>
      <c r="J239" s="40"/>
    </row>
    <row r="240" ht="30">
      <c r="A240" s="29" t="s">
        <v>31</v>
      </c>
      <c r="B240" s="37"/>
      <c r="C240" s="38"/>
      <c r="D240" s="38"/>
      <c r="E240" s="41" t="s">
        <v>796</v>
      </c>
      <c r="F240" s="38"/>
      <c r="G240" s="38"/>
      <c r="H240" s="38"/>
      <c r="I240" s="38"/>
      <c r="J240" s="40"/>
    </row>
    <row r="241" ht="75">
      <c r="A241" s="29" t="s">
        <v>33</v>
      </c>
      <c r="B241" s="37"/>
      <c r="C241" s="38"/>
      <c r="D241" s="38"/>
      <c r="E241" s="31" t="s">
        <v>797</v>
      </c>
      <c r="F241" s="38"/>
      <c r="G241" s="38"/>
      <c r="H241" s="38"/>
      <c r="I241" s="38"/>
      <c r="J241" s="40"/>
    </row>
    <row r="242">
      <c r="A242" s="29" t="s">
        <v>25</v>
      </c>
      <c r="B242" s="29">
        <v>58</v>
      </c>
      <c r="C242" s="30" t="s">
        <v>798</v>
      </c>
      <c r="D242" s="29" t="s">
        <v>27</v>
      </c>
      <c r="E242" s="31" t="s">
        <v>799</v>
      </c>
      <c r="F242" s="32" t="s">
        <v>110</v>
      </c>
      <c r="G242" s="33">
        <v>1185.3800000000001</v>
      </c>
      <c r="H242" s="34">
        <v>0</v>
      </c>
      <c r="I242" s="35">
        <f>ROUND(G242*H242,P4)</f>
        <v>0</v>
      </c>
      <c r="J242" s="29"/>
      <c r="O242" s="36">
        <f>I242*0.21</f>
        <v>0</v>
      </c>
      <c r="P242">
        <v>3</v>
      </c>
    </row>
    <row r="243" ht="30">
      <c r="A243" s="29" t="s">
        <v>30</v>
      </c>
      <c r="B243" s="37"/>
      <c r="C243" s="38"/>
      <c r="D243" s="38"/>
      <c r="E243" s="31" t="s">
        <v>800</v>
      </c>
      <c r="F243" s="38"/>
      <c r="G243" s="38"/>
      <c r="H243" s="38"/>
      <c r="I243" s="38"/>
      <c r="J243" s="40"/>
    </row>
    <row r="244" ht="30">
      <c r="A244" s="29" t="s">
        <v>31</v>
      </c>
      <c r="B244" s="37"/>
      <c r="C244" s="38"/>
      <c r="D244" s="38"/>
      <c r="E244" s="41" t="s">
        <v>801</v>
      </c>
      <c r="F244" s="38"/>
      <c r="G244" s="38"/>
      <c r="H244" s="38"/>
      <c r="I244" s="38"/>
      <c r="J244" s="40"/>
    </row>
    <row r="245" ht="75">
      <c r="A245" s="29" t="s">
        <v>33</v>
      </c>
      <c r="B245" s="37"/>
      <c r="C245" s="38"/>
      <c r="D245" s="38"/>
      <c r="E245" s="31" t="s">
        <v>797</v>
      </c>
      <c r="F245" s="38"/>
      <c r="G245" s="38"/>
      <c r="H245" s="38"/>
      <c r="I245" s="38"/>
      <c r="J245" s="40"/>
    </row>
    <row r="246">
      <c r="A246" s="23" t="s">
        <v>22</v>
      </c>
      <c r="B246" s="24"/>
      <c r="C246" s="25" t="s">
        <v>802</v>
      </c>
      <c r="D246" s="26"/>
      <c r="E246" s="23" t="s">
        <v>803</v>
      </c>
      <c r="F246" s="26"/>
      <c r="G246" s="26"/>
      <c r="H246" s="26"/>
      <c r="I246" s="27">
        <f>SUMIFS(I247:I250,A247:A250,"P")</f>
        <v>0</v>
      </c>
      <c r="J246" s="28"/>
    </row>
    <row r="247">
      <c r="A247" s="29" t="s">
        <v>25</v>
      </c>
      <c r="B247" s="29">
        <v>59</v>
      </c>
      <c r="C247" s="30" t="s">
        <v>804</v>
      </c>
      <c r="D247" s="29" t="s">
        <v>27</v>
      </c>
      <c r="E247" s="31" t="s">
        <v>805</v>
      </c>
      <c r="F247" s="32" t="s">
        <v>110</v>
      </c>
      <c r="G247" s="33">
        <v>135.84999999999999</v>
      </c>
      <c r="H247" s="34">
        <v>0</v>
      </c>
      <c r="I247" s="35">
        <f>ROUND(G247*H247,P4)</f>
        <v>0</v>
      </c>
      <c r="J247" s="29"/>
      <c r="O247" s="36">
        <f>I247*0.21</f>
        <v>0</v>
      </c>
      <c r="P247">
        <v>3</v>
      </c>
    </row>
    <row r="248" ht="45">
      <c r="A248" s="29" t="s">
        <v>30</v>
      </c>
      <c r="B248" s="37"/>
      <c r="C248" s="38"/>
      <c r="D248" s="38"/>
      <c r="E248" s="31" t="s">
        <v>806</v>
      </c>
      <c r="F248" s="38"/>
      <c r="G248" s="38"/>
      <c r="H248" s="38"/>
      <c r="I248" s="38"/>
      <c r="J248" s="40"/>
    </row>
    <row r="249" ht="60">
      <c r="A249" s="29" t="s">
        <v>31</v>
      </c>
      <c r="B249" s="37"/>
      <c r="C249" s="38"/>
      <c r="D249" s="38"/>
      <c r="E249" s="41" t="s">
        <v>807</v>
      </c>
      <c r="F249" s="38"/>
      <c r="G249" s="38"/>
      <c r="H249" s="38"/>
      <c r="I249" s="38"/>
      <c r="J249" s="40"/>
    </row>
    <row r="250" ht="60">
      <c r="A250" s="29" t="s">
        <v>33</v>
      </c>
      <c r="B250" s="37"/>
      <c r="C250" s="38"/>
      <c r="D250" s="38"/>
      <c r="E250" s="31" t="s">
        <v>808</v>
      </c>
      <c r="F250" s="38"/>
      <c r="G250" s="38"/>
      <c r="H250" s="38"/>
      <c r="I250" s="38"/>
      <c r="J250" s="40"/>
    </row>
    <row r="251">
      <c r="A251" s="23" t="s">
        <v>22</v>
      </c>
      <c r="B251" s="24"/>
      <c r="C251" s="25" t="s">
        <v>809</v>
      </c>
      <c r="D251" s="26"/>
      <c r="E251" s="23" t="s">
        <v>810</v>
      </c>
      <c r="F251" s="26"/>
      <c r="G251" s="26"/>
      <c r="H251" s="26"/>
      <c r="I251" s="27">
        <f>SUMIFS(I252:I279,A252:A279,"P")</f>
        <v>0</v>
      </c>
      <c r="J251" s="28"/>
    </row>
    <row r="252" ht="30">
      <c r="A252" s="29" t="s">
        <v>25</v>
      </c>
      <c r="B252" s="29">
        <v>60</v>
      </c>
      <c r="C252" s="30" t="s">
        <v>811</v>
      </c>
      <c r="D252" s="29" t="s">
        <v>27</v>
      </c>
      <c r="E252" s="31" t="s">
        <v>812</v>
      </c>
      <c r="F252" s="32" t="s">
        <v>110</v>
      </c>
      <c r="G252" s="33">
        <v>146.50999999999999</v>
      </c>
      <c r="H252" s="34">
        <v>0</v>
      </c>
      <c r="I252" s="35">
        <f>ROUND(G252*H252,P4)</f>
        <v>0</v>
      </c>
      <c r="J252" s="29"/>
      <c r="O252" s="36">
        <f>I252*0.21</f>
        <v>0</v>
      </c>
      <c r="P252">
        <v>3</v>
      </c>
    </row>
    <row r="253" ht="30">
      <c r="A253" s="29" t="s">
        <v>30</v>
      </c>
      <c r="B253" s="37"/>
      <c r="C253" s="38"/>
      <c r="D253" s="38"/>
      <c r="E253" s="31" t="s">
        <v>813</v>
      </c>
      <c r="F253" s="38"/>
      <c r="G253" s="38"/>
      <c r="H253" s="38"/>
      <c r="I253" s="38"/>
      <c r="J253" s="40"/>
    </row>
    <row r="254" ht="60">
      <c r="A254" s="29" t="s">
        <v>31</v>
      </c>
      <c r="B254" s="37"/>
      <c r="C254" s="38"/>
      <c r="D254" s="38"/>
      <c r="E254" s="41" t="s">
        <v>814</v>
      </c>
      <c r="F254" s="38"/>
      <c r="G254" s="38"/>
      <c r="H254" s="38"/>
      <c r="I254" s="38"/>
      <c r="J254" s="40"/>
    </row>
    <row r="255" ht="285">
      <c r="A255" s="29" t="s">
        <v>33</v>
      </c>
      <c r="B255" s="37"/>
      <c r="C255" s="38"/>
      <c r="D255" s="38"/>
      <c r="E255" s="31" t="s">
        <v>815</v>
      </c>
      <c r="F255" s="38"/>
      <c r="G255" s="38"/>
      <c r="H255" s="38"/>
      <c r="I255" s="38"/>
      <c r="J255" s="40"/>
    </row>
    <row r="256">
      <c r="A256" s="29" t="s">
        <v>25</v>
      </c>
      <c r="B256" s="29">
        <v>61</v>
      </c>
      <c r="C256" s="30" t="s">
        <v>816</v>
      </c>
      <c r="D256" s="29" t="s">
        <v>27</v>
      </c>
      <c r="E256" s="31" t="s">
        <v>817</v>
      </c>
      <c r="F256" s="32" t="s">
        <v>110</v>
      </c>
      <c r="G256" s="33">
        <v>88.25</v>
      </c>
      <c r="H256" s="34">
        <v>0</v>
      </c>
      <c r="I256" s="35">
        <f>ROUND(G256*H256,P4)</f>
        <v>0</v>
      </c>
      <c r="J256" s="29"/>
      <c r="O256" s="36">
        <f>I256*0.21</f>
        <v>0</v>
      </c>
      <c r="P256">
        <v>3</v>
      </c>
    </row>
    <row r="257" ht="60">
      <c r="A257" s="29" t="s">
        <v>30</v>
      </c>
      <c r="B257" s="37"/>
      <c r="C257" s="38"/>
      <c r="D257" s="38"/>
      <c r="E257" s="31" t="s">
        <v>818</v>
      </c>
      <c r="F257" s="38"/>
      <c r="G257" s="38"/>
      <c r="H257" s="38"/>
      <c r="I257" s="38"/>
      <c r="J257" s="40"/>
    </row>
    <row r="258" ht="90">
      <c r="A258" s="29" t="s">
        <v>31</v>
      </c>
      <c r="B258" s="37"/>
      <c r="C258" s="38"/>
      <c r="D258" s="38"/>
      <c r="E258" s="41" t="s">
        <v>819</v>
      </c>
      <c r="F258" s="38"/>
      <c r="G258" s="38"/>
      <c r="H258" s="38"/>
      <c r="I258" s="38"/>
      <c r="J258" s="40"/>
    </row>
    <row r="259" ht="300">
      <c r="A259" s="29" t="s">
        <v>33</v>
      </c>
      <c r="B259" s="37"/>
      <c r="C259" s="38"/>
      <c r="D259" s="38"/>
      <c r="E259" s="31" t="s">
        <v>820</v>
      </c>
      <c r="F259" s="38"/>
      <c r="G259" s="38"/>
      <c r="H259" s="38"/>
      <c r="I259" s="38"/>
      <c r="J259" s="40"/>
    </row>
    <row r="260" ht="30">
      <c r="A260" s="29" t="s">
        <v>25</v>
      </c>
      <c r="B260" s="29">
        <v>62</v>
      </c>
      <c r="C260" s="30" t="s">
        <v>821</v>
      </c>
      <c r="D260" s="29" t="s">
        <v>27</v>
      </c>
      <c r="E260" s="31" t="s">
        <v>822</v>
      </c>
      <c r="F260" s="32" t="s">
        <v>110</v>
      </c>
      <c r="G260" s="33">
        <v>1561.2149999999999</v>
      </c>
      <c r="H260" s="34">
        <v>0</v>
      </c>
      <c r="I260" s="35">
        <f>ROUND(G260*H260,P4)</f>
        <v>0</v>
      </c>
      <c r="J260" s="29"/>
      <c r="O260" s="36">
        <f>I260*0.21</f>
        <v>0</v>
      </c>
      <c r="P260">
        <v>3</v>
      </c>
    </row>
    <row r="261" ht="75">
      <c r="A261" s="29" t="s">
        <v>30</v>
      </c>
      <c r="B261" s="37"/>
      <c r="C261" s="38"/>
      <c r="D261" s="38"/>
      <c r="E261" s="31" t="s">
        <v>823</v>
      </c>
      <c r="F261" s="38"/>
      <c r="G261" s="38"/>
      <c r="H261" s="38"/>
      <c r="I261" s="38"/>
      <c r="J261" s="40"/>
    </row>
    <row r="262" ht="60">
      <c r="A262" s="29" t="s">
        <v>31</v>
      </c>
      <c r="B262" s="37"/>
      <c r="C262" s="38"/>
      <c r="D262" s="38"/>
      <c r="E262" s="41" t="s">
        <v>824</v>
      </c>
      <c r="F262" s="38"/>
      <c r="G262" s="38"/>
      <c r="H262" s="38"/>
      <c r="I262" s="38"/>
      <c r="J262" s="40"/>
    </row>
    <row r="263" ht="300">
      <c r="A263" s="29" t="s">
        <v>33</v>
      </c>
      <c r="B263" s="37"/>
      <c r="C263" s="38"/>
      <c r="D263" s="38"/>
      <c r="E263" s="31" t="s">
        <v>825</v>
      </c>
      <c r="F263" s="38"/>
      <c r="G263" s="38"/>
      <c r="H263" s="38"/>
      <c r="I263" s="38"/>
      <c r="J263" s="40"/>
    </row>
    <row r="264">
      <c r="A264" s="29" t="s">
        <v>25</v>
      </c>
      <c r="B264" s="29">
        <v>63</v>
      </c>
      <c r="C264" s="30" t="s">
        <v>826</v>
      </c>
      <c r="D264" s="29" t="s">
        <v>27</v>
      </c>
      <c r="E264" s="31" t="s">
        <v>827</v>
      </c>
      <c r="F264" s="32" t="s">
        <v>110</v>
      </c>
      <c r="G264" s="33">
        <v>401.26999999999998</v>
      </c>
      <c r="H264" s="34">
        <v>0</v>
      </c>
      <c r="I264" s="35">
        <f>ROUND(G264*H264,P4)</f>
        <v>0</v>
      </c>
      <c r="J264" s="29"/>
      <c r="O264" s="36">
        <f>I264*0.21</f>
        <v>0</v>
      </c>
      <c r="P264">
        <v>3</v>
      </c>
    </row>
    <row r="265" ht="60">
      <c r="A265" s="29" t="s">
        <v>30</v>
      </c>
      <c r="B265" s="37"/>
      <c r="C265" s="38"/>
      <c r="D265" s="38"/>
      <c r="E265" s="31" t="s">
        <v>828</v>
      </c>
      <c r="F265" s="38"/>
      <c r="G265" s="38"/>
      <c r="H265" s="38"/>
      <c r="I265" s="38"/>
      <c r="J265" s="40"/>
    </row>
    <row r="266" ht="60">
      <c r="A266" s="29" t="s">
        <v>31</v>
      </c>
      <c r="B266" s="37"/>
      <c r="C266" s="38"/>
      <c r="D266" s="38"/>
      <c r="E266" s="41" t="s">
        <v>829</v>
      </c>
      <c r="F266" s="38"/>
      <c r="G266" s="38"/>
      <c r="H266" s="38"/>
      <c r="I266" s="38"/>
      <c r="J266" s="40"/>
    </row>
    <row r="267" ht="75">
      <c r="A267" s="29" t="s">
        <v>33</v>
      </c>
      <c r="B267" s="37"/>
      <c r="C267" s="38"/>
      <c r="D267" s="38"/>
      <c r="E267" s="31" t="s">
        <v>830</v>
      </c>
      <c r="F267" s="38"/>
      <c r="G267" s="38"/>
      <c r="H267" s="38"/>
      <c r="I267" s="38"/>
      <c r="J267" s="40"/>
    </row>
    <row r="268">
      <c r="A268" s="29" t="s">
        <v>25</v>
      </c>
      <c r="B268" s="29">
        <v>64</v>
      </c>
      <c r="C268" s="30" t="s">
        <v>831</v>
      </c>
      <c r="D268" s="29" t="s">
        <v>27</v>
      </c>
      <c r="E268" s="31" t="s">
        <v>832</v>
      </c>
      <c r="F268" s="32" t="s">
        <v>110</v>
      </c>
      <c r="G268" s="33">
        <v>293.01999999999998</v>
      </c>
      <c r="H268" s="34">
        <v>0</v>
      </c>
      <c r="I268" s="35">
        <f>ROUND(G268*H268,P4)</f>
        <v>0</v>
      </c>
      <c r="J268" s="29"/>
      <c r="O268" s="36">
        <f>I268*0.21</f>
        <v>0</v>
      </c>
      <c r="P268">
        <v>3</v>
      </c>
    </row>
    <row r="269" ht="30">
      <c r="A269" s="29" t="s">
        <v>30</v>
      </c>
      <c r="B269" s="37"/>
      <c r="C269" s="38"/>
      <c r="D269" s="38"/>
      <c r="E269" s="31" t="s">
        <v>833</v>
      </c>
      <c r="F269" s="38"/>
      <c r="G269" s="38"/>
      <c r="H269" s="38"/>
      <c r="I269" s="38"/>
      <c r="J269" s="40"/>
    </row>
    <row r="270" ht="60">
      <c r="A270" s="29" t="s">
        <v>31</v>
      </c>
      <c r="B270" s="37"/>
      <c r="C270" s="38"/>
      <c r="D270" s="38"/>
      <c r="E270" s="41" t="s">
        <v>834</v>
      </c>
      <c r="F270" s="38"/>
      <c r="G270" s="38"/>
      <c r="H270" s="38"/>
      <c r="I270" s="38"/>
      <c r="J270" s="40"/>
    </row>
    <row r="271" ht="75">
      <c r="A271" s="29" t="s">
        <v>33</v>
      </c>
      <c r="B271" s="37"/>
      <c r="C271" s="38"/>
      <c r="D271" s="38"/>
      <c r="E271" s="31" t="s">
        <v>830</v>
      </c>
      <c r="F271" s="38"/>
      <c r="G271" s="38"/>
      <c r="H271" s="38"/>
      <c r="I271" s="38"/>
      <c r="J271" s="40"/>
    </row>
    <row r="272">
      <c r="A272" s="29" t="s">
        <v>25</v>
      </c>
      <c r="B272" s="29">
        <v>65</v>
      </c>
      <c r="C272" s="30" t="s">
        <v>835</v>
      </c>
      <c r="D272" s="29" t="s">
        <v>27</v>
      </c>
      <c r="E272" s="31" t="s">
        <v>836</v>
      </c>
      <c r="F272" s="32" t="s">
        <v>110</v>
      </c>
      <c r="G272" s="33">
        <v>131.44</v>
      </c>
      <c r="H272" s="34">
        <v>0</v>
      </c>
      <c r="I272" s="35">
        <f>ROUND(G272*H272,P4)</f>
        <v>0</v>
      </c>
      <c r="J272" s="29"/>
      <c r="O272" s="36">
        <f>I272*0.21</f>
        <v>0</v>
      </c>
      <c r="P272">
        <v>3</v>
      </c>
    </row>
    <row r="273" ht="30">
      <c r="A273" s="29" t="s">
        <v>30</v>
      </c>
      <c r="B273" s="37"/>
      <c r="C273" s="38"/>
      <c r="D273" s="38"/>
      <c r="E273" s="31" t="s">
        <v>837</v>
      </c>
      <c r="F273" s="38"/>
      <c r="G273" s="38"/>
      <c r="H273" s="38"/>
      <c r="I273" s="38"/>
      <c r="J273" s="40"/>
    </row>
    <row r="274" ht="30">
      <c r="A274" s="29" t="s">
        <v>31</v>
      </c>
      <c r="B274" s="37"/>
      <c r="C274" s="38"/>
      <c r="D274" s="38"/>
      <c r="E274" s="41" t="s">
        <v>838</v>
      </c>
      <c r="F274" s="38"/>
      <c r="G274" s="38"/>
      <c r="H274" s="38"/>
      <c r="I274" s="38"/>
      <c r="J274" s="40"/>
    </row>
    <row r="275" ht="120">
      <c r="A275" s="29" t="s">
        <v>33</v>
      </c>
      <c r="B275" s="37"/>
      <c r="C275" s="38"/>
      <c r="D275" s="38"/>
      <c r="E275" s="31" t="s">
        <v>839</v>
      </c>
      <c r="F275" s="38"/>
      <c r="G275" s="38"/>
      <c r="H275" s="38"/>
      <c r="I275" s="38"/>
      <c r="J275" s="40"/>
    </row>
    <row r="276">
      <c r="A276" s="29" t="s">
        <v>25</v>
      </c>
      <c r="B276" s="29">
        <v>66</v>
      </c>
      <c r="C276" s="30" t="s">
        <v>840</v>
      </c>
      <c r="D276" s="29" t="s">
        <v>27</v>
      </c>
      <c r="E276" s="31" t="s">
        <v>841</v>
      </c>
      <c r="F276" s="32" t="s">
        <v>110</v>
      </c>
      <c r="G276" s="33">
        <v>108.68000000000001</v>
      </c>
      <c r="H276" s="34">
        <v>0</v>
      </c>
      <c r="I276" s="35">
        <f>ROUND(G276*H276,P4)</f>
        <v>0</v>
      </c>
      <c r="J276" s="29"/>
      <c r="O276" s="36">
        <f>I276*0.21</f>
        <v>0</v>
      </c>
      <c r="P276">
        <v>3</v>
      </c>
    </row>
    <row r="277" ht="30">
      <c r="A277" s="29" t="s">
        <v>30</v>
      </c>
      <c r="B277" s="37"/>
      <c r="C277" s="38"/>
      <c r="D277" s="38"/>
      <c r="E277" s="31" t="s">
        <v>842</v>
      </c>
      <c r="F277" s="38"/>
      <c r="G277" s="38"/>
      <c r="H277" s="38"/>
      <c r="I277" s="38"/>
      <c r="J277" s="40"/>
    </row>
    <row r="278" ht="30">
      <c r="A278" s="29" t="s">
        <v>31</v>
      </c>
      <c r="B278" s="37"/>
      <c r="C278" s="38"/>
      <c r="D278" s="38"/>
      <c r="E278" s="41" t="s">
        <v>843</v>
      </c>
      <c r="F278" s="38"/>
      <c r="G278" s="38"/>
      <c r="H278" s="38"/>
      <c r="I278" s="38"/>
      <c r="J278" s="40"/>
    </row>
    <row r="279" ht="120">
      <c r="A279" s="29" t="s">
        <v>33</v>
      </c>
      <c r="B279" s="37"/>
      <c r="C279" s="38"/>
      <c r="D279" s="38"/>
      <c r="E279" s="31" t="s">
        <v>839</v>
      </c>
      <c r="F279" s="38"/>
      <c r="G279" s="38"/>
      <c r="H279" s="38"/>
      <c r="I279" s="38"/>
      <c r="J279" s="40"/>
    </row>
    <row r="280">
      <c r="A280" s="23" t="s">
        <v>22</v>
      </c>
      <c r="B280" s="24"/>
      <c r="C280" s="25" t="s">
        <v>286</v>
      </c>
      <c r="D280" s="26"/>
      <c r="E280" s="23" t="s">
        <v>287</v>
      </c>
      <c r="F280" s="26"/>
      <c r="G280" s="26"/>
      <c r="H280" s="26"/>
      <c r="I280" s="27">
        <f>SUMIFS(I281:I308,A281:A308,"P")</f>
        <v>0</v>
      </c>
      <c r="J280" s="28"/>
    </row>
    <row r="281" ht="30">
      <c r="A281" s="29" t="s">
        <v>25</v>
      </c>
      <c r="B281" s="29">
        <v>67</v>
      </c>
      <c r="C281" s="30" t="s">
        <v>844</v>
      </c>
      <c r="D281" s="29"/>
      <c r="E281" s="31" t="s">
        <v>845</v>
      </c>
      <c r="F281" s="32" t="s">
        <v>29</v>
      </c>
      <c r="G281" s="33">
        <v>126</v>
      </c>
      <c r="H281" s="34">
        <v>0</v>
      </c>
      <c r="I281" s="35">
        <f>ROUND(G281*H281,P4)</f>
        <v>0</v>
      </c>
      <c r="J281" s="29"/>
      <c r="O281" s="36">
        <f>I281*0.21</f>
        <v>0</v>
      </c>
      <c r="P281">
        <v>3</v>
      </c>
    </row>
    <row r="282" ht="60">
      <c r="A282" s="29" t="s">
        <v>30</v>
      </c>
      <c r="B282" s="37"/>
      <c r="C282" s="38"/>
      <c r="D282" s="38"/>
      <c r="E282" s="31" t="s">
        <v>846</v>
      </c>
      <c r="F282" s="38"/>
      <c r="G282" s="38"/>
      <c r="H282" s="38"/>
      <c r="I282" s="38"/>
      <c r="J282" s="40"/>
    </row>
    <row r="283" ht="30">
      <c r="A283" s="29" t="s">
        <v>31</v>
      </c>
      <c r="B283" s="37"/>
      <c r="C283" s="38"/>
      <c r="D283" s="38"/>
      <c r="E283" s="41" t="s">
        <v>847</v>
      </c>
      <c r="F283" s="38"/>
      <c r="G283" s="38"/>
      <c r="H283" s="38"/>
      <c r="I283" s="38"/>
      <c r="J283" s="40"/>
    </row>
    <row r="284" ht="300">
      <c r="A284" s="29" t="s">
        <v>33</v>
      </c>
      <c r="B284" s="37"/>
      <c r="C284" s="38"/>
      <c r="D284" s="38"/>
      <c r="E284" s="31" t="s">
        <v>848</v>
      </c>
      <c r="F284" s="38"/>
      <c r="G284" s="38"/>
      <c r="H284" s="38"/>
      <c r="I284" s="38"/>
      <c r="J284" s="40"/>
    </row>
    <row r="285" ht="30">
      <c r="A285" s="29" t="s">
        <v>25</v>
      </c>
      <c r="B285" s="29">
        <v>68</v>
      </c>
      <c r="C285" s="30" t="s">
        <v>849</v>
      </c>
      <c r="D285" s="29" t="s">
        <v>27</v>
      </c>
      <c r="E285" s="31" t="s">
        <v>850</v>
      </c>
      <c r="F285" s="32" t="s">
        <v>29</v>
      </c>
      <c r="G285" s="33">
        <v>120</v>
      </c>
      <c r="H285" s="34">
        <v>0</v>
      </c>
      <c r="I285" s="35">
        <f>ROUND(G285*H285,P4)</f>
        <v>0</v>
      </c>
      <c r="J285" s="29"/>
      <c r="O285" s="36">
        <f>I285*0.21</f>
        <v>0</v>
      </c>
      <c r="P285">
        <v>3</v>
      </c>
    </row>
    <row r="286" ht="60">
      <c r="A286" s="29" t="s">
        <v>30</v>
      </c>
      <c r="B286" s="37"/>
      <c r="C286" s="38"/>
      <c r="D286" s="38"/>
      <c r="E286" s="31" t="s">
        <v>851</v>
      </c>
      <c r="F286" s="38"/>
      <c r="G286" s="38"/>
      <c r="H286" s="38"/>
      <c r="I286" s="38"/>
      <c r="J286" s="40"/>
    </row>
    <row r="287" ht="30">
      <c r="A287" s="29" t="s">
        <v>31</v>
      </c>
      <c r="B287" s="37"/>
      <c r="C287" s="38"/>
      <c r="D287" s="38"/>
      <c r="E287" s="41" t="s">
        <v>852</v>
      </c>
      <c r="F287" s="38"/>
      <c r="G287" s="38"/>
      <c r="H287" s="38"/>
      <c r="I287" s="38"/>
      <c r="J287" s="40"/>
    </row>
    <row r="288" ht="300">
      <c r="A288" s="29" t="s">
        <v>33</v>
      </c>
      <c r="B288" s="37"/>
      <c r="C288" s="38"/>
      <c r="D288" s="38"/>
      <c r="E288" s="31" t="s">
        <v>848</v>
      </c>
      <c r="F288" s="38"/>
      <c r="G288" s="38"/>
      <c r="H288" s="38"/>
      <c r="I288" s="38"/>
      <c r="J288" s="40"/>
    </row>
    <row r="289">
      <c r="A289" s="29" t="s">
        <v>25</v>
      </c>
      <c r="B289" s="29">
        <v>69</v>
      </c>
      <c r="C289" s="30" t="s">
        <v>853</v>
      </c>
      <c r="D289" s="29" t="s">
        <v>27</v>
      </c>
      <c r="E289" s="31" t="s">
        <v>854</v>
      </c>
      <c r="F289" s="32" t="s">
        <v>29</v>
      </c>
      <c r="G289" s="33">
        <v>4.0999999999999996</v>
      </c>
      <c r="H289" s="34">
        <v>0</v>
      </c>
      <c r="I289" s="35">
        <f>ROUND(G289*H289,P4)</f>
        <v>0</v>
      </c>
      <c r="J289" s="29"/>
      <c r="O289" s="36">
        <f>I289*0.21</f>
        <v>0</v>
      </c>
      <c r="P289">
        <v>3</v>
      </c>
    </row>
    <row r="290" ht="60">
      <c r="A290" s="29" t="s">
        <v>30</v>
      </c>
      <c r="B290" s="37"/>
      <c r="C290" s="38"/>
      <c r="D290" s="38"/>
      <c r="E290" s="31" t="s">
        <v>855</v>
      </c>
      <c r="F290" s="38"/>
      <c r="G290" s="38"/>
      <c r="H290" s="38"/>
      <c r="I290" s="38"/>
      <c r="J290" s="40"/>
    </row>
    <row r="291" ht="30">
      <c r="A291" s="29" t="s">
        <v>31</v>
      </c>
      <c r="B291" s="37"/>
      <c r="C291" s="38"/>
      <c r="D291" s="38"/>
      <c r="E291" s="41" t="s">
        <v>856</v>
      </c>
      <c r="F291" s="38"/>
      <c r="G291" s="38"/>
      <c r="H291" s="38"/>
      <c r="I291" s="38"/>
      <c r="J291" s="40"/>
    </row>
    <row r="292" ht="330">
      <c r="A292" s="29" t="s">
        <v>33</v>
      </c>
      <c r="B292" s="37"/>
      <c r="C292" s="38"/>
      <c r="D292" s="38"/>
      <c r="E292" s="31" t="s">
        <v>857</v>
      </c>
      <c r="F292" s="38"/>
      <c r="G292" s="38"/>
      <c r="H292" s="38"/>
      <c r="I292" s="38"/>
      <c r="J292" s="40"/>
    </row>
    <row r="293">
      <c r="A293" s="29" t="s">
        <v>25</v>
      </c>
      <c r="B293" s="29">
        <v>70</v>
      </c>
      <c r="C293" s="30" t="s">
        <v>858</v>
      </c>
      <c r="D293" s="29" t="s">
        <v>27</v>
      </c>
      <c r="E293" s="31" t="s">
        <v>859</v>
      </c>
      <c r="F293" s="32" t="s">
        <v>29</v>
      </c>
      <c r="G293" s="33">
        <v>22.100000000000001</v>
      </c>
      <c r="H293" s="34">
        <v>0</v>
      </c>
      <c r="I293" s="35">
        <f>ROUND(G293*H293,P4)</f>
        <v>0</v>
      </c>
      <c r="J293" s="29"/>
      <c r="O293" s="36">
        <f>I293*0.21</f>
        <v>0</v>
      </c>
      <c r="P293">
        <v>3</v>
      </c>
    </row>
    <row r="294" ht="60">
      <c r="A294" s="29" t="s">
        <v>30</v>
      </c>
      <c r="B294" s="37"/>
      <c r="C294" s="38"/>
      <c r="D294" s="38"/>
      <c r="E294" s="31" t="s">
        <v>860</v>
      </c>
      <c r="F294" s="38"/>
      <c r="G294" s="38"/>
      <c r="H294" s="38"/>
      <c r="I294" s="38"/>
      <c r="J294" s="40"/>
    </row>
    <row r="295" ht="60">
      <c r="A295" s="29" t="s">
        <v>31</v>
      </c>
      <c r="B295" s="37"/>
      <c r="C295" s="38"/>
      <c r="D295" s="38"/>
      <c r="E295" s="41" t="s">
        <v>861</v>
      </c>
      <c r="F295" s="38"/>
      <c r="G295" s="38"/>
      <c r="H295" s="38"/>
      <c r="I295" s="38"/>
      <c r="J295" s="40"/>
    </row>
    <row r="296" ht="330">
      <c r="A296" s="29" t="s">
        <v>33</v>
      </c>
      <c r="B296" s="37"/>
      <c r="C296" s="38"/>
      <c r="D296" s="38"/>
      <c r="E296" s="31" t="s">
        <v>857</v>
      </c>
      <c r="F296" s="38"/>
      <c r="G296" s="38"/>
      <c r="H296" s="38"/>
      <c r="I296" s="38"/>
      <c r="J296" s="40"/>
    </row>
    <row r="297">
      <c r="A297" s="29" t="s">
        <v>25</v>
      </c>
      <c r="B297" s="29">
        <v>71</v>
      </c>
      <c r="C297" s="30" t="s">
        <v>862</v>
      </c>
      <c r="D297" s="29" t="s">
        <v>27</v>
      </c>
      <c r="E297" s="31" t="s">
        <v>863</v>
      </c>
      <c r="F297" s="32" t="s">
        <v>29</v>
      </c>
      <c r="G297" s="33">
        <v>2.5</v>
      </c>
      <c r="H297" s="34">
        <v>0</v>
      </c>
      <c r="I297" s="35">
        <f>ROUND(G297*H297,P4)</f>
        <v>0</v>
      </c>
      <c r="J297" s="29"/>
      <c r="O297" s="36">
        <f>I297*0.21</f>
        <v>0</v>
      </c>
      <c r="P297">
        <v>3</v>
      </c>
    </row>
    <row r="298">
      <c r="A298" s="29" t="s">
        <v>30</v>
      </c>
      <c r="B298" s="37"/>
      <c r="C298" s="38"/>
      <c r="D298" s="38"/>
      <c r="E298" s="31" t="s">
        <v>864</v>
      </c>
      <c r="F298" s="38"/>
      <c r="G298" s="38"/>
      <c r="H298" s="38"/>
      <c r="I298" s="38"/>
      <c r="J298" s="40"/>
    </row>
    <row r="299" ht="30">
      <c r="A299" s="29" t="s">
        <v>31</v>
      </c>
      <c r="B299" s="37"/>
      <c r="C299" s="38"/>
      <c r="D299" s="38"/>
      <c r="E299" s="41" t="s">
        <v>865</v>
      </c>
      <c r="F299" s="38"/>
      <c r="G299" s="38"/>
      <c r="H299" s="38"/>
      <c r="I299" s="38"/>
      <c r="J299" s="40"/>
    </row>
    <row r="300" ht="315">
      <c r="A300" s="29" t="s">
        <v>33</v>
      </c>
      <c r="B300" s="37"/>
      <c r="C300" s="38"/>
      <c r="D300" s="38"/>
      <c r="E300" s="31" t="s">
        <v>866</v>
      </c>
      <c r="F300" s="38"/>
      <c r="G300" s="38"/>
      <c r="H300" s="38"/>
      <c r="I300" s="38"/>
      <c r="J300" s="40"/>
    </row>
    <row r="301">
      <c r="A301" s="29" t="s">
        <v>25</v>
      </c>
      <c r="B301" s="29">
        <v>72</v>
      </c>
      <c r="C301" s="30" t="s">
        <v>867</v>
      </c>
      <c r="D301" s="29"/>
      <c r="E301" s="31" t="s">
        <v>868</v>
      </c>
      <c r="F301" s="32" t="s">
        <v>29</v>
      </c>
      <c r="G301" s="33">
        <v>17.5</v>
      </c>
      <c r="H301" s="34">
        <v>0</v>
      </c>
      <c r="I301" s="35">
        <f>ROUND(G301*H301,P4)</f>
        <v>0</v>
      </c>
      <c r="J301" s="29"/>
      <c r="O301" s="36">
        <f>I301*0.21</f>
        <v>0</v>
      </c>
      <c r="P301">
        <v>3</v>
      </c>
    </row>
    <row r="302" ht="60">
      <c r="A302" s="29" t="s">
        <v>30</v>
      </c>
      <c r="B302" s="37"/>
      <c r="C302" s="38"/>
      <c r="D302" s="38"/>
      <c r="E302" s="31" t="s">
        <v>869</v>
      </c>
      <c r="F302" s="38"/>
      <c r="G302" s="38"/>
      <c r="H302" s="38"/>
      <c r="I302" s="38"/>
      <c r="J302" s="40"/>
    </row>
    <row r="303" ht="30">
      <c r="A303" s="29" t="s">
        <v>31</v>
      </c>
      <c r="B303" s="37"/>
      <c r="C303" s="38"/>
      <c r="D303" s="38"/>
      <c r="E303" s="41" t="s">
        <v>870</v>
      </c>
      <c r="F303" s="38"/>
      <c r="G303" s="38"/>
      <c r="H303" s="38"/>
      <c r="I303" s="38"/>
      <c r="J303" s="40"/>
    </row>
    <row r="304" ht="300">
      <c r="A304" s="29" t="s">
        <v>33</v>
      </c>
      <c r="B304" s="37"/>
      <c r="C304" s="38"/>
      <c r="D304" s="38"/>
      <c r="E304" s="31" t="s">
        <v>848</v>
      </c>
      <c r="F304" s="38"/>
      <c r="G304" s="38"/>
      <c r="H304" s="38"/>
      <c r="I304" s="38"/>
      <c r="J304" s="40"/>
    </row>
    <row r="305">
      <c r="A305" s="29" t="s">
        <v>25</v>
      </c>
      <c r="B305" s="29">
        <v>73</v>
      </c>
      <c r="C305" s="30" t="s">
        <v>302</v>
      </c>
      <c r="D305" s="29" t="s">
        <v>27</v>
      </c>
      <c r="E305" s="31" t="s">
        <v>303</v>
      </c>
      <c r="F305" s="32" t="s">
        <v>295</v>
      </c>
      <c r="G305" s="33">
        <v>2</v>
      </c>
      <c r="H305" s="34">
        <v>0</v>
      </c>
      <c r="I305" s="35">
        <f>ROUND(G305*H305,P4)</f>
        <v>0</v>
      </c>
      <c r="J305" s="29"/>
      <c r="O305" s="36">
        <f>I305*0.21</f>
        <v>0</v>
      </c>
      <c r="P305">
        <v>3</v>
      </c>
    </row>
    <row r="306">
      <c r="A306" s="29" t="s">
        <v>30</v>
      </c>
      <c r="B306" s="37"/>
      <c r="C306" s="38"/>
      <c r="D306" s="38"/>
      <c r="E306" s="31" t="s">
        <v>871</v>
      </c>
      <c r="F306" s="38"/>
      <c r="G306" s="38"/>
      <c r="H306" s="38"/>
      <c r="I306" s="38"/>
      <c r="J306" s="40"/>
    </row>
    <row r="307" ht="30">
      <c r="A307" s="29" t="s">
        <v>31</v>
      </c>
      <c r="B307" s="37"/>
      <c r="C307" s="38"/>
      <c r="D307" s="38"/>
      <c r="E307" s="41" t="s">
        <v>872</v>
      </c>
      <c r="F307" s="38"/>
      <c r="G307" s="38"/>
      <c r="H307" s="38"/>
      <c r="I307" s="38"/>
      <c r="J307" s="40"/>
    </row>
    <row r="308" ht="225">
      <c r="A308" s="29" t="s">
        <v>33</v>
      </c>
      <c r="B308" s="37"/>
      <c r="C308" s="38"/>
      <c r="D308" s="38"/>
      <c r="E308" s="31" t="s">
        <v>305</v>
      </c>
      <c r="F308" s="38"/>
      <c r="G308" s="38"/>
      <c r="H308" s="38"/>
      <c r="I308" s="38"/>
      <c r="J308" s="40"/>
    </row>
    <row r="309">
      <c r="A309" s="23" t="s">
        <v>22</v>
      </c>
      <c r="B309" s="24"/>
      <c r="C309" s="25" t="s">
        <v>332</v>
      </c>
      <c r="D309" s="26"/>
      <c r="E309" s="23" t="s">
        <v>333</v>
      </c>
      <c r="F309" s="26"/>
      <c r="G309" s="26"/>
      <c r="H309" s="26"/>
      <c r="I309" s="27">
        <f>SUMIFS(I310:I369,A310:A369,"P")</f>
        <v>0</v>
      </c>
      <c r="J309" s="28"/>
    </row>
    <row r="310">
      <c r="A310" s="29" t="s">
        <v>25</v>
      </c>
      <c r="B310" s="29">
        <v>74</v>
      </c>
      <c r="C310" s="30" t="s">
        <v>873</v>
      </c>
      <c r="D310" s="29" t="s">
        <v>27</v>
      </c>
      <c r="E310" s="31" t="s">
        <v>874</v>
      </c>
      <c r="F310" s="32" t="s">
        <v>29</v>
      </c>
      <c r="G310" s="33">
        <v>55.299999999999997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 ht="30">
      <c r="A311" s="29" t="s">
        <v>30</v>
      </c>
      <c r="B311" s="37"/>
      <c r="C311" s="38"/>
      <c r="D311" s="38"/>
      <c r="E311" s="31" t="s">
        <v>875</v>
      </c>
      <c r="F311" s="38"/>
      <c r="G311" s="38"/>
      <c r="H311" s="38"/>
      <c r="I311" s="38"/>
      <c r="J311" s="40"/>
    </row>
    <row r="312" ht="60">
      <c r="A312" s="29" t="s">
        <v>31</v>
      </c>
      <c r="B312" s="37"/>
      <c r="C312" s="38"/>
      <c r="D312" s="38"/>
      <c r="E312" s="41" t="s">
        <v>876</v>
      </c>
      <c r="F312" s="38"/>
      <c r="G312" s="38"/>
      <c r="H312" s="38"/>
      <c r="I312" s="38"/>
      <c r="J312" s="40"/>
    </row>
    <row r="313" ht="135">
      <c r="A313" s="29" t="s">
        <v>33</v>
      </c>
      <c r="B313" s="37"/>
      <c r="C313" s="38"/>
      <c r="D313" s="38"/>
      <c r="E313" s="31" t="s">
        <v>877</v>
      </c>
      <c r="F313" s="38"/>
      <c r="G313" s="38"/>
      <c r="H313" s="38"/>
      <c r="I313" s="38"/>
      <c r="J313" s="40"/>
    </row>
    <row r="314">
      <c r="A314" s="29" t="s">
        <v>25</v>
      </c>
      <c r="B314" s="29">
        <v>75</v>
      </c>
      <c r="C314" s="30" t="s">
        <v>878</v>
      </c>
      <c r="D314" s="29" t="s">
        <v>27</v>
      </c>
      <c r="E314" s="31" t="s">
        <v>879</v>
      </c>
      <c r="F314" s="32" t="s">
        <v>29</v>
      </c>
      <c r="G314" s="33">
        <v>271.69999999999999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 ht="45">
      <c r="A315" s="29" t="s">
        <v>30</v>
      </c>
      <c r="B315" s="37"/>
      <c r="C315" s="38"/>
      <c r="D315" s="38"/>
      <c r="E315" s="31" t="s">
        <v>880</v>
      </c>
      <c r="F315" s="38"/>
      <c r="G315" s="38"/>
      <c r="H315" s="38"/>
      <c r="I315" s="38"/>
      <c r="J315" s="40"/>
    </row>
    <row r="316" ht="30">
      <c r="A316" s="29" t="s">
        <v>31</v>
      </c>
      <c r="B316" s="37"/>
      <c r="C316" s="38"/>
      <c r="D316" s="38"/>
      <c r="E316" s="41" t="s">
        <v>881</v>
      </c>
      <c r="F316" s="38"/>
      <c r="G316" s="38"/>
      <c r="H316" s="38"/>
      <c r="I316" s="38"/>
      <c r="J316" s="40"/>
    </row>
    <row r="317" ht="120">
      <c r="A317" s="29" t="s">
        <v>33</v>
      </c>
      <c r="B317" s="37"/>
      <c r="C317" s="38"/>
      <c r="D317" s="38"/>
      <c r="E317" s="31" t="s">
        <v>882</v>
      </c>
      <c r="F317" s="38"/>
      <c r="G317" s="38"/>
      <c r="H317" s="38"/>
      <c r="I317" s="38"/>
      <c r="J317" s="40"/>
    </row>
    <row r="318" ht="30">
      <c r="A318" s="29" t="s">
        <v>25</v>
      </c>
      <c r="B318" s="29">
        <v>76</v>
      </c>
      <c r="C318" s="30" t="s">
        <v>883</v>
      </c>
      <c r="D318" s="29" t="s">
        <v>27</v>
      </c>
      <c r="E318" s="31" t="s">
        <v>884</v>
      </c>
      <c r="F318" s="32" t="s">
        <v>29</v>
      </c>
      <c r="G318" s="33">
        <v>271.69999999999999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 ht="45">
      <c r="A319" s="29" t="s">
        <v>30</v>
      </c>
      <c r="B319" s="37"/>
      <c r="C319" s="38"/>
      <c r="D319" s="38"/>
      <c r="E319" s="31" t="s">
        <v>885</v>
      </c>
      <c r="F319" s="38"/>
      <c r="G319" s="38"/>
      <c r="H319" s="38"/>
      <c r="I319" s="38"/>
      <c r="J319" s="40"/>
    </row>
    <row r="320" ht="30">
      <c r="A320" s="29" t="s">
        <v>31</v>
      </c>
      <c r="B320" s="37"/>
      <c r="C320" s="38"/>
      <c r="D320" s="38"/>
      <c r="E320" s="41" t="s">
        <v>886</v>
      </c>
      <c r="F320" s="38"/>
      <c r="G320" s="38"/>
      <c r="H320" s="38"/>
      <c r="I320" s="38"/>
      <c r="J320" s="40"/>
    </row>
    <row r="321" ht="210">
      <c r="A321" s="29" t="s">
        <v>33</v>
      </c>
      <c r="B321" s="37"/>
      <c r="C321" s="38"/>
      <c r="D321" s="38"/>
      <c r="E321" s="31" t="s">
        <v>887</v>
      </c>
      <c r="F321" s="38"/>
      <c r="G321" s="38"/>
      <c r="H321" s="38"/>
      <c r="I321" s="38"/>
      <c r="J321" s="40"/>
    </row>
    <row r="322">
      <c r="A322" s="29" t="s">
        <v>25</v>
      </c>
      <c r="B322" s="29">
        <v>77</v>
      </c>
      <c r="C322" s="30" t="s">
        <v>888</v>
      </c>
      <c r="D322" s="29" t="s">
        <v>54</v>
      </c>
      <c r="E322" s="31" t="s">
        <v>889</v>
      </c>
      <c r="F322" s="32" t="s">
        <v>295</v>
      </c>
      <c r="G322" s="33">
        <v>25</v>
      </c>
      <c r="H322" s="34">
        <v>0</v>
      </c>
      <c r="I322" s="35">
        <f>ROUND(G322*H322,P4)</f>
        <v>0</v>
      </c>
      <c r="J322" s="29"/>
      <c r="O322" s="36">
        <f>I322*0.21</f>
        <v>0</v>
      </c>
      <c r="P322">
        <v>3</v>
      </c>
    </row>
    <row r="323">
      <c r="A323" s="29" t="s">
        <v>30</v>
      </c>
      <c r="B323" s="37"/>
      <c r="C323" s="38"/>
      <c r="D323" s="38"/>
      <c r="E323" s="31" t="s">
        <v>890</v>
      </c>
      <c r="F323" s="38"/>
      <c r="G323" s="38"/>
      <c r="H323" s="38"/>
      <c r="I323" s="38"/>
      <c r="J323" s="40"/>
    </row>
    <row r="324" ht="45">
      <c r="A324" s="29" t="s">
        <v>31</v>
      </c>
      <c r="B324" s="37"/>
      <c r="C324" s="38"/>
      <c r="D324" s="38"/>
      <c r="E324" s="41" t="s">
        <v>891</v>
      </c>
      <c r="F324" s="38"/>
      <c r="G324" s="38"/>
      <c r="H324" s="38"/>
      <c r="I324" s="38"/>
      <c r="J324" s="40"/>
    </row>
    <row r="325" ht="75">
      <c r="A325" s="29" t="s">
        <v>33</v>
      </c>
      <c r="B325" s="37"/>
      <c r="C325" s="38"/>
      <c r="D325" s="38"/>
      <c r="E325" s="31" t="s">
        <v>892</v>
      </c>
      <c r="F325" s="38"/>
      <c r="G325" s="38"/>
      <c r="H325" s="38"/>
      <c r="I325" s="38"/>
      <c r="J325" s="40"/>
    </row>
    <row r="326">
      <c r="A326" s="29" t="s">
        <v>25</v>
      </c>
      <c r="B326" s="29">
        <v>78</v>
      </c>
      <c r="C326" s="30" t="s">
        <v>888</v>
      </c>
      <c r="D326" s="29" t="s">
        <v>81</v>
      </c>
      <c r="E326" s="31" t="s">
        <v>889</v>
      </c>
      <c r="F326" s="32" t="s">
        <v>295</v>
      </c>
      <c r="G326" s="33">
        <v>4</v>
      </c>
      <c r="H326" s="34">
        <v>0</v>
      </c>
      <c r="I326" s="35">
        <f>ROUND(G326*H326,P4)</f>
        <v>0</v>
      </c>
      <c r="J326" s="29"/>
      <c r="O326" s="36">
        <f>I326*0.21</f>
        <v>0</v>
      </c>
      <c r="P326">
        <v>3</v>
      </c>
    </row>
    <row r="327">
      <c r="A327" s="29" t="s">
        <v>30</v>
      </c>
      <c r="B327" s="37"/>
      <c r="C327" s="38"/>
      <c r="D327" s="38"/>
      <c r="E327" s="31" t="s">
        <v>893</v>
      </c>
      <c r="F327" s="38"/>
      <c r="G327" s="38"/>
      <c r="H327" s="38"/>
      <c r="I327" s="38"/>
      <c r="J327" s="40"/>
    </row>
    <row r="328">
      <c r="A328" s="29" t="s">
        <v>31</v>
      </c>
      <c r="B328" s="37"/>
      <c r="C328" s="38"/>
      <c r="D328" s="38"/>
      <c r="E328" s="41" t="s">
        <v>894</v>
      </c>
      <c r="F328" s="38"/>
      <c r="G328" s="38"/>
      <c r="H328" s="38"/>
      <c r="I328" s="38"/>
      <c r="J328" s="40"/>
    </row>
    <row r="329" ht="75">
      <c r="A329" s="29" t="s">
        <v>33</v>
      </c>
      <c r="B329" s="37"/>
      <c r="C329" s="38"/>
      <c r="D329" s="38"/>
      <c r="E329" s="31" t="s">
        <v>892</v>
      </c>
      <c r="F329" s="38"/>
      <c r="G329" s="38"/>
      <c r="H329" s="38"/>
      <c r="I329" s="38"/>
      <c r="J329" s="40"/>
    </row>
    <row r="330">
      <c r="A330" s="29" t="s">
        <v>25</v>
      </c>
      <c r="B330" s="29">
        <v>79</v>
      </c>
      <c r="C330" s="30" t="s">
        <v>895</v>
      </c>
      <c r="D330" s="29" t="s">
        <v>27</v>
      </c>
      <c r="E330" s="31" t="s">
        <v>896</v>
      </c>
      <c r="F330" s="32" t="s">
        <v>295</v>
      </c>
      <c r="G330" s="33">
        <v>2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>
      <c r="A331" s="29" t="s">
        <v>30</v>
      </c>
      <c r="B331" s="37"/>
      <c r="C331" s="38"/>
      <c r="D331" s="38"/>
      <c r="E331" s="31" t="s">
        <v>897</v>
      </c>
      <c r="F331" s="38"/>
      <c r="G331" s="38"/>
      <c r="H331" s="38"/>
      <c r="I331" s="38"/>
      <c r="J331" s="40"/>
    </row>
    <row r="332" ht="30">
      <c r="A332" s="29" t="s">
        <v>31</v>
      </c>
      <c r="B332" s="37"/>
      <c r="C332" s="38"/>
      <c r="D332" s="38"/>
      <c r="E332" s="41" t="s">
        <v>898</v>
      </c>
      <c r="F332" s="38"/>
      <c r="G332" s="38"/>
      <c r="H332" s="38"/>
      <c r="I332" s="38"/>
      <c r="J332" s="40"/>
    </row>
    <row r="333" ht="60">
      <c r="A333" s="29" t="s">
        <v>33</v>
      </c>
      <c r="B333" s="37"/>
      <c r="C333" s="38"/>
      <c r="D333" s="38"/>
      <c r="E333" s="31" t="s">
        <v>378</v>
      </c>
      <c r="F333" s="38"/>
      <c r="G333" s="38"/>
      <c r="H333" s="38"/>
      <c r="I333" s="38"/>
      <c r="J333" s="40"/>
    </row>
    <row r="334" ht="30">
      <c r="A334" s="29" t="s">
        <v>25</v>
      </c>
      <c r="B334" s="29">
        <v>80</v>
      </c>
      <c r="C334" s="30" t="s">
        <v>899</v>
      </c>
      <c r="D334" s="29" t="s">
        <v>27</v>
      </c>
      <c r="E334" s="31" t="s">
        <v>900</v>
      </c>
      <c r="F334" s="32" t="s">
        <v>29</v>
      </c>
      <c r="G334" s="33">
        <v>438.12</v>
      </c>
      <c r="H334" s="34">
        <v>0</v>
      </c>
      <c r="I334" s="35">
        <f>ROUND(G334*H334,P4)</f>
        <v>0</v>
      </c>
      <c r="J334" s="29"/>
      <c r="O334" s="36">
        <f>I334*0.21</f>
        <v>0</v>
      </c>
      <c r="P334">
        <v>3</v>
      </c>
    </row>
    <row r="335" ht="30">
      <c r="A335" s="29" t="s">
        <v>30</v>
      </c>
      <c r="B335" s="37"/>
      <c r="C335" s="38"/>
      <c r="D335" s="38"/>
      <c r="E335" s="31" t="s">
        <v>901</v>
      </c>
      <c r="F335" s="38"/>
      <c r="G335" s="38"/>
      <c r="H335" s="38"/>
      <c r="I335" s="38"/>
      <c r="J335" s="40"/>
    </row>
    <row r="336" ht="165">
      <c r="A336" s="29" t="s">
        <v>31</v>
      </c>
      <c r="B336" s="37"/>
      <c r="C336" s="38"/>
      <c r="D336" s="38"/>
      <c r="E336" s="41" t="s">
        <v>902</v>
      </c>
      <c r="F336" s="38"/>
      <c r="G336" s="38"/>
      <c r="H336" s="38"/>
      <c r="I336" s="38"/>
      <c r="J336" s="40"/>
    </row>
    <row r="337" ht="90">
      <c r="A337" s="29" t="s">
        <v>33</v>
      </c>
      <c r="B337" s="37"/>
      <c r="C337" s="38"/>
      <c r="D337" s="38"/>
      <c r="E337" s="31" t="s">
        <v>580</v>
      </c>
      <c r="F337" s="38"/>
      <c r="G337" s="38"/>
      <c r="H337" s="38"/>
      <c r="I337" s="38"/>
      <c r="J337" s="40"/>
    </row>
    <row r="338" ht="30">
      <c r="A338" s="29" t="s">
        <v>25</v>
      </c>
      <c r="B338" s="29">
        <v>81</v>
      </c>
      <c r="C338" s="30" t="s">
        <v>576</v>
      </c>
      <c r="D338" s="29" t="s">
        <v>27</v>
      </c>
      <c r="E338" s="31" t="s">
        <v>577</v>
      </c>
      <c r="F338" s="32" t="s">
        <v>29</v>
      </c>
      <c r="G338" s="33">
        <v>20</v>
      </c>
      <c r="H338" s="34">
        <v>0</v>
      </c>
      <c r="I338" s="35">
        <f>ROUND(G338*H338,P4)</f>
        <v>0</v>
      </c>
      <c r="J338" s="29"/>
      <c r="O338" s="36">
        <f>I338*0.21</f>
        <v>0</v>
      </c>
      <c r="P338">
        <v>3</v>
      </c>
    </row>
    <row r="339" ht="30">
      <c r="A339" s="29" t="s">
        <v>30</v>
      </c>
      <c r="B339" s="37"/>
      <c r="C339" s="38"/>
      <c r="D339" s="38"/>
      <c r="E339" s="31" t="s">
        <v>903</v>
      </c>
      <c r="F339" s="38"/>
      <c r="G339" s="38"/>
      <c r="H339" s="38"/>
      <c r="I339" s="38"/>
      <c r="J339" s="40"/>
    </row>
    <row r="340" ht="60">
      <c r="A340" s="29" t="s">
        <v>31</v>
      </c>
      <c r="B340" s="37"/>
      <c r="C340" s="38"/>
      <c r="D340" s="38"/>
      <c r="E340" s="41" t="s">
        <v>904</v>
      </c>
      <c r="F340" s="38"/>
      <c r="G340" s="38"/>
      <c r="H340" s="38"/>
      <c r="I340" s="38"/>
      <c r="J340" s="40"/>
    </row>
    <row r="341" ht="90">
      <c r="A341" s="29" t="s">
        <v>33</v>
      </c>
      <c r="B341" s="37"/>
      <c r="C341" s="38"/>
      <c r="D341" s="38"/>
      <c r="E341" s="31" t="s">
        <v>580</v>
      </c>
      <c r="F341" s="38"/>
      <c r="G341" s="38"/>
      <c r="H341" s="38"/>
      <c r="I341" s="38"/>
      <c r="J341" s="40"/>
    </row>
    <row r="342">
      <c r="A342" s="29" t="s">
        <v>25</v>
      </c>
      <c r="B342" s="29">
        <v>82</v>
      </c>
      <c r="C342" s="30" t="s">
        <v>905</v>
      </c>
      <c r="D342" s="29" t="s">
        <v>27</v>
      </c>
      <c r="E342" s="31" t="s">
        <v>906</v>
      </c>
      <c r="F342" s="32" t="s">
        <v>29</v>
      </c>
      <c r="G342" s="33">
        <v>331.69999999999999</v>
      </c>
      <c r="H342" s="34">
        <v>0</v>
      </c>
      <c r="I342" s="35">
        <f>ROUND(G342*H342,P4)</f>
        <v>0</v>
      </c>
      <c r="J342" s="29"/>
      <c r="O342" s="36">
        <f>I342*0.21</f>
        <v>0</v>
      </c>
      <c r="P342">
        <v>3</v>
      </c>
    </row>
    <row r="343" ht="30">
      <c r="A343" s="29" t="s">
        <v>30</v>
      </c>
      <c r="B343" s="37"/>
      <c r="C343" s="38"/>
      <c r="D343" s="38"/>
      <c r="E343" s="31" t="s">
        <v>907</v>
      </c>
      <c r="F343" s="38"/>
      <c r="G343" s="38"/>
      <c r="H343" s="38"/>
      <c r="I343" s="38"/>
      <c r="J343" s="40"/>
    </row>
    <row r="344" ht="75">
      <c r="A344" s="29" t="s">
        <v>31</v>
      </c>
      <c r="B344" s="37"/>
      <c r="C344" s="38"/>
      <c r="D344" s="38"/>
      <c r="E344" s="41" t="s">
        <v>908</v>
      </c>
      <c r="F344" s="38"/>
      <c r="G344" s="38"/>
      <c r="H344" s="38"/>
      <c r="I344" s="38"/>
      <c r="J344" s="40"/>
    </row>
    <row r="345" ht="90">
      <c r="A345" s="29" t="s">
        <v>33</v>
      </c>
      <c r="B345" s="37"/>
      <c r="C345" s="38"/>
      <c r="D345" s="38"/>
      <c r="E345" s="31" t="s">
        <v>437</v>
      </c>
      <c r="F345" s="38"/>
      <c r="G345" s="38"/>
      <c r="H345" s="38"/>
      <c r="I345" s="38"/>
      <c r="J345" s="40"/>
    </row>
    <row r="346">
      <c r="A346" s="29" t="s">
        <v>25</v>
      </c>
      <c r="B346" s="29">
        <v>83</v>
      </c>
      <c r="C346" s="30" t="s">
        <v>909</v>
      </c>
      <c r="D346" s="29" t="s">
        <v>27</v>
      </c>
      <c r="E346" s="31" t="s">
        <v>910</v>
      </c>
      <c r="F346" s="32" t="s">
        <v>29</v>
      </c>
      <c r="G346" s="33">
        <v>25.916</v>
      </c>
      <c r="H346" s="34">
        <v>0</v>
      </c>
      <c r="I346" s="35">
        <f>ROUND(G346*H346,P4)</f>
        <v>0</v>
      </c>
      <c r="J346" s="29"/>
      <c r="O346" s="36">
        <f>I346*0.21</f>
        <v>0</v>
      </c>
      <c r="P346">
        <v>3</v>
      </c>
    </row>
    <row r="347" ht="30">
      <c r="A347" s="29" t="s">
        <v>30</v>
      </c>
      <c r="B347" s="37"/>
      <c r="C347" s="38"/>
      <c r="D347" s="38"/>
      <c r="E347" s="31" t="s">
        <v>911</v>
      </c>
      <c r="F347" s="38"/>
      <c r="G347" s="38"/>
      <c r="H347" s="38"/>
      <c r="I347" s="38"/>
      <c r="J347" s="40"/>
    </row>
    <row r="348" ht="30">
      <c r="A348" s="29" t="s">
        <v>31</v>
      </c>
      <c r="B348" s="37"/>
      <c r="C348" s="38"/>
      <c r="D348" s="38"/>
      <c r="E348" s="41" t="s">
        <v>912</v>
      </c>
      <c r="F348" s="38"/>
      <c r="G348" s="38"/>
      <c r="H348" s="38"/>
      <c r="I348" s="38"/>
      <c r="J348" s="40"/>
    </row>
    <row r="349" ht="409.5">
      <c r="A349" s="29" t="s">
        <v>33</v>
      </c>
      <c r="B349" s="37"/>
      <c r="C349" s="38"/>
      <c r="D349" s="38"/>
      <c r="E349" s="31" t="s">
        <v>913</v>
      </c>
      <c r="F349" s="38"/>
      <c r="G349" s="38"/>
      <c r="H349" s="38"/>
      <c r="I349" s="38"/>
      <c r="J349" s="40"/>
    </row>
    <row r="350" ht="30">
      <c r="A350" s="29" t="s">
        <v>25</v>
      </c>
      <c r="B350" s="29">
        <v>84</v>
      </c>
      <c r="C350" s="30" t="s">
        <v>914</v>
      </c>
      <c r="D350" s="29" t="s">
        <v>27</v>
      </c>
      <c r="E350" s="31" t="s">
        <v>915</v>
      </c>
      <c r="F350" s="32" t="s">
        <v>295</v>
      </c>
      <c r="G350" s="33">
        <v>71</v>
      </c>
      <c r="H350" s="34">
        <v>0</v>
      </c>
      <c r="I350" s="35">
        <f>ROUND(G350*H350,P4)</f>
        <v>0</v>
      </c>
      <c r="J350" s="29"/>
      <c r="O350" s="36">
        <f>I350*0.21</f>
        <v>0</v>
      </c>
      <c r="P350">
        <v>3</v>
      </c>
    </row>
    <row r="351">
      <c r="A351" s="29" t="s">
        <v>30</v>
      </c>
      <c r="B351" s="37"/>
      <c r="C351" s="38"/>
      <c r="D351" s="38"/>
      <c r="E351" s="31" t="s">
        <v>916</v>
      </c>
      <c r="F351" s="38"/>
      <c r="G351" s="38"/>
      <c r="H351" s="38"/>
      <c r="I351" s="38"/>
      <c r="J351" s="40"/>
    </row>
    <row r="352">
      <c r="A352" s="29" t="s">
        <v>31</v>
      </c>
      <c r="B352" s="37"/>
      <c r="C352" s="38"/>
      <c r="D352" s="38"/>
      <c r="E352" s="41" t="s">
        <v>917</v>
      </c>
      <c r="F352" s="38"/>
      <c r="G352" s="38"/>
      <c r="H352" s="38"/>
      <c r="I352" s="38"/>
      <c r="J352" s="40"/>
    </row>
    <row r="353" ht="120">
      <c r="A353" s="29" t="s">
        <v>33</v>
      </c>
      <c r="B353" s="37"/>
      <c r="C353" s="38"/>
      <c r="D353" s="38"/>
      <c r="E353" s="31" t="s">
        <v>918</v>
      </c>
      <c r="F353" s="38"/>
      <c r="G353" s="38"/>
      <c r="H353" s="38"/>
      <c r="I353" s="38"/>
      <c r="J353" s="40"/>
    </row>
    <row r="354" ht="30">
      <c r="A354" s="29" t="s">
        <v>25</v>
      </c>
      <c r="B354" s="29">
        <v>85</v>
      </c>
      <c r="C354" s="30" t="s">
        <v>438</v>
      </c>
      <c r="D354" s="29" t="s">
        <v>27</v>
      </c>
      <c r="E354" s="31" t="s">
        <v>439</v>
      </c>
      <c r="F354" s="32" t="s">
        <v>29</v>
      </c>
      <c r="G354" s="33">
        <v>69.799999999999997</v>
      </c>
      <c r="H354" s="34">
        <v>0</v>
      </c>
      <c r="I354" s="35">
        <f>ROUND(G354*H354,P4)</f>
        <v>0</v>
      </c>
      <c r="J354" s="29"/>
      <c r="O354" s="36">
        <f>I354*0.21</f>
        <v>0</v>
      </c>
      <c r="P354">
        <v>3</v>
      </c>
    </row>
    <row r="355" ht="30">
      <c r="A355" s="29" t="s">
        <v>30</v>
      </c>
      <c r="B355" s="37"/>
      <c r="C355" s="38"/>
      <c r="D355" s="38"/>
      <c r="E355" s="31" t="s">
        <v>919</v>
      </c>
      <c r="F355" s="38"/>
      <c r="G355" s="38"/>
      <c r="H355" s="38"/>
      <c r="I355" s="38"/>
      <c r="J355" s="40"/>
    </row>
    <row r="356" ht="45">
      <c r="A356" s="29" t="s">
        <v>31</v>
      </c>
      <c r="B356" s="37"/>
      <c r="C356" s="38"/>
      <c r="D356" s="38"/>
      <c r="E356" s="41" t="s">
        <v>920</v>
      </c>
      <c r="F356" s="38"/>
      <c r="G356" s="38"/>
      <c r="H356" s="38"/>
      <c r="I356" s="38"/>
      <c r="J356" s="40"/>
    </row>
    <row r="357" ht="165">
      <c r="A357" s="29" t="s">
        <v>33</v>
      </c>
      <c r="B357" s="37"/>
      <c r="C357" s="38"/>
      <c r="D357" s="38"/>
      <c r="E357" s="31" t="s">
        <v>441</v>
      </c>
      <c r="F357" s="38"/>
      <c r="G357" s="38"/>
      <c r="H357" s="38"/>
      <c r="I357" s="38"/>
      <c r="J357" s="40"/>
    </row>
    <row r="358">
      <c r="A358" s="29" t="s">
        <v>25</v>
      </c>
      <c r="B358" s="29">
        <v>86</v>
      </c>
      <c r="C358" s="30" t="s">
        <v>444</v>
      </c>
      <c r="D358" s="29" t="s">
        <v>54</v>
      </c>
      <c r="E358" s="31" t="s">
        <v>445</v>
      </c>
      <c r="F358" s="32" t="s">
        <v>295</v>
      </c>
      <c r="G358" s="33">
        <v>2</v>
      </c>
      <c r="H358" s="34">
        <v>0</v>
      </c>
      <c r="I358" s="35">
        <f>ROUND(G358*H358,P4)</f>
        <v>0</v>
      </c>
      <c r="J358" s="29"/>
      <c r="O358" s="36">
        <f>I358*0.21</f>
        <v>0</v>
      </c>
      <c r="P358">
        <v>3</v>
      </c>
    </row>
    <row r="359" ht="30">
      <c r="A359" s="29" t="s">
        <v>30</v>
      </c>
      <c r="B359" s="37"/>
      <c r="C359" s="38"/>
      <c r="D359" s="38"/>
      <c r="E359" s="31" t="s">
        <v>921</v>
      </c>
      <c r="F359" s="38"/>
      <c r="G359" s="38"/>
      <c r="H359" s="38"/>
      <c r="I359" s="38"/>
      <c r="J359" s="40"/>
    </row>
    <row r="360" ht="30">
      <c r="A360" s="29" t="s">
        <v>31</v>
      </c>
      <c r="B360" s="37"/>
      <c r="C360" s="38"/>
      <c r="D360" s="38"/>
      <c r="E360" s="41" t="s">
        <v>872</v>
      </c>
      <c r="F360" s="38"/>
      <c r="G360" s="38"/>
      <c r="H360" s="38"/>
      <c r="I360" s="38"/>
      <c r="J360" s="40"/>
    </row>
    <row r="361" ht="90">
      <c r="A361" s="29" t="s">
        <v>33</v>
      </c>
      <c r="B361" s="37"/>
      <c r="C361" s="38"/>
      <c r="D361" s="38"/>
      <c r="E361" s="31" t="s">
        <v>448</v>
      </c>
      <c r="F361" s="38"/>
      <c r="G361" s="38"/>
      <c r="H361" s="38"/>
      <c r="I361" s="38"/>
      <c r="J361" s="40"/>
    </row>
    <row r="362">
      <c r="A362" s="29" t="s">
        <v>25</v>
      </c>
      <c r="B362" s="29">
        <v>87</v>
      </c>
      <c r="C362" s="30" t="s">
        <v>922</v>
      </c>
      <c r="D362" s="29" t="s">
        <v>27</v>
      </c>
      <c r="E362" s="31" t="s">
        <v>923</v>
      </c>
      <c r="F362" s="32" t="s">
        <v>295</v>
      </c>
      <c r="G362" s="33">
        <v>20</v>
      </c>
      <c r="H362" s="34">
        <v>0</v>
      </c>
      <c r="I362" s="35">
        <f>ROUND(G362*H362,P4)</f>
        <v>0</v>
      </c>
      <c r="J362" s="29"/>
      <c r="O362" s="36">
        <f>I362*0.21</f>
        <v>0</v>
      </c>
      <c r="P362">
        <v>3</v>
      </c>
    </row>
    <row r="363" ht="45">
      <c r="A363" s="29" t="s">
        <v>30</v>
      </c>
      <c r="B363" s="37"/>
      <c r="C363" s="38"/>
      <c r="D363" s="38"/>
      <c r="E363" s="31" t="s">
        <v>924</v>
      </c>
      <c r="F363" s="38"/>
      <c r="G363" s="38"/>
      <c r="H363" s="38"/>
      <c r="I363" s="38"/>
      <c r="J363" s="40"/>
    </row>
    <row r="364" ht="60">
      <c r="A364" s="29" t="s">
        <v>31</v>
      </c>
      <c r="B364" s="37"/>
      <c r="C364" s="38"/>
      <c r="D364" s="38"/>
      <c r="E364" s="41" t="s">
        <v>925</v>
      </c>
      <c r="F364" s="38"/>
      <c r="G364" s="38"/>
      <c r="H364" s="38"/>
      <c r="I364" s="38"/>
      <c r="J364" s="40"/>
    </row>
    <row r="365" ht="375">
      <c r="A365" s="29" t="s">
        <v>33</v>
      </c>
      <c r="B365" s="37"/>
      <c r="C365" s="38"/>
      <c r="D365" s="38"/>
      <c r="E365" s="31" t="s">
        <v>926</v>
      </c>
      <c r="F365" s="38"/>
      <c r="G365" s="38"/>
      <c r="H365" s="38"/>
      <c r="I365" s="38"/>
      <c r="J365" s="40"/>
    </row>
    <row r="366">
      <c r="A366" s="29" t="s">
        <v>25</v>
      </c>
      <c r="B366" s="29">
        <v>88</v>
      </c>
      <c r="C366" s="30" t="s">
        <v>927</v>
      </c>
      <c r="D366" s="29" t="s">
        <v>27</v>
      </c>
      <c r="E366" s="31" t="s">
        <v>928</v>
      </c>
      <c r="F366" s="32" t="s">
        <v>295</v>
      </c>
      <c r="G366" s="33">
        <v>28</v>
      </c>
      <c r="H366" s="34">
        <v>0</v>
      </c>
      <c r="I366" s="35">
        <f>ROUND(G366*H366,P4)</f>
        <v>0</v>
      </c>
      <c r="J366" s="29"/>
      <c r="O366" s="36">
        <f>I366*0.21</f>
        <v>0</v>
      </c>
      <c r="P366">
        <v>3</v>
      </c>
    </row>
    <row r="367" ht="30">
      <c r="A367" s="29" t="s">
        <v>30</v>
      </c>
      <c r="B367" s="37"/>
      <c r="C367" s="38"/>
      <c r="D367" s="38"/>
      <c r="E367" s="31" t="s">
        <v>929</v>
      </c>
      <c r="F367" s="38"/>
      <c r="G367" s="38"/>
      <c r="H367" s="38"/>
      <c r="I367" s="38"/>
      <c r="J367" s="40"/>
    </row>
    <row r="368" ht="30">
      <c r="A368" s="29" t="s">
        <v>31</v>
      </c>
      <c r="B368" s="37"/>
      <c r="C368" s="38"/>
      <c r="D368" s="38"/>
      <c r="E368" s="41" t="s">
        <v>930</v>
      </c>
      <c r="F368" s="38"/>
      <c r="G368" s="38"/>
      <c r="H368" s="38"/>
      <c r="I368" s="38"/>
      <c r="J368" s="40"/>
    </row>
    <row r="369" ht="375">
      <c r="A369" s="29" t="s">
        <v>33</v>
      </c>
      <c r="B369" s="42"/>
      <c r="C369" s="43"/>
      <c r="D369" s="43"/>
      <c r="E369" s="31" t="s">
        <v>931</v>
      </c>
      <c r="F369" s="43"/>
      <c r="G369" s="43"/>
      <c r="H369" s="43"/>
      <c r="I369" s="43"/>
      <c r="J369" s="44"/>
    </row>
  </sheetData>
  <sheetProtection sheet="1" objects="1" scenarios="1" spinCount="100000" saltValue="ULYdSV5tDrNPCL3JrvNaYZpPA4Mq2TfPxzrjFxF8VATTZPnbDRmpoVe3NJa6lDtZhyPUptI8TJgncJwjWoSeig==" hashValue="9wfvZ6tM2KirE0Mw2viDunbKk8EAiojS1vtPA6RSKtyrIsosXnal7ThleShLBwPbVQzcsAtkj2KlTHKRihgFG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932</v>
      </c>
      <c r="I3" s="16">
        <f>SUMIFS(I9:I345,A9:A345,"SD")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587</v>
      </c>
      <c r="C4" s="12" t="s">
        <v>933</v>
      </c>
      <c r="D4" s="13"/>
      <c r="E4" s="14" t="s">
        <v>934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590</v>
      </c>
      <c r="B5" s="11" t="s">
        <v>9</v>
      </c>
      <c r="C5" s="12" t="s">
        <v>932</v>
      </c>
      <c r="D5" s="13"/>
      <c r="E5" s="14" t="s">
        <v>935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SUMIFS(I10:I77,A10:A77,"P")</f>
        <v>0</v>
      </c>
      <c r="J9" s="28"/>
    </row>
    <row r="10" ht="30">
      <c r="A10" s="29" t="s">
        <v>25</v>
      </c>
      <c r="B10" s="29">
        <v>1</v>
      </c>
      <c r="C10" s="30" t="s">
        <v>936</v>
      </c>
      <c r="D10" s="29" t="s">
        <v>27</v>
      </c>
      <c r="E10" s="31" t="s">
        <v>937</v>
      </c>
      <c r="F10" s="32" t="s">
        <v>37</v>
      </c>
      <c r="G10" s="33">
        <v>21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45">
      <c r="A11" s="29" t="s">
        <v>30</v>
      </c>
      <c r="B11" s="37"/>
      <c r="C11" s="38"/>
      <c r="D11" s="38"/>
      <c r="E11" s="31" t="s">
        <v>938</v>
      </c>
      <c r="F11" s="38"/>
      <c r="G11" s="38"/>
      <c r="H11" s="38"/>
      <c r="I11" s="38"/>
      <c r="J11" s="40"/>
    </row>
    <row r="12" ht="30">
      <c r="A12" s="29" t="s">
        <v>31</v>
      </c>
      <c r="B12" s="37"/>
      <c r="C12" s="38"/>
      <c r="D12" s="38"/>
      <c r="E12" s="41" t="s">
        <v>939</v>
      </c>
      <c r="F12" s="38"/>
      <c r="G12" s="38"/>
      <c r="H12" s="38"/>
      <c r="I12" s="38"/>
      <c r="J12" s="40"/>
    </row>
    <row r="13" ht="120">
      <c r="A13" s="29" t="s">
        <v>33</v>
      </c>
      <c r="B13" s="37"/>
      <c r="C13" s="38"/>
      <c r="D13" s="38"/>
      <c r="E13" s="31" t="s">
        <v>455</v>
      </c>
      <c r="F13" s="38"/>
      <c r="G13" s="38"/>
      <c r="H13" s="38"/>
      <c r="I13" s="38"/>
      <c r="J13" s="40"/>
    </row>
    <row r="14" ht="30">
      <c r="A14" s="29" t="s">
        <v>25</v>
      </c>
      <c r="B14" s="29">
        <v>2</v>
      </c>
      <c r="C14" s="30" t="s">
        <v>940</v>
      </c>
      <c r="D14" s="29" t="s">
        <v>27</v>
      </c>
      <c r="E14" s="31" t="s">
        <v>941</v>
      </c>
      <c r="F14" s="32" t="s">
        <v>29</v>
      </c>
      <c r="G14" s="33">
        <v>165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942</v>
      </c>
      <c r="F15" s="38"/>
      <c r="G15" s="38"/>
      <c r="H15" s="38"/>
      <c r="I15" s="38"/>
      <c r="J15" s="40"/>
    </row>
    <row r="16" ht="30">
      <c r="A16" s="29" t="s">
        <v>31</v>
      </c>
      <c r="B16" s="37"/>
      <c r="C16" s="38"/>
      <c r="D16" s="38"/>
      <c r="E16" s="41" t="s">
        <v>943</v>
      </c>
      <c r="F16" s="38"/>
      <c r="G16" s="38"/>
      <c r="H16" s="38"/>
      <c r="I16" s="38"/>
      <c r="J16" s="40"/>
    </row>
    <row r="17" ht="120">
      <c r="A17" s="29" t="s">
        <v>33</v>
      </c>
      <c r="B17" s="37"/>
      <c r="C17" s="38"/>
      <c r="D17" s="38"/>
      <c r="E17" s="31" t="s">
        <v>34</v>
      </c>
      <c r="F17" s="38"/>
      <c r="G17" s="38"/>
      <c r="H17" s="38"/>
      <c r="I17" s="38"/>
      <c r="J17" s="40"/>
    </row>
    <row r="18">
      <c r="A18" s="29" t="s">
        <v>25</v>
      </c>
      <c r="B18" s="29">
        <v>3</v>
      </c>
      <c r="C18" s="30" t="s">
        <v>591</v>
      </c>
      <c r="D18" s="29" t="s">
        <v>27</v>
      </c>
      <c r="E18" s="31" t="s">
        <v>592</v>
      </c>
      <c r="F18" s="32" t="s">
        <v>37</v>
      </c>
      <c r="G18" s="33">
        <v>8177.5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 ht="30">
      <c r="A19" s="29" t="s">
        <v>30</v>
      </c>
      <c r="B19" s="37"/>
      <c r="C19" s="38"/>
      <c r="D19" s="38"/>
      <c r="E19" s="31" t="s">
        <v>593</v>
      </c>
      <c r="F19" s="38"/>
      <c r="G19" s="38"/>
      <c r="H19" s="38"/>
      <c r="I19" s="38"/>
      <c r="J19" s="40"/>
    </row>
    <row r="20" ht="75">
      <c r="A20" s="29" t="s">
        <v>31</v>
      </c>
      <c r="B20" s="37"/>
      <c r="C20" s="38"/>
      <c r="D20" s="38"/>
      <c r="E20" s="41" t="s">
        <v>944</v>
      </c>
      <c r="F20" s="38"/>
      <c r="G20" s="38"/>
      <c r="H20" s="38"/>
      <c r="I20" s="38"/>
      <c r="J20" s="40"/>
    </row>
    <row r="21" ht="409.5">
      <c r="A21" s="29" t="s">
        <v>33</v>
      </c>
      <c r="B21" s="37"/>
      <c r="C21" s="38"/>
      <c r="D21" s="38"/>
      <c r="E21" s="31" t="s">
        <v>39</v>
      </c>
      <c r="F21" s="38"/>
      <c r="G21" s="38"/>
      <c r="H21" s="38"/>
      <c r="I21" s="38"/>
      <c r="J21" s="40"/>
    </row>
    <row r="22">
      <c r="A22" s="29" t="s">
        <v>25</v>
      </c>
      <c r="B22" s="29">
        <v>4</v>
      </c>
      <c r="C22" s="30" t="s">
        <v>40</v>
      </c>
      <c r="D22" s="29" t="s">
        <v>54</v>
      </c>
      <c r="E22" s="31" t="s">
        <v>41</v>
      </c>
      <c r="F22" s="32" t="s">
        <v>37</v>
      </c>
      <c r="G22" s="33">
        <v>121.98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30">
      <c r="A23" s="29" t="s">
        <v>30</v>
      </c>
      <c r="B23" s="37"/>
      <c r="C23" s="38"/>
      <c r="D23" s="38"/>
      <c r="E23" s="31" t="s">
        <v>597</v>
      </c>
      <c r="F23" s="38"/>
      <c r="G23" s="38"/>
      <c r="H23" s="38"/>
      <c r="I23" s="38"/>
      <c r="J23" s="40"/>
    </row>
    <row r="24" ht="60">
      <c r="A24" s="29" t="s">
        <v>31</v>
      </c>
      <c r="B24" s="37"/>
      <c r="C24" s="38"/>
      <c r="D24" s="38"/>
      <c r="E24" s="41" t="s">
        <v>945</v>
      </c>
      <c r="F24" s="38"/>
      <c r="G24" s="38"/>
      <c r="H24" s="38"/>
      <c r="I24" s="38"/>
      <c r="J24" s="40"/>
    </row>
    <row r="25" ht="405">
      <c r="A25" s="29" t="s">
        <v>33</v>
      </c>
      <c r="B25" s="37"/>
      <c r="C25" s="38"/>
      <c r="D25" s="38"/>
      <c r="E25" s="31" t="s">
        <v>44</v>
      </c>
      <c r="F25" s="38"/>
      <c r="G25" s="38"/>
      <c r="H25" s="38"/>
      <c r="I25" s="38"/>
      <c r="J25" s="40"/>
    </row>
    <row r="26">
      <c r="A26" s="29" t="s">
        <v>25</v>
      </c>
      <c r="B26" s="29">
        <v>5</v>
      </c>
      <c r="C26" s="30" t="s">
        <v>40</v>
      </c>
      <c r="D26" s="29" t="s">
        <v>81</v>
      </c>
      <c r="E26" s="31" t="s">
        <v>41</v>
      </c>
      <c r="F26" s="32" t="s">
        <v>37</v>
      </c>
      <c r="G26" s="33">
        <v>2399.7620000000002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>
      <c r="A27" s="29" t="s">
        <v>30</v>
      </c>
      <c r="B27" s="37"/>
      <c r="C27" s="38"/>
      <c r="D27" s="38"/>
      <c r="E27" s="31" t="s">
        <v>599</v>
      </c>
      <c r="F27" s="38"/>
      <c r="G27" s="38"/>
      <c r="H27" s="38"/>
      <c r="I27" s="38"/>
      <c r="J27" s="40"/>
    </row>
    <row r="28">
      <c r="A28" s="29" t="s">
        <v>31</v>
      </c>
      <c r="B28" s="37"/>
      <c r="C28" s="38"/>
      <c r="D28" s="38"/>
      <c r="E28" s="41" t="s">
        <v>946</v>
      </c>
      <c r="F28" s="38"/>
      <c r="G28" s="38"/>
      <c r="H28" s="38"/>
      <c r="I28" s="38"/>
      <c r="J28" s="40"/>
    </row>
    <row r="29" ht="405">
      <c r="A29" s="29" t="s">
        <v>33</v>
      </c>
      <c r="B29" s="37"/>
      <c r="C29" s="38"/>
      <c r="D29" s="38"/>
      <c r="E29" s="31" t="s">
        <v>44</v>
      </c>
      <c r="F29" s="38"/>
      <c r="G29" s="38"/>
      <c r="H29" s="38"/>
      <c r="I29" s="38"/>
      <c r="J29" s="40"/>
    </row>
    <row r="30">
      <c r="A30" s="29" t="s">
        <v>25</v>
      </c>
      <c r="B30" s="29">
        <v>6</v>
      </c>
      <c r="C30" s="30" t="s">
        <v>601</v>
      </c>
      <c r="D30" s="29" t="s">
        <v>27</v>
      </c>
      <c r="E30" s="31" t="s">
        <v>602</v>
      </c>
      <c r="F30" s="32" t="s">
        <v>37</v>
      </c>
      <c r="G30" s="33">
        <v>1108.8499999999999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30</v>
      </c>
      <c r="B31" s="37"/>
      <c r="C31" s="38"/>
      <c r="D31" s="38"/>
      <c r="E31" s="31" t="s">
        <v>947</v>
      </c>
      <c r="F31" s="38"/>
      <c r="G31" s="38"/>
      <c r="H31" s="38"/>
      <c r="I31" s="38"/>
      <c r="J31" s="40"/>
    </row>
    <row r="32" ht="135">
      <c r="A32" s="29" t="s">
        <v>31</v>
      </c>
      <c r="B32" s="37"/>
      <c r="C32" s="38"/>
      <c r="D32" s="38"/>
      <c r="E32" s="41" t="s">
        <v>948</v>
      </c>
      <c r="F32" s="38"/>
      <c r="G32" s="38"/>
      <c r="H32" s="38"/>
      <c r="I32" s="38"/>
      <c r="J32" s="40"/>
    </row>
    <row r="33" ht="409.5">
      <c r="A33" s="29" t="s">
        <v>33</v>
      </c>
      <c r="B33" s="37"/>
      <c r="C33" s="38"/>
      <c r="D33" s="38"/>
      <c r="E33" s="31" t="s">
        <v>58</v>
      </c>
      <c r="F33" s="38"/>
      <c r="G33" s="38"/>
      <c r="H33" s="38"/>
      <c r="I33" s="38"/>
      <c r="J33" s="40"/>
    </row>
    <row r="34">
      <c r="A34" s="29" t="s">
        <v>25</v>
      </c>
      <c r="B34" s="29">
        <v>7</v>
      </c>
      <c r="C34" s="30" t="s">
        <v>72</v>
      </c>
      <c r="D34" s="29" t="s">
        <v>54</v>
      </c>
      <c r="E34" s="31" t="s">
        <v>73</v>
      </c>
      <c r="F34" s="32" t="s">
        <v>37</v>
      </c>
      <c r="G34" s="33">
        <v>2399.7620000000002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30</v>
      </c>
      <c r="B35" s="37"/>
      <c r="C35" s="38"/>
      <c r="D35" s="38"/>
      <c r="E35" s="31" t="s">
        <v>605</v>
      </c>
      <c r="F35" s="38"/>
      <c r="G35" s="38"/>
      <c r="H35" s="38"/>
      <c r="I35" s="38"/>
      <c r="J35" s="40"/>
    </row>
    <row r="36" ht="60">
      <c r="A36" s="29" t="s">
        <v>31</v>
      </c>
      <c r="B36" s="37"/>
      <c r="C36" s="38"/>
      <c r="D36" s="38"/>
      <c r="E36" s="41" t="s">
        <v>949</v>
      </c>
      <c r="F36" s="38"/>
      <c r="G36" s="38"/>
      <c r="H36" s="38"/>
      <c r="I36" s="38"/>
      <c r="J36" s="40"/>
    </row>
    <row r="37" ht="270">
      <c r="A37" s="29" t="s">
        <v>33</v>
      </c>
      <c r="B37" s="37"/>
      <c r="C37" s="38"/>
      <c r="D37" s="38"/>
      <c r="E37" s="31" t="s">
        <v>76</v>
      </c>
      <c r="F37" s="38"/>
      <c r="G37" s="38"/>
      <c r="H37" s="38"/>
      <c r="I37" s="38"/>
      <c r="J37" s="40"/>
    </row>
    <row r="38">
      <c r="A38" s="29" t="s">
        <v>25</v>
      </c>
      <c r="B38" s="29">
        <v>8</v>
      </c>
      <c r="C38" s="30" t="s">
        <v>72</v>
      </c>
      <c r="D38" s="29" t="s">
        <v>81</v>
      </c>
      <c r="E38" s="31" t="s">
        <v>73</v>
      </c>
      <c r="F38" s="32" t="s">
        <v>37</v>
      </c>
      <c r="G38" s="33">
        <v>5777.7380000000003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30</v>
      </c>
      <c r="B39" s="37"/>
      <c r="C39" s="38"/>
      <c r="D39" s="38"/>
      <c r="E39" s="31" t="s">
        <v>607</v>
      </c>
      <c r="F39" s="38"/>
      <c r="G39" s="38"/>
      <c r="H39" s="38"/>
      <c r="I39" s="38"/>
      <c r="J39" s="40"/>
    </row>
    <row r="40" ht="45">
      <c r="A40" s="29" t="s">
        <v>31</v>
      </c>
      <c r="B40" s="37"/>
      <c r="C40" s="38"/>
      <c r="D40" s="38"/>
      <c r="E40" s="41" t="s">
        <v>950</v>
      </c>
      <c r="F40" s="38"/>
      <c r="G40" s="38"/>
      <c r="H40" s="38"/>
      <c r="I40" s="38"/>
      <c r="J40" s="40"/>
    </row>
    <row r="41" ht="270">
      <c r="A41" s="29" t="s">
        <v>33</v>
      </c>
      <c r="B41" s="37"/>
      <c r="C41" s="38"/>
      <c r="D41" s="38"/>
      <c r="E41" s="31" t="s">
        <v>76</v>
      </c>
      <c r="F41" s="38"/>
      <c r="G41" s="38"/>
      <c r="H41" s="38"/>
      <c r="I41" s="38"/>
      <c r="J41" s="40"/>
    </row>
    <row r="42">
      <c r="A42" s="29" t="s">
        <v>25</v>
      </c>
      <c r="B42" s="29">
        <v>9</v>
      </c>
      <c r="C42" s="30" t="s">
        <v>72</v>
      </c>
      <c r="D42" s="29" t="s">
        <v>609</v>
      </c>
      <c r="E42" s="31" t="s">
        <v>73</v>
      </c>
      <c r="F42" s="32" t="s">
        <v>37</v>
      </c>
      <c r="G42" s="33">
        <v>1346.2339999999999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30">
      <c r="A43" s="29" t="s">
        <v>30</v>
      </c>
      <c r="B43" s="37"/>
      <c r="C43" s="38"/>
      <c r="D43" s="38"/>
      <c r="E43" s="31" t="s">
        <v>610</v>
      </c>
      <c r="F43" s="38"/>
      <c r="G43" s="38"/>
      <c r="H43" s="38"/>
      <c r="I43" s="38"/>
      <c r="J43" s="40"/>
    </row>
    <row r="44" ht="45">
      <c r="A44" s="29" t="s">
        <v>31</v>
      </c>
      <c r="B44" s="37"/>
      <c r="C44" s="38"/>
      <c r="D44" s="38"/>
      <c r="E44" s="41" t="s">
        <v>951</v>
      </c>
      <c r="F44" s="38"/>
      <c r="G44" s="38"/>
      <c r="H44" s="38"/>
      <c r="I44" s="38"/>
      <c r="J44" s="40"/>
    </row>
    <row r="45" ht="270">
      <c r="A45" s="29" t="s">
        <v>33</v>
      </c>
      <c r="B45" s="37"/>
      <c r="C45" s="38"/>
      <c r="D45" s="38"/>
      <c r="E45" s="31" t="s">
        <v>76</v>
      </c>
      <c r="F45" s="38"/>
      <c r="G45" s="38"/>
      <c r="H45" s="38"/>
      <c r="I45" s="38"/>
      <c r="J45" s="40"/>
    </row>
    <row r="46">
      <c r="A46" s="29" t="s">
        <v>25</v>
      </c>
      <c r="B46" s="29">
        <v>10</v>
      </c>
      <c r="C46" s="30" t="s">
        <v>614</v>
      </c>
      <c r="D46" s="29" t="s">
        <v>54</v>
      </c>
      <c r="E46" s="31" t="s">
        <v>615</v>
      </c>
      <c r="F46" s="32" t="s">
        <v>37</v>
      </c>
      <c r="G46" s="33">
        <v>256.80000000000001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30</v>
      </c>
      <c r="B47" s="37"/>
      <c r="C47" s="38"/>
      <c r="D47" s="38"/>
      <c r="E47" s="31" t="s">
        <v>952</v>
      </c>
      <c r="F47" s="38"/>
      <c r="G47" s="38"/>
      <c r="H47" s="38"/>
      <c r="I47" s="38"/>
      <c r="J47" s="40"/>
    </row>
    <row r="48" ht="105">
      <c r="A48" s="29" t="s">
        <v>31</v>
      </c>
      <c r="B48" s="37"/>
      <c r="C48" s="38"/>
      <c r="D48" s="38"/>
      <c r="E48" s="41" t="s">
        <v>953</v>
      </c>
      <c r="F48" s="38"/>
      <c r="G48" s="38"/>
      <c r="H48" s="38"/>
      <c r="I48" s="38"/>
      <c r="J48" s="40"/>
    </row>
    <row r="49" ht="330">
      <c r="A49" s="29" t="s">
        <v>33</v>
      </c>
      <c r="B49" s="37"/>
      <c r="C49" s="38"/>
      <c r="D49" s="38"/>
      <c r="E49" s="31" t="s">
        <v>618</v>
      </c>
      <c r="F49" s="38"/>
      <c r="G49" s="38"/>
      <c r="H49" s="38"/>
      <c r="I49" s="38"/>
      <c r="J49" s="40"/>
    </row>
    <row r="50">
      <c r="A50" s="29" t="s">
        <v>25</v>
      </c>
      <c r="B50" s="29">
        <v>11</v>
      </c>
      <c r="C50" s="30" t="s">
        <v>614</v>
      </c>
      <c r="D50" s="29" t="s">
        <v>81</v>
      </c>
      <c r="E50" s="31" t="s">
        <v>615</v>
      </c>
      <c r="F50" s="32" t="s">
        <v>37</v>
      </c>
      <c r="G50" s="33">
        <v>2140.875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30</v>
      </c>
      <c r="B51" s="37"/>
      <c r="C51" s="38"/>
      <c r="D51" s="38"/>
      <c r="E51" s="31" t="s">
        <v>954</v>
      </c>
      <c r="F51" s="38"/>
      <c r="G51" s="38"/>
      <c r="H51" s="38"/>
      <c r="I51" s="38"/>
      <c r="J51" s="40"/>
    </row>
    <row r="52" ht="150">
      <c r="A52" s="29" t="s">
        <v>31</v>
      </c>
      <c r="B52" s="37"/>
      <c r="C52" s="38"/>
      <c r="D52" s="38"/>
      <c r="E52" s="41" t="s">
        <v>955</v>
      </c>
      <c r="F52" s="38"/>
      <c r="G52" s="38"/>
      <c r="H52" s="38"/>
      <c r="I52" s="38"/>
      <c r="J52" s="40"/>
    </row>
    <row r="53" ht="330">
      <c r="A53" s="29" t="s">
        <v>33</v>
      </c>
      <c r="B53" s="37"/>
      <c r="C53" s="38"/>
      <c r="D53" s="38"/>
      <c r="E53" s="31" t="s">
        <v>618</v>
      </c>
      <c r="F53" s="38"/>
      <c r="G53" s="38"/>
      <c r="H53" s="38"/>
      <c r="I53" s="38"/>
      <c r="J53" s="40"/>
    </row>
    <row r="54">
      <c r="A54" s="29" t="s">
        <v>25</v>
      </c>
      <c r="B54" s="29">
        <v>12</v>
      </c>
      <c r="C54" s="30" t="s">
        <v>621</v>
      </c>
      <c r="D54" s="29" t="s">
        <v>27</v>
      </c>
      <c r="E54" s="31" t="s">
        <v>622</v>
      </c>
      <c r="F54" s="32" t="s">
        <v>37</v>
      </c>
      <c r="G54" s="33">
        <v>2.0870000000000002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45">
      <c r="A55" s="29" t="s">
        <v>30</v>
      </c>
      <c r="B55" s="37"/>
      <c r="C55" s="38"/>
      <c r="D55" s="38"/>
      <c r="E55" s="31" t="s">
        <v>956</v>
      </c>
      <c r="F55" s="38"/>
      <c r="G55" s="38"/>
      <c r="H55" s="38"/>
      <c r="I55" s="38"/>
      <c r="J55" s="40"/>
    </row>
    <row r="56" ht="75">
      <c r="A56" s="29" t="s">
        <v>31</v>
      </c>
      <c r="B56" s="37"/>
      <c r="C56" s="38"/>
      <c r="D56" s="38"/>
      <c r="E56" s="41" t="s">
        <v>957</v>
      </c>
      <c r="F56" s="38"/>
      <c r="G56" s="38"/>
      <c r="H56" s="38"/>
      <c r="I56" s="38"/>
      <c r="J56" s="40"/>
    </row>
    <row r="57" ht="409.5">
      <c r="A57" s="29" t="s">
        <v>33</v>
      </c>
      <c r="B57" s="37"/>
      <c r="C57" s="38"/>
      <c r="D57" s="38"/>
      <c r="E57" s="31" t="s">
        <v>625</v>
      </c>
      <c r="F57" s="38"/>
      <c r="G57" s="38"/>
      <c r="H57" s="38"/>
      <c r="I57" s="38"/>
      <c r="J57" s="40"/>
    </row>
    <row r="58">
      <c r="A58" s="29" t="s">
        <v>25</v>
      </c>
      <c r="B58" s="29">
        <v>13</v>
      </c>
      <c r="C58" s="30" t="s">
        <v>113</v>
      </c>
      <c r="D58" s="29" t="s">
        <v>27</v>
      </c>
      <c r="E58" s="31" t="s">
        <v>114</v>
      </c>
      <c r="F58" s="32" t="s">
        <v>110</v>
      </c>
      <c r="G58" s="33">
        <v>117.59999999999999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 ht="30">
      <c r="A59" s="29" t="s">
        <v>30</v>
      </c>
      <c r="B59" s="37"/>
      <c r="C59" s="38"/>
      <c r="D59" s="38"/>
      <c r="E59" s="31" t="s">
        <v>628</v>
      </c>
      <c r="F59" s="38"/>
      <c r="G59" s="38"/>
      <c r="H59" s="38"/>
      <c r="I59" s="38"/>
      <c r="J59" s="40"/>
    </row>
    <row r="60" ht="45">
      <c r="A60" s="29" t="s">
        <v>31</v>
      </c>
      <c r="B60" s="37"/>
      <c r="C60" s="38"/>
      <c r="D60" s="38"/>
      <c r="E60" s="41" t="s">
        <v>958</v>
      </c>
      <c r="F60" s="38"/>
      <c r="G60" s="38"/>
      <c r="H60" s="38"/>
      <c r="I60" s="38"/>
      <c r="J60" s="40"/>
    </row>
    <row r="61" ht="75">
      <c r="A61" s="29" t="s">
        <v>33</v>
      </c>
      <c r="B61" s="37"/>
      <c r="C61" s="38"/>
      <c r="D61" s="38"/>
      <c r="E61" s="31" t="s">
        <v>117</v>
      </c>
      <c r="F61" s="38"/>
      <c r="G61" s="38"/>
      <c r="H61" s="38"/>
      <c r="I61" s="38"/>
      <c r="J61" s="40"/>
    </row>
    <row r="62">
      <c r="A62" s="29" t="s">
        <v>25</v>
      </c>
      <c r="B62" s="29">
        <v>14</v>
      </c>
      <c r="C62" s="30" t="s">
        <v>487</v>
      </c>
      <c r="D62" s="29" t="s">
        <v>27</v>
      </c>
      <c r="E62" s="31" t="s">
        <v>488</v>
      </c>
      <c r="F62" s="32" t="s">
        <v>110</v>
      </c>
      <c r="G62" s="33">
        <v>289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30</v>
      </c>
      <c r="B63" s="37"/>
      <c r="C63" s="38"/>
      <c r="D63" s="38"/>
      <c r="E63" s="31" t="s">
        <v>959</v>
      </c>
      <c r="F63" s="38"/>
      <c r="G63" s="38"/>
      <c r="H63" s="38"/>
      <c r="I63" s="38"/>
      <c r="J63" s="40"/>
    </row>
    <row r="64" ht="45">
      <c r="A64" s="29" t="s">
        <v>31</v>
      </c>
      <c r="B64" s="37"/>
      <c r="C64" s="38"/>
      <c r="D64" s="38"/>
      <c r="E64" s="41" t="s">
        <v>960</v>
      </c>
      <c r="F64" s="38"/>
      <c r="G64" s="38"/>
      <c r="H64" s="38"/>
      <c r="I64" s="38"/>
      <c r="J64" s="40"/>
    </row>
    <row r="65" ht="75">
      <c r="A65" s="29" t="s">
        <v>33</v>
      </c>
      <c r="B65" s="37"/>
      <c r="C65" s="38"/>
      <c r="D65" s="38"/>
      <c r="E65" s="31" t="s">
        <v>122</v>
      </c>
      <c r="F65" s="38"/>
      <c r="G65" s="38"/>
      <c r="H65" s="38"/>
      <c r="I65" s="38"/>
      <c r="J65" s="40"/>
    </row>
    <row r="66">
      <c r="A66" s="29" t="s">
        <v>25</v>
      </c>
      <c r="B66" s="29">
        <v>15</v>
      </c>
      <c r="C66" s="30" t="s">
        <v>128</v>
      </c>
      <c r="D66" s="29" t="s">
        <v>27</v>
      </c>
      <c r="E66" s="31" t="s">
        <v>129</v>
      </c>
      <c r="F66" s="32" t="s">
        <v>110</v>
      </c>
      <c r="G66" s="33">
        <v>406.60000000000002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30</v>
      </c>
      <c r="B67" s="37"/>
      <c r="C67" s="38"/>
      <c r="D67" s="38"/>
      <c r="E67" s="31" t="s">
        <v>630</v>
      </c>
      <c r="F67" s="38"/>
      <c r="G67" s="38"/>
      <c r="H67" s="38"/>
      <c r="I67" s="38"/>
      <c r="J67" s="40"/>
    </row>
    <row r="68" ht="45">
      <c r="A68" s="29" t="s">
        <v>31</v>
      </c>
      <c r="B68" s="37"/>
      <c r="C68" s="38"/>
      <c r="D68" s="38"/>
      <c r="E68" s="41" t="s">
        <v>961</v>
      </c>
      <c r="F68" s="38"/>
      <c r="G68" s="38"/>
      <c r="H68" s="38"/>
      <c r="I68" s="38"/>
      <c r="J68" s="40"/>
    </row>
    <row r="69" ht="75">
      <c r="A69" s="29" t="s">
        <v>33</v>
      </c>
      <c r="B69" s="37"/>
      <c r="C69" s="38"/>
      <c r="D69" s="38"/>
      <c r="E69" s="31" t="s">
        <v>132</v>
      </c>
      <c r="F69" s="38"/>
      <c r="G69" s="38"/>
      <c r="H69" s="38"/>
      <c r="I69" s="38"/>
      <c r="J69" s="40"/>
    </row>
    <row r="70">
      <c r="A70" s="29" t="s">
        <v>25</v>
      </c>
      <c r="B70" s="29">
        <v>16</v>
      </c>
      <c r="C70" s="30" t="s">
        <v>133</v>
      </c>
      <c r="D70" s="29" t="s">
        <v>27</v>
      </c>
      <c r="E70" s="31" t="s">
        <v>134</v>
      </c>
      <c r="F70" s="32" t="s">
        <v>110</v>
      </c>
      <c r="G70" s="33">
        <v>406.60000000000002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30</v>
      </c>
      <c r="B71" s="37"/>
      <c r="C71" s="38"/>
      <c r="D71" s="38"/>
      <c r="E71" s="31" t="s">
        <v>630</v>
      </c>
      <c r="F71" s="38"/>
      <c r="G71" s="38"/>
      <c r="H71" s="38"/>
      <c r="I71" s="38"/>
      <c r="J71" s="40"/>
    </row>
    <row r="72" ht="45">
      <c r="A72" s="29" t="s">
        <v>31</v>
      </c>
      <c r="B72" s="37"/>
      <c r="C72" s="38"/>
      <c r="D72" s="38"/>
      <c r="E72" s="41" t="s">
        <v>961</v>
      </c>
      <c r="F72" s="38"/>
      <c r="G72" s="38"/>
      <c r="H72" s="38"/>
      <c r="I72" s="38"/>
      <c r="J72" s="40"/>
    </row>
    <row r="73" ht="90">
      <c r="A73" s="29" t="s">
        <v>33</v>
      </c>
      <c r="B73" s="37"/>
      <c r="C73" s="38"/>
      <c r="D73" s="38"/>
      <c r="E73" s="31" t="s">
        <v>137</v>
      </c>
      <c r="F73" s="38"/>
      <c r="G73" s="38"/>
      <c r="H73" s="38"/>
      <c r="I73" s="38"/>
      <c r="J73" s="40"/>
    </row>
    <row r="74">
      <c r="A74" s="29" t="s">
        <v>25</v>
      </c>
      <c r="B74" s="29">
        <v>17</v>
      </c>
      <c r="C74" s="30" t="s">
        <v>138</v>
      </c>
      <c r="D74" s="29" t="s">
        <v>27</v>
      </c>
      <c r="E74" s="31" t="s">
        <v>139</v>
      </c>
      <c r="F74" s="32" t="s">
        <v>110</v>
      </c>
      <c r="G74" s="33">
        <v>406.60000000000002</v>
      </c>
      <c r="H74" s="34">
        <v>0</v>
      </c>
      <c r="I74" s="35">
        <f>ROUND(G74*H74,P4)</f>
        <v>0</v>
      </c>
      <c r="J74" s="29"/>
      <c r="O74" s="36">
        <f>I74*0.21</f>
        <v>0</v>
      </c>
      <c r="P74">
        <v>3</v>
      </c>
    </row>
    <row r="75">
      <c r="A75" s="29" t="s">
        <v>30</v>
      </c>
      <c r="B75" s="37"/>
      <c r="C75" s="38"/>
      <c r="D75" s="38"/>
      <c r="E75" s="31" t="s">
        <v>630</v>
      </c>
      <c r="F75" s="38"/>
      <c r="G75" s="38"/>
      <c r="H75" s="38"/>
      <c r="I75" s="38"/>
      <c r="J75" s="40"/>
    </row>
    <row r="76" ht="45">
      <c r="A76" s="29" t="s">
        <v>31</v>
      </c>
      <c r="B76" s="37"/>
      <c r="C76" s="38"/>
      <c r="D76" s="38"/>
      <c r="E76" s="41" t="s">
        <v>961</v>
      </c>
      <c r="F76" s="38"/>
      <c r="G76" s="38"/>
      <c r="H76" s="38"/>
      <c r="I76" s="38"/>
      <c r="J76" s="40"/>
    </row>
    <row r="77" ht="75">
      <c r="A77" s="29" t="s">
        <v>33</v>
      </c>
      <c r="B77" s="37"/>
      <c r="C77" s="38"/>
      <c r="D77" s="38"/>
      <c r="E77" s="31" t="s">
        <v>142</v>
      </c>
      <c r="F77" s="38"/>
      <c r="G77" s="38"/>
      <c r="H77" s="38"/>
      <c r="I77" s="38"/>
      <c r="J77" s="40"/>
    </row>
    <row r="78">
      <c r="A78" s="23" t="s">
        <v>22</v>
      </c>
      <c r="B78" s="24"/>
      <c r="C78" s="25" t="s">
        <v>143</v>
      </c>
      <c r="D78" s="26"/>
      <c r="E78" s="23" t="s">
        <v>144</v>
      </c>
      <c r="F78" s="26"/>
      <c r="G78" s="26"/>
      <c r="H78" s="26"/>
      <c r="I78" s="27">
        <f>SUMIFS(I79:I130,A79:A130,"P")</f>
        <v>0</v>
      </c>
      <c r="J78" s="28"/>
    </row>
    <row r="79">
      <c r="A79" s="29" t="s">
        <v>25</v>
      </c>
      <c r="B79" s="29">
        <v>18</v>
      </c>
      <c r="C79" s="30" t="s">
        <v>632</v>
      </c>
      <c r="D79" s="29" t="s">
        <v>27</v>
      </c>
      <c r="E79" s="31" t="s">
        <v>633</v>
      </c>
      <c r="F79" s="32" t="s">
        <v>37</v>
      </c>
      <c r="G79" s="33">
        <v>4.5119999999999996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30">
      <c r="A80" s="29" t="s">
        <v>30</v>
      </c>
      <c r="B80" s="37"/>
      <c r="C80" s="38"/>
      <c r="D80" s="38"/>
      <c r="E80" s="31" t="s">
        <v>634</v>
      </c>
      <c r="F80" s="38"/>
      <c r="G80" s="38"/>
      <c r="H80" s="38"/>
      <c r="I80" s="38"/>
      <c r="J80" s="40"/>
    </row>
    <row r="81" ht="45">
      <c r="A81" s="29" t="s">
        <v>31</v>
      </c>
      <c r="B81" s="37"/>
      <c r="C81" s="38"/>
      <c r="D81" s="38"/>
      <c r="E81" s="41" t="s">
        <v>962</v>
      </c>
      <c r="F81" s="38"/>
      <c r="G81" s="38"/>
      <c r="H81" s="38"/>
      <c r="I81" s="38"/>
      <c r="J81" s="40"/>
    </row>
    <row r="82" ht="105">
      <c r="A82" s="29" t="s">
        <v>33</v>
      </c>
      <c r="B82" s="37"/>
      <c r="C82" s="38"/>
      <c r="D82" s="38"/>
      <c r="E82" s="31" t="s">
        <v>636</v>
      </c>
      <c r="F82" s="38"/>
      <c r="G82" s="38"/>
      <c r="H82" s="38"/>
      <c r="I82" s="38"/>
      <c r="J82" s="40"/>
    </row>
    <row r="83">
      <c r="A83" s="29" t="s">
        <v>25</v>
      </c>
      <c r="B83" s="29">
        <v>19</v>
      </c>
      <c r="C83" s="30" t="s">
        <v>637</v>
      </c>
      <c r="D83" s="29" t="s">
        <v>27</v>
      </c>
      <c r="E83" s="31" t="s">
        <v>638</v>
      </c>
      <c r="F83" s="32" t="s">
        <v>37</v>
      </c>
      <c r="G83" s="33">
        <v>0.86399999999999999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30">
      <c r="A84" s="29" t="s">
        <v>30</v>
      </c>
      <c r="B84" s="37"/>
      <c r="C84" s="38"/>
      <c r="D84" s="38"/>
      <c r="E84" s="31" t="s">
        <v>639</v>
      </c>
      <c r="F84" s="38"/>
      <c r="G84" s="38"/>
      <c r="H84" s="38"/>
      <c r="I84" s="38"/>
      <c r="J84" s="40"/>
    </row>
    <row r="85" ht="45">
      <c r="A85" s="29" t="s">
        <v>31</v>
      </c>
      <c r="B85" s="37"/>
      <c r="C85" s="38"/>
      <c r="D85" s="38"/>
      <c r="E85" s="41" t="s">
        <v>963</v>
      </c>
      <c r="F85" s="38"/>
      <c r="G85" s="38"/>
      <c r="H85" s="38"/>
      <c r="I85" s="38"/>
      <c r="J85" s="40"/>
    </row>
    <row r="86" ht="105">
      <c r="A86" s="29" t="s">
        <v>33</v>
      </c>
      <c r="B86" s="37"/>
      <c r="C86" s="38"/>
      <c r="D86" s="38"/>
      <c r="E86" s="31" t="s">
        <v>636</v>
      </c>
      <c r="F86" s="38"/>
      <c r="G86" s="38"/>
      <c r="H86" s="38"/>
      <c r="I86" s="38"/>
      <c r="J86" s="40"/>
    </row>
    <row r="87">
      <c r="A87" s="29" t="s">
        <v>25</v>
      </c>
      <c r="B87" s="29">
        <v>20</v>
      </c>
      <c r="C87" s="30" t="s">
        <v>641</v>
      </c>
      <c r="D87" s="29" t="s">
        <v>27</v>
      </c>
      <c r="E87" s="31" t="s">
        <v>642</v>
      </c>
      <c r="F87" s="32" t="s">
        <v>37</v>
      </c>
      <c r="G87" s="33">
        <v>237.38399999999999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45">
      <c r="A88" s="29" t="s">
        <v>30</v>
      </c>
      <c r="B88" s="37"/>
      <c r="C88" s="38"/>
      <c r="D88" s="38"/>
      <c r="E88" s="31" t="s">
        <v>643</v>
      </c>
      <c r="F88" s="38"/>
      <c r="G88" s="38"/>
      <c r="H88" s="38"/>
      <c r="I88" s="38"/>
      <c r="J88" s="40"/>
    </row>
    <row r="89" ht="60">
      <c r="A89" s="29" t="s">
        <v>31</v>
      </c>
      <c r="B89" s="37"/>
      <c r="C89" s="38"/>
      <c r="D89" s="38"/>
      <c r="E89" s="41" t="s">
        <v>964</v>
      </c>
      <c r="F89" s="38"/>
      <c r="G89" s="38"/>
      <c r="H89" s="38"/>
      <c r="I89" s="38"/>
      <c r="J89" s="40"/>
    </row>
    <row r="90" ht="409.5">
      <c r="A90" s="29" t="s">
        <v>33</v>
      </c>
      <c r="B90" s="37"/>
      <c r="C90" s="38"/>
      <c r="D90" s="38"/>
      <c r="E90" s="31" t="s">
        <v>645</v>
      </c>
      <c r="F90" s="38"/>
      <c r="G90" s="38"/>
      <c r="H90" s="38"/>
      <c r="I90" s="38"/>
      <c r="J90" s="40"/>
    </row>
    <row r="91">
      <c r="A91" s="29" t="s">
        <v>25</v>
      </c>
      <c r="B91" s="29">
        <v>21</v>
      </c>
      <c r="C91" s="30" t="s">
        <v>646</v>
      </c>
      <c r="D91" s="29" t="s">
        <v>27</v>
      </c>
      <c r="E91" s="31" t="s">
        <v>647</v>
      </c>
      <c r="F91" s="32" t="s">
        <v>648</v>
      </c>
      <c r="G91" s="33">
        <v>40.354999999999997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30">
      <c r="A92" s="29" t="s">
        <v>30</v>
      </c>
      <c r="B92" s="37"/>
      <c r="C92" s="38"/>
      <c r="D92" s="38"/>
      <c r="E92" s="31" t="s">
        <v>965</v>
      </c>
      <c r="F92" s="38"/>
      <c r="G92" s="38"/>
      <c r="H92" s="38"/>
      <c r="I92" s="38"/>
      <c r="J92" s="40"/>
    </row>
    <row r="93" ht="30">
      <c r="A93" s="29" t="s">
        <v>31</v>
      </c>
      <c r="B93" s="37"/>
      <c r="C93" s="38"/>
      <c r="D93" s="38"/>
      <c r="E93" s="41" t="s">
        <v>966</v>
      </c>
      <c r="F93" s="38"/>
      <c r="G93" s="38"/>
      <c r="H93" s="38"/>
      <c r="I93" s="38"/>
      <c r="J93" s="40"/>
    </row>
    <row r="94" ht="360">
      <c r="A94" s="29" t="s">
        <v>33</v>
      </c>
      <c r="B94" s="37"/>
      <c r="C94" s="38"/>
      <c r="D94" s="38"/>
      <c r="E94" s="31" t="s">
        <v>651</v>
      </c>
      <c r="F94" s="38"/>
      <c r="G94" s="38"/>
      <c r="H94" s="38"/>
      <c r="I94" s="38"/>
      <c r="J94" s="40"/>
    </row>
    <row r="95">
      <c r="A95" s="29" t="s">
        <v>25</v>
      </c>
      <c r="B95" s="29">
        <v>22</v>
      </c>
      <c r="C95" s="30" t="s">
        <v>967</v>
      </c>
      <c r="D95" s="29" t="s">
        <v>27</v>
      </c>
      <c r="E95" s="31" t="s">
        <v>968</v>
      </c>
      <c r="F95" s="32" t="s">
        <v>110</v>
      </c>
      <c r="G95" s="33">
        <v>537.60000000000002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 ht="30">
      <c r="A96" s="29" t="s">
        <v>30</v>
      </c>
      <c r="B96" s="37"/>
      <c r="C96" s="38"/>
      <c r="D96" s="38"/>
      <c r="E96" s="31" t="s">
        <v>969</v>
      </c>
      <c r="F96" s="38"/>
      <c r="G96" s="38"/>
      <c r="H96" s="38"/>
      <c r="I96" s="38"/>
      <c r="J96" s="40"/>
    </row>
    <row r="97" ht="120">
      <c r="A97" s="29" t="s">
        <v>31</v>
      </c>
      <c r="B97" s="37"/>
      <c r="C97" s="38"/>
      <c r="D97" s="38"/>
      <c r="E97" s="41" t="s">
        <v>970</v>
      </c>
      <c r="F97" s="38"/>
      <c r="G97" s="38"/>
      <c r="H97" s="38"/>
      <c r="I97" s="38"/>
      <c r="J97" s="40"/>
    </row>
    <row r="98" ht="409.5">
      <c r="A98" s="29" t="s">
        <v>33</v>
      </c>
      <c r="B98" s="37"/>
      <c r="C98" s="38"/>
      <c r="D98" s="38"/>
      <c r="E98" s="31" t="s">
        <v>971</v>
      </c>
      <c r="F98" s="38"/>
      <c r="G98" s="38"/>
      <c r="H98" s="38"/>
      <c r="I98" s="38"/>
      <c r="J98" s="40"/>
    </row>
    <row r="99">
      <c r="A99" s="29" t="s">
        <v>25</v>
      </c>
      <c r="B99" s="29">
        <v>23</v>
      </c>
      <c r="C99" s="30" t="s">
        <v>972</v>
      </c>
      <c r="D99" s="29" t="s">
        <v>27</v>
      </c>
      <c r="E99" s="31" t="s">
        <v>973</v>
      </c>
      <c r="F99" s="32" t="s">
        <v>29</v>
      </c>
      <c r="G99" s="33">
        <v>89.599999999999994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 ht="45">
      <c r="A100" s="29" t="s">
        <v>30</v>
      </c>
      <c r="B100" s="37"/>
      <c r="C100" s="38"/>
      <c r="D100" s="38"/>
      <c r="E100" s="31" t="s">
        <v>974</v>
      </c>
      <c r="F100" s="38"/>
      <c r="G100" s="38"/>
      <c r="H100" s="38"/>
      <c r="I100" s="38"/>
      <c r="J100" s="40"/>
    </row>
    <row r="101" ht="120">
      <c r="A101" s="29" t="s">
        <v>31</v>
      </c>
      <c r="B101" s="37"/>
      <c r="C101" s="38"/>
      <c r="D101" s="38"/>
      <c r="E101" s="41" t="s">
        <v>975</v>
      </c>
      <c r="F101" s="38"/>
      <c r="G101" s="38"/>
      <c r="H101" s="38"/>
      <c r="I101" s="38"/>
      <c r="J101" s="40"/>
    </row>
    <row r="102" ht="60">
      <c r="A102" s="29" t="s">
        <v>33</v>
      </c>
      <c r="B102" s="37"/>
      <c r="C102" s="38"/>
      <c r="D102" s="38"/>
      <c r="E102" s="31" t="s">
        <v>976</v>
      </c>
      <c r="F102" s="38"/>
      <c r="G102" s="38"/>
      <c r="H102" s="38"/>
      <c r="I102" s="38"/>
      <c r="J102" s="40"/>
    </row>
    <row r="103">
      <c r="A103" s="29" t="s">
        <v>25</v>
      </c>
      <c r="B103" s="29">
        <v>24</v>
      </c>
      <c r="C103" s="30" t="s">
        <v>977</v>
      </c>
      <c r="D103" s="29" t="s">
        <v>27</v>
      </c>
      <c r="E103" s="31" t="s">
        <v>978</v>
      </c>
      <c r="F103" s="32" t="s">
        <v>29</v>
      </c>
      <c r="G103" s="33">
        <v>210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 ht="60">
      <c r="A104" s="29" t="s">
        <v>30</v>
      </c>
      <c r="B104" s="37"/>
      <c r="C104" s="38"/>
      <c r="D104" s="38"/>
      <c r="E104" s="31" t="s">
        <v>979</v>
      </c>
      <c r="F104" s="38"/>
      <c r="G104" s="38"/>
      <c r="H104" s="38"/>
      <c r="I104" s="38"/>
      <c r="J104" s="40"/>
    </row>
    <row r="105" ht="60">
      <c r="A105" s="29" t="s">
        <v>31</v>
      </c>
      <c r="B105" s="37"/>
      <c r="C105" s="38"/>
      <c r="D105" s="38"/>
      <c r="E105" s="41" t="s">
        <v>980</v>
      </c>
      <c r="F105" s="38"/>
      <c r="G105" s="38"/>
      <c r="H105" s="38"/>
      <c r="I105" s="38"/>
      <c r="J105" s="40"/>
    </row>
    <row r="106" ht="255">
      <c r="A106" s="29" t="s">
        <v>33</v>
      </c>
      <c r="B106" s="37"/>
      <c r="C106" s="38"/>
      <c r="D106" s="38"/>
      <c r="E106" s="31" t="s">
        <v>656</v>
      </c>
      <c r="F106" s="38"/>
      <c r="G106" s="38"/>
      <c r="H106" s="38"/>
      <c r="I106" s="38"/>
      <c r="J106" s="40"/>
    </row>
    <row r="107">
      <c r="A107" s="29" t="s">
        <v>25</v>
      </c>
      <c r="B107" s="29">
        <v>25</v>
      </c>
      <c r="C107" s="30" t="s">
        <v>657</v>
      </c>
      <c r="D107" s="29" t="s">
        <v>27</v>
      </c>
      <c r="E107" s="31" t="s">
        <v>658</v>
      </c>
      <c r="F107" s="32" t="s">
        <v>37</v>
      </c>
      <c r="G107" s="33">
        <v>278.72000000000003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 ht="30">
      <c r="A108" s="29" t="s">
        <v>30</v>
      </c>
      <c r="B108" s="37"/>
      <c r="C108" s="38"/>
      <c r="D108" s="38"/>
      <c r="E108" s="31" t="s">
        <v>659</v>
      </c>
      <c r="F108" s="38"/>
      <c r="G108" s="38"/>
      <c r="H108" s="38"/>
      <c r="I108" s="38"/>
      <c r="J108" s="40"/>
    </row>
    <row r="109" ht="90">
      <c r="A109" s="29" t="s">
        <v>31</v>
      </c>
      <c r="B109" s="37"/>
      <c r="C109" s="38"/>
      <c r="D109" s="38"/>
      <c r="E109" s="41" t="s">
        <v>981</v>
      </c>
      <c r="F109" s="38"/>
      <c r="G109" s="38"/>
      <c r="H109" s="38"/>
      <c r="I109" s="38"/>
      <c r="J109" s="40"/>
    </row>
    <row r="110" ht="105">
      <c r="A110" s="29" t="s">
        <v>33</v>
      </c>
      <c r="B110" s="37"/>
      <c r="C110" s="38"/>
      <c r="D110" s="38"/>
      <c r="E110" s="31" t="s">
        <v>661</v>
      </c>
      <c r="F110" s="38"/>
      <c r="G110" s="38"/>
      <c r="H110" s="38"/>
      <c r="I110" s="38"/>
      <c r="J110" s="40"/>
    </row>
    <row r="111">
      <c r="A111" s="29" t="s">
        <v>25</v>
      </c>
      <c r="B111" s="29">
        <v>26</v>
      </c>
      <c r="C111" s="30" t="s">
        <v>662</v>
      </c>
      <c r="D111" s="29" t="s">
        <v>27</v>
      </c>
      <c r="E111" s="31" t="s">
        <v>663</v>
      </c>
      <c r="F111" s="32" t="s">
        <v>37</v>
      </c>
      <c r="G111" s="33">
        <v>90.736999999999995</v>
      </c>
      <c r="H111" s="34">
        <v>0</v>
      </c>
      <c r="I111" s="35">
        <f>ROUND(G111*H111,P4)</f>
        <v>0</v>
      </c>
      <c r="J111" s="29"/>
      <c r="O111" s="36">
        <f>I111*0.21</f>
        <v>0</v>
      </c>
      <c r="P111">
        <v>3</v>
      </c>
    </row>
    <row r="112" ht="45">
      <c r="A112" s="29" t="s">
        <v>30</v>
      </c>
      <c r="B112" s="37"/>
      <c r="C112" s="38"/>
      <c r="D112" s="38"/>
      <c r="E112" s="31" t="s">
        <v>664</v>
      </c>
      <c r="F112" s="38"/>
      <c r="G112" s="38"/>
      <c r="H112" s="38"/>
      <c r="I112" s="38"/>
      <c r="J112" s="40"/>
    </row>
    <row r="113" ht="60">
      <c r="A113" s="29" t="s">
        <v>31</v>
      </c>
      <c r="B113" s="37"/>
      <c r="C113" s="38"/>
      <c r="D113" s="38"/>
      <c r="E113" s="41" t="s">
        <v>982</v>
      </c>
      <c r="F113" s="38"/>
      <c r="G113" s="38"/>
      <c r="H113" s="38"/>
      <c r="I113" s="38"/>
      <c r="J113" s="40"/>
    </row>
    <row r="114" ht="409.5">
      <c r="A114" s="29" t="s">
        <v>33</v>
      </c>
      <c r="B114" s="37"/>
      <c r="C114" s="38"/>
      <c r="D114" s="38"/>
      <c r="E114" s="31" t="s">
        <v>666</v>
      </c>
      <c r="F114" s="38"/>
      <c r="G114" s="38"/>
      <c r="H114" s="38"/>
      <c r="I114" s="38"/>
      <c r="J114" s="40"/>
    </row>
    <row r="115">
      <c r="A115" s="29" t="s">
        <v>25</v>
      </c>
      <c r="B115" s="29">
        <v>27</v>
      </c>
      <c r="C115" s="30" t="s">
        <v>667</v>
      </c>
      <c r="D115" s="29" t="s">
        <v>27</v>
      </c>
      <c r="E115" s="31" t="s">
        <v>668</v>
      </c>
      <c r="F115" s="32" t="s">
        <v>648</v>
      </c>
      <c r="G115" s="33">
        <v>18.146999999999998</v>
      </c>
      <c r="H115" s="34">
        <v>0</v>
      </c>
      <c r="I115" s="35">
        <f>ROUND(G115*H115,P4)</f>
        <v>0</v>
      </c>
      <c r="J115" s="29"/>
      <c r="O115" s="36">
        <f>I115*0.21</f>
        <v>0</v>
      </c>
      <c r="P115">
        <v>3</v>
      </c>
    </row>
    <row r="116" ht="30">
      <c r="A116" s="29" t="s">
        <v>30</v>
      </c>
      <c r="B116" s="37"/>
      <c r="C116" s="38"/>
      <c r="D116" s="38"/>
      <c r="E116" s="31" t="s">
        <v>983</v>
      </c>
      <c r="F116" s="38"/>
      <c r="G116" s="38"/>
      <c r="H116" s="38"/>
      <c r="I116" s="38"/>
      <c r="J116" s="40"/>
    </row>
    <row r="117" ht="30">
      <c r="A117" s="29" t="s">
        <v>31</v>
      </c>
      <c r="B117" s="37"/>
      <c r="C117" s="38"/>
      <c r="D117" s="38"/>
      <c r="E117" s="41" t="s">
        <v>984</v>
      </c>
      <c r="F117" s="38"/>
      <c r="G117" s="38"/>
      <c r="H117" s="38"/>
      <c r="I117" s="38"/>
      <c r="J117" s="40"/>
    </row>
    <row r="118" ht="375">
      <c r="A118" s="29" t="s">
        <v>33</v>
      </c>
      <c r="B118" s="37"/>
      <c r="C118" s="38"/>
      <c r="D118" s="38"/>
      <c r="E118" s="31" t="s">
        <v>671</v>
      </c>
      <c r="F118" s="38"/>
      <c r="G118" s="38"/>
      <c r="H118" s="38"/>
      <c r="I118" s="38"/>
      <c r="J118" s="40"/>
    </row>
    <row r="119">
      <c r="A119" s="29" t="s">
        <v>25</v>
      </c>
      <c r="B119" s="29">
        <v>28</v>
      </c>
      <c r="C119" s="30" t="s">
        <v>672</v>
      </c>
      <c r="D119" s="29" t="s">
        <v>27</v>
      </c>
      <c r="E119" s="31" t="s">
        <v>673</v>
      </c>
      <c r="F119" s="32" t="s">
        <v>110</v>
      </c>
      <c r="G119" s="33">
        <v>1019.7</v>
      </c>
      <c r="H119" s="34">
        <v>0</v>
      </c>
      <c r="I119" s="35">
        <f>ROUND(G119*H119,P4)</f>
        <v>0</v>
      </c>
      <c r="J119" s="29"/>
      <c r="O119" s="36">
        <f>I119*0.21</f>
        <v>0</v>
      </c>
      <c r="P119">
        <v>3</v>
      </c>
    </row>
    <row r="120" ht="30">
      <c r="A120" s="29" t="s">
        <v>30</v>
      </c>
      <c r="B120" s="37"/>
      <c r="C120" s="38"/>
      <c r="D120" s="38"/>
      <c r="E120" s="31" t="s">
        <v>985</v>
      </c>
      <c r="F120" s="38"/>
      <c r="G120" s="38"/>
      <c r="H120" s="38"/>
      <c r="I120" s="38"/>
      <c r="J120" s="40"/>
    </row>
    <row r="121" ht="150">
      <c r="A121" s="29" t="s">
        <v>31</v>
      </c>
      <c r="B121" s="37"/>
      <c r="C121" s="38"/>
      <c r="D121" s="38"/>
      <c r="E121" s="41" t="s">
        <v>986</v>
      </c>
      <c r="F121" s="38"/>
      <c r="G121" s="38"/>
      <c r="H121" s="38"/>
      <c r="I121" s="38"/>
      <c r="J121" s="40"/>
    </row>
    <row r="122" ht="180">
      <c r="A122" s="29" t="s">
        <v>33</v>
      </c>
      <c r="B122" s="37"/>
      <c r="C122" s="38"/>
      <c r="D122" s="38"/>
      <c r="E122" s="31" t="s">
        <v>190</v>
      </c>
      <c r="F122" s="38"/>
      <c r="G122" s="38"/>
      <c r="H122" s="38"/>
      <c r="I122" s="38"/>
      <c r="J122" s="40"/>
    </row>
    <row r="123">
      <c r="A123" s="29" t="s">
        <v>25</v>
      </c>
      <c r="B123" s="29">
        <v>29</v>
      </c>
      <c r="C123" s="30" t="s">
        <v>676</v>
      </c>
      <c r="D123" s="29" t="s">
        <v>27</v>
      </c>
      <c r="E123" s="31" t="s">
        <v>677</v>
      </c>
      <c r="F123" s="32" t="s">
        <v>110</v>
      </c>
      <c r="G123" s="33">
        <v>589.5</v>
      </c>
      <c r="H123" s="34">
        <v>0</v>
      </c>
      <c r="I123" s="35">
        <f>ROUND(G123*H123,P4)</f>
        <v>0</v>
      </c>
      <c r="J123" s="29"/>
      <c r="O123" s="36">
        <f>I123*0.21</f>
        <v>0</v>
      </c>
      <c r="P123">
        <v>3</v>
      </c>
    </row>
    <row r="124" ht="45">
      <c r="A124" s="29" t="s">
        <v>30</v>
      </c>
      <c r="B124" s="37"/>
      <c r="C124" s="38"/>
      <c r="D124" s="38"/>
      <c r="E124" s="31" t="s">
        <v>678</v>
      </c>
      <c r="F124" s="38"/>
      <c r="G124" s="38"/>
      <c r="H124" s="38"/>
      <c r="I124" s="38"/>
      <c r="J124" s="40"/>
    </row>
    <row r="125" ht="90">
      <c r="A125" s="29" t="s">
        <v>31</v>
      </c>
      <c r="B125" s="37"/>
      <c r="C125" s="38"/>
      <c r="D125" s="38"/>
      <c r="E125" s="41" t="s">
        <v>987</v>
      </c>
      <c r="F125" s="38"/>
      <c r="G125" s="38"/>
      <c r="H125" s="38"/>
      <c r="I125" s="38"/>
      <c r="J125" s="40"/>
    </row>
    <row r="126" ht="180">
      <c r="A126" s="29" t="s">
        <v>33</v>
      </c>
      <c r="B126" s="37"/>
      <c r="C126" s="38"/>
      <c r="D126" s="38"/>
      <c r="E126" s="31" t="s">
        <v>680</v>
      </c>
      <c r="F126" s="38"/>
      <c r="G126" s="38"/>
      <c r="H126" s="38"/>
      <c r="I126" s="38"/>
      <c r="J126" s="40"/>
    </row>
    <row r="127">
      <c r="A127" s="29" t="s">
        <v>25</v>
      </c>
      <c r="B127" s="29">
        <v>30</v>
      </c>
      <c r="C127" s="30" t="s">
        <v>681</v>
      </c>
      <c r="D127" s="29" t="s">
        <v>27</v>
      </c>
      <c r="E127" s="31" t="s">
        <v>682</v>
      </c>
      <c r="F127" s="32" t="s">
        <v>110</v>
      </c>
      <c r="G127" s="33">
        <v>184.68000000000001</v>
      </c>
      <c r="H127" s="34">
        <v>0</v>
      </c>
      <c r="I127" s="35">
        <f>ROUND(G127*H127,P4)</f>
        <v>0</v>
      </c>
      <c r="J127" s="29"/>
      <c r="O127" s="36">
        <f>I127*0.21</f>
        <v>0</v>
      </c>
      <c r="P127">
        <v>3</v>
      </c>
    </row>
    <row r="128" ht="30">
      <c r="A128" s="29" t="s">
        <v>30</v>
      </c>
      <c r="B128" s="37"/>
      <c r="C128" s="38"/>
      <c r="D128" s="38"/>
      <c r="E128" s="31" t="s">
        <v>683</v>
      </c>
      <c r="F128" s="38"/>
      <c r="G128" s="38"/>
      <c r="H128" s="38"/>
      <c r="I128" s="38"/>
      <c r="J128" s="40"/>
    </row>
    <row r="129" ht="60">
      <c r="A129" s="29" t="s">
        <v>31</v>
      </c>
      <c r="B129" s="37"/>
      <c r="C129" s="38"/>
      <c r="D129" s="38"/>
      <c r="E129" s="41" t="s">
        <v>988</v>
      </c>
      <c r="F129" s="38"/>
      <c r="G129" s="38"/>
      <c r="H129" s="38"/>
      <c r="I129" s="38"/>
      <c r="J129" s="40"/>
    </row>
    <row r="130" ht="180">
      <c r="A130" s="29" t="s">
        <v>33</v>
      </c>
      <c r="B130" s="37"/>
      <c r="C130" s="38"/>
      <c r="D130" s="38"/>
      <c r="E130" s="31" t="s">
        <v>685</v>
      </c>
      <c r="F130" s="38"/>
      <c r="G130" s="38"/>
      <c r="H130" s="38"/>
      <c r="I130" s="38"/>
      <c r="J130" s="40"/>
    </row>
    <row r="131">
      <c r="A131" s="23" t="s">
        <v>22</v>
      </c>
      <c r="B131" s="24"/>
      <c r="C131" s="25" t="s">
        <v>686</v>
      </c>
      <c r="D131" s="26"/>
      <c r="E131" s="23" t="s">
        <v>687</v>
      </c>
      <c r="F131" s="26"/>
      <c r="G131" s="26"/>
      <c r="H131" s="26"/>
      <c r="I131" s="27">
        <f>SUMIFS(I132:I155,A132:A155,"P")</f>
        <v>0</v>
      </c>
      <c r="J131" s="28"/>
    </row>
    <row r="132">
      <c r="A132" s="29" t="s">
        <v>25</v>
      </c>
      <c r="B132" s="29">
        <v>31</v>
      </c>
      <c r="C132" s="30" t="s">
        <v>688</v>
      </c>
      <c r="D132" s="29" t="s">
        <v>27</v>
      </c>
      <c r="E132" s="31" t="s">
        <v>689</v>
      </c>
      <c r="F132" s="32" t="s">
        <v>690</v>
      </c>
      <c r="G132" s="33">
        <v>676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 ht="30">
      <c r="A133" s="29" t="s">
        <v>30</v>
      </c>
      <c r="B133" s="37"/>
      <c r="C133" s="38"/>
      <c r="D133" s="38"/>
      <c r="E133" s="31" t="s">
        <v>989</v>
      </c>
      <c r="F133" s="38"/>
      <c r="G133" s="38"/>
      <c r="H133" s="38"/>
      <c r="I133" s="38"/>
      <c r="J133" s="40"/>
    </row>
    <row r="134" ht="60">
      <c r="A134" s="29" t="s">
        <v>31</v>
      </c>
      <c r="B134" s="37"/>
      <c r="C134" s="38"/>
      <c r="D134" s="38"/>
      <c r="E134" s="41" t="s">
        <v>990</v>
      </c>
      <c r="F134" s="38"/>
      <c r="G134" s="38"/>
      <c r="H134" s="38"/>
      <c r="I134" s="38"/>
      <c r="J134" s="40"/>
    </row>
    <row r="135" ht="90">
      <c r="A135" s="29" t="s">
        <v>33</v>
      </c>
      <c r="B135" s="37"/>
      <c r="C135" s="38"/>
      <c r="D135" s="38"/>
      <c r="E135" s="31" t="s">
        <v>693</v>
      </c>
      <c r="F135" s="38"/>
      <c r="G135" s="38"/>
      <c r="H135" s="38"/>
      <c r="I135" s="38"/>
      <c r="J135" s="40"/>
    </row>
    <row r="136">
      <c r="A136" s="29" t="s">
        <v>25</v>
      </c>
      <c r="B136" s="29">
        <v>32</v>
      </c>
      <c r="C136" s="30" t="s">
        <v>694</v>
      </c>
      <c r="D136" s="29" t="s">
        <v>27</v>
      </c>
      <c r="E136" s="31" t="s">
        <v>695</v>
      </c>
      <c r="F136" s="32" t="s">
        <v>37</v>
      </c>
      <c r="G136" s="33">
        <v>27.969000000000001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 ht="45">
      <c r="A137" s="29" t="s">
        <v>30</v>
      </c>
      <c r="B137" s="37"/>
      <c r="C137" s="38"/>
      <c r="D137" s="38"/>
      <c r="E137" s="31" t="s">
        <v>696</v>
      </c>
      <c r="F137" s="38"/>
      <c r="G137" s="38"/>
      <c r="H137" s="38"/>
      <c r="I137" s="38"/>
      <c r="J137" s="40"/>
    </row>
    <row r="138" ht="60">
      <c r="A138" s="29" t="s">
        <v>31</v>
      </c>
      <c r="B138" s="37"/>
      <c r="C138" s="38"/>
      <c r="D138" s="38"/>
      <c r="E138" s="41" t="s">
        <v>991</v>
      </c>
      <c r="F138" s="38"/>
      <c r="G138" s="38"/>
      <c r="H138" s="38"/>
      <c r="I138" s="38"/>
      <c r="J138" s="40"/>
    </row>
    <row r="139" ht="409.5">
      <c r="A139" s="29" t="s">
        <v>33</v>
      </c>
      <c r="B139" s="37"/>
      <c r="C139" s="38"/>
      <c r="D139" s="38"/>
      <c r="E139" s="31" t="s">
        <v>666</v>
      </c>
      <c r="F139" s="38"/>
      <c r="G139" s="38"/>
      <c r="H139" s="38"/>
      <c r="I139" s="38"/>
      <c r="J139" s="40"/>
    </row>
    <row r="140">
      <c r="A140" s="29" t="s">
        <v>25</v>
      </c>
      <c r="B140" s="29">
        <v>33</v>
      </c>
      <c r="C140" s="30" t="s">
        <v>698</v>
      </c>
      <c r="D140" s="29" t="s">
        <v>27</v>
      </c>
      <c r="E140" s="31" t="s">
        <v>699</v>
      </c>
      <c r="F140" s="32" t="s">
        <v>648</v>
      </c>
      <c r="G140" s="33">
        <v>4.6150000000000002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 ht="30">
      <c r="A141" s="29" t="s">
        <v>30</v>
      </c>
      <c r="B141" s="37"/>
      <c r="C141" s="38"/>
      <c r="D141" s="38"/>
      <c r="E141" s="31" t="s">
        <v>992</v>
      </c>
      <c r="F141" s="38"/>
      <c r="G141" s="38"/>
      <c r="H141" s="38"/>
      <c r="I141" s="38"/>
      <c r="J141" s="40"/>
    </row>
    <row r="142" ht="30">
      <c r="A142" s="29" t="s">
        <v>31</v>
      </c>
      <c r="B142" s="37"/>
      <c r="C142" s="38"/>
      <c r="D142" s="38"/>
      <c r="E142" s="41" t="s">
        <v>993</v>
      </c>
      <c r="F142" s="38"/>
      <c r="G142" s="38"/>
      <c r="H142" s="38"/>
      <c r="I142" s="38"/>
      <c r="J142" s="40"/>
    </row>
    <row r="143" ht="375">
      <c r="A143" s="29" t="s">
        <v>33</v>
      </c>
      <c r="B143" s="37"/>
      <c r="C143" s="38"/>
      <c r="D143" s="38"/>
      <c r="E143" s="31" t="s">
        <v>702</v>
      </c>
      <c r="F143" s="38"/>
      <c r="G143" s="38"/>
      <c r="H143" s="38"/>
      <c r="I143" s="38"/>
      <c r="J143" s="40"/>
    </row>
    <row r="144" ht="30">
      <c r="A144" s="29" t="s">
        <v>25</v>
      </c>
      <c r="B144" s="29">
        <v>34</v>
      </c>
      <c r="C144" s="30" t="s">
        <v>703</v>
      </c>
      <c r="D144" s="29" t="s">
        <v>27</v>
      </c>
      <c r="E144" s="31" t="s">
        <v>704</v>
      </c>
      <c r="F144" s="32" t="s">
        <v>37</v>
      </c>
      <c r="G144" s="33">
        <v>615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 ht="45">
      <c r="A145" s="29" t="s">
        <v>30</v>
      </c>
      <c r="B145" s="37"/>
      <c r="C145" s="38"/>
      <c r="D145" s="38"/>
      <c r="E145" s="31" t="s">
        <v>705</v>
      </c>
      <c r="F145" s="38"/>
      <c r="G145" s="38"/>
      <c r="H145" s="38"/>
      <c r="I145" s="38"/>
      <c r="J145" s="40"/>
    </row>
    <row r="146" ht="90">
      <c r="A146" s="29" t="s">
        <v>31</v>
      </c>
      <c r="B146" s="37"/>
      <c r="C146" s="38"/>
      <c r="D146" s="38"/>
      <c r="E146" s="41" t="s">
        <v>994</v>
      </c>
      <c r="F146" s="38"/>
      <c r="G146" s="38"/>
      <c r="H146" s="38"/>
      <c r="I146" s="38"/>
      <c r="J146" s="40"/>
    </row>
    <row r="147" ht="60">
      <c r="A147" s="29" t="s">
        <v>33</v>
      </c>
      <c r="B147" s="37"/>
      <c r="C147" s="38"/>
      <c r="D147" s="38"/>
      <c r="E147" s="31" t="s">
        <v>707</v>
      </c>
      <c r="F147" s="38"/>
      <c r="G147" s="38"/>
      <c r="H147" s="38"/>
      <c r="I147" s="38"/>
      <c r="J147" s="40"/>
    </row>
    <row r="148">
      <c r="A148" s="29" t="s">
        <v>25</v>
      </c>
      <c r="B148" s="29">
        <v>35</v>
      </c>
      <c r="C148" s="30" t="s">
        <v>995</v>
      </c>
      <c r="D148" s="29" t="s">
        <v>27</v>
      </c>
      <c r="E148" s="31" t="s">
        <v>996</v>
      </c>
      <c r="F148" s="32" t="s">
        <v>37</v>
      </c>
      <c r="G148" s="33">
        <v>232.846</v>
      </c>
      <c r="H148" s="34">
        <v>0</v>
      </c>
      <c r="I148" s="35">
        <f>ROUND(G148*H148,P4)</f>
        <v>0</v>
      </c>
      <c r="J148" s="29"/>
      <c r="O148" s="36">
        <f>I148*0.21</f>
        <v>0</v>
      </c>
      <c r="P148">
        <v>3</v>
      </c>
    </row>
    <row r="149" ht="30">
      <c r="A149" s="29" t="s">
        <v>30</v>
      </c>
      <c r="B149" s="37"/>
      <c r="C149" s="38"/>
      <c r="D149" s="38"/>
      <c r="E149" s="31" t="s">
        <v>997</v>
      </c>
      <c r="F149" s="38"/>
      <c r="G149" s="38"/>
      <c r="H149" s="38"/>
      <c r="I149" s="38"/>
      <c r="J149" s="40"/>
    </row>
    <row r="150" ht="150">
      <c r="A150" s="29" t="s">
        <v>31</v>
      </c>
      <c r="B150" s="37"/>
      <c r="C150" s="38"/>
      <c r="D150" s="38"/>
      <c r="E150" s="41" t="s">
        <v>998</v>
      </c>
      <c r="F150" s="38"/>
      <c r="G150" s="38"/>
      <c r="H150" s="38"/>
      <c r="I150" s="38"/>
      <c r="J150" s="40"/>
    </row>
    <row r="151" ht="409.5">
      <c r="A151" s="29" t="s">
        <v>33</v>
      </c>
      <c r="B151" s="37"/>
      <c r="C151" s="38"/>
      <c r="D151" s="38"/>
      <c r="E151" s="31" t="s">
        <v>666</v>
      </c>
      <c r="F151" s="38"/>
      <c r="G151" s="38"/>
      <c r="H151" s="38"/>
      <c r="I151" s="38"/>
      <c r="J151" s="40"/>
    </row>
    <row r="152">
      <c r="A152" s="29" t="s">
        <v>25</v>
      </c>
      <c r="B152" s="29">
        <v>36</v>
      </c>
      <c r="C152" s="30" t="s">
        <v>712</v>
      </c>
      <c r="D152" s="29" t="s">
        <v>27</v>
      </c>
      <c r="E152" s="31" t="s">
        <v>713</v>
      </c>
      <c r="F152" s="32" t="s">
        <v>648</v>
      </c>
      <c r="G152" s="33">
        <v>35.046999999999997</v>
      </c>
      <c r="H152" s="34">
        <v>0</v>
      </c>
      <c r="I152" s="35">
        <f>ROUND(G152*H152,P4)</f>
        <v>0</v>
      </c>
      <c r="J152" s="29"/>
      <c r="O152" s="36">
        <f>I152*0.21</f>
        <v>0</v>
      </c>
      <c r="P152">
        <v>3</v>
      </c>
    </row>
    <row r="153" ht="45">
      <c r="A153" s="29" t="s">
        <v>30</v>
      </c>
      <c r="B153" s="37"/>
      <c r="C153" s="38"/>
      <c r="D153" s="38"/>
      <c r="E153" s="31" t="s">
        <v>999</v>
      </c>
      <c r="F153" s="38"/>
      <c r="G153" s="38"/>
      <c r="H153" s="38"/>
      <c r="I153" s="38"/>
      <c r="J153" s="40"/>
    </row>
    <row r="154" ht="60">
      <c r="A154" s="29" t="s">
        <v>31</v>
      </c>
      <c r="B154" s="37"/>
      <c r="C154" s="38"/>
      <c r="D154" s="38"/>
      <c r="E154" s="41" t="s">
        <v>1000</v>
      </c>
      <c r="F154" s="38"/>
      <c r="G154" s="38"/>
      <c r="H154" s="38"/>
      <c r="I154" s="38"/>
      <c r="J154" s="40"/>
    </row>
    <row r="155" ht="375">
      <c r="A155" s="29" t="s">
        <v>33</v>
      </c>
      <c r="B155" s="37"/>
      <c r="C155" s="38"/>
      <c r="D155" s="38"/>
      <c r="E155" s="31" t="s">
        <v>702</v>
      </c>
      <c r="F155" s="38"/>
      <c r="G155" s="38"/>
      <c r="H155" s="38"/>
      <c r="I155" s="38"/>
      <c r="J155" s="40"/>
    </row>
    <row r="156">
      <c r="A156" s="23" t="s">
        <v>22</v>
      </c>
      <c r="B156" s="24"/>
      <c r="C156" s="25" t="s">
        <v>191</v>
      </c>
      <c r="D156" s="26"/>
      <c r="E156" s="23" t="s">
        <v>192</v>
      </c>
      <c r="F156" s="26"/>
      <c r="G156" s="26"/>
      <c r="H156" s="26"/>
      <c r="I156" s="27">
        <f>SUMIFS(I157:I204,A157:A204,"P")</f>
        <v>0</v>
      </c>
      <c r="J156" s="28"/>
    </row>
    <row r="157">
      <c r="A157" s="29" t="s">
        <v>25</v>
      </c>
      <c r="B157" s="29">
        <v>37</v>
      </c>
      <c r="C157" s="30" t="s">
        <v>724</v>
      </c>
      <c r="D157" s="29" t="s">
        <v>27</v>
      </c>
      <c r="E157" s="31" t="s">
        <v>725</v>
      </c>
      <c r="F157" s="32" t="s">
        <v>37</v>
      </c>
      <c r="G157" s="33">
        <v>45.308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 ht="30">
      <c r="A158" s="29" t="s">
        <v>30</v>
      </c>
      <c r="B158" s="37"/>
      <c r="C158" s="38"/>
      <c r="D158" s="38"/>
      <c r="E158" s="31" t="s">
        <v>726</v>
      </c>
      <c r="F158" s="38"/>
      <c r="G158" s="38"/>
      <c r="H158" s="38"/>
      <c r="I158" s="38"/>
      <c r="J158" s="40"/>
    </row>
    <row r="159" ht="60">
      <c r="A159" s="29" t="s">
        <v>31</v>
      </c>
      <c r="B159" s="37"/>
      <c r="C159" s="38"/>
      <c r="D159" s="38"/>
      <c r="E159" s="41" t="s">
        <v>1001</v>
      </c>
      <c r="F159" s="38"/>
      <c r="G159" s="38"/>
      <c r="H159" s="38"/>
      <c r="I159" s="38"/>
      <c r="J159" s="40"/>
    </row>
    <row r="160" ht="409.5">
      <c r="A160" s="29" t="s">
        <v>33</v>
      </c>
      <c r="B160" s="37"/>
      <c r="C160" s="38"/>
      <c r="D160" s="38"/>
      <c r="E160" s="31" t="s">
        <v>666</v>
      </c>
      <c r="F160" s="38"/>
      <c r="G160" s="38"/>
      <c r="H160" s="38"/>
      <c r="I160" s="38"/>
      <c r="J160" s="40"/>
    </row>
    <row r="161">
      <c r="A161" s="29" t="s">
        <v>25</v>
      </c>
      <c r="B161" s="29">
        <v>38</v>
      </c>
      <c r="C161" s="30" t="s">
        <v>728</v>
      </c>
      <c r="D161" s="29" t="s">
        <v>27</v>
      </c>
      <c r="E161" s="31" t="s">
        <v>729</v>
      </c>
      <c r="F161" s="32" t="s">
        <v>648</v>
      </c>
      <c r="G161" s="33">
        <v>12.007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 ht="30">
      <c r="A162" s="29" t="s">
        <v>30</v>
      </c>
      <c r="B162" s="37"/>
      <c r="C162" s="38"/>
      <c r="D162" s="38"/>
      <c r="E162" s="31" t="s">
        <v>1002</v>
      </c>
      <c r="F162" s="38"/>
      <c r="G162" s="38"/>
      <c r="H162" s="38"/>
      <c r="I162" s="38"/>
      <c r="J162" s="40"/>
    </row>
    <row r="163" ht="30">
      <c r="A163" s="29" t="s">
        <v>31</v>
      </c>
      <c r="B163" s="37"/>
      <c r="C163" s="38"/>
      <c r="D163" s="38"/>
      <c r="E163" s="41" t="s">
        <v>1003</v>
      </c>
      <c r="F163" s="38"/>
      <c r="G163" s="38"/>
      <c r="H163" s="38"/>
      <c r="I163" s="38"/>
      <c r="J163" s="40"/>
    </row>
    <row r="164" ht="375">
      <c r="A164" s="29" t="s">
        <v>33</v>
      </c>
      <c r="B164" s="37"/>
      <c r="C164" s="38"/>
      <c r="D164" s="38"/>
      <c r="E164" s="31" t="s">
        <v>702</v>
      </c>
      <c r="F164" s="38"/>
      <c r="G164" s="38"/>
      <c r="H164" s="38"/>
      <c r="I164" s="38"/>
      <c r="J164" s="40"/>
    </row>
    <row r="165">
      <c r="A165" s="29" t="s">
        <v>25</v>
      </c>
      <c r="B165" s="29">
        <v>39</v>
      </c>
      <c r="C165" s="30" t="s">
        <v>1004</v>
      </c>
      <c r="D165" s="29" t="s">
        <v>27</v>
      </c>
      <c r="E165" s="31" t="s">
        <v>1005</v>
      </c>
      <c r="F165" s="32" t="s">
        <v>37</v>
      </c>
      <c r="G165" s="33">
        <v>225.31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 ht="45">
      <c r="A166" s="29" t="s">
        <v>30</v>
      </c>
      <c r="B166" s="37"/>
      <c r="C166" s="38"/>
      <c r="D166" s="38"/>
      <c r="E166" s="31" t="s">
        <v>1006</v>
      </c>
      <c r="F166" s="38"/>
      <c r="G166" s="38"/>
      <c r="H166" s="38"/>
      <c r="I166" s="38"/>
      <c r="J166" s="40"/>
    </row>
    <row r="167" ht="105">
      <c r="A167" s="29" t="s">
        <v>31</v>
      </c>
      <c r="B167" s="37"/>
      <c r="C167" s="38"/>
      <c r="D167" s="38"/>
      <c r="E167" s="41" t="s">
        <v>1007</v>
      </c>
      <c r="F167" s="38"/>
      <c r="G167" s="38"/>
      <c r="H167" s="38"/>
      <c r="I167" s="38"/>
      <c r="J167" s="40"/>
    </row>
    <row r="168" ht="409.5">
      <c r="A168" s="29" t="s">
        <v>33</v>
      </c>
      <c r="B168" s="37"/>
      <c r="C168" s="38"/>
      <c r="D168" s="38"/>
      <c r="E168" s="31" t="s">
        <v>666</v>
      </c>
      <c r="F168" s="38"/>
      <c r="G168" s="38"/>
      <c r="H168" s="38"/>
      <c r="I168" s="38"/>
      <c r="J168" s="40"/>
    </row>
    <row r="169">
      <c r="A169" s="29" t="s">
        <v>25</v>
      </c>
      <c r="B169" s="29">
        <v>40</v>
      </c>
      <c r="C169" s="30" t="s">
        <v>1008</v>
      </c>
      <c r="D169" s="29" t="s">
        <v>27</v>
      </c>
      <c r="E169" s="31" t="s">
        <v>1009</v>
      </c>
      <c r="F169" s="32" t="s">
        <v>648</v>
      </c>
      <c r="G169" s="33">
        <v>42.808999999999997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 ht="45">
      <c r="A170" s="29" t="s">
        <v>30</v>
      </c>
      <c r="B170" s="37"/>
      <c r="C170" s="38"/>
      <c r="D170" s="38"/>
      <c r="E170" s="31" t="s">
        <v>1010</v>
      </c>
      <c r="F170" s="38"/>
      <c r="G170" s="38"/>
      <c r="H170" s="38"/>
      <c r="I170" s="38"/>
      <c r="J170" s="40"/>
    </row>
    <row r="171" ht="30">
      <c r="A171" s="29" t="s">
        <v>31</v>
      </c>
      <c r="B171" s="37"/>
      <c r="C171" s="38"/>
      <c r="D171" s="38"/>
      <c r="E171" s="41" t="s">
        <v>1011</v>
      </c>
      <c r="F171" s="38"/>
      <c r="G171" s="38"/>
      <c r="H171" s="38"/>
      <c r="I171" s="38"/>
      <c r="J171" s="40"/>
    </row>
    <row r="172" ht="375">
      <c r="A172" s="29" t="s">
        <v>33</v>
      </c>
      <c r="B172" s="37"/>
      <c r="C172" s="38"/>
      <c r="D172" s="38"/>
      <c r="E172" s="31" t="s">
        <v>702</v>
      </c>
      <c r="F172" s="38"/>
      <c r="G172" s="38"/>
      <c r="H172" s="38"/>
      <c r="I172" s="38"/>
      <c r="J172" s="40"/>
    </row>
    <row r="173">
      <c r="A173" s="29" t="s">
        <v>25</v>
      </c>
      <c r="B173" s="29">
        <v>41</v>
      </c>
      <c r="C173" s="30" t="s">
        <v>1012</v>
      </c>
      <c r="D173" s="29" t="s">
        <v>27</v>
      </c>
      <c r="E173" s="31" t="s">
        <v>1013</v>
      </c>
      <c r="F173" s="32" t="s">
        <v>648</v>
      </c>
      <c r="G173" s="33">
        <v>7.6159999999999997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 ht="60">
      <c r="A174" s="29" t="s">
        <v>30</v>
      </c>
      <c r="B174" s="37"/>
      <c r="C174" s="38"/>
      <c r="D174" s="38"/>
      <c r="E174" s="31" t="s">
        <v>1014</v>
      </c>
      <c r="F174" s="38"/>
      <c r="G174" s="38"/>
      <c r="H174" s="38"/>
      <c r="I174" s="38"/>
      <c r="J174" s="40"/>
    </row>
    <row r="175" ht="30">
      <c r="A175" s="29" t="s">
        <v>31</v>
      </c>
      <c r="B175" s="37"/>
      <c r="C175" s="38"/>
      <c r="D175" s="38"/>
      <c r="E175" s="41" t="s">
        <v>1015</v>
      </c>
      <c r="F175" s="38"/>
      <c r="G175" s="38"/>
      <c r="H175" s="38"/>
      <c r="I175" s="38"/>
      <c r="J175" s="40"/>
    </row>
    <row r="176" ht="375">
      <c r="A176" s="29" t="s">
        <v>33</v>
      </c>
      <c r="B176" s="37"/>
      <c r="C176" s="38"/>
      <c r="D176" s="38"/>
      <c r="E176" s="45" t="s">
        <v>743</v>
      </c>
      <c r="F176" s="38"/>
      <c r="G176" s="38"/>
      <c r="H176" s="38"/>
      <c r="I176" s="38"/>
      <c r="J176" s="40"/>
    </row>
    <row r="177">
      <c r="A177" s="29" t="s">
        <v>25</v>
      </c>
      <c r="B177" s="29">
        <v>42</v>
      </c>
      <c r="C177" s="30" t="s">
        <v>744</v>
      </c>
      <c r="D177" s="29" t="s">
        <v>27</v>
      </c>
      <c r="E177" s="31" t="s">
        <v>745</v>
      </c>
      <c r="F177" s="32" t="s">
        <v>29</v>
      </c>
      <c r="G177" s="33">
        <v>22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 ht="30">
      <c r="A178" s="29" t="s">
        <v>30</v>
      </c>
      <c r="B178" s="37"/>
      <c r="C178" s="38"/>
      <c r="D178" s="38"/>
      <c r="E178" s="31" t="s">
        <v>1016</v>
      </c>
      <c r="F178" s="38"/>
      <c r="G178" s="38"/>
      <c r="H178" s="38"/>
      <c r="I178" s="38"/>
      <c r="J178" s="40"/>
    </row>
    <row r="179" ht="30">
      <c r="A179" s="29" t="s">
        <v>31</v>
      </c>
      <c r="B179" s="37"/>
      <c r="C179" s="38"/>
      <c r="D179" s="38"/>
      <c r="E179" s="41" t="s">
        <v>1017</v>
      </c>
      <c r="F179" s="38"/>
      <c r="G179" s="38"/>
      <c r="H179" s="38"/>
      <c r="I179" s="38"/>
      <c r="J179" s="40"/>
    </row>
    <row r="180" ht="105">
      <c r="A180" s="29" t="s">
        <v>33</v>
      </c>
      <c r="B180" s="37"/>
      <c r="C180" s="38"/>
      <c r="D180" s="38"/>
      <c r="E180" s="31" t="s">
        <v>748</v>
      </c>
      <c r="F180" s="38"/>
      <c r="G180" s="38"/>
      <c r="H180" s="38"/>
      <c r="I180" s="38"/>
      <c r="J180" s="40"/>
    </row>
    <row r="181">
      <c r="A181" s="29" t="s">
        <v>25</v>
      </c>
      <c r="B181" s="29">
        <v>43</v>
      </c>
      <c r="C181" s="30" t="s">
        <v>760</v>
      </c>
      <c r="D181" s="29" t="s">
        <v>27</v>
      </c>
      <c r="E181" s="31" t="s">
        <v>761</v>
      </c>
      <c r="F181" s="32" t="s">
        <v>37</v>
      </c>
      <c r="G181" s="33">
        <v>5.4119999999999999</v>
      </c>
      <c r="H181" s="34">
        <v>0</v>
      </c>
      <c r="I181" s="35">
        <f>ROUND(G181*H181,P4)</f>
        <v>0</v>
      </c>
      <c r="J181" s="29"/>
      <c r="O181" s="36">
        <f>I181*0.21</f>
        <v>0</v>
      </c>
      <c r="P181">
        <v>3</v>
      </c>
    </row>
    <row r="182">
      <c r="A182" s="29" t="s">
        <v>30</v>
      </c>
      <c r="B182" s="37"/>
      <c r="C182" s="38"/>
      <c r="D182" s="38"/>
      <c r="E182" s="31" t="s">
        <v>762</v>
      </c>
      <c r="F182" s="38"/>
      <c r="G182" s="38"/>
      <c r="H182" s="38"/>
      <c r="I182" s="38"/>
      <c r="J182" s="40"/>
    </row>
    <row r="183" ht="60">
      <c r="A183" s="29" t="s">
        <v>31</v>
      </c>
      <c r="B183" s="37"/>
      <c r="C183" s="38"/>
      <c r="D183" s="38"/>
      <c r="E183" s="41" t="s">
        <v>1018</v>
      </c>
      <c r="F183" s="38"/>
      <c r="G183" s="38"/>
      <c r="H183" s="38"/>
      <c r="I183" s="38"/>
      <c r="J183" s="40"/>
    </row>
    <row r="184" ht="345">
      <c r="A184" s="29" t="s">
        <v>33</v>
      </c>
      <c r="B184" s="37"/>
      <c r="C184" s="38"/>
      <c r="D184" s="38"/>
      <c r="E184" s="31" t="s">
        <v>764</v>
      </c>
      <c r="F184" s="38"/>
      <c r="G184" s="38"/>
      <c r="H184" s="38"/>
      <c r="I184" s="38"/>
      <c r="J184" s="40"/>
    </row>
    <row r="185">
      <c r="A185" s="29" t="s">
        <v>25</v>
      </c>
      <c r="B185" s="29">
        <v>44</v>
      </c>
      <c r="C185" s="30" t="s">
        <v>765</v>
      </c>
      <c r="D185" s="29" t="s">
        <v>27</v>
      </c>
      <c r="E185" s="31" t="s">
        <v>766</v>
      </c>
      <c r="F185" s="32" t="s">
        <v>37</v>
      </c>
      <c r="G185" s="33">
        <v>52.771999999999998</v>
      </c>
      <c r="H185" s="34">
        <v>0</v>
      </c>
      <c r="I185" s="35">
        <f>ROUND(G185*H185,P4)</f>
        <v>0</v>
      </c>
      <c r="J185" s="29"/>
      <c r="O185" s="36">
        <f>I185*0.21</f>
        <v>0</v>
      </c>
      <c r="P185">
        <v>3</v>
      </c>
    </row>
    <row r="186" ht="30">
      <c r="A186" s="29" t="s">
        <v>30</v>
      </c>
      <c r="B186" s="37"/>
      <c r="C186" s="38"/>
      <c r="D186" s="38"/>
      <c r="E186" s="31" t="s">
        <v>767</v>
      </c>
      <c r="F186" s="38"/>
      <c r="G186" s="38"/>
      <c r="H186" s="38"/>
      <c r="I186" s="38"/>
      <c r="J186" s="40"/>
    </row>
    <row r="187" ht="105">
      <c r="A187" s="29" t="s">
        <v>31</v>
      </c>
      <c r="B187" s="37"/>
      <c r="C187" s="38"/>
      <c r="D187" s="38"/>
      <c r="E187" s="41" t="s">
        <v>1019</v>
      </c>
      <c r="F187" s="38"/>
      <c r="G187" s="38"/>
      <c r="H187" s="38"/>
      <c r="I187" s="38"/>
      <c r="J187" s="40"/>
    </row>
    <row r="188" ht="409.5">
      <c r="A188" s="29" t="s">
        <v>33</v>
      </c>
      <c r="B188" s="37"/>
      <c r="C188" s="38"/>
      <c r="D188" s="38"/>
      <c r="E188" s="31" t="s">
        <v>197</v>
      </c>
      <c r="F188" s="38"/>
      <c r="G188" s="38"/>
      <c r="H188" s="38"/>
      <c r="I188" s="38"/>
      <c r="J188" s="40"/>
    </row>
    <row r="189">
      <c r="A189" s="29" t="s">
        <v>25</v>
      </c>
      <c r="B189" s="29">
        <v>45</v>
      </c>
      <c r="C189" s="30" t="s">
        <v>769</v>
      </c>
      <c r="D189" s="29" t="s">
        <v>27</v>
      </c>
      <c r="E189" s="31" t="s">
        <v>770</v>
      </c>
      <c r="F189" s="32" t="s">
        <v>37</v>
      </c>
      <c r="G189" s="33">
        <v>13.44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 ht="30">
      <c r="A190" s="29" t="s">
        <v>30</v>
      </c>
      <c r="B190" s="37"/>
      <c r="C190" s="38"/>
      <c r="D190" s="38"/>
      <c r="E190" s="31" t="s">
        <v>771</v>
      </c>
      <c r="F190" s="38"/>
      <c r="G190" s="38"/>
      <c r="H190" s="38"/>
      <c r="I190" s="38"/>
      <c r="J190" s="40"/>
    </row>
    <row r="191" ht="60">
      <c r="A191" s="29" t="s">
        <v>31</v>
      </c>
      <c r="B191" s="37"/>
      <c r="C191" s="38"/>
      <c r="D191" s="38"/>
      <c r="E191" s="41" t="s">
        <v>1020</v>
      </c>
      <c r="F191" s="38"/>
      <c r="G191" s="38"/>
      <c r="H191" s="38"/>
      <c r="I191" s="38"/>
      <c r="J191" s="40"/>
    </row>
    <row r="192" ht="409.5">
      <c r="A192" s="29" t="s">
        <v>33</v>
      </c>
      <c r="B192" s="37"/>
      <c r="C192" s="38"/>
      <c r="D192" s="38"/>
      <c r="E192" s="31" t="s">
        <v>197</v>
      </c>
      <c r="F192" s="38"/>
      <c r="G192" s="38"/>
      <c r="H192" s="38"/>
      <c r="I192" s="38"/>
      <c r="J192" s="40"/>
    </row>
    <row r="193">
      <c r="A193" s="29" t="s">
        <v>25</v>
      </c>
      <c r="B193" s="29">
        <v>46</v>
      </c>
      <c r="C193" s="30" t="s">
        <v>773</v>
      </c>
      <c r="D193" s="29" t="s">
        <v>27</v>
      </c>
      <c r="E193" s="31" t="s">
        <v>774</v>
      </c>
      <c r="F193" s="32" t="s">
        <v>37</v>
      </c>
      <c r="G193" s="33">
        <v>11.375</v>
      </c>
      <c r="H193" s="34">
        <v>0</v>
      </c>
      <c r="I193" s="35">
        <f>ROUND(G193*H193,P4)</f>
        <v>0</v>
      </c>
      <c r="J193" s="29"/>
      <c r="O193" s="36">
        <f>I193*0.21</f>
        <v>0</v>
      </c>
      <c r="P193">
        <v>3</v>
      </c>
    </row>
    <row r="194" ht="30">
      <c r="A194" s="29" t="s">
        <v>30</v>
      </c>
      <c r="B194" s="37"/>
      <c r="C194" s="38"/>
      <c r="D194" s="38"/>
      <c r="E194" s="31" t="s">
        <v>775</v>
      </c>
      <c r="F194" s="38"/>
      <c r="G194" s="38"/>
      <c r="H194" s="38"/>
      <c r="I194" s="38"/>
      <c r="J194" s="40"/>
    </row>
    <row r="195" ht="60">
      <c r="A195" s="29" t="s">
        <v>31</v>
      </c>
      <c r="B195" s="37"/>
      <c r="C195" s="38"/>
      <c r="D195" s="38"/>
      <c r="E195" s="41" t="s">
        <v>1021</v>
      </c>
      <c r="F195" s="38"/>
      <c r="G195" s="38"/>
      <c r="H195" s="38"/>
      <c r="I195" s="38"/>
      <c r="J195" s="40"/>
    </row>
    <row r="196" ht="409.5">
      <c r="A196" s="29" t="s">
        <v>33</v>
      </c>
      <c r="B196" s="37"/>
      <c r="C196" s="38"/>
      <c r="D196" s="38"/>
      <c r="E196" s="31" t="s">
        <v>777</v>
      </c>
      <c r="F196" s="38"/>
      <c r="G196" s="38"/>
      <c r="H196" s="38"/>
      <c r="I196" s="38"/>
      <c r="J196" s="40"/>
    </row>
    <row r="197">
      <c r="A197" s="29" t="s">
        <v>25</v>
      </c>
      <c r="B197" s="29">
        <v>47</v>
      </c>
      <c r="C197" s="30" t="s">
        <v>218</v>
      </c>
      <c r="D197" s="29" t="s">
        <v>27</v>
      </c>
      <c r="E197" s="31" t="s">
        <v>219</v>
      </c>
      <c r="F197" s="32" t="s">
        <v>37</v>
      </c>
      <c r="G197" s="33">
        <v>55.404000000000003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 ht="45">
      <c r="A198" s="29" t="s">
        <v>30</v>
      </c>
      <c r="B198" s="37"/>
      <c r="C198" s="38"/>
      <c r="D198" s="38"/>
      <c r="E198" s="31" t="s">
        <v>778</v>
      </c>
      <c r="F198" s="38"/>
      <c r="G198" s="38"/>
      <c r="H198" s="38"/>
      <c r="I198" s="38"/>
      <c r="J198" s="40"/>
    </row>
    <row r="199" ht="60">
      <c r="A199" s="29" t="s">
        <v>31</v>
      </c>
      <c r="B199" s="37"/>
      <c r="C199" s="38"/>
      <c r="D199" s="38"/>
      <c r="E199" s="41" t="s">
        <v>1022</v>
      </c>
      <c r="F199" s="38"/>
      <c r="G199" s="38"/>
      <c r="H199" s="38"/>
      <c r="I199" s="38"/>
      <c r="J199" s="40"/>
    </row>
    <row r="200" ht="105">
      <c r="A200" s="29" t="s">
        <v>33</v>
      </c>
      <c r="B200" s="37"/>
      <c r="C200" s="38"/>
      <c r="D200" s="38"/>
      <c r="E200" s="31" t="s">
        <v>213</v>
      </c>
      <c r="F200" s="38"/>
      <c r="G200" s="38"/>
      <c r="H200" s="38"/>
      <c r="I200" s="38"/>
      <c r="J200" s="40"/>
    </row>
    <row r="201">
      <c r="A201" s="29" t="s">
        <v>25</v>
      </c>
      <c r="B201" s="29">
        <v>48</v>
      </c>
      <c r="C201" s="30" t="s">
        <v>780</v>
      </c>
      <c r="D201" s="29" t="s">
        <v>27</v>
      </c>
      <c r="E201" s="31" t="s">
        <v>781</v>
      </c>
      <c r="F201" s="32" t="s">
        <v>37</v>
      </c>
      <c r="G201" s="33">
        <v>328.05000000000001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 ht="45">
      <c r="A202" s="29" t="s">
        <v>30</v>
      </c>
      <c r="B202" s="37"/>
      <c r="C202" s="38"/>
      <c r="D202" s="38"/>
      <c r="E202" s="31" t="s">
        <v>782</v>
      </c>
      <c r="F202" s="38"/>
      <c r="G202" s="38"/>
      <c r="H202" s="38"/>
      <c r="I202" s="38"/>
      <c r="J202" s="40"/>
    </row>
    <row r="203" ht="60">
      <c r="A203" s="29" t="s">
        <v>31</v>
      </c>
      <c r="B203" s="37"/>
      <c r="C203" s="38"/>
      <c r="D203" s="38"/>
      <c r="E203" s="41" t="s">
        <v>1023</v>
      </c>
      <c r="F203" s="38"/>
      <c r="G203" s="38"/>
      <c r="H203" s="38"/>
      <c r="I203" s="38"/>
      <c r="J203" s="40"/>
    </row>
    <row r="204" ht="105">
      <c r="A204" s="29" t="s">
        <v>33</v>
      </c>
      <c r="B204" s="37"/>
      <c r="C204" s="38"/>
      <c r="D204" s="38"/>
      <c r="E204" s="31" t="s">
        <v>213</v>
      </c>
      <c r="F204" s="38"/>
      <c r="G204" s="38"/>
      <c r="H204" s="38"/>
      <c r="I204" s="38"/>
      <c r="J204" s="40"/>
    </row>
    <row r="205">
      <c r="A205" s="23" t="s">
        <v>22</v>
      </c>
      <c r="B205" s="24"/>
      <c r="C205" s="25" t="s">
        <v>240</v>
      </c>
      <c r="D205" s="26"/>
      <c r="E205" s="23" t="s">
        <v>241</v>
      </c>
      <c r="F205" s="26"/>
      <c r="G205" s="26"/>
      <c r="H205" s="26"/>
      <c r="I205" s="27">
        <f>SUMIFS(I206:I233,A206:A233,"P")</f>
        <v>0</v>
      </c>
      <c r="J205" s="28"/>
    </row>
    <row r="206">
      <c r="A206" s="29" t="s">
        <v>25</v>
      </c>
      <c r="B206" s="29">
        <v>49</v>
      </c>
      <c r="C206" s="30" t="s">
        <v>265</v>
      </c>
      <c r="D206" s="29" t="s">
        <v>27</v>
      </c>
      <c r="E206" s="31" t="s">
        <v>266</v>
      </c>
      <c r="F206" s="32" t="s">
        <v>110</v>
      </c>
      <c r="G206" s="33">
        <v>381.89999999999998</v>
      </c>
      <c r="H206" s="34">
        <v>0</v>
      </c>
      <c r="I206" s="35">
        <f>ROUND(G206*H206,P4)</f>
        <v>0</v>
      </c>
      <c r="J206" s="29"/>
      <c r="O206" s="36">
        <f>I206*0.21</f>
        <v>0</v>
      </c>
      <c r="P206">
        <v>3</v>
      </c>
    </row>
    <row r="207" ht="45">
      <c r="A207" s="29" t="s">
        <v>30</v>
      </c>
      <c r="B207" s="37"/>
      <c r="C207" s="38"/>
      <c r="D207" s="38"/>
      <c r="E207" s="31" t="s">
        <v>1024</v>
      </c>
      <c r="F207" s="38"/>
      <c r="G207" s="38"/>
      <c r="H207" s="38"/>
      <c r="I207" s="38"/>
      <c r="J207" s="40"/>
    </row>
    <row r="208" ht="30">
      <c r="A208" s="29" t="s">
        <v>31</v>
      </c>
      <c r="B208" s="37"/>
      <c r="C208" s="38"/>
      <c r="D208" s="38"/>
      <c r="E208" s="41" t="s">
        <v>1025</v>
      </c>
      <c r="F208" s="38"/>
      <c r="G208" s="38"/>
      <c r="H208" s="38"/>
      <c r="I208" s="38"/>
      <c r="J208" s="40"/>
    </row>
    <row r="209" ht="120">
      <c r="A209" s="29" t="s">
        <v>33</v>
      </c>
      <c r="B209" s="37"/>
      <c r="C209" s="38"/>
      <c r="D209" s="38"/>
      <c r="E209" s="31" t="s">
        <v>264</v>
      </c>
      <c r="F209" s="38"/>
      <c r="G209" s="38"/>
      <c r="H209" s="38"/>
      <c r="I209" s="38"/>
      <c r="J209" s="40"/>
    </row>
    <row r="210">
      <c r="A210" s="29" t="s">
        <v>25</v>
      </c>
      <c r="B210" s="29">
        <v>50</v>
      </c>
      <c r="C210" s="30" t="s">
        <v>1026</v>
      </c>
      <c r="D210" s="29" t="s">
        <v>27</v>
      </c>
      <c r="E210" s="31" t="s">
        <v>1027</v>
      </c>
      <c r="F210" s="32" t="s">
        <v>110</v>
      </c>
      <c r="G210" s="33">
        <v>209</v>
      </c>
      <c r="H210" s="34">
        <v>0</v>
      </c>
      <c r="I210" s="35">
        <f>ROUND(G210*H210,P4)</f>
        <v>0</v>
      </c>
      <c r="J210" s="29"/>
      <c r="O210" s="36">
        <f>I210*0.21</f>
        <v>0</v>
      </c>
      <c r="P210">
        <v>3</v>
      </c>
    </row>
    <row r="211" ht="30">
      <c r="A211" s="29" t="s">
        <v>30</v>
      </c>
      <c r="B211" s="37"/>
      <c r="C211" s="38"/>
      <c r="D211" s="38"/>
      <c r="E211" s="31" t="s">
        <v>1028</v>
      </c>
      <c r="F211" s="38"/>
      <c r="G211" s="38"/>
      <c r="H211" s="38"/>
      <c r="I211" s="38"/>
      <c r="J211" s="40"/>
    </row>
    <row r="212" ht="30">
      <c r="A212" s="29" t="s">
        <v>31</v>
      </c>
      <c r="B212" s="37"/>
      <c r="C212" s="38"/>
      <c r="D212" s="38"/>
      <c r="E212" s="41" t="s">
        <v>1029</v>
      </c>
      <c r="F212" s="38"/>
      <c r="G212" s="38"/>
      <c r="H212" s="38"/>
      <c r="I212" s="38"/>
      <c r="J212" s="40"/>
    </row>
    <row r="213" ht="105">
      <c r="A213" s="29" t="s">
        <v>33</v>
      </c>
      <c r="B213" s="37"/>
      <c r="C213" s="38"/>
      <c r="D213" s="38"/>
      <c r="E213" s="31" t="s">
        <v>1030</v>
      </c>
      <c r="F213" s="38"/>
      <c r="G213" s="38"/>
      <c r="H213" s="38"/>
      <c r="I213" s="38"/>
      <c r="J213" s="40"/>
    </row>
    <row r="214">
      <c r="A214" s="29" t="s">
        <v>25</v>
      </c>
      <c r="B214" s="29">
        <v>51</v>
      </c>
      <c r="C214" s="30" t="s">
        <v>269</v>
      </c>
      <c r="D214" s="29" t="s">
        <v>27</v>
      </c>
      <c r="E214" s="31" t="s">
        <v>270</v>
      </c>
      <c r="F214" s="32" t="s">
        <v>110</v>
      </c>
      <c r="G214" s="33">
        <v>190.94999999999999</v>
      </c>
      <c r="H214" s="34">
        <v>0</v>
      </c>
      <c r="I214" s="35">
        <f>ROUND(G214*H214,P4)</f>
        <v>0</v>
      </c>
      <c r="J214" s="29"/>
      <c r="O214" s="36">
        <f>I214*0.21</f>
        <v>0</v>
      </c>
      <c r="P214">
        <v>3</v>
      </c>
    </row>
    <row r="215" ht="60">
      <c r="A215" s="29" t="s">
        <v>30</v>
      </c>
      <c r="B215" s="37"/>
      <c r="C215" s="38"/>
      <c r="D215" s="38"/>
      <c r="E215" s="31" t="s">
        <v>1031</v>
      </c>
      <c r="F215" s="38"/>
      <c r="G215" s="38"/>
      <c r="H215" s="38"/>
      <c r="I215" s="38"/>
      <c r="J215" s="40"/>
    </row>
    <row r="216" ht="30">
      <c r="A216" s="29" t="s">
        <v>31</v>
      </c>
      <c r="B216" s="37"/>
      <c r="C216" s="38"/>
      <c r="D216" s="38"/>
      <c r="E216" s="41" t="s">
        <v>1032</v>
      </c>
      <c r="F216" s="38"/>
      <c r="G216" s="38"/>
      <c r="H216" s="38"/>
      <c r="I216" s="38"/>
      <c r="J216" s="40"/>
    </row>
    <row r="217" ht="195">
      <c r="A217" s="29" t="s">
        <v>33</v>
      </c>
      <c r="B217" s="37"/>
      <c r="C217" s="38"/>
      <c r="D217" s="38"/>
      <c r="E217" s="31" t="s">
        <v>273</v>
      </c>
      <c r="F217" s="38"/>
      <c r="G217" s="38"/>
      <c r="H217" s="38"/>
      <c r="I217" s="38"/>
      <c r="J217" s="40"/>
    </row>
    <row r="218">
      <c r="A218" s="29" t="s">
        <v>25</v>
      </c>
      <c r="B218" s="29">
        <v>52</v>
      </c>
      <c r="C218" s="30" t="s">
        <v>274</v>
      </c>
      <c r="D218" s="29" t="s">
        <v>27</v>
      </c>
      <c r="E218" s="31" t="s">
        <v>275</v>
      </c>
      <c r="F218" s="32" t="s">
        <v>110</v>
      </c>
      <c r="G218" s="33">
        <v>182.91</v>
      </c>
      <c r="H218" s="34">
        <v>0</v>
      </c>
      <c r="I218" s="35">
        <f>ROUND(G218*H218,P4)</f>
        <v>0</v>
      </c>
      <c r="J218" s="29"/>
      <c r="O218" s="36">
        <f>I218*0.21</f>
        <v>0</v>
      </c>
      <c r="P218">
        <v>3</v>
      </c>
    </row>
    <row r="219" ht="60">
      <c r="A219" s="29" t="s">
        <v>30</v>
      </c>
      <c r="B219" s="37"/>
      <c r="C219" s="38"/>
      <c r="D219" s="38"/>
      <c r="E219" s="31" t="s">
        <v>1033</v>
      </c>
      <c r="F219" s="38"/>
      <c r="G219" s="38"/>
      <c r="H219" s="38"/>
      <c r="I219" s="38"/>
      <c r="J219" s="40"/>
    </row>
    <row r="220" ht="30">
      <c r="A220" s="29" t="s">
        <v>31</v>
      </c>
      <c r="B220" s="37"/>
      <c r="C220" s="38"/>
      <c r="D220" s="38"/>
      <c r="E220" s="41" t="s">
        <v>1034</v>
      </c>
      <c r="F220" s="38"/>
      <c r="G220" s="38"/>
      <c r="H220" s="38"/>
      <c r="I220" s="38"/>
      <c r="J220" s="40"/>
    </row>
    <row r="221" ht="195">
      <c r="A221" s="29" t="s">
        <v>33</v>
      </c>
      <c r="B221" s="37"/>
      <c r="C221" s="38"/>
      <c r="D221" s="38"/>
      <c r="E221" s="31" t="s">
        <v>273</v>
      </c>
      <c r="F221" s="38"/>
      <c r="G221" s="38"/>
      <c r="H221" s="38"/>
      <c r="I221" s="38"/>
      <c r="J221" s="40"/>
    </row>
    <row r="222">
      <c r="A222" s="29" t="s">
        <v>25</v>
      </c>
      <c r="B222" s="29">
        <v>53</v>
      </c>
      <c r="C222" s="30" t="s">
        <v>789</v>
      </c>
      <c r="D222" s="29" t="s">
        <v>27</v>
      </c>
      <c r="E222" s="31" t="s">
        <v>790</v>
      </c>
      <c r="F222" s="32" t="s">
        <v>110</v>
      </c>
      <c r="G222" s="33">
        <v>219.31</v>
      </c>
      <c r="H222" s="34">
        <v>0</v>
      </c>
      <c r="I222" s="35">
        <f>ROUND(G222*H222,P4)</f>
        <v>0</v>
      </c>
      <c r="J222" s="29"/>
      <c r="O222" s="36">
        <f>I222*0.21</f>
        <v>0</v>
      </c>
      <c r="P222">
        <v>3</v>
      </c>
    </row>
    <row r="223" ht="60">
      <c r="A223" s="29" t="s">
        <v>30</v>
      </c>
      <c r="B223" s="37"/>
      <c r="C223" s="38"/>
      <c r="D223" s="38"/>
      <c r="E223" s="31" t="s">
        <v>1035</v>
      </c>
      <c r="F223" s="38"/>
      <c r="G223" s="38"/>
      <c r="H223" s="38"/>
      <c r="I223" s="38"/>
      <c r="J223" s="40"/>
    </row>
    <row r="224" ht="30">
      <c r="A224" s="29" t="s">
        <v>31</v>
      </c>
      <c r="B224" s="37"/>
      <c r="C224" s="38"/>
      <c r="D224" s="38"/>
      <c r="E224" s="41" t="s">
        <v>1036</v>
      </c>
      <c r="F224" s="38"/>
      <c r="G224" s="38"/>
      <c r="H224" s="38"/>
      <c r="I224" s="38"/>
      <c r="J224" s="40"/>
    </row>
    <row r="225" ht="195">
      <c r="A225" s="29" t="s">
        <v>33</v>
      </c>
      <c r="B225" s="37"/>
      <c r="C225" s="38"/>
      <c r="D225" s="38"/>
      <c r="E225" s="31" t="s">
        <v>273</v>
      </c>
      <c r="F225" s="38"/>
      <c r="G225" s="38"/>
      <c r="H225" s="38"/>
      <c r="I225" s="38"/>
      <c r="J225" s="40"/>
    </row>
    <row r="226">
      <c r="A226" s="29" t="s">
        <v>25</v>
      </c>
      <c r="B226" s="29">
        <v>54</v>
      </c>
      <c r="C226" s="30" t="s">
        <v>793</v>
      </c>
      <c r="D226" s="29" t="s">
        <v>27</v>
      </c>
      <c r="E226" s="31" t="s">
        <v>794</v>
      </c>
      <c r="F226" s="32" t="s">
        <v>110</v>
      </c>
      <c r="G226" s="33">
        <v>381.89999999999998</v>
      </c>
      <c r="H226" s="34">
        <v>0</v>
      </c>
      <c r="I226" s="35">
        <f>ROUND(G226*H226,P4)</f>
        <v>0</v>
      </c>
      <c r="J226" s="29"/>
      <c r="O226" s="36">
        <f>I226*0.21</f>
        <v>0</v>
      </c>
      <c r="P226">
        <v>3</v>
      </c>
    </row>
    <row r="227" ht="30">
      <c r="A227" s="29" t="s">
        <v>30</v>
      </c>
      <c r="B227" s="37"/>
      <c r="C227" s="38"/>
      <c r="D227" s="38"/>
      <c r="E227" s="31" t="s">
        <v>795</v>
      </c>
      <c r="F227" s="38"/>
      <c r="G227" s="38"/>
      <c r="H227" s="38"/>
      <c r="I227" s="38"/>
      <c r="J227" s="40"/>
    </row>
    <row r="228" ht="30">
      <c r="A228" s="29" t="s">
        <v>31</v>
      </c>
      <c r="B228" s="37"/>
      <c r="C228" s="38"/>
      <c r="D228" s="38"/>
      <c r="E228" s="41" t="s">
        <v>1037</v>
      </c>
      <c r="F228" s="38"/>
      <c r="G228" s="38"/>
      <c r="H228" s="38"/>
      <c r="I228" s="38"/>
      <c r="J228" s="40"/>
    </row>
    <row r="229" ht="75">
      <c r="A229" s="29" t="s">
        <v>33</v>
      </c>
      <c r="B229" s="37"/>
      <c r="C229" s="38"/>
      <c r="D229" s="38"/>
      <c r="E229" s="31" t="s">
        <v>797</v>
      </c>
      <c r="F229" s="38"/>
      <c r="G229" s="38"/>
      <c r="H229" s="38"/>
      <c r="I229" s="38"/>
      <c r="J229" s="40"/>
    </row>
    <row r="230">
      <c r="A230" s="29" t="s">
        <v>25</v>
      </c>
      <c r="B230" s="29">
        <v>55</v>
      </c>
      <c r="C230" s="30" t="s">
        <v>798</v>
      </c>
      <c r="D230" s="29" t="s">
        <v>27</v>
      </c>
      <c r="E230" s="31" t="s">
        <v>799</v>
      </c>
      <c r="F230" s="32" t="s">
        <v>110</v>
      </c>
      <c r="G230" s="33">
        <v>228.94999999999999</v>
      </c>
      <c r="H230" s="34">
        <v>0</v>
      </c>
      <c r="I230" s="35">
        <f>ROUND(G230*H230,P4)</f>
        <v>0</v>
      </c>
      <c r="J230" s="29"/>
      <c r="O230" s="36">
        <f>I230*0.21</f>
        <v>0</v>
      </c>
      <c r="P230">
        <v>3</v>
      </c>
    </row>
    <row r="231" ht="30">
      <c r="A231" s="29" t="s">
        <v>30</v>
      </c>
      <c r="B231" s="37"/>
      <c r="C231" s="38"/>
      <c r="D231" s="38"/>
      <c r="E231" s="31" t="s">
        <v>800</v>
      </c>
      <c r="F231" s="38"/>
      <c r="G231" s="38"/>
      <c r="H231" s="38"/>
      <c r="I231" s="38"/>
      <c r="J231" s="40"/>
    </row>
    <row r="232" ht="30">
      <c r="A232" s="29" t="s">
        <v>31</v>
      </c>
      <c r="B232" s="37"/>
      <c r="C232" s="38"/>
      <c r="D232" s="38"/>
      <c r="E232" s="41" t="s">
        <v>1038</v>
      </c>
      <c r="F232" s="38"/>
      <c r="G232" s="38"/>
      <c r="H232" s="38"/>
      <c r="I232" s="38"/>
      <c r="J232" s="40"/>
    </row>
    <row r="233" ht="75">
      <c r="A233" s="29" t="s">
        <v>33</v>
      </c>
      <c r="B233" s="37"/>
      <c r="C233" s="38"/>
      <c r="D233" s="38"/>
      <c r="E233" s="31" t="s">
        <v>797</v>
      </c>
      <c r="F233" s="38"/>
      <c r="G233" s="38"/>
      <c r="H233" s="38"/>
      <c r="I233" s="38"/>
      <c r="J233" s="40"/>
    </row>
    <row r="234">
      <c r="A234" s="23" t="s">
        <v>22</v>
      </c>
      <c r="B234" s="24"/>
      <c r="C234" s="25" t="s">
        <v>802</v>
      </c>
      <c r="D234" s="26"/>
      <c r="E234" s="23" t="s">
        <v>803</v>
      </c>
      <c r="F234" s="26"/>
      <c r="G234" s="26"/>
      <c r="H234" s="26"/>
      <c r="I234" s="27">
        <f>SUMIFS(I235:I238,A235:A238,"P")</f>
        <v>0</v>
      </c>
      <c r="J234" s="28"/>
    </row>
    <row r="235">
      <c r="A235" s="29" t="s">
        <v>25</v>
      </c>
      <c r="B235" s="29">
        <v>56</v>
      </c>
      <c r="C235" s="30" t="s">
        <v>804</v>
      </c>
      <c r="D235" s="29" t="s">
        <v>27</v>
      </c>
      <c r="E235" s="31" t="s">
        <v>805</v>
      </c>
      <c r="F235" s="32" t="s">
        <v>110</v>
      </c>
      <c r="G235" s="33">
        <v>53.506</v>
      </c>
      <c r="H235" s="34">
        <v>0</v>
      </c>
      <c r="I235" s="35">
        <f>ROUND(G235*H235,P4)</f>
        <v>0</v>
      </c>
      <c r="J235" s="29"/>
      <c r="O235" s="36">
        <f>I235*0.21</f>
        <v>0</v>
      </c>
      <c r="P235">
        <v>3</v>
      </c>
    </row>
    <row r="236" ht="30">
      <c r="A236" s="29" t="s">
        <v>30</v>
      </c>
      <c r="B236" s="37"/>
      <c r="C236" s="38"/>
      <c r="D236" s="38"/>
      <c r="E236" s="31" t="s">
        <v>1039</v>
      </c>
      <c r="F236" s="38"/>
      <c r="G236" s="38"/>
      <c r="H236" s="38"/>
      <c r="I236" s="38"/>
      <c r="J236" s="40"/>
    </row>
    <row r="237" ht="60">
      <c r="A237" s="29" t="s">
        <v>31</v>
      </c>
      <c r="B237" s="37"/>
      <c r="C237" s="38"/>
      <c r="D237" s="38"/>
      <c r="E237" s="41" t="s">
        <v>1040</v>
      </c>
      <c r="F237" s="38"/>
      <c r="G237" s="38"/>
      <c r="H237" s="38"/>
      <c r="I237" s="38"/>
      <c r="J237" s="40"/>
    </row>
    <row r="238" ht="60">
      <c r="A238" s="29" t="s">
        <v>33</v>
      </c>
      <c r="B238" s="37"/>
      <c r="C238" s="38"/>
      <c r="D238" s="38"/>
      <c r="E238" s="31" t="s">
        <v>808</v>
      </c>
      <c r="F238" s="38"/>
      <c r="G238" s="38"/>
      <c r="H238" s="38"/>
      <c r="I238" s="38"/>
      <c r="J238" s="40"/>
    </row>
    <row r="239">
      <c r="A239" s="23" t="s">
        <v>22</v>
      </c>
      <c r="B239" s="24"/>
      <c r="C239" s="25" t="s">
        <v>809</v>
      </c>
      <c r="D239" s="26"/>
      <c r="E239" s="23" t="s">
        <v>810</v>
      </c>
      <c r="F239" s="26"/>
      <c r="G239" s="26"/>
      <c r="H239" s="26"/>
      <c r="I239" s="27">
        <f>SUMIFS(I240:I267,A240:A267,"P")</f>
        <v>0</v>
      </c>
      <c r="J239" s="28"/>
    </row>
    <row r="240" ht="30">
      <c r="A240" s="29" t="s">
        <v>25</v>
      </c>
      <c r="B240" s="29">
        <v>57</v>
      </c>
      <c r="C240" s="30" t="s">
        <v>811</v>
      </c>
      <c r="D240" s="29" t="s">
        <v>27</v>
      </c>
      <c r="E240" s="31" t="s">
        <v>812</v>
      </c>
      <c r="F240" s="32" t="s">
        <v>110</v>
      </c>
      <c r="G240" s="33">
        <v>138.18000000000001</v>
      </c>
      <c r="H240" s="34">
        <v>0</v>
      </c>
      <c r="I240" s="35">
        <f>ROUND(G240*H240,P4)</f>
        <v>0</v>
      </c>
      <c r="J240" s="29"/>
      <c r="O240" s="36">
        <f>I240*0.21</f>
        <v>0</v>
      </c>
      <c r="P240">
        <v>3</v>
      </c>
    </row>
    <row r="241">
      <c r="A241" s="29" t="s">
        <v>30</v>
      </c>
      <c r="B241" s="37"/>
      <c r="C241" s="38"/>
      <c r="D241" s="38"/>
      <c r="E241" s="31" t="s">
        <v>1041</v>
      </c>
      <c r="F241" s="38"/>
      <c r="G241" s="38"/>
      <c r="H241" s="38"/>
      <c r="I241" s="38"/>
      <c r="J241" s="40"/>
    </row>
    <row r="242" ht="45">
      <c r="A242" s="29" t="s">
        <v>31</v>
      </c>
      <c r="B242" s="37"/>
      <c r="C242" s="38"/>
      <c r="D242" s="38"/>
      <c r="E242" s="41" t="s">
        <v>1042</v>
      </c>
      <c r="F242" s="38"/>
      <c r="G242" s="38"/>
      <c r="H242" s="38"/>
      <c r="I242" s="38"/>
      <c r="J242" s="40"/>
    </row>
    <row r="243" ht="285">
      <c r="A243" s="29" t="s">
        <v>33</v>
      </c>
      <c r="B243" s="37"/>
      <c r="C243" s="38"/>
      <c r="D243" s="38"/>
      <c r="E243" s="31" t="s">
        <v>815</v>
      </c>
      <c r="F243" s="38"/>
      <c r="G243" s="38"/>
      <c r="H243" s="38"/>
      <c r="I243" s="38"/>
      <c r="J243" s="40"/>
    </row>
    <row r="244">
      <c r="A244" s="29" t="s">
        <v>25</v>
      </c>
      <c r="B244" s="29">
        <v>58</v>
      </c>
      <c r="C244" s="30" t="s">
        <v>816</v>
      </c>
      <c r="D244" s="29" t="s">
        <v>27</v>
      </c>
      <c r="E244" s="31" t="s">
        <v>817</v>
      </c>
      <c r="F244" s="32" t="s">
        <v>110</v>
      </c>
      <c r="G244" s="33">
        <v>59.042999999999999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 ht="60">
      <c r="A245" s="29" t="s">
        <v>30</v>
      </c>
      <c r="B245" s="37"/>
      <c r="C245" s="38"/>
      <c r="D245" s="38"/>
      <c r="E245" s="31" t="s">
        <v>818</v>
      </c>
      <c r="F245" s="38"/>
      <c r="G245" s="38"/>
      <c r="H245" s="38"/>
      <c r="I245" s="38"/>
      <c r="J245" s="40"/>
    </row>
    <row r="246" ht="60">
      <c r="A246" s="29" t="s">
        <v>31</v>
      </c>
      <c r="B246" s="37"/>
      <c r="C246" s="38"/>
      <c r="D246" s="38"/>
      <c r="E246" s="41" t="s">
        <v>1043</v>
      </c>
      <c r="F246" s="38"/>
      <c r="G246" s="38"/>
      <c r="H246" s="38"/>
      <c r="I246" s="38"/>
      <c r="J246" s="40"/>
    </row>
    <row r="247" ht="300">
      <c r="A247" s="29" t="s">
        <v>33</v>
      </c>
      <c r="B247" s="37"/>
      <c r="C247" s="38"/>
      <c r="D247" s="38"/>
      <c r="E247" s="31" t="s">
        <v>820</v>
      </c>
      <c r="F247" s="38"/>
      <c r="G247" s="38"/>
      <c r="H247" s="38"/>
      <c r="I247" s="38"/>
      <c r="J247" s="40"/>
    </row>
    <row r="248" ht="30">
      <c r="A248" s="29" t="s">
        <v>25</v>
      </c>
      <c r="B248" s="29">
        <v>59</v>
      </c>
      <c r="C248" s="30" t="s">
        <v>821</v>
      </c>
      <c r="D248" s="29" t="s">
        <v>27</v>
      </c>
      <c r="E248" s="31" t="s">
        <v>822</v>
      </c>
      <c r="F248" s="32" t="s">
        <v>110</v>
      </c>
      <c r="G248" s="33">
        <v>255.27199999999999</v>
      </c>
      <c r="H248" s="34">
        <v>0</v>
      </c>
      <c r="I248" s="35">
        <f>ROUND(G248*H248,P4)</f>
        <v>0</v>
      </c>
      <c r="J248" s="29"/>
      <c r="O248" s="36">
        <f>I248*0.21</f>
        <v>0</v>
      </c>
      <c r="P248">
        <v>3</v>
      </c>
    </row>
    <row r="249" ht="60">
      <c r="A249" s="29" t="s">
        <v>30</v>
      </c>
      <c r="B249" s="37"/>
      <c r="C249" s="38"/>
      <c r="D249" s="38"/>
      <c r="E249" s="31" t="s">
        <v>1044</v>
      </c>
      <c r="F249" s="38"/>
      <c r="G249" s="38"/>
      <c r="H249" s="38"/>
      <c r="I249" s="38"/>
      <c r="J249" s="40"/>
    </row>
    <row r="250">
      <c r="A250" s="29" t="s">
        <v>31</v>
      </c>
      <c r="B250" s="37"/>
      <c r="C250" s="38"/>
      <c r="D250" s="38"/>
      <c r="E250" s="41" t="s">
        <v>1045</v>
      </c>
      <c r="F250" s="38"/>
      <c r="G250" s="38"/>
      <c r="H250" s="38"/>
      <c r="I250" s="38"/>
      <c r="J250" s="40"/>
    </row>
    <row r="251" ht="300">
      <c r="A251" s="29" t="s">
        <v>33</v>
      </c>
      <c r="B251" s="37"/>
      <c r="C251" s="38"/>
      <c r="D251" s="38"/>
      <c r="E251" s="31" t="s">
        <v>825</v>
      </c>
      <c r="F251" s="38"/>
      <c r="G251" s="38"/>
      <c r="H251" s="38"/>
      <c r="I251" s="38"/>
      <c r="J251" s="40"/>
    </row>
    <row r="252">
      <c r="A252" s="29" t="s">
        <v>25</v>
      </c>
      <c r="B252" s="29">
        <v>60</v>
      </c>
      <c r="C252" s="30" t="s">
        <v>826</v>
      </c>
      <c r="D252" s="29" t="s">
        <v>27</v>
      </c>
      <c r="E252" s="31" t="s">
        <v>827</v>
      </c>
      <c r="F252" s="32" t="s">
        <v>110</v>
      </c>
      <c r="G252" s="33">
        <v>82.509</v>
      </c>
      <c r="H252" s="34">
        <v>0</v>
      </c>
      <c r="I252" s="35">
        <f>ROUND(G252*H252,P4)</f>
        <v>0</v>
      </c>
      <c r="J252" s="29"/>
      <c r="O252" s="36">
        <f>I252*0.21</f>
        <v>0</v>
      </c>
      <c r="P252">
        <v>3</v>
      </c>
    </row>
    <row r="253" ht="60">
      <c r="A253" s="29" t="s">
        <v>30</v>
      </c>
      <c r="B253" s="37"/>
      <c r="C253" s="38"/>
      <c r="D253" s="38"/>
      <c r="E253" s="31" t="s">
        <v>828</v>
      </c>
      <c r="F253" s="38"/>
      <c r="G253" s="38"/>
      <c r="H253" s="38"/>
      <c r="I253" s="38"/>
      <c r="J253" s="40"/>
    </row>
    <row r="254" ht="75">
      <c r="A254" s="29" t="s">
        <v>31</v>
      </c>
      <c r="B254" s="37"/>
      <c r="C254" s="38"/>
      <c r="D254" s="38"/>
      <c r="E254" s="41" t="s">
        <v>1046</v>
      </c>
      <c r="F254" s="38"/>
      <c r="G254" s="38"/>
      <c r="H254" s="38"/>
      <c r="I254" s="38"/>
      <c r="J254" s="40"/>
    </row>
    <row r="255" ht="75">
      <c r="A255" s="29" t="s">
        <v>33</v>
      </c>
      <c r="B255" s="37"/>
      <c r="C255" s="38"/>
      <c r="D255" s="38"/>
      <c r="E255" s="31" t="s">
        <v>830</v>
      </c>
      <c r="F255" s="38"/>
      <c r="G255" s="38"/>
      <c r="H255" s="38"/>
      <c r="I255" s="38"/>
      <c r="J255" s="40"/>
    </row>
    <row r="256">
      <c r="A256" s="29" t="s">
        <v>25</v>
      </c>
      <c r="B256" s="29">
        <v>61</v>
      </c>
      <c r="C256" s="30" t="s">
        <v>831</v>
      </c>
      <c r="D256" s="29" t="s">
        <v>27</v>
      </c>
      <c r="E256" s="31" t="s">
        <v>832</v>
      </c>
      <c r="F256" s="32" t="s">
        <v>110</v>
      </c>
      <c r="G256" s="33">
        <v>184.78200000000001</v>
      </c>
      <c r="H256" s="34">
        <v>0</v>
      </c>
      <c r="I256" s="35">
        <f>ROUND(G256*H256,P4)</f>
        <v>0</v>
      </c>
      <c r="J256" s="29"/>
      <c r="O256" s="36">
        <f>I256*0.21</f>
        <v>0</v>
      </c>
      <c r="P256">
        <v>3</v>
      </c>
    </row>
    <row r="257" ht="30">
      <c r="A257" s="29" t="s">
        <v>30</v>
      </c>
      <c r="B257" s="37"/>
      <c r="C257" s="38"/>
      <c r="D257" s="38"/>
      <c r="E257" s="31" t="s">
        <v>1047</v>
      </c>
      <c r="F257" s="38"/>
      <c r="G257" s="38"/>
      <c r="H257" s="38"/>
      <c r="I257" s="38"/>
      <c r="J257" s="40"/>
    </row>
    <row r="258" ht="105">
      <c r="A258" s="29" t="s">
        <v>31</v>
      </c>
      <c r="B258" s="37"/>
      <c r="C258" s="38"/>
      <c r="D258" s="38"/>
      <c r="E258" s="41" t="s">
        <v>1048</v>
      </c>
      <c r="F258" s="38"/>
      <c r="G258" s="38"/>
      <c r="H258" s="38"/>
      <c r="I258" s="38"/>
      <c r="J258" s="40"/>
    </row>
    <row r="259" ht="75">
      <c r="A259" s="29" t="s">
        <v>33</v>
      </c>
      <c r="B259" s="37"/>
      <c r="C259" s="38"/>
      <c r="D259" s="38"/>
      <c r="E259" s="31" t="s">
        <v>830</v>
      </c>
      <c r="F259" s="38"/>
      <c r="G259" s="38"/>
      <c r="H259" s="38"/>
      <c r="I259" s="38"/>
      <c r="J259" s="40"/>
    </row>
    <row r="260">
      <c r="A260" s="29" t="s">
        <v>25</v>
      </c>
      <c r="B260" s="29">
        <v>62</v>
      </c>
      <c r="C260" s="30" t="s">
        <v>835</v>
      </c>
      <c r="D260" s="29" t="s">
        <v>27</v>
      </c>
      <c r="E260" s="31" t="s">
        <v>836</v>
      </c>
      <c r="F260" s="32" t="s">
        <v>110</v>
      </c>
      <c r="G260" s="33">
        <v>15</v>
      </c>
      <c r="H260" s="34">
        <v>0</v>
      </c>
      <c r="I260" s="35">
        <f>ROUND(G260*H260,P4)</f>
        <v>0</v>
      </c>
      <c r="J260" s="29"/>
      <c r="O260" s="36">
        <f>I260*0.21</f>
        <v>0</v>
      </c>
      <c r="P260">
        <v>3</v>
      </c>
    </row>
    <row r="261" ht="30">
      <c r="A261" s="29" t="s">
        <v>30</v>
      </c>
      <c r="B261" s="37"/>
      <c r="C261" s="38"/>
      <c r="D261" s="38"/>
      <c r="E261" s="31" t="s">
        <v>837</v>
      </c>
      <c r="F261" s="38"/>
      <c r="G261" s="38"/>
      <c r="H261" s="38"/>
      <c r="I261" s="38"/>
      <c r="J261" s="40"/>
    </row>
    <row r="262" ht="60">
      <c r="A262" s="29" t="s">
        <v>31</v>
      </c>
      <c r="B262" s="37"/>
      <c r="C262" s="38"/>
      <c r="D262" s="38"/>
      <c r="E262" s="41" t="s">
        <v>1049</v>
      </c>
      <c r="F262" s="38"/>
      <c r="G262" s="38"/>
      <c r="H262" s="38"/>
      <c r="I262" s="38"/>
      <c r="J262" s="40"/>
    </row>
    <row r="263" ht="120">
      <c r="A263" s="29" t="s">
        <v>33</v>
      </c>
      <c r="B263" s="37"/>
      <c r="C263" s="38"/>
      <c r="D263" s="38"/>
      <c r="E263" s="31" t="s">
        <v>839</v>
      </c>
      <c r="F263" s="38"/>
      <c r="G263" s="38"/>
      <c r="H263" s="38"/>
      <c r="I263" s="38"/>
      <c r="J263" s="40"/>
    </row>
    <row r="264">
      <c r="A264" s="29" t="s">
        <v>25</v>
      </c>
      <c r="B264" s="29">
        <v>63</v>
      </c>
      <c r="C264" s="30" t="s">
        <v>840</v>
      </c>
      <c r="D264" s="29" t="s">
        <v>27</v>
      </c>
      <c r="E264" s="31" t="s">
        <v>841</v>
      </c>
      <c r="F264" s="32" t="s">
        <v>110</v>
      </c>
      <c r="G264" s="33">
        <v>14.592000000000001</v>
      </c>
      <c r="H264" s="34">
        <v>0</v>
      </c>
      <c r="I264" s="35">
        <f>ROUND(G264*H264,P4)</f>
        <v>0</v>
      </c>
      <c r="J264" s="29"/>
      <c r="O264" s="36">
        <f>I264*0.21</f>
        <v>0</v>
      </c>
      <c r="P264">
        <v>3</v>
      </c>
    </row>
    <row r="265" ht="30">
      <c r="A265" s="29" t="s">
        <v>30</v>
      </c>
      <c r="B265" s="37"/>
      <c r="C265" s="38"/>
      <c r="D265" s="38"/>
      <c r="E265" s="31" t="s">
        <v>842</v>
      </c>
      <c r="F265" s="38"/>
      <c r="G265" s="38"/>
      <c r="H265" s="38"/>
      <c r="I265" s="38"/>
      <c r="J265" s="40"/>
    </row>
    <row r="266" ht="60">
      <c r="A266" s="29" t="s">
        <v>31</v>
      </c>
      <c r="B266" s="37"/>
      <c r="C266" s="38"/>
      <c r="D266" s="38"/>
      <c r="E266" s="41" t="s">
        <v>1050</v>
      </c>
      <c r="F266" s="38"/>
      <c r="G266" s="38"/>
      <c r="H266" s="38"/>
      <c r="I266" s="38"/>
      <c r="J266" s="40"/>
    </row>
    <row r="267" ht="120">
      <c r="A267" s="29" t="s">
        <v>33</v>
      </c>
      <c r="B267" s="37"/>
      <c r="C267" s="38"/>
      <c r="D267" s="38"/>
      <c r="E267" s="31" t="s">
        <v>839</v>
      </c>
      <c r="F267" s="38"/>
      <c r="G267" s="38"/>
      <c r="H267" s="38"/>
      <c r="I267" s="38"/>
      <c r="J267" s="40"/>
    </row>
    <row r="268">
      <c r="A268" s="23" t="s">
        <v>22</v>
      </c>
      <c r="B268" s="24"/>
      <c r="C268" s="25" t="s">
        <v>286</v>
      </c>
      <c r="D268" s="26"/>
      <c r="E268" s="23" t="s">
        <v>287</v>
      </c>
      <c r="F268" s="26"/>
      <c r="G268" s="26"/>
      <c r="H268" s="26"/>
      <c r="I268" s="27">
        <f>SUMIFS(I269:I280,A269:A280,"P")</f>
        <v>0</v>
      </c>
      <c r="J268" s="28"/>
    </row>
    <row r="269">
      <c r="A269" s="29" t="s">
        <v>25</v>
      </c>
      <c r="B269" s="29">
        <v>64</v>
      </c>
      <c r="C269" s="30" t="s">
        <v>858</v>
      </c>
      <c r="D269" s="29" t="s">
        <v>27</v>
      </c>
      <c r="E269" s="31" t="s">
        <v>859</v>
      </c>
      <c r="F269" s="32" t="s">
        <v>29</v>
      </c>
      <c r="G269" s="33">
        <v>28.199999999999999</v>
      </c>
      <c r="H269" s="34">
        <v>0</v>
      </c>
      <c r="I269" s="35">
        <f>ROUND(G269*H269,P4)</f>
        <v>0</v>
      </c>
      <c r="J269" s="29"/>
      <c r="O269" s="36">
        <f>I269*0.21</f>
        <v>0</v>
      </c>
      <c r="P269">
        <v>3</v>
      </c>
    </row>
    <row r="270" ht="60">
      <c r="A270" s="29" t="s">
        <v>30</v>
      </c>
      <c r="B270" s="37"/>
      <c r="C270" s="38"/>
      <c r="D270" s="38"/>
      <c r="E270" s="31" t="s">
        <v>860</v>
      </c>
      <c r="F270" s="38"/>
      <c r="G270" s="38"/>
      <c r="H270" s="38"/>
      <c r="I270" s="38"/>
      <c r="J270" s="40"/>
    </row>
    <row r="271" ht="60">
      <c r="A271" s="29" t="s">
        <v>31</v>
      </c>
      <c r="B271" s="37"/>
      <c r="C271" s="38"/>
      <c r="D271" s="38"/>
      <c r="E271" s="41" t="s">
        <v>1051</v>
      </c>
      <c r="F271" s="38"/>
      <c r="G271" s="38"/>
      <c r="H271" s="38"/>
      <c r="I271" s="38"/>
      <c r="J271" s="40"/>
    </row>
    <row r="272" ht="330">
      <c r="A272" s="29" t="s">
        <v>33</v>
      </c>
      <c r="B272" s="37"/>
      <c r="C272" s="38"/>
      <c r="D272" s="38"/>
      <c r="E272" s="31" t="s">
        <v>857</v>
      </c>
      <c r="F272" s="38"/>
      <c r="G272" s="38"/>
      <c r="H272" s="38"/>
      <c r="I272" s="38"/>
      <c r="J272" s="40"/>
    </row>
    <row r="273">
      <c r="A273" s="29" t="s">
        <v>25</v>
      </c>
      <c r="B273" s="29">
        <v>65</v>
      </c>
      <c r="C273" s="30" t="s">
        <v>1052</v>
      </c>
      <c r="D273" s="29" t="s">
        <v>27</v>
      </c>
      <c r="E273" s="31" t="s">
        <v>1053</v>
      </c>
      <c r="F273" s="32" t="s">
        <v>29</v>
      </c>
      <c r="G273" s="33">
        <v>2.7000000000000002</v>
      </c>
      <c r="H273" s="34">
        <v>0</v>
      </c>
      <c r="I273" s="35">
        <f>ROUND(G273*H273,P4)</f>
        <v>0</v>
      </c>
      <c r="J273" s="29"/>
      <c r="O273" s="36">
        <f>I273*0.21</f>
        <v>0</v>
      </c>
      <c r="P273">
        <v>3</v>
      </c>
    </row>
    <row r="274" ht="60">
      <c r="A274" s="29" t="s">
        <v>30</v>
      </c>
      <c r="B274" s="37"/>
      <c r="C274" s="38"/>
      <c r="D274" s="38"/>
      <c r="E274" s="31" t="s">
        <v>1054</v>
      </c>
      <c r="F274" s="38"/>
      <c r="G274" s="38"/>
      <c r="H274" s="38"/>
      <c r="I274" s="38"/>
      <c r="J274" s="40"/>
    </row>
    <row r="275" ht="60">
      <c r="A275" s="29" t="s">
        <v>31</v>
      </c>
      <c r="B275" s="37"/>
      <c r="C275" s="38"/>
      <c r="D275" s="38"/>
      <c r="E275" s="41" t="s">
        <v>1055</v>
      </c>
      <c r="F275" s="38"/>
      <c r="G275" s="38"/>
      <c r="H275" s="38"/>
      <c r="I275" s="38"/>
      <c r="J275" s="40"/>
    </row>
    <row r="276" ht="330">
      <c r="A276" s="29" t="s">
        <v>33</v>
      </c>
      <c r="B276" s="37"/>
      <c r="C276" s="38"/>
      <c r="D276" s="38"/>
      <c r="E276" s="31" t="s">
        <v>857</v>
      </c>
      <c r="F276" s="38"/>
      <c r="G276" s="38"/>
      <c r="H276" s="38"/>
      <c r="I276" s="38"/>
      <c r="J276" s="40"/>
    </row>
    <row r="277">
      <c r="A277" s="29" t="s">
        <v>25</v>
      </c>
      <c r="B277" s="29">
        <v>66</v>
      </c>
      <c r="C277" s="30" t="s">
        <v>1056</v>
      </c>
      <c r="D277" s="29" t="s">
        <v>27</v>
      </c>
      <c r="E277" s="31" t="s">
        <v>1057</v>
      </c>
      <c r="F277" s="32" t="s">
        <v>29</v>
      </c>
      <c r="G277" s="33">
        <v>26.34</v>
      </c>
      <c r="H277" s="34">
        <v>0</v>
      </c>
      <c r="I277" s="35">
        <f>ROUND(G277*H277,P4)</f>
        <v>0</v>
      </c>
      <c r="J277" s="29"/>
      <c r="O277" s="36">
        <f>I277*0.21</f>
        <v>0</v>
      </c>
      <c r="P277">
        <v>3</v>
      </c>
    </row>
    <row r="278" ht="30">
      <c r="A278" s="29" t="s">
        <v>30</v>
      </c>
      <c r="B278" s="37"/>
      <c r="C278" s="38"/>
      <c r="D278" s="38"/>
      <c r="E278" s="31" t="s">
        <v>1058</v>
      </c>
      <c r="F278" s="38"/>
      <c r="G278" s="38"/>
      <c r="H278" s="38"/>
      <c r="I278" s="38"/>
      <c r="J278" s="40"/>
    </row>
    <row r="279" ht="30">
      <c r="A279" s="29" t="s">
        <v>31</v>
      </c>
      <c r="B279" s="37"/>
      <c r="C279" s="38"/>
      <c r="D279" s="38"/>
      <c r="E279" s="41" t="s">
        <v>1059</v>
      </c>
      <c r="F279" s="38"/>
      <c r="G279" s="38"/>
      <c r="H279" s="38"/>
      <c r="I279" s="38"/>
      <c r="J279" s="40"/>
    </row>
    <row r="280" ht="315">
      <c r="A280" s="29" t="s">
        <v>33</v>
      </c>
      <c r="B280" s="37"/>
      <c r="C280" s="38"/>
      <c r="D280" s="38"/>
      <c r="E280" s="31" t="s">
        <v>866</v>
      </c>
      <c r="F280" s="38"/>
      <c r="G280" s="38"/>
      <c r="H280" s="38"/>
      <c r="I280" s="38"/>
      <c r="J280" s="40"/>
    </row>
    <row r="281">
      <c r="A281" s="23" t="s">
        <v>22</v>
      </c>
      <c r="B281" s="24"/>
      <c r="C281" s="25" t="s">
        <v>332</v>
      </c>
      <c r="D281" s="26"/>
      <c r="E281" s="23" t="s">
        <v>333</v>
      </c>
      <c r="F281" s="26"/>
      <c r="G281" s="26"/>
      <c r="H281" s="26"/>
      <c r="I281" s="27">
        <f>SUMIFS(I282:I345,A282:A345,"P")</f>
        <v>0</v>
      </c>
      <c r="J281" s="28"/>
    </row>
    <row r="282">
      <c r="A282" s="29" t="s">
        <v>25</v>
      </c>
      <c r="B282" s="29">
        <v>67</v>
      </c>
      <c r="C282" s="30" t="s">
        <v>873</v>
      </c>
      <c r="D282" s="29" t="s">
        <v>27</v>
      </c>
      <c r="E282" s="31" t="s">
        <v>874</v>
      </c>
      <c r="F282" s="32" t="s">
        <v>29</v>
      </c>
      <c r="G282" s="33">
        <v>68.5</v>
      </c>
      <c r="H282" s="34">
        <v>0</v>
      </c>
      <c r="I282" s="35">
        <f>ROUND(G282*H282,P4)</f>
        <v>0</v>
      </c>
      <c r="J282" s="29"/>
      <c r="O282" s="36">
        <f>I282*0.21</f>
        <v>0</v>
      </c>
      <c r="P282">
        <v>3</v>
      </c>
    </row>
    <row r="283" ht="45">
      <c r="A283" s="29" t="s">
        <v>30</v>
      </c>
      <c r="B283" s="37"/>
      <c r="C283" s="38"/>
      <c r="D283" s="38"/>
      <c r="E283" s="31" t="s">
        <v>1060</v>
      </c>
      <c r="F283" s="38"/>
      <c r="G283" s="38"/>
      <c r="H283" s="38"/>
      <c r="I283" s="38"/>
      <c r="J283" s="40"/>
    </row>
    <row r="284" ht="60">
      <c r="A284" s="29" t="s">
        <v>31</v>
      </c>
      <c r="B284" s="37"/>
      <c r="C284" s="38"/>
      <c r="D284" s="38"/>
      <c r="E284" s="41" t="s">
        <v>1061</v>
      </c>
      <c r="F284" s="38"/>
      <c r="G284" s="38"/>
      <c r="H284" s="38"/>
      <c r="I284" s="38"/>
      <c r="J284" s="40"/>
    </row>
    <row r="285" ht="135">
      <c r="A285" s="29" t="s">
        <v>33</v>
      </c>
      <c r="B285" s="37"/>
      <c r="C285" s="38"/>
      <c r="D285" s="38"/>
      <c r="E285" s="31" t="s">
        <v>877</v>
      </c>
      <c r="F285" s="38"/>
      <c r="G285" s="38"/>
      <c r="H285" s="38"/>
      <c r="I285" s="38"/>
      <c r="J285" s="40"/>
    </row>
    <row r="286">
      <c r="A286" s="29" t="s">
        <v>25</v>
      </c>
      <c r="B286" s="29">
        <v>68</v>
      </c>
      <c r="C286" s="30" t="s">
        <v>878</v>
      </c>
      <c r="D286" s="29" t="s">
        <v>27</v>
      </c>
      <c r="E286" s="31" t="s">
        <v>879</v>
      </c>
      <c r="F286" s="32" t="s">
        <v>29</v>
      </c>
      <c r="G286" s="33">
        <v>48.640000000000001</v>
      </c>
      <c r="H286" s="34">
        <v>0</v>
      </c>
      <c r="I286" s="35">
        <f>ROUND(G286*H286,P4)</f>
        <v>0</v>
      </c>
      <c r="J286" s="29"/>
      <c r="O286" s="36">
        <f>I286*0.21</f>
        <v>0</v>
      </c>
      <c r="P286">
        <v>3</v>
      </c>
    </row>
    <row r="287" ht="45">
      <c r="A287" s="29" t="s">
        <v>30</v>
      </c>
      <c r="B287" s="37"/>
      <c r="C287" s="38"/>
      <c r="D287" s="38"/>
      <c r="E287" s="31" t="s">
        <v>880</v>
      </c>
      <c r="F287" s="38"/>
      <c r="G287" s="38"/>
      <c r="H287" s="38"/>
      <c r="I287" s="38"/>
      <c r="J287" s="40"/>
    </row>
    <row r="288" ht="60">
      <c r="A288" s="29" t="s">
        <v>31</v>
      </c>
      <c r="B288" s="37"/>
      <c r="C288" s="38"/>
      <c r="D288" s="38"/>
      <c r="E288" s="41" t="s">
        <v>1062</v>
      </c>
      <c r="F288" s="38"/>
      <c r="G288" s="38"/>
      <c r="H288" s="38"/>
      <c r="I288" s="38"/>
      <c r="J288" s="40"/>
    </row>
    <row r="289" ht="120">
      <c r="A289" s="29" t="s">
        <v>33</v>
      </c>
      <c r="B289" s="37"/>
      <c r="C289" s="38"/>
      <c r="D289" s="38"/>
      <c r="E289" s="31" t="s">
        <v>882</v>
      </c>
      <c r="F289" s="38"/>
      <c r="G289" s="38"/>
      <c r="H289" s="38"/>
      <c r="I289" s="38"/>
      <c r="J289" s="40"/>
    </row>
    <row r="290" ht="30">
      <c r="A290" s="29" t="s">
        <v>25</v>
      </c>
      <c r="B290" s="29">
        <v>69</v>
      </c>
      <c r="C290" s="30" t="s">
        <v>883</v>
      </c>
      <c r="D290" s="29" t="s">
        <v>27</v>
      </c>
      <c r="E290" s="31" t="s">
        <v>884</v>
      </c>
      <c r="F290" s="32" t="s">
        <v>29</v>
      </c>
      <c r="G290" s="33">
        <v>48.640000000000001</v>
      </c>
      <c r="H290" s="34">
        <v>0</v>
      </c>
      <c r="I290" s="35">
        <f>ROUND(G290*H290,P4)</f>
        <v>0</v>
      </c>
      <c r="J290" s="29"/>
      <c r="O290" s="36">
        <f>I290*0.21</f>
        <v>0</v>
      </c>
      <c r="P290">
        <v>3</v>
      </c>
    </row>
    <row r="291" ht="45">
      <c r="A291" s="29" t="s">
        <v>30</v>
      </c>
      <c r="B291" s="37"/>
      <c r="C291" s="38"/>
      <c r="D291" s="38"/>
      <c r="E291" s="31" t="s">
        <v>885</v>
      </c>
      <c r="F291" s="38"/>
      <c r="G291" s="38"/>
      <c r="H291" s="38"/>
      <c r="I291" s="38"/>
      <c r="J291" s="40"/>
    </row>
    <row r="292" ht="60">
      <c r="A292" s="29" t="s">
        <v>31</v>
      </c>
      <c r="B292" s="37"/>
      <c r="C292" s="38"/>
      <c r="D292" s="38"/>
      <c r="E292" s="41" t="s">
        <v>1063</v>
      </c>
      <c r="F292" s="38"/>
      <c r="G292" s="38"/>
      <c r="H292" s="38"/>
      <c r="I292" s="38"/>
      <c r="J292" s="40"/>
    </row>
    <row r="293" ht="210">
      <c r="A293" s="29" t="s">
        <v>33</v>
      </c>
      <c r="B293" s="37"/>
      <c r="C293" s="38"/>
      <c r="D293" s="38"/>
      <c r="E293" s="31" t="s">
        <v>887</v>
      </c>
      <c r="F293" s="38"/>
      <c r="G293" s="38"/>
      <c r="H293" s="38"/>
      <c r="I293" s="38"/>
      <c r="J293" s="40"/>
    </row>
    <row r="294">
      <c r="A294" s="29" t="s">
        <v>25</v>
      </c>
      <c r="B294" s="29">
        <v>70</v>
      </c>
      <c r="C294" s="30" t="s">
        <v>888</v>
      </c>
      <c r="D294" s="29" t="s">
        <v>54</v>
      </c>
      <c r="E294" s="31" t="s">
        <v>889</v>
      </c>
      <c r="F294" s="32" t="s">
        <v>295</v>
      </c>
      <c r="G294" s="33">
        <v>14</v>
      </c>
      <c r="H294" s="34">
        <v>0</v>
      </c>
      <c r="I294" s="35">
        <f>ROUND(G294*H294,P4)</f>
        <v>0</v>
      </c>
      <c r="J294" s="29"/>
      <c r="O294" s="36">
        <f>I294*0.21</f>
        <v>0</v>
      </c>
      <c r="P294">
        <v>3</v>
      </c>
    </row>
    <row r="295">
      <c r="A295" s="29" t="s">
        <v>30</v>
      </c>
      <c r="B295" s="37"/>
      <c r="C295" s="38"/>
      <c r="D295" s="38"/>
      <c r="E295" s="31" t="s">
        <v>890</v>
      </c>
      <c r="F295" s="38"/>
      <c r="G295" s="38"/>
      <c r="H295" s="38"/>
      <c r="I295" s="38"/>
      <c r="J295" s="40"/>
    </row>
    <row r="296" ht="60">
      <c r="A296" s="29" t="s">
        <v>31</v>
      </c>
      <c r="B296" s="37"/>
      <c r="C296" s="38"/>
      <c r="D296" s="38"/>
      <c r="E296" s="41" t="s">
        <v>1064</v>
      </c>
      <c r="F296" s="38"/>
      <c r="G296" s="38"/>
      <c r="H296" s="38"/>
      <c r="I296" s="38"/>
      <c r="J296" s="40"/>
    </row>
    <row r="297" ht="75">
      <c r="A297" s="29" t="s">
        <v>33</v>
      </c>
      <c r="B297" s="37"/>
      <c r="C297" s="38"/>
      <c r="D297" s="38"/>
      <c r="E297" s="31" t="s">
        <v>892</v>
      </c>
      <c r="F297" s="38"/>
      <c r="G297" s="38"/>
      <c r="H297" s="38"/>
      <c r="I297" s="38"/>
      <c r="J297" s="40"/>
    </row>
    <row r="298">
      <c r="A298" s="29" t="s">
        <v>25</v>
      </c>
      <c r="B298" s="29">
        <v>71</v>
      </c>
      <c r="C298" s="30" t="s">
        <v>888</v>
      </c>
      <c r="D298" s="29" t="s">
        <v>81</v>
      </c>
      <c r="E298" s="31" t="s">
        <v>889</v>
      </c>
      <c r="F298" s="32" t="s">
        <v>295</v>
      </c>
      <c r="G298" s="33">
        <v>4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>
      <c r="A299" s="29" t="s">
        <v>30</v>
      </c>
      <c r="B299" s="37"/>
      <c r="C299" s="38"/>
      <c r="D299" s="38"/>
      <c r="E299" s="31" t="s">
        <v>893</v>
      </c>
      <c r="F299" s="38"/>
      <c r="G299" s="38"/>
      <c r="H299" s="38"/>
      <c r="I299" s="38"/>
      <c r="J299" s="40"/>
    </row>
    <row r="300" ht="30">
      <c r="A300" s="29" t="s">
        <v>31</v>
      </c>
      <c r="B300" s="37"/>
      <c r="C300" s="38"/>
      <c r="D300" s="38"/>
      <c r="E300" s="41" t="s">
        <v>1065</v>
      </c>
      <c r="F300" s="38"/>
      <c r="G300" s="38"/>
      <c r="H300" s="38"/>
      <c r="I300" s="38"/>
      <c r="J300" s="40"/>
    </row>
    <row r="301" ht="75">
      <c r="A301" s="29" t="s">
        <v>33</v>
      </c>
      <c r="B301" s="37"/>
      <c r="C301" s="38"/>
      <c r="D301" s="38"/>
      <c r="E301" s="31" t="s">
        <v>892</v>
      </c>
      <c r="F301" s="38"/>
      <c r="G301" s="38"/>
      <c r="H301" s="38"/>
      <c r="I301" s="38"/>
      <c r="J301" s="40"/>
    </row>
    <row r="302">
      <c r="A302" s="29" t="s">
        <v>25</v>
      </c>
      <c r="B302" s="29">
        <v>72</v>
      </c>
      <c r="C302" s="30" t="s">
        <v>895</v>
      </c>
      <c r="D302" s="29" t="s">
        <v>27</v>
      </c>
      <c r="E302" s="31" t="s">
        <v>896</v>
      </c>
      <c r="F302" s="32" t="s">
        <v>295</v>
      </c>
      <c r="G302" s="33">
        <v>2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>
      <c r="A303" s="29" t="s">
        <v>30</v>
      </c>
      <c r="B303" s="37"/>
      <c r="C303" s="38"/>
      <c r="D303" s="38"/>
      <c r="E303" s="31" t="s">
        <v>897</v>
      </c>
      <c r="F303" s="38"/>
      <c r="G303" s="38"/>
      <c r="H303" s="38"/>
      <c r="I303" s="38"/>
      <c r="J303" s="40"/>
    </row>
    <row r="304" ht="30">
      <c r="A304" s="29" t="s">
        <v>31</v>
      </c>
      <c r="B304" s="37"/>
      <c r="C304" s="38"/>
      <c r="D304" s="38"/>
      <c r="E304" s="41" t="s">
        <v>1066</v>
      </c>
      <c r="F304" s="38"/>
      <c r="G304" s="38"/>
      <c r="H304" s="38"/>
      <c r="I304" s="38"/>
      <c r="J304" s="40"/>
    </row>
    <row r="305" ht="60">
      <c r="A305" s="29" t="s">
        <v>33</v>
      </c>
      <c r="B305" s="37"/>
      <c r="C305" s="38"/>
      <c r="D305" s="38"/>
      <c r="E305" s="31" t="s">
        <v>378</v>
      </c>
      <c r="F305" s="38"/>
      <c r="G305" s="38"/>
      <c r="H305" s="38"/>
      <c r="I305" s="38"/>
      <c r="J305" s="40"/>
    </row>
    <row r="306" ht="30">
      <c r="A306" s="29" t="s">
        <v>25</v>
      </c>
      <c r="B306" s="29">
        <v>73</v>
      </c>
      <c r="C306" s="30" t="s">
        <v>899</v>
      </c>
      <c r="D306" s="29" t="s">
        <v>27</v>
      </c>
      <c r="E306" s="31" t="s">
        <v>900</v>
      </c>
      <c r="F306" s="32" t="s">
        <v>29</v>
      </c>
      <c r="G306" s="33">
        <v>252.46000000000001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 ht="30">
      <c r="A307" s="29" t="s">
        <v>30</v>
      </c>
      <c r="B307" s="37"/>
      <c r="C307" s="38"/>
      <c r="D307" s="38"/>
      <c r="E307" s="31" t="s">
        <v>901</v>
      </c>
      <c r="F307" s="38"/>
      <c r="G307" s="38"/>
      <c r="H307" s="38"/>
      <c r="I307" s="38"/>
      <c r="J307" s="40"/>
    </row>
    <row r="308" ht="150">
      <c r="A308" s="29" t="s">
        <v>31</v>
      </c>
      <c r="B308" s="37"/>
      <c r="C308" s="38"/>
      <c r="D308" s="38"/>
      <c r="E308" s="41" t="s">
        <v>1067</v>
      </c>
      <c r="F308" s="38"/>
      <c r="G308" s="38"/>
      <c r="H308" s="38"/>
      <c r="I308" s="38"/>
      <c r="J308" s="40"/>
    </row>
    <row r="309" ht="90">
      <c r="A309" s="29" t="s">
        <v>33</v>
      </c>
      <c r="B309" s="37"/>
      <c r="C309" s="38"/>
      <c r="D309" s="38"/>
      <c r="E309" s="31" t="s">
        <v>580</v>
      </c>
      <c r="F309" s="38"/>
      <c r="G309" s="38"/>
      <c r="H309" s="38"/>
      <c r="I309" s="38"/>
      <c r="J309" s="40"/>
    </row>
    <row r="310" ht="30">
      <c r="A310" s="29" t="s">
        <v>25</v>
      </c>
      <c r="B310" s="29">
        <v>74</v>
      </c>
      <c r="C310" s="30" t="s">
        <v>576</v>
      </c>
      <c r="D310" s="29" t="s">
        <v>27</v>
      </c>
      <c r="E310" s="31" t="s">
        <v>577</v>
      </c>
      <c r="F310" s="32" t="s">
        <v>29</v>
      </c>
      <c r="G310" s="33">
        <v>26.199999999999999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 ht="30">
      <c r="A311" s="29" t="s">
        <v>30</v>
      </c>
      <c r="B311" s="37"/>
      <c r="C311" s="38"/>
      <c r="D311" s="38"/>
      <c r="E311" s="31" t="s">
        <v>903</v>
      </c>
      <c r="F311" s="38"/>
      <c r="G311" s="38"/>
      <c r="H311" s="38"/>
      <c r="I311" s="38"/>
      <c r="J311" s="40"/>
    </row>
    <row r="312" ht="30">
      <c r="A312" s="29" t="s">
        <v>31</v>
      </c>
      <c r="B312" s="37"/>
      <c r="C312" s="38"/>
      <c r="D312" s="38"/>
      <c r="E312" s="41" t="s">
        <v>1068</v>
      </c>
      <c r="F312" s="38"/>
      <c r="G312" s="38"/>
      <c r="H312" s="38"/>
      <c r="I312" s="38"/>
      <c r="J312" s="40"/>
    </row>
    <row r="313" ht="90">
      <c r="A313" s="29" t="s">
        <v>33</v>
      </c>
      <c r="B313" s="37"/>
      <c r="C313" s="38"/>
      <c r="D313" s="38"/>
      <c r="E313" s="31" t="s">
        <v>580</v>
      </c>
      <c r="F313" s="38"/>
      <c r="G313" s="38"/>
      <c r="H313" s="38"/>
      <c r="I313" s="38"/>
      <c r="J313" s="40"/>
    </row>
    <row r="314">
      <c r="A314" s="29" t="s">
        <v>25</v>
      </c>
      <c r="B314" s="29">
        <v>75</v>
      </c>
      <c r="C314" s="30" t="s">
        <v>1069</v>
      </c>
      <c r="D314" s="29" t="s">
        <v>27</v>
      </c>
      <c r="E314" s="31" t="s">
        <v>1070</v>
      </c>
      <c r="F314" s="32" t="s">
        <v>29</v>
      </c>
      <c r="G314" s="33">
        <v>22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>
      <c r="A315" s="29" t="s">
        <v>30</v>
      </c>
      <c r="B315" s="37"/>
      <c r="C315" s="38"/>
      <c r="D315" s="38"/>
      <c r="E315" s="31" t="s">
        <v>1071</v>
      </c>
      <c r="F315" s="38"/>
      <c r="G315" s="38"/>
      <c r="H315" s="38"/>
      <c r="I315" s="38"/>
      <c r="J315" s="40"/>
    </row>
    <row r="316" ht="30">
      <c r="A316" s="29" t="s">
        <v>31</v>
      </c>
      <c r="B316" s="37"/>
      <c r="C316" s="38"/>
      <c r="D316" s="38"/>
      <c r="E316" s="41" t="s">
        <v>1072</v>
      </c>
      <c r="F316" s="38"/>
      <c r="G316" s="38"/>
      <c r="H316" s="38"/>
      <c r="I316" s="38"/>
      <c r="J316" s="40"/>
    </row>
    <row r="317" ht="75">
      <c r="A317" s="29" t="s">
        <v>33</v>
      </c>
      <c r="B317" s="37"/>
      <c r="C317" s="38"/>
      <c r="D317" s="38"/>
      <c r="E317" s="31" t="s">
        <v>434</v>
      </c>
      <c r="F317" s="38"/>
      <c r="G317" s="38"/>
      <c r="H317" s="38"/>
      <c r="I317" s="38"/>
      <c r="J317" s="40"/>
    </row>
    <row r="318">
      <c r="A318" s="29" t="s">
        <v>25</v>
      </c>
      <c r="B318" s="29">
        <v>76</v>
      </c>
      <c r="C318" s="30" t="s">
        <v>905</v>
      </c>
      <c r="D318" s="29" t="s">
        <v>27</v>
      </c>
      <c r="E318" s="31" t="s">
        <v>906</v>
      </c>
      <c r="F318" s="32" t="s">
        <v>29</v>
      </c>
      <c r="G318" s="33">
        <v>117.28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 ht="30">
      <c r="A319" s="29" t="s">
        <v>30</v>
      </c>
      <c r="B319" s="37"/>
      <c r="C319" s="38"/>
      <c r="D319" s="38"/>
      <c r="E319" s="31" t="s">
        <v>907</v>
      </c>
      <c r="F319" s="38"/>
      <c r="G319" s="38"/>
      <c r="H319" s="38"/>
      <c r="I319" s="38"/>
      <c r="J319" s="40"/>
    </row>
    <row r="320" ht="60">
      <c r="A320" s="29" t="s">
        <v>31</v>
      </c>
      <c r="B320" s="37"/>
      <c r="C320" s="38"/>
      <c r="D320" s="38"/>
      <c r="E320" s="41" t="s">
        <v>1073</v>
      </c>
      <c r="F320" s="38"/>
      <c r="G320" s="38"/>
      <c r="H320" s="38"/>
      <c r="I320" s="38"/>
      <c r="J320" s="40"/>
    </row>
    <row r="321" ht="90">
      <c r="A321" s="29" t="s">
        <v>33</v>
      </c>
      <c r="B321" s="37"/>
      <c r="C321" s="38"/>
      <c r="D321" s="38"/>
      <c r="E321" s="31" t="s">
        <v>437</v>
      </c>
      <c r="F321" s="38"/>
      <c r="G321" s="38"/>
      <c r="H321" s="38"/>
      <c r="I321" s="38"/>
      <c r="J321" s="40"/>
    </row>
    <row r="322">
      <c r="A322" s="29" t="s">
        <v>25</v>
      </c>
      <c r="B322" s="29">
        <v>77</v>
      </c>
      <c r="C322" s="30" t="s">
        <v>1074</v>
      </c>
      <c r="D322" s="29" t="s">
        <v>27</v>
      </c>
      <c r="E322" s="31" t="s">
        <v>1075</v>
      </c>
      <c r="F322" s="32" t="s">
        <v>29</v>
      </c>
      <c r="G322" s="33">
        <v>22</v>
      </c>
      <c r="H322" s="34">
        <v>0</v>
      </c>
      <c r="I322" s="35">
        <f>ROUND(G322*H322,P4)</f>
        <v>0</v>
      </c>
      <c r="J322" s="29"/>
      <c r="O322" s="36">
        <f>I322*0.21</f>
        <v>0</v>
      </c>
      <c r="P322">
        <v>3</v>
      </c>
    </row>
    <row r="323" ht="30">
      <c r="A323" s="29" t="s">
        <v>30</v>
      </c>
      <c r="B323" s="37"/>
      <c r="C323" s="38"/>
      <c r="D323" s="38"/>
      <c r="E323" s="31" t="s">
        <v>1076</v>
      </c>
      <c r="F323" s="38"/>
      <c r="G323" s="38"/>
      <c r="H323" s="38"/>
      <c r="I323" s="38"/>
      <c r="J323" s="40"/>
    </row>
    <row r="324" ht="30">
      <c r="A324" s="29" t="s">
        <v>31</v>
      </c>
      <c r="B324" s="37"/>
      <c r="C324" s="38"/>
      <c r="D324" s="38"/>
      <c r="E324" s="41" t="s">
        <v>1077</v>
      </c>
      <c r="F324" s="38"/>
      <c r="G324" s="38"/>
      <c r="H324" s="38"/>
      <c r="I324" s="38"/>
      <c r="J324" s="40"/>
    </row>
    <row r="325" ht="90">
      <c r="A325" s="29" t="s">
        <v>33</v>
      </c>
      <c r="B325" s="37"/>
      <c r="C325" s="38"/>
      <c r="D325" s="38"/>
      <c r="E325" s="31" t="s">
        <v>437</v>
      </c>
      <c r="F325" s="38"/>
      <c r="G325" s="38"/>
      <c r="H325" s="38"/>
      <c r="I325" s="38"/>
      <c r="J325" s="40"/>
    </row>
    <row r="326" ht="30">
      <c r="A326" s="29" t="s">
        <v>25</v>
      </c>
      <c r="B326" s="29">
        <v>78</v>
      </c>
      <c r="C326" s="30" t="s">
        <v>914</v>
      </c>
      <c r="D326" s="29" t="s">
        <v>27</v>
      </c>
      <c r="E326" s="31" t="s">
        <v>915</v>
      </c>
      <c r="F326" s="32" t="s">
        <v>295</v>
      </c>
      <c r="G326" s="33">
        <v>14</v>
      </c>
      <c r="H326" s="34">
        <v>0</v>
      </c>
      <c r="I326" s="35">
        <f>ROUND(G326*H326,P4)</f>
        <v>0</v>
      </c>
      <c r="J326" s="29"/>
      <c r="O326" s="36">
        <f>I326*0.21</f>
        <v>0</v>
      </c>
      <c r="P326">
        <v>3</v>
      </c>
    </row>
    <row r="327">
      <c r="A327" s="29" t="s">
        <v>30</v>
      </c>
      <c r="B327" s="37"/>
      <c r="C327" s="38"/>
      <c r="D327" s="38"/>
      <c r="E327" s="31" t="s">
        <v>916</v>
      </c>
      <c r="F327" s="38"/>
      <c r="G327" s="38"/>
      <c r="H327" s="38"/>
      <c r="I327" s="38"/>
      <c r="J327" s="40"/>
    </row>
    <row r="328" ht="30">
      <c r="A328" s="29" t="s">
        <v>31</v>
      </c>
      <c r="B328" s="37"/>
      <c r="C328" s="38"/>
      <c r="D328" s="38"/>
      <c r="E328" s="41" t="s">
        <v>1078</v>
      </c>
      <c r="F328" s="38"/>
      <c r="G328" s="38"/>
      <c r="H328" s="38"/>
      <c r="I328" s="38"/>
      <c r="J328" s="40"/>
    </row>
    <row r="329" ht="120">
      <c r="A329" s="29" t="s">
        <v>33</v>
      </c>
      <c r="B329" s="37"/>
      <c r="C329" s="38"/>
      <c r="D329" s="38"/>
      <c r="E329" s="31" t="s">
        <v>918</v>
      </c>
      <c r="F329" s="38"/>
      <c r="G329" s="38"/>
      <c r="H329" s="38"/>
      <c r="I329" s="38"/>
      <c r="J329" s="40"/>
    </row>
    <row r="330" ht="30">
      <c r="A330" s="29" t="s">
        <v>25</v>
      </c>
      <c r="B330" s="29">
        <v>79</v>
      </c>
      <c r="C330" s="30" t="s">
        <v>438</v>
      </c>
      <c r="D330" s="29" t="s">
        <v>27</v>
      </c>
      <c r="E330" s="31" t="s">
        <v>439</v>
      </c>
      <c r="F330" s="32" t="s">
        <v>29</v>
      </c>
      <c r="G330" s="33">
        <v>125.09999999999999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 ht="30">
      <c r="A331" s="29" t="s">
        <v>30</v>
      </c>
      <c r="B331" s="37"/>
      <c r="C331" s="38"/>
      <c r="D331" s="38"/>
      <c r="E331" s="31" t="s">
        <v>919</v>
      </c>
      <c r="F331" s="38"/>
      <c r="G331" s="38"/>
      <c r="H331" s="38"/>
      <c r="I331" s="38"/>
      <c r="J331" s="40"/>
    </row>
    <row r="332" ht="105">
      <c r="A332" s="29" t="s">
        <v>31</v>
      </c>
      <c r="B332" s="37"/>
      <c r="C332" s="38"/>
      <c r="D332" s="38"/>
      <c r="E332" s="41" t="s">
        <v>1079</v>
      </c>
      <c r="F332" s="38"/>
      <c r="G332" s="38"/>
      <c r="H332" s="38"/>
      <c r="I332" s="38"/>
      <c r="J332" s="40"/>
    </row>
    <row r="333" ht="165">
      <c r="A333" s="29" t="s">
        <v>33</v>
      </c>
      <c r="B333" s="37"/>
      <c r="C333" s="38"/>
      <c r="D333" s="38"/>
      <c r="E333" s="31" t="s">
        <v>441</v>
      </c>
      <c r="F333" s="38"/>
      <c r="G333" s="38"/>
      <c r="H333" s="38"/>
      <c r="I333" s="38"/>
      <c r="J333" s="40"/>
    </row>
    <row r="334">
      <c r="A334" s="29" t="s">
        <v>25</v>
      </c>
      <c r="B334" s="29">
        <v>80</v>
      </c>
      <c r="C334" s="30" t="s">
        <v>444</v>
      </c>
      <c r="D334" s="29" t="s">
        <v>54</v>
      </c>
      <c r="E334" s="31" t="s">
        <v>445</v>
      </c>
      <c r="F334" s="32" t="s">
        <v>295</v>
      </c>
      <c r="G334" s="33">
        <v>4</v>
      </c>
      <c r="H334" s="34">
        <v>0</v>
      </c>
      <c r="I334" s="35">
        <f>ROUND(G334*H334,P4)</f>
        <v>0</v>
      </c>
      <c r="J334" s="29"/>
      <c r="O334" s="36">
        <f>I334*0.21</f>
        <v>0</v>
      </c>
      <c r="P334">
        <v>3</v>
      </c>
    </row>
    <row r="335" ht="30">
      <c r="A335" s="29" t="s">
        <v>30</v>
      </c>
      <c r="B335" s="37"/>
      <c r="C335" s="38"/>
      <c r="D335" s="38"/>
      <c r="E335" s="31" t="s">
        <v>921</v>
      </c>
      <c r="F335" s="38"/>
      <c r="G335" s="38"/>
      <c r="H335" s="38"/>
      <c r="I335" s="38"/>
      <c r="J335" s="40"/>
    </row>
    <row r="336" ht="30">
      <c r="A336" s="29" t="s">
        <v>31</v>
      </c>
      <c r="B336" s="37"/>
      <c r="C336" s="38"/>
      <c r="D336" s="38"/>
      <c r="E336" s="41" t="s">
        <v>1080</v>
      </c>
      <c r="F336" s="38"/>
      <c r="G336" s="38"/>
      <c r="H336" s="38"/>
      <c r="I336" s="38"/>
      <c r="J336" s="40"/>
    </row>
    <row r="337" ht="90">
      <c r="A337" s="29" t="s">
        <v>33</v>
      </c>
      <c r="B337" s="37"/>
      <c r="C337" s="38"/>
      <c r="D337" s="38"/>
      <c r="E337" s="31" t="s">
        <v>448</v>
      </c>
      <c r="F337" s="38"/>
      <c r="G337" s="38"/>
      <c r="H337" s="38"/>
      <c r="I337" s="38"/>
      <c r="J337" s="40"/>
    </row>
    <row r="338">
      <c r="A338" s="29" t="s">
        <v>25</v>
      </c>
      <c r="B338" s="29">
        <v>81</v>
      </c>
      <c r="C338" s="30" t="s">
        <v>444</v>
      </c>
      <c r="D338" s="29" t="s">
        <v>81</v>
      </c>
      <c r="E338" s="31" t="s">
        <v>445</v>
      </c>
      <c r="F338" s="32" t="s">
        <v>295</v>
      </c>
      <c r="G338" s="33">
        <v>1</v>
      </c>
      <c r="H338" s="34">
        <v>0</v>
      </c>
      <c r="I338" s="35">
        <f>ROUND(G338*H338,P4)</f>
        <v>0</v>
      </c>
      <c r="J338" s="29"/>
      <c r="O338" s="36">
        <f>I338*0.21</f>
        <v>0</v>
      </c>
      <c r="P338">
        <v>3</v>
      </c>
    </row>
    <row r="339" ht="30">
      <c r="A339" s="29" t="s">
        <v>30</v>
      </c>
      <c r="B339" s="37"/>
      <c r="C339" s="38"/>
      <c r="D339" s="38"/>
      <c r="E339" s="31" t="s">
        <v>1081</v>
      </c>
      <c r="F339" s="38"/>
      <c r="G339" s="38"/>
      <c r="H339" s="38"/>
      <c r="I339" s="38"/>
      <c r="J339" s="40"/>
    </row>
    <row r="340" ht="30">
      <c r="A340" s="29" t="s">
        <v>31</v>
      </c>
      <c r="B340" s="37"/>
      <c r="C340" s="38"/>
      <c r="D340" s="38"/>
      <c r="E340" s="41" t="s">
        <v>1082</v>
      </c>
      <c r="F340" s="38"/>
      <c r="G340" s="38"/>
      <c r="H340" s="38"/>
      <c r="I340" s="38"/>
      <c r="J340" s="40"/>
    </row>
    <row r="341" ht="90">
      <c r="A341" s="29" t="s">
        <v>33</v>
      </c>
      <c r="B341" s="37"/>
      <c r="C341" s="38"/>
      <c r="D341" s="38"/>
      <c r="E341" s="31" t="s">
        <v>448</v>
      </c>
      <c r="F341" s="38"/>
      <c r="G341" s="38"/>
      <c r="H341" s="38"/>
      <c r="I341" s="38"/>
      <c r="J341" s="40"/>
    </row>
    <row r="342">
      <c r="A342" s="29" t="s">
        <v>25</v>
      </c>
      <c r="B342" s="29">
        <v>82</v>
      </c>
      <c r="C342" s="30" t="s">
        <v>927</v>
      </c>
      <c r="D342" s="29" t="s">
        <v>27</v>
      </c>
      <c r="E342" s="31" t="s">
        <v>928</v>
      </c>
      <c r="F342" s="32" t="s">
        <v>295</v>
      </c>
      <c r="G342" s="33">
        <v>6</v>
      </c>
      <c r="H342" s="34">
        <v>0</v>
      </c>
      <c r="I342" s="35">
        <f>ROUND(G342*H342,P4)</f>
        <v>0</v>
      </c>
      <c r="J342" s="29"/>
      <c r="O342" s="36">
        <f>I342*0.21</f>
        <v>0</v>
      </c>
      <c r="P342">
        <v>3</v>
      </c>
    </row>
    <row r="343" ht="30">
      <c r="A343" s="29" t="s">
        <v>30</v>
      </c>
      <c r="B343" s="37"/>
      <c r="C343" s="38"/>
      <c r="D343" s="38"/>
      <c r="E343" s="31" t="s">
        <v>929</v>
      </c>
      <c r="F343" s="38"/>
      <c r="G343" s="38"/>
      <c r="H343" s="38"/>
      <c r="I343" s="38"/>
      <c r="J343" s="40"/>
    </row>
    <row r="344" ht="30">
      <c r="A344" s="29" t="s">
        <v>31</v>
      </c>
      <c r="B344" s="37"/>
      <c r="C344" s="38"/>
      <c r="D344" s="38"/>
      <c r="E344" s="41" t="s">
        <v>1083</v>
      </c>
      <c r="F344" s="38"/>
      <c r="G344" s="38"/>
      <c r="H344" s="38"/>
      <c r="I344" s="38"/>
      <c r="J344" s="40"/>
    </row>
    <row r="345" ht="375">
      <c r="A345" s="29" t="s">
        <v>33</v>
      </c>
      <c r="B345" s="42"/>
      <c r="C345" s="43"/>
      <c r="D345" s="43"/>
      <c r="E345" s="31" t="s">
        <v>931</v>
      </c>
      <c r="F345" s="43"/>
      <c r="G345" s="43"/>
      <c r="H345" s="43"/>
      <c r="I345" s="43"/>
      <c r="J345" s="44"/>
    </row>
  </sheetData>
  <sheetProtection sheet="1" objects="1" scenarios="1" spinCount="100000" saltValue="2I3rvi5ivVvSFFo3VdvLnx0f65SEU9odtayPLqakOOOTeRkTL8dVKMIRRIroGOzSA9dSMafHhHKqkiDIqiXaNQ==" hashValue="r76LZHIDbk6vKy96gcqbASrHVmh8O8/QfJidTYoHQnr+OHdY7AtMVv4GNZE5cmuDEd4ccyuQJE5+pfchZQR0P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1084</v>
      </c>
      <c r="I3" s="16">
        <f>SUMIFS(I9:I321,A9:A321,"SD")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587</v>
      </c>
      <c r="C4" s="12" t="s">
        <v>1085</v>
      </c>
      <c r="D4" s="13"/>
      <c r="E4" s="14" t="s">
        <v>1086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590</v>
      </c>
      <c r="B5" s="11" t="s">
        <v>9</v>
      </c>
      <c r="C5" s="12" t="s">
        <v>1084</v>
      </c>
      <c r="D5" s="13"/>
      <c r="E5" s="14" t="s">
        <v>1086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SUMIFS(I10:I61,A10:A61,"P")</f>
        <v>0</v>
      </c>
      <c r="J9" s="28"/>
    </row>
    <row r="10">
      <c r="A10" s="29" t="s">
        <v>25</v>
      </c>
      <c r="B10" s="29">
        <v>1</v>
      </c>
      <c r="C10" s="30" t="s">
        <v>591</v>
      </c>
      <c r="D10" s="29" t="s">
        <v>27</v>
      </c>
      <c r="E10" s="31" t="s">
        <v>592</v>
      </c>
      <c r="F10" s="32" t="s">
        <v>37</v>
      </c>
      <c r="G10" s="33">
        <v>11691.48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45">
      <c r="A11" s="29" t="s">
        <v>30</v>
      </c>
      <c r="B11" s="37"/>
      <c r="C11" s="38"/>
      <c r="D11" s="38"/>
      <c r="E11" s="31" t="s">
        <v>1087</v>
      </c>
      <c r="F11" s="38"/>
      <c r="G11" s="38"/>
      <c r="H11" s="38"/>
      <c r="I11" s="38"/>
      <c r="J11" s="40"/>
    </row>
    <row r="12" ht="30">
      <c r="A12" s="29" t="s">
        <v>31</v>
      </c>
      <c r="B12" s="37"/>
      <c r="C12" s="38"/>
      <c r="D12" s="38"/>
      <c r="E12" s="41" t="s">
        <v>1088</v>
      </c>
      <c r="F12" s="38"/>
      <c r="G12" s="38"/>
      <c r="H12" s="38"/>
      <c r="I12" s="38"/>
      <c r="J12" s="40"/>
    </row>
    <row r="13" ht="409.5">
      <c r="A13" s="29" t="s">
        <v>33</v>
      </c>
      <c r="B13" s="37"/>
      <c r="C13" s="38"/>
      <c r="D13" s="38"/>
      <c r="E13" s="31" t="s">
        <v>39</v>
      </c>
      <c r="F13" s="38"/>
      <c r="G13" s="38"/>
      <c r="H13" s="38"/>
      <c r="I13" s="38"/>
      <c r="J13" s="40"/>
    </row>
    <row r="14">
      <c r="A14" s="29" t="s">
        <v>25</v>
      </c>
      <c r="B14" s="29">
        <v>2</v>
      </c>
      <c r="C14" s="30" t="s">
        <v>40</v>
      </c>
      <c r="D14" s="29" t="s">
        <v>54</v>
      </c>
      <c r="E14" s="31" t="s">
        <v>41</v>
      </c>
      <c r="F14" s="32" t="s">
        <v>37</v>
      </c>
      <c r="G14" s="33">
        <v>83.418999999999997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597</v>
      </c>
      <c r="F15" s="38"/>
      <c r="G15" s="38"/>
      <c r="H15" s="38"/>
      <c r="I15" s="38"/>
      <c r="J15" s="40"/>
    </row>
    <row r="16">
      <c r="A16" s="29" t="s">
        <v>31</v>
      </c>
      <c r="B16" s="37"/>
      <c r="C16" s="38"/>
      <c r="D16" s="38"/>
      <c r="E16" s="41" t="s">
        <v>1089</v>
      </c>
      <c r="F16" s="38"/>
      <c r="G16" s="38"/>
      <c r="H16" s="38"/>
      <c r="I16" s="38"/>
      <c r="J16" s="40"/>
    </row>
    <row r="17" ht="405">
      <c r="A17" s="29" t="s">
        <v>33</v>
      </c>
      <c r="B17" s="37"/>
      <c r="C17" s="38"/>
      <c r="D17" s="38"/>
      <c r="E17" s="31" t="s">
        <v>44</v>
      </c>
      <c r="F17" s="38"/>
      <c r="G17" s="38"/>
      <c r="H17" s="38"/>
      <c r="I17" s="38"/>
      <c r="J17" s="40"/>
    </row>
    <row r="18">
      <c r="A18" s="29" t="s">
        <v>25</v>
      </c>
      <c r="B18" s="29">
        <v>3</v>
      </c>
      <c r="C18" s="30" t="s">
        <v>40</v>
      </c>
      <c r="D18" s="29" t="s">
        <v>81</v>
      </c>
      <c r="E18" s="31" t="s">
        <v>41</v>
      </c>
      <c r="F18" s="32" t="s">
        <v>37</v>
      </c>
      <c r="G18" s="33">
        <v>2754.1500000000001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1" t="s">
        <v>599</v>
      </c>
      <c r="F19" s="38"/>
      <c r="G19" s="38"/>
      <c r="H19" s="38"/>
      <c r="I19" s="38"/>
      <c r="J19" s="40"/>
    </row>
    <row r="20">
      <c r="A20" s="29" t="s">
        <v>31</v>
      </c>
      <c r="B20" s="37"/>
      <c r="C20" s="38"/>
      <c r="D20" s="38"/>
      <c r="E20" s="41" t="s">
        <v>1090</v>
      </c>
      <c r="F20" s="38"/>
      <c r="G20" s="38"/>
      <c r="H20" s="38"/>
      <c r="I20" s="38"/>
      <c r="J20" s="40"/>
    </row>
    <row r="21" ht="405">
      <c r="A21" s="29" t="s">
        <v>33</v>
      </c>
      <c r="B21" s="37"/>
      <c r="C21" s="38"/>
      <c r="D21" s="38"/>
      <c r="E21" s="31" t="s">
        <v>44</v>
      </c>
      <c r="F21" s="38"/>
      <c r="G21" s="38"/>
      <c r="H21" s="38"/>
      <c r="I21" s="38"/>
      <c r="J21" s="40"/>
    </row>
    <row r="22">
      <c r="A22" s="29" t="s">
        <v>25</v>
      </c>
      <c r="B22" s="29">
        <v>4</v>
      </c>
      <c r="C22" s="30" t="s">
        <v>601</v>
      </c>
      <c r="D22" s="29" t="s">
        <v>27</v>
      </c>
      <c r="E22" s="31" t="s">
        <v>602</v>
      </c>
      <c r="F22" s="32" t="s">
        <v>37</v>
      </c>
      <c r="G22" s="33">
        <v>732.82000000000005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30</v>
      </c>
      <c r="B23" s="37"/>
      <c r="C23" s="38"/>
      <c r="D23" s="38"/>
      <c r="E23" s="31" t="s">
        <v>1091</v>
      </c>
      <c r="F23" s="38"/>
      <c r="G23" s="38"/>
      <c r="H23" s="38"/>
      <c r="I23" s="38"/>
      <c r="J23" s="40"/>
    </row>
    <row r="24" ht="75">
      <c r="A24" s="29" t="s">
        <v>31</v>
      </c>
      <c r="B24" s="37"/>
      <c r="C24" s="38"/>
      <c r="D24" s="38"/>
      <c r="E24" s="41" t="s">
        <v>1092</v>
      </c>
      <c r="F24" s="38"/>
      <c r="G24" s="38"/>
      <c r="H24" s="38"/>
      <c r="I24" s="38"/>
      <c r="J24" s="40"/>
    </row>
    <row r="25" ht="409.5">
      <c r="A25" s="29" t="s">
        <v>33</v>
      </c>
      <c r="B25" s="37"/>
      <c r="C25" s="38"/>
      <c r="D25" s="38"/>
      <c r="E25" s="31" t="s">
        <v>58</v>
      </c>
      <c r="F25" s="38"/>
      <c r="G25" s="38"/>
      <c r="H25" s="38"/>
      <c r="I25" s="38"/>
      <c r="J25" s="40"/>
    </row>
    <row r="26">
      <c r="A26" s="29" t="s">
        <v>25</v>
      </c>
      <c r="B26" s="29">
        <v>5</v>
      </c>
      <c r="C26" s="30" t="s">
        <v>72</v>
      </c>
      <c r="D26" s="29" t="s">
        <v>54</v>
      </c>
      <c r="E26" s="31" t="s">
        <v>73</v>
      </c>
      <c r="F26" s="32" t="s">
        <v>37</v>
      </c>
      <c r="G26" s="33">
        <v>2754.163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30</v>
      </c>
      <c r="B27" s="37"/>
      <c r="C27" s="38"/>
      <c r="D27" s="38"/>
      <c r="E27" s="31" t="s">
        <v>605</v>
      </c>
      <c r="F27" s="38"/>
      <c r="G27" s="38"/>
      <c r="H27" s="38"/>
      <c r="I27" s="38"/>
      <c r="J27" s="40"/>
    </row>
    <row r="28" ht="45">
      <c r="A28" s="29" t="s">
        <v>31</v>
      </c>
      <c r="B28" s="37"/>
      <c r="C28" s="38"/>
      <c r="D28" s="38"/>
      <c r="E28" s="41" t="s">
        <v>1093</v>
      </c>
      <c r="F28" s="38"/>
      <c r="G28" s="38"/>
      <c r="H28" s="38"/>
      <c r="I28" s="38"/>
      <c r="J28" s="40"/>
    </row>
    <row r="29" ht="270">
      <c r="A29" s="29" t="s">
        <v>33</v>
      </c>
      <c r="B29" s="37"/>
      <c r="C29" s="38"/>
      <c r="D29" s="38"/>
      <c r="E29" s="31" t="s">
        <v>76</v>
      </c>
      <c r="F29" s="38"/>
      <c r="G29" s="38"/>
      <c r="H29" s="38"/>
      <c r="I29" s="38"/>
      <c r="J29" s="40"/>
    </row>
    <row r="30">
      <c r="A30" s="29" t="s">
        <v>25</v>
      </c>
      <c r="B30" s="29">
        <v>6</v>
      </c>
      <c r="C30" s="30" t="s">
        <v>72</v>
      </c>
      <c r="D30" s="29" t="s">
        <v>81</v>
      </c>
      <c r="E30" s="31" t="s">
        <v>73</v>
      </c>
      <c r="F30" s="32" t="s">
        <v>37</v>
      </c>
      <c r="G30" s="33">
        <v>8937.2569999999996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30</v>
      </c>
      <c r="B31" s="37"/>
      <c r="C31" s="38"/>
      <c r="D31" s="38"/>
      <c r="E31" s="31" t="s">
        <v>607</v>
      </c>
      <c r="F31" s="38"/>
      <c r="G31" s="38"/>
      <c r="H31" s="38"/>
      <c r="I31" s="38"/>
      <c r="J31" s="40"/>
    </row>
    <row r="32" ht="45">
      <c r="A32" s="29" t="s">
        <v>31</v>
      </c>
      <c r="B32" s="37"/>
      <c r="C32" s="38"/>
      <c r="D32" s="38"/>
      <c r="E32" s="41" t="s">
        <v>1094</v>
      </c>
      <c r="F32" s="38"/>
      <c r="G32" s="38"/>
      <c r="H32" s="38"/>
      <c r="I32" s="38"/>
      <c r="J32" s="40"/>
    </row>
    <row r="33" ht="270">
      <c r="A33" s="29" t="s">
        <v>33</v>
      </c>
      <c r="B33" s="37"/>
      <c r="C33" s="38"/>
      <c r="D33" s="38"/>
      <c r="E33" s="31" t="s">
        <v>76</v>
      </c>
      <c r="F33" s="38"/>
      <c r="G33" s="38"/>
      <c r="H33" s="38"/>
      <c r="I33" s="38"/>
      <c r="J33" s="40"/>
    </row>
    <row r="34">
      <c r="A34" s="29" t="s">
        <v>25</v>
      </c>
      <c r="B34" s="29">
        <v>7</v>
      </c>
      <c r="C34" s="30" t="s">
        <v>72</v>
      </c>
      <c r="D34" s="29" t="s">
        <v>609</v>
      </c>
      <c r="E34" s="31" t="s">
        <v>73</v>
      </c>
      <c r="F34" s="32" t="s">
        <v>37</v>
      </c>
      <c r="G34" s="33">
        <v>1040.288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30</v>
      </c>
      <c r="B35" s="37"/>
      <c r="C35" s="38"/>
      <c r="D35" s="38"/>
      <c r="E35" s="31" t="s">
        <v>610</v>
      </c>
      <c r="F35" s="38"/>
      <c r="G35" s="38"/>
      <c r="H35" s="38"/>
      <c r="I35" s="38"/>
      <c r="J35" s="40"/>
    </row>
    <row r="36" ht="75">
      <c r="A36" s="29" t="s">
        <v>31</v>
      </c>
      <c r="B36" s="37"/>
      <c r="C36" s="38"/>
      <c r="D36" s="38"/>
      <c r="E36" s="41" t="s">
        <v>1095</v>
      </c>
      <c r="F36" s="38"/>
      <c r="G36" s="38"/>
      <c r="H36" s="38"/>
      <c r="I36" s="38"/>
      <c r="J36" s="40"/>
    </row>
    <row r="37" ht="270">
      <c r="A37" s="29" t="s">
        <v>33</v>
      </c>
      <c r="B37" s="37"/>
      <c r="C37" s="38"/>
      <c r="D37" s="38"/>
      <c r="E37" s="31" t="s">
        <v>76</v>
      </c>
      <c r="F37" s="38"/>
      <c r="G37" s="38"/>
      <c r="H37" s="38"/>
      <c r="I37" s="38"/>
      <c r="J37" s="40"/>
    </row>
    <row r="38">
      <c r="A38" s="29" t="s">
        <v>25</v>
      </c>
      <c r="B38" s="29">
        <v>8</v>
      </c>
      <c r="C38" s="30" t="s">
        <v>614</v>
      </c>
      <c r="D38" s="29" t="s">
        <v>54</v>
      </c>
      <c r="E38" s="31" t="s">
        <v>615</v>
      </c>
      <c r="F38" s="32" t="s">
        <v>37</v>
      </c>
      <c r="G38" s="33">
        <v>186.73699999999999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30</v>
      </c>
      <c r="B39" s="37"/>
      <c r="C39" s="38"/>
      <c r="D39" s="38"/>
      <c r="E39" s="31" t="s">
        <v>616</v>
      </c>
      <c r="F39" s="38"/>
      <c r="G39" s="38"/>
      <c r="H39" s="38"/>
      <c r="I39" s="38"/>
      <c r="J39" s="40"/>
    </row>
    <row r="40" ht="45">
      <c r="A40" s="29" t="s">
        <v>31</v>
      </c>
      <c r="B40" s="37"/>
      <c r="C40" s="38"/>
      <c r="D40" s="38"/>
      <c r="E40" s="41" t="s">
        <v>1096</v>
      </c>
      <c r="F40" s="38"/>
      <c r="G40" s="38"/>
      <c r="H40" s="38"/>
      <c r="I40" s="38"/>
      <c r="J40" s="40"/>
    </row>
    <row r="41" ht="330">
      <c r="A41" s="29" t="s">
        <v>33</v>
      </c>
      <c r="B41" s="37"/>
      <c r="C41" s="38"/>
      <c r="D41" s="38"/>
      <c r="E41" s="31" t="s">
        <v>618</v>
      </c>
      <c r="F41" s="38"/>
      <c r="G41" s="38"/>
      <c r="H41" s="38"/>
      <c r="I41" s="38"/>
      <c r="J41" s="40"/>
    </row>
    <row r="42">
      <c r="A42" s="29" t="s">
        <v>25</v>
      </c>
      <c r="B42" s="29">
        <v>9</v>
      </c>
      <c r="C42" s="30" t="s">
        <v>614</v>
      </c>
      <c r="D42" s="29" t="s">
        <v>81</v>
      </c>
      <c r="E42" s="31" t="s">
        <v>615</v>
      </c>
      <c r="F42" s="32" t="s">
        <v>37</v>
      </c>
      <c r="G42" s="33">
        <v>2567.4259999999999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30</v>
      </c>
      <c r="B43" s="37"/>
      <c r="C43" s="38"/>
      <c r="D43" s="38"/>
      <c r="E43" s="31" t="s">
        <v>954</v>
      </c>
      <c r="F43" s="38"/>
      <c r="G43" s="38"/>
      <c r="H43" s="38"/>
      <c r="I43" s="38"/>
      <c r="J43" s="40"/>
    </row>
    <row r="44" ht="105">
      <c r="A44" s="29" t="s">
        <v>31</v>
      </c>
      <c r="B44" s="37"/>
      <c r="C44" s="38"/>
      <c r="D44" s="38"/>
      <c r="E44" s="41" t="s">
        <v>1097</v>
      </c>
      <c r="F44" s="38"/>
      <c r="G44" s="38"/>
      <c r="H44" s="38"/>
      <c r="I44" s="38"/>
      <c r="J44" s="40"/>
    </row>
    <row r="45" ht="330">
      <c r="A45" s="29" t="s">
        <v>33</v>
      </c>
      <c r="B45" s="37"/>
      <c r="C45" s="38"/>
      <c r="D45" s="38"/>
      <c r="E45" s="31" t="s">
        <v>618</v>
      </c>
      <c r="F45" s="38"/>
      <c r="G45" s="38"/>
      <c r="H45" s="38"/>
      <c r="I45" s="38"/>
      <c r="J45" s="40"/>
    </row>
    <row r="46">
      <c r="A46" s="29" t="s">
        <v>25</v>
      </c>
      <c r="B46" s="29">
        <v>10</v>
      </c>
      <c r="C46" s="30" t="s">
        <v>113</v>
      </c>
      <c r="D46" s="29" t="s">
        <v>27</v>
      </c>
      <c r="E46" s="31" t="s">
        <v>114</v>
      </c>
      <c r="F46" s="32" t="s">
        <v>110</v>
      </c>
      <c r="G46" s="33">
        <v>278.06400000000002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30">
      <c r="A47" s="29" t="s">
        <v>30</v>
      </c>
      <c r="B47" s="37"/>
      <c r="C47" s="38"/>
      <c r="D47" s="38"/>
      <c r="E47" s="31" t="s">
        <v>628</v>
      </c>
      <c r="F47" s="38"/>
      <c r="G47" s="38"/>
      <c r="H47" s="38"/>
      <c r="I47" s="38"/>
      <c r="J47" s="40"/>
    </row>
    <row r="48" ht="45">
      <c r="A48" s="29" t="s">
        <v>31</v>
      </c>
      <c r="B48" s="37"/>
      <c r="C48" s="38"/>
      <c r="D48" s="38"/>
      <c r="E48" s="41" t="s">
        <v>1098</v>
      </c>
      <c r="F48" s="38"/>
      <c r="G48" s="38"/>
      <c r="H48" s="38"/>
      <c r="I48" s="38"/>
      <c r="J48" s="40"/>
    </row>
    <row r="49" ht="75">
      <c r="A49" s="29" t="s">
        <v>33</v>
      </c>
      <c r="B49" s="37"/>
      <c r="C49" s="38"/>
      <c r="D49" s="38"/>
      <c r="E49" s="31" t="s">
        <v>117</v>
      </c>
      <c r="F49" s="38"/>
      <c r="G49" s="38"/>
      <c r="H49" s="38"/>
      <c r="I49" s="38"/>
      <c r="J49" s="40"/>
    </row>
    <row r="50">
      <c r="A50" s="29" t="s">
        <v>25</v>
      </c>
      <c r="B50" s="29">
        <v>11</v>
      </c>
      <c r="C50" s="30" t="s">
        <v>128</v>
      </c>
      <c r="D50" s="29" t="s">
        <v>27</v>
      </c>
      <c r="E50" s="31" t="s">
        <v>129</v>
      </c>
      <c r="F50" s="32" t="s">
        <v>110</v>
      </c>
      <c r="G50" s="33">
        <v>278.06400000000002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>
      <c r="A51" s="29" t="s">
        <v>30</v>
      </c>
      <c r="B51" s="37"/>
      <c r="C51" s="38"/>
      <c r="D51" s="38"/>
      <c r="E51" s="31" t="s">
        <v>630</v>
      </c>
      <c r="F51" s="38"/>
      <c r="G51" s="38"/>
      <c r="H51" s="38"/>
      <c r="I51" s="38"/>
      <c r="J51" s="40"/>
    </row>
    <row r="52">
      <c r="A52" s="29" t="s">
        <v>31</v>
      </c>
      <c r="B52" s="37"/>
      <c r="C52" s="38"/>
      <c r="D52" s="38"/>
      <c r="E52" s="41" t="s">
        <v>1099</v>
      </c>
      <c r="F52" s="38"/>
      <c r="G52" s="38"/>
      <c r="H52" s="38"/>
      <c r="I52" s="38"/>
      <c r="J52" s="40"/>
    </row>
    <row r="53" ht="75">
      <c r="A53" s="29" t="s">
        <v>33</v>
      </c>
      <c r="B53" s="37"/>
      <c r="C53" s="38"/>
      <c r="D53" s="38"/>
      <c r="E53" s="31" t="s">
        <v>132</v>
      </c>
      <c r="F53" s="38"/>
      <c r="G53" s="38"/>
      <c r="H53" s="38"/>
      <c r="I53" s="38"/>
      <c r="J53" s="40"/>
    </row>
    <row r="54">
      <c r="A54" s="29" t="s">
        <v>25</v>
      </c>
      <c r="B54" s="29">
        <v>12</v>
      </c>
      <c r="C54" s="30" t="s">
        <v>133</v>
      </c>
      <c r="D54" s="29" t="s">
        <v>27</v>
      </c>
      <c r="E54" s="31" t="s">
        <v>134</v>
      </c>
      <c r="F54" s="32" t="s">
        <v>110</v>
      </c>
      <c r="G54" s="33">
        <v>278.06400000000002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>
      <c r="A55" s="29" t="s">
        <v>30</v>
      </c>
      <c r="B55" s="37"/>
      <c r="C55" s="38"/>
      <c r="D55" s="38"/>
      <c r="E55" s="31" t="s">
        <v>630</v>
      </c>
      <c r="F55" s="38"/>
      <c r="G55" s="38"/>
      <c r="H55" s="38"/>
      <c r="I55" s="38"/>
      <c r="J55" s="40"/>
    </row>
    <row r="56">
      <c r="A56" s="29" t="s">
        <v>31</v>
      </c>
      <c r="B56" s="37"/>
      <c r="C56" s="38"/>
      <c r="D56" s="38"/>
      <c r="E56" s="41" t="s">
        <v>1099</v>
      </c>
      <c r="F56" s="38"/>
      <c r="G56" s="38"/>
      <c r="H56" s="38"/>
      <c r="I56" s="38"/>
      <c r="J56" s="40"/>
    </row>
    <row r="57" ht="90">
      <c r="A57" s="29" t="s">
        <v>33</v>
      </c>
      <c r="B57" s="37"/>
      <c r="C57" s="38"/>
      <c r="D57" s="38"/>
      <c r="E57" s="31" t="s">
        <v>137</v>
      </c>
      <c r="F57" s="38"/>
      <c r="G57" s="38"/>
      <c r="H57" s="38"/>
      <c r="I57" s="38"/>
      <c r="J57" s="40"/>
    </row>
    <row r="58">
      <c r="A58" s="29" t="s">
        <v>25</v>
      </c>
      <c r="B58" s="29">
        <v>13</v>
      </c>
      <c r="C58" s="30" t="s">
        <v>138</v>
      </c>
      <c r="D58" s="29" t="s">
        <v>27</v>
      </c>
      <c r="E58" s="31" t="s">
        <v>139</v>
      </c>
      <c r="F58" s="32" t="s">
        <v>110</v>
      </c>
      <c r="G58" s="33">
        <v>278.06400000000002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30</v>
      </c>
      <c r="B59" s="37"/>
      <c r="C59" s="38"/>
      <c r="D59" s="38"/>
      <c r="E59" s="31" t="s">
        <v>630</v>
      </c>
      <c r="F59" s="38"/>
      <c r="G59" s="38"/>
      <c r="H59" s="38"/>
      <c r="I59" s="38"/>
      <c r="J59" s="40"/>
    </row>
    <row r="60">
      <c r="A60" s="29" t="s">
        <v>31</v>
      </c>
      <c r="B60" s="37"/>
      <c r="C60" s="38"/>
      <c r="D60" s="38"/>
      <c r="E60" s="41" t="s">
        <v>1099</v>
      </c>
      <c r="F60" s="38"/>
      <c r="G60" s="38"/>
      <c r="H60" s="38"/>
      <c r="I60" s="38"/>
      <c r="J60" s="40"/>
    </row>
    <row r="61" ht="75">
      <c r="A61" s="29" t="s">
        <v>33</v>
      </c>
      <c r="B61" s="37"/>
      <c r="C61" s="38"/>
      <c r="D61" s="38"/>
      <c r="E61" s="31" t="s">
        <v>142</v>
      </c>
      <c r="F61" s="38"/>
      <c r="G61" s="38"/>
      <c r="H61" s="38"/>
      <c r="I61" s="38"/>
      <c r="J61" s="40"/>
    </row>
    <row r="62">
      <c r="A62" s="23" t="s">
        <v>22</v>
      </c>
      <c r="B62" s="24"/>
      <c r="C62" s="25" t="s">
        <v>143</v>
      </c>
      <c r="D62" s="26"/>
      <c r="E62" s="23" t="s">
        <v>144</v>
      </c>
      <c r="F62" s="26"/>
      <c r="G62" s="26"/>
      <c r="H62" s="26"/>
      <c r="I62" s="27">
        <f>SUMIFS(I63:I106,A63:A106,"P")</f>
        <v>0</v>
      </c>
      <c r="J62" s="28"/>
    </row>
    <row r="63">
      <c r="A63" s="29" t="s">
        <v>25</v>
      </c>
      <c r="B63" s="29">
        <v>14</v>
      </c>
      <c r="C63" s="30" t="s">
        <v>632</v>
      </c>
      <c r="D63" s="29" t="s">
        <v>27</v>
      </c>
      <c r="E63" s="31" t="s">
        <v>633</v>
      </c>
      <c r="F63" s="32" t="s">
        <v>37</v>
      </c>
      <c r="G63" s="33">
        <v>3.6549999999999998</v>
      </c>
      <c r="H63" s="34">
        <v>0</v>
      </c>
      <c r="I63" s="35">
        <f>ROUND(G63*H63,P4)</f>
        <v>0</v>
      </c>
      <c r="J63" s="29"/>
      <c r="O63" s="36">
        <f>I63*0.21</f>
        <v>0</v>
      </c>
      <c r="P63">
        <v>3</v>
      </c>
    </row>
    <row r="64" ht="30">
      <c r="A64" s="29" t="s">
        <v>30</v>
      </c>
      <c r="B64" s="37"/>
      <c r="C64" s="38"/>
      <c r="D64" s="38"/>
      <c r="E64" s="31" t="s">
        <v>634</v>
      </c>
      <c r="F64" s="38"/>
      <c r="G64" s="38"/>
      <c r="H64" s="38"/>
      <c r="I64" s="38"/>
      <c r="J64" s="40"/>
    </row>
    <row r="65" ht="60">
      <c r="A65" s="29" t="s">
        <v>31</v>
      </c>
      <c r="B65" s="37"/>
      <c r="C65" s="38"/>
      <c r="D65" s="38"/>
      <c r="E65" s="41" t="s">
        <v>1100</v>
      </c>
      <c r="F65" s="38"/>
      <c r="G65" s="38"/>
      <c r="H65" s="38"/>
      <c r="I65" s="38"/>
      <c r="J65" s="40"/>
    </row>
    <row r="66" ht="105">
      <c r="A66" s="29" t="s">
        <v>33</v>
      </c>
      <c r="B66" s="37"/>
      <c r="C66" s="38"/>
      <c r="D66" s="38"/>
      <c r="E66" s="31" t="s">
        <v>636</v>
      </c>
      <c r="F66" s="38"/>
      <c r="G66" s="38"/>
      <c r="H66" s="38"/>
      <c r="I66" s="38"/>
      <c r="J66" s="40"/>
    </row>
    <row r="67">
      <c r="A67" s="29" t="s">
        <v>25</v>
      </c>
      <c r="B67" s="29">
        <v>15</v>
      </c>
      <c r="C67" s="30" t="s">
        <v>637</v>
      </c>
      <c r="D67" s="29" t="s">
        <v>27</v>
      </c>
      <c r="E67" s="31" t="s">
        <v>638</v>
      </c>
      <c r="F67" s="32" t="s">
        <v>37</v>
      </c>
      <c r="G67" s="33">
        <v>0.67100000000000004</v>
      </c>
      <c r="H67" s="34">
        <v>0</v>
      </c>
      <c r="I67" s="35">
        <f>ROUND(G67*H67,P4)</f>
        <v>0</v>
      </c>
      <c r="J67" s="29"/>
      <c r="O67" s="36">
        <f>I67*0.21</f>
        <v>0</v>
      </c>
      <c r="P67">
        <v>3</v>
      </c>
    </row>
    <row r="68" ht="30">
      <c r="A68" s="29" t="s">
        <v>30</v>
      </c>
      <c r="B68" s="37"/>
      <c r="C68" s="38"/>
      <c r="D68" s="38"/>
      <c r="E68" s="31" t="s">
        <v>639</v>
      </c>
      <c r="F68" s="38"/>
      <c r="G68" s="38"/>
      <c r="H68" s="38"/>
      <c r="I68" s="38"/>
      <c r="J68" s="40"/>
    </row>
    <row r="69" ht="60">
      <c r="A69" s="29" t="s">
        <v>31</v>
      </c>
      <c r="B69" s="37"/>
      <c r="C69" s="38"/>
      <c r="D69" s="38"/>
      <c r="E69" s="41" t="s">
        <v>1101</v>
      </c>
      <c r="F69" s="38"/>
      <c r="G69" s="38"/>
      <c r="H69" s="38"/>
      <c r="I69" s="38"/>
      <c r="J69" s="40"/>
    </row>
    <row r="70" ht="105">
      <c r="A70" s="29" t="s">
        <v>33</v>
      </c>
      <c r="B70" s="37"/>
      <c r="C70" s="38"/>
      <c r="D70" s="38"/>
      <c r="E70" s="31" t="s">
        <v>636</v>
      </c>
      <c r="F70" s="38"/>
      <c r="G70" s="38"/>
      <c r="H70" s="38"/>
      <c r="I70" s="38"/>
      <c r="J70" s="40"/>
    </row>
    <row r="71">
      <c r="A71" s="29" t="s">
        <v>25</v>
      </c>
      <c r="B71" s="29">
        <v>16</v>
      </c>
      <c r="C71" s="30" t="s">
        <v>641</v>
      </c>
      <c r="D71" s="29" t="s">
        <v>27</v>
      </c>
      <c r="E71" s="31" t="s">
        <v>642</v>
      </c>
      <c r="F71" s="32" t="s">
        <v>37</v>
      </c>
      <c r="G71" s="33">
        <v>307.46800000000002</v>
      </c>
      <c r="H71" s="34">
        <v>0</v>
      </c>
      <c r="I71" s="35">
        <f>ROUND(G71*H71,P4)</f>
        <v>0</v>
      </c>
      <c r="J71" s="29"/>
      <c r="O71" s="36">
        <f>I71*0.21</f>
        <v>0</v>
      </c>
      <c r="P71">
        <v>3</v>
      </c>
    </row>
    <row r="72" ht="45">
      <c r="A72" s="29" t="s">
        <v>30</v>
      </c>
      <c r="B72" s="37"/>
      <c r="C72" s="38"/>
      <c r="D72" s="38"/>
      <c r="E72" s="31" t="s">
        <v>643</v>
      </c>
      <c r="F72" s="38"/>
      <c r="G72" s="38"/>
      <c r="H72" s="38"/>
      <c r="I72" s="38"/>
      <c r="J72" s="40"/>
    </row>
    <row r="73" ht="60">
      <c r="A73" s="29" t="s">
        <v>31</v>
      </c>
      <c r="B73" s="37"/>
      <c r="C73" s="38"/>
      <c r="D73" s="38"/>
      <c r="E73" s="41" t="s">
        <v>1102</v>
      </c>
      <c r="F73" s="38"/>
      <c r="G73" s="38"/>
      <c r="H73" s="38"/>
      <c r="I73" s="38"/>
      <c r="J73" s="40"/>
    </row>
    <row r="74" ht="409.5">
      <c r="A74" s="29" t="s">
        <v>33</v>
      </c>
      <c r="B74" s="37"/>
      <c r="C74" s="38"/>
      <c r="D74" s="38"/>
      <c r="E74" s="31" t="s">
        <v>645</v>
      </c>
      <c r="F74" s="38"/>
      <c r="G74" s="38"/>
      <c r="H74" s="38"/>
      <c r="I74" s="38"/>
      <c r="J74" s="40"/>
    </row>
    <row r="75">
      <c r="A75" s="29" t="s">
        <v>25</v>
      </c>
      <c r="B75" s="29">
        <v>17</v>
      </c>
      <c r="C75" s="30" t="s">
        <v>646</v>
      </c>
      <c r="D75" s="29" t="s">
        <v>27</v>
      </c>
      <c r="E75" s="31" t="s">
        <v>647</v>
      </c>
      <c r="F75" s="32" t="s">
        <v>648</v>
      </c>
      <c r="G75" s="33">
        <v>52.270000000000003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30">
      <c r="A76" s="29" t="s">
        <v>30</v>
      </c>
      <c r="B76" s="37"/>
      <c r="C76" s="38"/>
      <c r="D76" s="38"/>
      <c r="E76" s="31" t="s">
        <v>965</v>
      </c>
      <c r="F76" s="38"/>
      <c r="G76" s="38"/>
      <c r="H76" s="38"/>
      <c r="I76" s="38"/>
      <c r="J76" s="40"/>
    </row>
    <row r="77" ht="30">
      <c r="A77" s="29" t="s">
        <v>31</v>
      </c>
      <c r="B77" s="37"/>
      <c r="C77" s="38"/>
      <c r="D77" s="38"/>
      <c r="E77" s="41" t="s">
        <v>1103</v>
      </c>
      <c r="F77" s="38"/>
      <c r="G77" s="38"/>
      <c r="H77" s="38"/>
      <c r="I77" s="38"/>
      <c r="J77" s="40"/>
    </row>
    <row r="78" ht="360">
      <c r="A78" s="29" t="s">
        <v>33</v>
      </c>
      <c r="B78" s="37"/>
      <c r="C78" s="38"/>
      <c r="D78" s="38"/>
      <c r="E78" s="31" t="s">
        <v>651</v>
      </c>
      <c r="F78" s="38"/>
      <c r="G78" s="38"/>
      <c r="H78" s="38"/>
      <c r="I78" s="38"/>
      <c r="J78" s="40"/>
    </row>
    <row r="79">
      <c r="A79" s="29" t="s">
        <v>25</v>
      </c>
      <c r="B79" s="29">
        <v>18</v>
      </c>
      <c r="C79" s="30" t="s">
        <v>977</v>
      </c>
      <c r="D79" s="29" t="s">
        <v>27</v>
      </c>
      <c r="E79" s="31" t="s">
        <v>978</v>
      </c>
      <c r="F79" s="32" t="s">
        <v>29</v>
      </c>
      <c r="G79" s="33">
        <v>272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60">
      <c r="A80" s="29" t="s">
        <v>30</v>
      </c>
      <c r="B80" s="37"/>
      <c r="C80" s="38"/>
      <c r="D80" s="38"/>
      <c r="E80" s="31" t="s">
        <v>979</v>
      </c>
      <c r="F80" s="38"/>
      <c r="G80" s="38"/>
      <c r="H80" s="38"/>
      <c r="I80" s="38"/>
      <c r="J80" s="40"/>
    </row>
    <row r="81" ht="60">
      <c r="A81" s="29" t="s">
        <v>31</v>
      </c>
      <c r="B81" s="37"/>
      <c r="C81" s="38"/>
      <c r="D81" s="38"/>
      <c r="E81" s="41" t="s">
        <v>1104</v>
      </c>
      <c r="F81" s="38"/>
      <c r="G81" s="38"/>
      <c r="H81" s="38"/>
      <c r="I81" s="38"/>
      <c r="J81" s="40"/>
    </row>
    <row r="82" ht="255">
      <c r="A82" s="29" t="s">
        <v>33</v>
      </c>
      <c r="B82" s="37"/>
      <c r="C82" s="38"/>
      <c r="D82" s="38"/>
      <c r="E82" s="31" t="s">
        <v>656</v>
      </c>
      <c r="F82" s="38"/>
      <c r="G82" s="38"/>
      <c r="H82" s="38"/>
      <c r="I82" s="38"/>
      <c r="J82" s="40"/>
    </row>
    <row r="83">
      <c r="A83" s="29" t="s">
        <v>25</v>
      </c>
      <c r="B83" s="29">
        <v>19</v>
      </c>
      <c r="C83" s="30" t="s">
        <v>657</v>
      </c>
      <c r="D83" s="29" t="s">
        <v>27</v>
      </c>
      <c r="E83" s="31" t="s">
        <v>658</v>
      </c>
      <c r="F83" s="32" t="s">
        <v>37</v>
      </c>
      <c r="G83" s="33">
        <v>109.05500000000001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30">
      <c r="A84" s="29" t="s">
        <v>30</v>
      </c>
      <c r="B84" s="37"/>
      <c r="C84" s="38"/>
      <c r="D84" s="38"/>
      <c r="E84" s="31" t="s">
        <v>659</v>
      </c>
      <c r="F84" s="38"/>
      <c r="G84" s="38"/>
      <c r="H84" s="38"/>
      <c r="I84" s="38"/>
      <c r="J84" s="40"/>
    </row>
    <row r="85" ht="225">
      <c r="A85" s="29" t="s">
        <v>31</v>
      </c>
      <c r="B85" s="37"/>
      <c r="C85" s="38"/>
      <c r="D85" s="38"/>
      <c r="E85" s="41" t="s">
        <v>1105</v>
      </c>
      <c r="F85" s="38"/>
      <c r="G85" s="38"/>
      <c r="H85" s="38"/>
      <c r="I85" s="38"/>
      <c r="J85" s="40"/>
    </row>
    <row r="86" ht="105">
      <c r="A86" s="29" t="s">
        <v>33</v>
      </c>
      <c r="B86" s="37"/>
      <c r="C86" s="38"/>
      <c r="D86" s="38"/>
      <c r="E86" s="31" t="s">
        <v>661</v>
      </c>
      <c r="F86" s="38"/>
      <c r="G86" s="38"/>
      <c r="H86" s="38"/>
      <c r="I86" s="38"/>
      <c r="J86" s="40"/>
    </row>
    <row r="87">
      <c r="A87" s="29" t="s">
        <v>25</v>
      </c>
      <c r="B87" s="29">
        <v>20</v>
      </c>
      <c r="C87" s="30" t="s">
        <v>662</v>
      </c>
      <c r="D87" s="29" t="s">
        <v>27</v>
      </c>
      <c r="E87" s="31" t="s">
        <v>663</v>
      </c>
      <c r="F87" s="32" t="s">
        <v>37</v>
      </c>
      <c r="G87" s="33">
        <v>128.94200000000001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45">
      <c r="A88" s="29" t="s">
        <v>30</v>
      </c>
      <c r="B88" s="37"/>
      <c r="C88" s="38"/>
      <c r="D88" s="38"/>
      <c r="E88" s="31" t="s">
        <v>664</v>
      </c>
      <c r="F88" s="38"/>
      <c r="G88" s="38"/>
      <c r="H88" s="38"/>
      <c r="I88" s="38"/>
      <c r="J88" s="40"/>
    </row>
    <row r="89" ht="60">
      <c r="A89" s="29" t="s">
        <v>31</v>
      </c>
      <c r="B89" s="37"/>
      <c r="C89" s="38"/>
      <c r="D89" s="38"/>
      <c r="E89" s="41" t="s">
        <v>1106</v>
      </c>
      <c r="F89" s="38"/>
      <c r="G89" s="38"/>
      <c r="H89" s="38"/>
      <c r="I89" s="38"/>
      <c r="J89" s="40"/>
    </row>
    <row r="90" ht="409.5">
      <c r="A90" s="29" t="s">
        <v>33</v>
      </c>
      <c r="B90" s="37"/>
      <c r="C90" s="38"/>
      <c r="D90" s="38"/>
      <c r="E90" s="31" t="s">
        <v>666</v>
      </c>
      <c r="F90" s="38"/>
      <c r="G90" s="38"/>
      <c r="H90" s="38"/>
      <c r="I90" s="38"/>
      <c r="J90" s="40"/>
    </row>
    <row r="91">
      <c r="A91" s="29" t="s">
        <v>25</v>
      </c>
      <c r="B91" s="29">
        <v>21</v>
      </c>
      <c r="C91" s="30" t="s">
        <v>667</v>
      </c>
      <c r="D91" s="29" t="s">
        <v>27</v>
      </c>
      <c r="E91" s="31" t="s">
        <v>668</v>
      </c>
      <c r="F91" s="32" t="s">
        <v>648</v>
      </c>
      <c r="G91" s="33">
        <v>17.407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30">
      <c r="A92" s="29" t="s">
        <v>30</v>
      </c>
      <c r="B92" s="37"/>
      <c r="C92" s="38"/>
      <c r="D92" s="38"/>
      <c r="E92" s="31" t="s">
        <v>1107</v>
      </c>
      <c r="F92" s="38"/>
      <c r="G92" s="38"/>
      <c r="H92" s="38"/>
      <c r="I92" s="38"/>
      <c r="J92" s="40"/>
    </row>
    <row r="93" ht="30">
      <c r="A93" s="29" t="s">
        <v>31</v>
      </c>
      <c r="B93" s="37"/>
      <c r="C93" s="38"/>
      <c r="D93" s="38"/>
      <c r="E93" s="41" t="s">
        <v>1108</v>
      </c>
      <c r="F93" s="38"/>
      <c r="G93" s="38"/>
      <c r="H93" s="38"/>
      <c r="I93" s="38"/>
      <c r="J93" s="40"/>
    </row>
    <row r="94" ht="375">
      <c r="A94" s="29" t="s">
        <v>33</v>
      </c>
      <c r="B94" s="37"/>
      <c r="C94" s="38"/>
      <c r="D94" s="38"/>
      <c r="E94" s="31" t="s">
        <v>671</v>
      </c>
      <c r="F94" s="38"/>
      <c r="G94" s="38"/>
      <c r="H94" s="38"/>
      <c r="I94" s="38"/>
      <c r="J94" s="40"/>
    </row>
    <row r="95">
      <c r="A95" s="29" t="s">
        <v>25</v>
      </c>
      <c r="B95" s="29">
        <v>22</v>
      </c>
      <c r="C95" s="30" t="s">
        <v>672</v>
      </c>
      <c r="D95" s="29" t="s">
        <v>27</v>
      </c>
      <c r="E95" s="31" t="s">
        <v>673</v>
      </c>
      <c r="F95" s="32" t="s">
        <v>110</v>
      </c>
      <c r="G95" s="33">
        <v>428.14999999999998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 ht="30">
      <c r="A96" s="29" t="s">
        <v>30</v>
      </c>
      <c r="B96" s="37"/>
      <c r="C96" s="38"/>
      <c r="D96" s="38"/>
      <c r="E96" s="31" t="s">
        <v>985</v>
      </c>
      <c r="F96" s="38"/>
      <c r="G96" s="38"/>
      <c r="H96" s="38"/>
      <c r="I96" s="38"/>
      <c r="J96" s="40"/>
    </row>
    <row r="97" ht="255">
      <c r="A97" s="29" t="s">
        <v>31</v>
      </c>
      <c r="B97" s="37"/>
      <c r="C97" s="38"/>
      <c r="D97" s="38"/>
      <c r="E97" s="41" t="s">
        <v>1109</v>
      </c>
      <c r="F97" s="38"/>
      <c r="G97" s="38"/>
      <c r="H97" s="38"/>
      <c r="I97" s="38"/>
      <c r="J97" s="40"/>
    </row>
    <row r="98" ht="180">
      <c r="A98" s="29" t="s">
        <v>33</v>
      </c>
      <c r="B98" s="37"/>
      <c r="C98" s="38"/>
      <c r="D98" s="38"/>
      <c r="E98" s="31" t="s">
        <v>190</v>
      </c>
      <c r="F98" s="38"/>
      <c r="G98" s="38"/>
      <c r="H98" s="38"/>
      <c r="I98" s="38"/>
      <c r="J98" s="40"/>
    </row>
    <row r="99">
      <c r="A99" s="29" t="s">
        <v>25</v>
      </c>
      <c r="B99" s="29">
        <v>23</v>
      </c>
      <c r="C99" s="30" t="s">
        <v>676</v>
      </c>
      <c r="D99" s="29" t="s">
        <v>27</v>
      </c>
      <c r="E99" s="31" t="s">
        <v>677</v>
      </c>
      <c r="F99" s="32" t="s">
        <v>110</v>
      </c>
      <c r="G99" s="33">
        <v>796.25999999999999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 ht="45">
      <c r="A100" s="29" t="s">
        <v>30</v>
      </c>
      <c r="B100" s="37"/>
      <c r="C100" s="38"/>
      <c r="D100" s="38"/>
      <c r="E100" s="31" t="s">
        <v>678</v>
      </c>
      <c r="F100" s="38"/>
      <c r="G100" s="38"/>
      <c r="H100" s="38"/>
      <c r="I100" s="38"/>
      <c r="J100" s="40"/>
    </row>
    <row r="101" ht="90">
      <c r="A101" s="29" t="s">
        <v>31</v>
      </c>
      <c r="B101" s="37"/>
      <c r="C101" s="38"/>
      <c r="D101" s="38"/>
      <c r="E101" s="41" t="s">
        <v>1110</v>
      </c>
      <c r="F101" s="38"/>
      <c r="G101" s="38"/>
      <c r="H101" s="38"/>
      <c r="I101" s="38"/>
      <c r="J101" s="40"/>
    </row>
    <row r="102" ht="180">
      <c r="A102" s="29" t="s">
        <v>33</v>
      </c>
      <c r="B102" s="37"/>
      <c r="C102" s="38"/>
      <c r="D102" s="38"/>
      <c r="E102" s="31" t="s">
        <v>680</v>
      </c>
      <c r="F102" s="38"/>
      <c r="G102" s="38"/>
      <c r="H102" s="38"/>
      <c r="I102" s="38"/>
      <c r="J102" s="40"/>
    </row>
    <row r="103">
      <c r="A103" s="29" t="s">
        <v>25</v>
      </c>
      <c r="B103" s="29">
        <v>24</v>
      </c>
      <c r="C103" s="30" t="s">
        <v>681</v>
      </c>
      <c r="D103" s="29" t="s">
        <v>27</v>
      </c>
      <c r="E103" s="31" t="s">
        <v>682</v>
      </c>
      <c r="F103" s="32" t="s">
        <v>110</v>
      </c>
      <c r="G103" s="33">
        <v>175.60300000000001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 ht="30">
      <c r="A104" s="29" t="s">
        <v>30</v>
      </c>
      <c r="B104" s="37"/>
      <c r="C104" s="38"/>
      <c r="D104" s="38"/>
      <c r="E104" s="31" t="s">
        <v>683</v>
      </c>
      <c r="F104" s="38"/>
      <c r="G104" s="38"/>
      <c r="H104" s="38"/>
      <c r="I104" s="38"/>
      <c r="J104" s="40"/>
    </row>
    <row r="105" ht="120">
      <c r="A105" s="29" t="s">
        <v>31</v>
      </c>
      <c r="B105" s="37"/>
      <c r="C105" s="38"/>
      <c r="D105" s="38"/>
      <c r="E105" s="41" t="s">
        <v>1111</v>
      </c>
      <c r="F105" s="38"/>
      <c r="G105" s="38"/>
      <c r="H105" s="38"/>
      <c r="I105" s="38"/>
      <c r="J105" s="40"/>
    </row>
    <row r="106" ht="180">
      <c r="A106" s="29" t="s">
        <v>33</v>
      </c>
      <c r="B106" s="37"/>
      <c r="C106" s="38"/>
      <c r="D106" s="38"/>
      <c r="E106" s="31" t="s">
        <v>685</v>
      </c>
      <c r="F106" s="38"/>
      <c r="G106" s="38"/>
      <c r="H106" s="38"/>
      <c r="I106" s="38"/>
      <c r="J106" s="40"/>
    </row>
    <row r="107">
      <c r="A107" s="23" t="s">
        <v>22</v>
      </c>
      <c r="B107" s="24"/>
      <c r="C107" s="25" t="s">
        <v>686</v>
      </c>
      <c r="D107" s="26"/>
      <c r="E107" s="23" t="s">
        <v>687</v>
      </c>
      <c r="F107" s="26"/>
      <c r="G107" s="26"/>
      <c r="H107" s="26"/>
      <c r="I107" s="27">
        <f>SUMIFS(I108:I131,A108:A131,"P")</f>
        <v>0</v>
      </c>
      <c r="J107" s="28"/>
    </row>
    <row r="108">
      <c r="A108" s="29" t="s">
        <v>25</v>
      </c>
      <c r="B108" s="29">
        <v>25</v>
      </c>
      <c r="C108" s="30" t="s">
        <v>688</v>
      </c>
      <c r="D108" s="29" t="s">
        <v>27</v>
      </c>
      <c r="E108" s="31" t="s">
        <v>689</v>
      </c>
      <c r="F108" s="32" t="s">
        <v>690</v>
      </c>
      <c r="G108" s="33">
        <v>910</v>
      </c>
      <c r="H108" s="34">
        <v>0</v>
      </c>
      <c r="I108" s="35">
        <f>ROUND(G108*H108,P4)</f>
        <v>0</v>
      </c>
      <c r="J108" s="29"/>
      <c r="O108" s="36">
        <f>I108*0.21</f>
        <v>0</v>
      </c>
      <c r="P108">
        <v>3</v>
      </c>
    </row>
    <row r="109" ht="30">
      <c r="A109" s="29" t="s">
        <v>30</v>
      </c>
      <c r="B109" s="37"/>
      <c r="C109" s="38"/>
      <c r="D109" s="38"/>
      <c r="E109" s="31" t="s">
        <v>691</v>
      </c>
      <c r="F109" s="38"/>
      <c r="G109" s="38"/>
      <c r="H109" s="38"/>
      <c r="I109" s="38"/>
      <c r="J109" s="40"/>
    </row>
    <row r="110" ht="60">
      <c r="A110" s="29" t="s">
        <v>31</v>
      </c>
      <c r="B110" s="37"/>
      <c r="C110" s="38"/>
      <c r="D110" s="38"/>
      <c r="E110" s="41" t="s">
        <v>1112</v>
      </c>
      <c r="F110" s="38"/>
      <c r="G110" s="38"/>
      <c r="H110" s="38"/>
      <c r="I110" s="38"/>
      <c r="J110" s="40"/>
    </row>
    <row r="111" ht="90">
      <c r="A111" s="29" t="s">
        <v>33</v>
      </c>
      <c r="B111" s="37"/>
      <c r="C111" s="38"/>
      <c r="D111" s="38"/>
      <c r="E111" s="31" t="s">
        <v>693</v>
      </c>
      <c r="F111" s="38"/>
      <c r="G111" s="38"/>
      <c r="H111" s="38"/>
      <c r="I111" s="38"/>
      <c r="J111" s="40"/>
    </row>
    <row r="112">
      <c r="A112" s="29" t="s">
        <v>25</v>
      </c>
      <c r="B112" s="29">
        <v>26</v>
      </c>
      <c r="C112" s="30" t="s">
        <v>694</v>
      </c>
      <c r="D112" s="29" t="s">
        <v>27</v>
      </c>
      <c r="E112" s="31" t="s">
        <v>695</v>
      </c>
      <c r="F112" s="32" t="s">
        <v>37</v>
      </c>
      <c r="G112" s="33">
        <v>36.377000000000002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45">
      <c r="A113" s="29" t="s">
        <v>30</v>
      </c>
      <c r="B113" s="37"/>
      <c r="C113" s="38"/>
      <c r="D113" s="38"/>
      <c r="E113" s="31" t="s">
        <v>696</v>
      </c>
      <c r="F113" s="38"/>
      <c r="G113" s="38"/>
      <c r="H113" s="38"/>
      <c r="I113" s="38"/>
      <c r="J113" s="40"/>
    </row>
    <row r="114" ht="60">
      <c r="A114" s="29" t="s">
        <v>31</v>
      </c>
      <c r="B114" s="37"/>
      <c r="C114" s="38"/>
      <c r="D114" s="38"/>
      <c r="E114" s="41" t="s">
        <v>1113</v>
      </c>
      <c r="F114" s="38"/>
      <c r="G114" s="38"/>
      <c r="H114" s="38"/>
      <c r="I114" s="38"/>
      <c r="J114" s="40"/>
    </row>
    <row r="115" ht="409.5">
      <c r="A115" s="29" t="s">
        <v>33</v>
      </c>
      <c r="B115" s="37"/>
      <c r="C115" s="38"/>
      <c r="D115" s="38"/>
      <c r="E115" s="31" t="s">
        <v>666</v>
      </c>
      <c r="F115" s="38"/>
      <c r="G115" s="38"/>
      <c r="H115" s="38"/>
      <c r="I115" s="38"/>
      <c r="J115" s="40"/>
    </row>
    <row r="116">
      <c r="A116" s="29" t="s">
        <v>25</v>
      </c>
      <c r="B116" s="29">
        <v>27</v>
      </c>
      <c r="C116" s="30" t="s">
        <v>698</v>
      </c>
      <c r="D116" s="29" t="s">
        <v>27</v>
      </c>
      <c r="E116" s="31" t="s">
        <v>699</v>
      </c>
      <c r="F116" s="32" t="s">
        <v>648</v>
      </c>
      <c r="G116" s="33">
        <v>6.0019999999999998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 ht="30">
      <c r="A117" s="29" t="s">
        <v>30</v>
      </c>
      <c r="B117" s="37"/>
      <c r="C117" s="38"/>
      <c r="D117" s="38"/>
      <c r="E117" s="31" t="s">
        <v>992</v>
      </c>
      <c r="F117" s="38"/>
      <c r="G117" s="38"/>
      <c r="H117" s="38"/>
      <c r="I117" s="38"/>
      <c r="J117" s="40"/>
    </row>
    <row r="118" ht="30">
      <c r="A118" s="29" t="s">
        <v>31</v>
      </c>
      <c r="B118" s="37"/>
      <c r="C118" s="38"/>
      <c r="D118" s="38"/>
      <c r="E118" s="41" t="s">
        <v>1114</v>
      </c>
      <c r="F118" s="38"/>
      <c r="G118" s="38"/>
      <c r="H118" s="38"/>
      <c r="I118" s="38"/>
      <c r="J118" s="40"/>
    </row>
    <row r="119" ht="375">
      <c r="A119" s="29" t="s">
        <v>33</v>
      </c>
      <c r="B119" s="37"/>
      <c r="C119" s="38"/>
      <c r="D119" s="38"/>
      <c r="E119" s="31" t="s">
        <v>702</v>
      </c>
      <c r="F119" s="38"/>
      <c r="G119" s="38"/>
      <c r="H119" s="38"/>
      <c r="I119" s="38"/>
      <c r="J119" s="40"/>
    </row>
    <row r="120" ht="30">
      <c r="A120" s="29" t="s">
        <v>25</v>
      </c>
      <c r="B120" s="29">
        <v>28</v>
      </c>
      <c r="C120" s="30" t="s">
        <v>703</v>
      </c>
      <c r="D120" s="29" t="s">
        <v>27</v>
      </c>
      <c r="E120" s="31" t="s">
        <v>704</v>
      </c>
      <c r="F120" s="32" t="s">
        <v>37</v>
      </c>
      <c r="G120" s="33">
        <v>372.17500000000001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 ht="45">
      <c r="A121" s="29" t="s">
        <v>30</v>
      </c>
      <c r="B121" s="37"/>
      <c r="C121" s="38"/>
      <c r="D121" s="38"/>
      <c r="E121" s="31" t="s">
        <v>705</v>
      </c>
      <c r="F121" s="38"/>
      <c r="G121" s="38"/>
      <c r="H121" s="38"/>
      <c r="I121" s="38"/>
      <c r="J121" s="40"/>
    </row>
    <row r="122" ht="315">
      <c r="A122" s="29" t="s">
        <v>31</v>
      </c>
      <c r="B122" s="37"/>
      <c r="C122" s="38"/>
      <c r="D122" s="38"/>
      <c r="E122" s="41" t="s">
        <v>1115</v>
      </c>
      <c r="F122" s="38"/>
      <c r="G122" s="38"/>
      <c r="H122" s="38"/>
      <c r="I122" s="38"/>
      <c r="J122" s="40"/>
    </row>
    <row r="123" ht="60">
      <c r="A123" s="29" t="s">
        <v>33</v>
      </c>
      <c r="B123" s="37"/>
      <c r="C123" s="38"/>
      <c r="D123" s="38"/>
      <c r="E123" s="31" t="s">
        <v>707</v>
      </c>
      <c r="F123" s="38"/>
      <c r="G123" s="38"/>
      <c r="H123" s="38"/>
      <c r="I123" s="38"/>
      <c r="J123" s="40"/>
    </row>
    <row r="124">
      <c r="A124" s="29" t="s">
        <v>25</v>
      </c>
      <c r="B124" s="29">
        <v>29</v>
      </c>
      <c r="C124" s="30" t="s">
        <v>995</v>
      </c>
      <c r="D124" s="29" t="s">
        <v>27</v>
      </c>
      <c r="E124" s="31" t="s">
        <v>996</v>
      </c>
      <c r="F124" s="32" t="s">
        <v>37</v>
      </c>
      <c r="G124" s="33">
        <v>326.5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 ht="45">
      <c r="A125" s="29" t="s">
        <v>30</v>
      </c>
      <c r="B125" s="37"/>
      <c r="C125" s="38"/>
      <c r="D125" s="38"/>
      <c r="E125" s="31" t="s">
        <v>1116</v>
      </c>
      <c r="F125" s="38"/>
      <c r="G125" s="38"/>
      <c r="H125" s="38"/>
      <c r="I125" s="38"/>
      <c r="J125" s="40"/>
    </row>
    <row r="126" ht="60">
      <c r="A126" s="29" t="s">
        <v>31</v>
      </c>
      <c r="B126" s="37"/>
      <c r="C126" s="38"/>
      <c r="D126" s="38"/>
      <c r="E126" s="41" t="s">
        <v>1117</v>
      </c>
      <c r="F126" s="38"/>
      <c r="G126" s="38"/>
      <c r="H126" s="38"/>
      <c r="I126" s="38"/>
      <c r="J126" s="40"/>
    </row>
    <row r="127" ht="409.5">
      <c r="A127" s="29" t="s">
        <v>33</v>
      </c>
      <c r="B127" s="37"/>
      <c r="C127" s="38"/>
      <c r="D127" s="38"/>
      <c r="E127" s="31" t="s">
        <v>666</v>
      </c>
      <c r="F127" s="38"/>
      <c r="G127" s="38"/>
      <c r="H127" s="38"/>
      <c r="I127" s="38"/>
      <c r="J127" s="40"/>
    </row>
    <row r="128">
      <c r="A128" s="29" t="s">
        <v>25</v>
      </c>
      <c r="B128" s="29">
        <v>30</v>
      </c>
      <c r="C128" s="30" t="s">
        <v>712</v>
      </c>
      <c r="D128" s="29" t="s">
        <v>27</v>
      </c>
      <c r="E128" s="31" t="s">
        <v>713</v>
      </c>
      <c r="F128" s="32" t="s">
        <v>648</v>
      </c>
      <c r="G128" s="33">
        <v>51.042000000000002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 ht="45">
      <c r="A129" s="29" t="s">
        <v>30</v>
      </c>
      <c r="B129" s="37"/>
      <c r="C129" s="38"/>
      <c r="D129" s="38"/>
      <c r="E129" s="31" t="s">
        <v>1118</v>
      </c>
      <c r="F129" s="38"/>
      <c r="G129" s="38"/>
      <c r="H129" s="38"/>
      <c r="I129" s="38"/>
      <c r="J129" s="40"/>
    </row>
    <row r="130" ht="60">
      <c r="A130" s="29" t="s">
        <v>31</v>
      </c>
      <c r="B130" s="37"/>
      <c r="C130" s="38"/>
      <c r="D130" s="38"/>
      <c r="E130" s="41" t="s">
        <v>1119</v>
      </c>
      <c r="F130" s="38"/>
      <c r="G130" s="38"/>
      <c r="H130" s="38"/>
      <c r="I130" s="38"/>
      <c r="J130" s="40"/>
    </row>
    <row r="131" ht="375">
      <c r="A131" s="29" t="s">
        <v>33</v>
      </c>
      <c r="B131" s="37"/>
      <c r="C131" s="38"/>
      <c r="D131" s="38"/>
      <c r="E131" s="31" t="s">
        <v>702</v>
      </c>
      <c r="F131" s="38"/>
      <c r="G131" s="38"/>
      <c r="H131" s="38"/>
      <c r="I131" s="38"/>
      <c r="J131" s="40"/>
    </row>
    <row r="132">
      <c r="A132" s="23" t="s">
        <v>22</v>
      </c>
      <c r="B132" s="24"/>
      <c r="C132" s="25" t="s">
        <v>191</v>
      </c>
      <c r="D132" s="26"/>
      <c r="E132" s="23" t="s">
        <v>192</v>
      </c>
      <c r="F132" s="26"/>
      <c r="G132" s="26"/>
      <c r="H132" s="26"/>
      <c r="I132" s="27">
        <f>SUMIFS(I133:I180,A133:A180,"P")</f>
        <v>0</v>
      </c>
      <c r="J132" s="28"/>
    </row>
    <row r="133">
      <c r="A133" s="29" t="s">
        <v>25</v>
      </c>
      <c r="B133" s="29">
        <v>31</v>
      </c>
      <c r="C133" s="30" t="s">
        <v>724</v>
      </c>
      <c r="D133" s="29" t="s">
        <v>27</v>
      </c>
      <c r="E133" s="31" t="s">
        <v>725</v>
      </c>
      <c r="F133" s="32" t="s">
        <v>37</v>
      </c>
      <c r="G133" s="33">
        <v>75.625</v>
      </c>
      <c r="H133" s="34">
        <v>0</v>
      </c>
      <c r="I133" s="35">
        <f>ROUND(G133*H133,P4)</f>
        <v>0</v>
      </c>
      <c r="J133" s="29"/>
      <c r="O133" s="36">
        <f>I133*0.21</f>
        <v>0</v>
      </c>
      <c r="P133">
        <v>3</v>
      </c>
    </row>
    <row r="134" ht="30">
      <c r="A134" s="29" t="s">
        <v>30</v>
      </c>
      <c r="B134" s="37"/>
      <c r="C134" s="38"/>
      <c r="D134" s="38"/>
      <c r="E134" s="31" t="s">
        <v>726</v>
      </c>
      <c r="F134" s="38"/>
      <c r="G134" s="38"/>
      <c r="H134" s="38"/>
      <c r="I134" s="38"/>
      <c r="J134" s="40"/>
    </row>
    <row r="135" ht="60">
      <c r="A135" s="29" t="s">
        <v>31</v>
      </c>
      <c r="B135" s="37"/>
      <c r="C135" s="38"/>
      <c r="D135" s="38"/>
      <c r="E135" s="41" t="s">
        <v>1120</v>
      </c>
      <c r="F135" s="38"/>
      <c r="G135" s="38"/>
      <c r="H135" s="38"/>
      <c r="I135" s="38"/>
      <c r="J135" s="40"/>
    </row>
    <row r="136" ht="409.5">
      <c r="A136" s="29" t="s">
        <v>33</v>
      </c>
      <c r="B136" s="37"/>
      <c r="C136" s="38"/>
      <c r="D136" s="38"/>
      <c r="E136" s="31" t="s">
        <v>666</v>
      </c>
      <c r="F136" s="38"/>
      <c r="G136" s="38"/>
      <c r="H136" s="38"/>
      <c r="I136" s="38"/>
      <c r="J136" s="40"/>
    </row>
    <row r="137">
      <c r="A137" s="29" t="s">
        <v>25</v>
      </c>
      <c r="B137" s="29">
        <v>32</v>
      </c>
      <c r="C137" s="30" t="s">
        <v>728</v>
      </c>
      <c r="D137" s="29" t="s">
        <v>27</v>
      </c>
      <c r="E137" s="31" t="s">
        <v>729</v>
      </c>
      <c r="F137" s="32" t="s">
        <v>648</v>
      </c>
      <c r="G137" s="33">
        <v>20.041</v>
      </c>
      <c r="H137" s="34">
        <v>0</v>
      </c>
      <c r="I137" s="35">
        <f>ROUND(G137*H137,P4)</f>
        <v>0</v>
      </c>
      <c r="J137" s="29"/>
      <c r="O137" s="36">
        <f>I137*0.21</f>
        <v>0</v>
      </c>
      <c r="P137">
        <v>3</v>
      </c>
    </row>
    <row r="138" ht="30">
      <c r="A138" s="29" t="s">
        <v>30</v>
      </c>
      <c r="B138" s="37"/>
      <c r="C138" s="38"/>
      <c r="D138" s="38"/>
      <c r="E138" s="31" t="s">
        <v>1002</v>
      </c>
      <c r="F138" s="38"/>
      <c r="G138" s="38"/>
      <c r="H138" s="38"/>
      <c r="I138" s="38"/>
      <c r="J138" s="40"/>
    </row>
    <row r="139" ht="30">
      <c r="A139" s="29" t="s">
        <v>31</v>
      </c>
      <c r="B139" s="37"/>
      <c r="C139" s="38"/>
      <c r="D139" s="38"/>
      <c r="E139" s="41" t="s">
        <v>1121</v>
      </c>
      <c r="F139" s="38"/>
      <c r="G139" s="38"/>
      <c r="H139" s="38"/>
      <c r="I139" s="38"/>
      <c r="J139" s="40"/>
    </row>
    <row r="140" ht="375">
      <c r="A140" s="29" t="s">
        <v>33</v>
      </c>
      <c r="B140" s="37"/>
      <c r="C140" s="38"/>
      <c r="D140" s="38"/>
      <c r="E140" s="31" t="s">
        <v>702</v>
      </c>
      <c r="F140" s="38"/>
      <c r="G140" s="38"/>
      <c r="H140" s="38"/>
      <c r="I140" s="38"/>
      <c r="J140" s="40"/>
    </row>
    <row r="141">
      <c r="A141" s="29" t="s">
        <v>25</v>
      </c>
      <c r="B141" s="29">
        <v>33</v>
      </c>
      <c r="C141" s="30" t="s">
        <v>1004</v>
      </c>
      <c r="D141" s="29" t="s">
        <v>27</v>
      </c>
      <c r="E141" s="31" t="s">
        <v>1005</v>
      </c>
      <c r="F141" s="32" t="s">
        <v>37</v>
      </c>
      <c r="G141" s="33">
        <v>310.68000000000001</v>
      </c>
      <c r="H141" s="34">
        <v>0</v>
      </c>
      <c r="I141" s="35">
        <f>ROUND(G141*H141,P4)</f>
        <v>0</v>
      </c>
      <c r="J141" s="29"/>
      <c r="O141" s="36">
        <f>I141*0.21</f>
        <v>0</v>
      </c>
      <c r="P141">
        <v>3</v>
      </c>
    </row>
    <row r="142" ht="45">
      <c r="A142" s="29" t="s">
        <v>30</v>
      </c>
      <c r="B142" s="37"/>
      <c r="C142" s="38"/>
      <c r="D142" s="38"/>
      <c r="E142" s="31" t="s">
        <v>1122</v>
      </c>
      <c r="F142" s="38"/>
      <c r="G142" s="38"/>
      <c r="H142" s="38"/>
      <c r="I142" s="38"/>
      <c r="J142" s="40"/>
    </row>
    <row r="143" ht="30">
      <c r="A143" s="29" t="s">
        <v>31</v>
      </c>
      <c r="B143" s="37"/>
      <c r="C143" s="38"/>
      <c r="D143" s="38"/>
      <c r="E143" s="41" t="s">
        <v>1123</v>
      </c>
      <c r="F143" s="38"/>
      <c r="G143" s="38"/>
      <c r="H143" s="38"/>
      <c r="I143" s="38"/>
      <c r="J143" s="40"/>
    </row>
    <row r="144" ht="409.5">
      <c r="A144" s="29" t="s">
        <v>33</v>
      </c>
      <c r="B144" s="37"/>
      <c r="C144" s="38"/>
      <c r="D144" s="38"/>
      <c r="E144" s="31" t="s">
        <v>666</v>
      </c>
      <c r="F144" s="38"/>
      <c r="G144" s="38"/>
      <c r="H144" s="38"/>
      <c r="I144" s="38"/>
      <c r="J144" s="40"/>
    </row>
    <row r="145">
      <c r="A145" s="29" t="s">
        <v>25</v>
      </c>
      <c r="B145" s="29">
        <v>34</v>
      </c>
      <c r="C145" s="30" t="s">
        <v>1008</v>
      </c>
      <c r="D145" s="29" t="s">
        <v>27</v>
      </c>
      <c r="E145" s="31" t="s">
        <v>1009</v>
      </c>
      <c r="F145" s="32" t="s">
        <v>648</v>
      </c>
      <c r="G145" s="33">
        <v>68.349999999999994</v>
      </c>
      <c r="H145" s="34">
        <v>0</v>
      </c>
      <c r="I145" s="35">
        <f>ROUND(G145*H145,P4)</f>
        <v>0</v>
      </c>
      <c r="J145" s="29"/>
      <c r="O145" s="36">
        <f>I145*0.21</f>
        <v>0</v>
      </c>
      <c r="P145">
        <v>3</v>
      </c>
    </row>
    <row r="146" ht="45">
      <c r="A146" s="29" t="s">
        <v>30</v>
      </c>
      <c r="B146" s="37"/>
      <c r="C146" s="38"/>
      <c r="D146" s="38"/>
      <c r="E146" s="31" t="s">
        <v>1124</v>
      </c>
      <c r="F146" s="38"/>
      <c r="G146" s="38"/>
      <c r="H146" s="38"/>
      <c r="I146" s="38"/>
      <c r="J146" s="40"/>
    </row>
    <row r="147" ht="30">
      <c r="A147" s="29" t="s">
        <v>31</v>
      </c>
      <c r="B147" s="37"/>
      <c r="C147" s="38"/>
      <c r="D147" s="38"/>
      <c r="E147" s="41" t="s">
        <v>1125</v>
      </c>
      <c r="F147" s="38"/>
      <c r="G147" s="38"/>
      <c r="H147" s="38"/>
      <c r="I147" s="38"/>
      <c r="J147" s="40"/>
    </row>
    <row r="148" ht="375">
      <c r="A148" s="29" t="s">
        <v>33</v>
      </c>
      <c r="B148" s="37"/>
      <c r="C148" s="38"/>
      <c r="D148" s="38"/>
      <c r="E148" s="31" t="s">
        <v>702</v>
      </c>
      <c r="F148" s="38"/>
      <c r="G148" s="38"/>
      <c r="H148" s="38"/>
      <c r="I148" s="38"/>
      <c r="J148" s="40"/>
    </row>
    <row r="149">
      <c r="A149" s="29" t="s">
        <v>25</v>
      </c>
      <c r="B149" s="29">
        <v>35</v>
      </c>
      <c r="C149" s="30" t="s">
        <v>1012</v>
      </c>
      <c r="D149" s="29" t="s">
        <v>27</v>
      </c>
      <c r="E149" s="31" t="s">
        <v>1013</v>
      </c>
      <c r="F149" s="32" t="s">
        <v>648</v>
      </c>
      <c r="G149" s="33">
        <v>10.215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 ht="60">
      <c r="A150" s="29" t="s">
        <v>30</v>
      </c>
      <c r="B150" s="37"/>
      <c r="C150" s="38"/>
      <c r="D150" s="38"/>
      <c r="E150" s="31" t="s">
        <v>1126</v>
      </c>
      <c r="F150" s="38"/>
      <c r="G150" s="38"/>
      <c r="H150" s="38"/>
      <c r="I150" s="38"/>
      <c r="J150" s="40"/>
    </row>
    <row r="151" ht="30">
      <c r="A151" s="29" t="s">
        <v>31</v>
      </c>
      <c r="B151" s="37"/>
      <c r="C151" s="38"/>
      <c r="D151" s="38"/>
      <c r="E151" s="41" t="s">
        <v>1127</v>
      </c>
      <c r="F151" s="38"/>
      <c r="G151" s="38"/>
      <c r="H151" s="38"/>
      <c r="I151" s="38"/>
      <c r="J151" s="40"/>
    </row>
    <row r="152" ht="375">
      <c r="A152" s="29" t="s">
        <v>33</v>
      </c>
      <c r="B152" s="37"/>
      <c r="C152" s="38"/>
      <c r="D152" s="38"/>
      <c r="E152" s="45" t="s">
        <v>743</v>
      </c>
      <c r="F152" s="38"/>
      <c r="G152" s="38"/>
      <c r="H152" s="38"/>
      <c r="I152" s="38"/>
      <c r="J152" s="40"/>
    </row>
    <row r="153">
      <c r="A153" s="29" t="s">
        <v>25</v>
      </c>
      <c r="B153" s="29">
        <v>36</v>
      </c>
      <c r="C153" s="30" t="s">
        <v>744</v>
      </c>
      <c r="D153" s="29" t="s">
        <v>27</v>
      </c>
      <c r="E153" s="31" t="s">
        <v>745</v>
      </c>
      <c r="F153" s="32" t="s">
        <v>29</v>
      </c>
      <c r="G153" s="33">
        <v>34.219999999999999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 ht="30">
      <c r="A154" s="29" t="s">
        <v>30</v>
      </c>
      <c r="B154" s="37"/>
      <c r="C154" s="38"/>
      <c r="D154" s="38"/>
      <c r="E154" s="31" t="s">
        <v>1016</v>
      </c>
      <c r="F154" s="38"/>
      <c r="G154" s="38"/>
      <c r="H154" s="38"/>
      <c r="I154" s="38"/>
      <c r="J154" s="40"/>
    </row>
    <row r="155" ht="30">
      <c r="A155" s="29" t="s">
        <v>31</v>
      </c>
      <c r="B155" s="37"/>
      <c r="C155" s="38"/>
      <c r="D155" s="38"/>
      <c r="E155" s="41" t="s">
        <v>1128</v>
      </c>
      <c r="F155" s="38"/>
      <c r="G155" s="38"/>
      <c r="H155" s="38"/>
      <c r="I155" s="38"/>
      <c r="J155" s="40"/>
    </row>
    <row r="156" ht="105">
      <c r="A156" s="29" t="s">
        <v>33</v>
      </c>
      <c r="B156" s="37"/>
      <c r="C156" s="38"/>
      <c r="D156" s="38"/>
      <c r="E156" s="31" t="s">
        <v>748</v>
      </c>
      <c r="F156" s="38"/>
      <c r="G156" s="38"/>
      <c r="H156" s="38"/>
      <c r="I156" s="38"/>
      <c r="J156" s="40"/>
    </row>
    <row r="157">
      <c r="A157" s="29" t="s">
        <v>25</v>
      </c>
      <c r="B157" s="29">
        <v>37</v>
      </c>
      <c r="C157" s="30" t="s">
        <v>765</v>
      </c>
      <c r="D157" s="29" t="s">
        <v>27</v>
      </c>
      <c r="E157" s="31" t="s">
        <v>766</v>
      </c>
      <c r="F157" s="32" t="s">
        <v>37</v>
      </c>
      <c r="G157" s="33">
        <v>51.673000000000002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 ht="30">
      <c r="A158" s="29" t="s">
        <v>30</v>
      </c>
      <c r="B158" s="37"/>
      <c r="C158" s="38"/>
      <c r="D158" s="38"/>
      <c r="E158" s="31" t="s">
        <v>767</v>
      </c>
      <c r="F158" s="38"/>
      <c r="G158" s="38"/>
      <c r="H158" s="38"/>
      <c r="I158" s="38"/>
      <c r="J158" s="40"/>
    </row>
    <row r="159" ht="120">
      <c r="A159" s="29" t="s">
        <v>31</v>
      </c>
      <c r="B159" s="37"/>
      <c r="C159" s="38"/>
      <c r="D159" s="38"/>
      <c r="E159" s="41" t="s">
        <v>1129</v>
      </c>
      <c r="F159" s="38"/>
      <c r="G159" s="38"/>
      <c r="H159" s="38"/>
      <c r="I159" s="38"/>
      <c r="J159" s="40"/>
    </row>
    <row r="160" ht="409.5">
      <c r="A160" s="29" t="s">
        <v>33</v>
      </c>
      <c r="B160" s="37"/>
      <c r="C160" s="38"/>
      <c r="D160" s="38"/>
      <c r="E160" s="31" t="s">
        <v>197</v>
      </c>
      <c r="F160" s="38"/>
      <c r="G160" s="38"/>
      <c r="H160" s="38"/>
      <c r="I160" s="38"/>
      <c r="J160" s="40"/>
    </row>
    <row r="161">
      <c r="A161" s="29" t="s">
        <v>25</v>
      </c>
      <c r="B161" s="29">
        <v>38</v>
      </c>
      <c r="C161" s="30" t="s">
        <v>769</v>
      </c>
      <c r="D161" s="29" t="s">
        <v>27</v>
      </c>
      <c r="E161" s="31" t="s">
        <v>770</v>
      </c>
      <c r="F161" s="32" t="s">
        <v>37</v>
      </c>
      <c r="G161" s="33">
        <v>19.501000000000001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 ht="30">
      <c r="A162" s="29" t="s">
        <v>30</v>
      </c>
      <c r="B162" s="37"/>
      <c r="C162" s="38"/>
      <c r="D162" s="38"/>
      <c r="E162" s="31" t="s">
        <v>771</v>
      </c>
      <c r="F162" s="38"/>
      <c r="G162" s="38"/>
      <c r="H162" s="38"/>
      <c r="I162" s="38"/>
      <c r="J162" s="40"/>
    </row>
    <row r="163" ht="60">
      <c r="A163" s="29" t="s">
        <v>31</v>
      </c>
      <c r="B163" s="37"/>
      <c r="C163" s="38"/>
      <c r="D163" s="38"/>
      <c r="E163" s="41" t="s">
        <v>1130</v>
      </c>
      <c r="F163" s="38"/>
      <c r="G163" s="38"/>
      <c r="H163" s="38"/>
      <c r="I163" s="38"/>
      <c r="J163" s="40"/>
    </row>
    <row r="164" ht="409.5">
      <c r="A164" s="29" t="s">
        <v>33</v>
      </c>
      <c r="B164" s="37"/>
      <c r="C164" s="38"/>
      <c r="D164" s="38"/>
      <c r="E164" s="31" t="s">
        <v>197</v>
      </c>
      <c r="F164" s="38"/>
      <c r="G164" s="38"/>
      <c r="H164" s="38"/>
      <c r="I164" s="38"/>
      <c r="J164" s="40"/>
    </row>
    <row r="165">
      <c r="A165" s="29" t="s">
        <v>25</v>
      </c>
      <c r="B165" s="29">
        <v>39</v>
      </c>
      <c r="C165" s="30" t="s">
        <v>198</v>
      </c>
      <c r="D165" s="29" t="s">
        <v>27</v>
      </c>
      <c r="E165" s="31" t="s">
        <v>200</v>
      </c>
      <c r="F165" s="32" t="s">
        <v>37</v>
      </c>
      <c r="G165" s="33">
        <v>24.629000000000001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 ht="30">
      <c r="A166" s="29" t="s">
        <v>30</v>
      </c>
      <c r="B166" s="37"/>
      <c r="C166" s="38"/>
      <c r="D166" s="38"/>
      <c r="E166" s="31" t="s">
        <v>1131</v>
      </c>
      <c r="F166" s="38"/>
      <c r="G166" s="38"/>
      <c r="H166" s="38"/>
      <c r="I166" s="38"/>
      <c r="J166" s="40"/>
    </row>
    <row r="167" ht="210">
      <c r="A167" s="29" t="s">
        <v>31</v>
      </c>
      <c r="B167" s="37"/>
      <c r="C167" s="38"/>
      <c r="D167" s="38"/>
      <c r="E167" s="41" t="s">
        <v>1132</v>
      </c>
      <c r="F167" s="38"/>
      <c r="G167" s="38"/>
      <c r="H167" s="38"/>
      <c r="I167" s="38"/>
      <c r="J167" s="40"/>
    </row>
    <row r="168" ht="409.5">
      <c r="A168" s="29" t="s">
        <v>33</v>
      </c>
      <c r="B168" s="37"/>
      <c r="C168" s="38"/>
      <c r="D168" s="38"/>
      <c r="E168" s="31" t="s">
        <v>197</v>
      </c>
      <c r="F168" s="38"/>
      <c r="G168" s="38"/>
      <c r="H168" s="38"/>
      <c r="I168" s="38"/>
      <c r="J168" s="40"/>
    </row>
    <row r="169">
      <c r="A169" s="29" t="s">
        <v>25</v>
      </c>
      <c r="B169" s="29">
        <v>40</v>
      </c>
      <c r="C169" s="30" t="s">
        <v>218</v>
      </c>
      <c r="D169" s="29" t="s">
        <v>27</v>
      </c>
      <c r="E169" s="31" t="s">
        <v>219</v>
      </c>
      <c r="F169" s="32" t="s">
        <v>37</v>
      </c>
      <c r="G169" s="33">
        <v>76.001000000000005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 ht="45">
      <c r="A170" s="29" t="s">
        <v>30</v>
      </c>
      <c r="B170" s="37"/>
      <c r="C170" s="38"/>
      <c r="D170" s="38"/>
      <c r="E170" s="31" t="s">
        <v>778</v>
      </c>
      <c r="F170" s="38"/>
      <c r="G170" s="38"/>
      <c r="H170" s="38"/>
      <c r="I170" s="38"/>
      <c r="J170" s="40"/>
    </row>
    <row r="171" ht="60">
      <c r="A171" s="29" t="s">
        <v>31</v>
      </c>
      <c r="B171" s="37"/>
      <c r="C171" s="38"/>
      <c r="D171" s="38"/>
      <c r="E171" s="41" t="s">
        <v>1133</v>
      </c>
      <c r="F171" s="38"/>
      <c r="G171" s="38"/>
      <c r="H171" s="38"/>
      <c r="I171" s="38"/>
      <c r="J171" s="40"/>
    </row>
    <row r="172" ht="105">
      <c r="A172" s="29" t="s">
        <v>33</v>
      </c>
      <c r="B172" s="37"/>
      <c r="C172" s="38"/>
      <c r="D172" s="38"/>
      <c r="E172" s="31" t="s">
        <v>213</v>
      </c>
      <c r="F172" s="38"/>
      <c r="G172" s="38"/>
      <c r="H172" s="38"/>
      <c r="I172" s="38"/>
      <c r="J172" s="40"/>
    </row>
    <row r="173">
      <c r="A173" s="29" t="s">
        <v>25</v>
      </c>
      <c r="B173" s="29">
        <v>41</v>
      </c>
      <c r="C173" s="30" t="s">
        <v>780</v>
      </c>
      <c r="D173" s="29" t="s">
        <v>27</v>
      </c>
      <c r="E173" s="31" t="s">
        <v>781</v>
      </c>
      <c r="F173" s="32" t="s">
        <v>37</v>
      </c>
      <c r="G173" s="33">
        <v>523.971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 ht="45">
      <c r="A174" s="29" t="s">
        <v>30</v>
      </c>
      <c r="B174" s="37"/>
      <c r="C174" s="38"/>
      <c r="D174" s="38"/>
      <c r="E174" s="31" t="s">
        <v>782</v>
      </c>
      <c r="F174" s="38"/>
      <c r="G174" s="38"/>
      <c r="H174" s="38"/>
      <c r="I174" s="38"/>
      <c r="J174" s="40"/>
    </row>
    <row r="175" ht="60">
      <c r="A175" s="29" t="s">
        <v>31</v>
      </c>
      <c r="B175" s="37"/>
      <c r="C175" s="38"/>
      <c r="D175" s="38"/>
      <c r="E175" s="41" t="s">
        <v>1134</v>
      </c>
      <c r="F175" s="38"/>
      <c r="G175" s="38"/>
      <c r="H175" s="38"/>
      <c r="I175" s="38"/>
      <c r="J175" s="40"/>
    </row>
    <row r="176" ht="105">
      <c r="A176" s="29" t="s">
        <v>33</v>
      </c>
      <c r="B176" s="37"/>
      <c r="C176" s="38"/>
      <c r="D176" s="38"/>
      <c r="E176" s="31" t="s">
        <v>213</v>
      </c>
      <c r="F176" s="38"/>
      <c r="G176" s="38"/>
      <c r="H176" s="38"/>
      <c r="I176" s="38"/>
      <c r="J176" s="40"/>
    </row>
    <row r="177">
      <c r="A177" s="29" t="s">
        <v>25</v>
      </c>
      <c r="B177" s="29">
        <v>42</v>
      </c>
      <c r="C177" s="30" t="s">
        <v>235</v>
      </c>
      <c r="D177" s="29" t="s">
        <v>27</v>
      </c>
      <c r="E177" s="31" t="s">
        <v>236</v>
      </c>
      <c r="F177" s="32" t="s">
        <v>37</v>
      </c>
      <c r="G177" s="33">
        <v>34.978999999999999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 ht="30">
      <c r="A178" s="29" t="s">
        <v>30</v>
      </c>
      <c r="B178" s="37"/>
      <c r="C178" s="38"/>
      <c r="D178" s="38"/>
      <c r="E178" s="31" t="s">
        <v>1135</v>
      </c>
      <c r="F178" s="38"/>
      <c r="G178" s="38"/>
      <c r="H178" s="38"/>
      <c r="I178" s="38"/>
      <c r="J178" s="40"/>
    </row>
    <row r="179" ht="210">
      <c r="A179" s="29" t="s">
        <v>31</v>
      </c>
      <c r="B179" s="37"/>
      <c r="C179" s="38"/>
      <c r="D179" s="38"/>
      <c r="E179" s="41" t="s">
        <v>1136</v>
      </c>
      <c r="F179" s="38"/>
      <c r="G179" s="38"/>
      <c r="H179" s="38"/>
      <c r="I179" s="38"/>
      <c r="J179" s="40"/>
    </row>
    <row r="180" ht="150">
      <c r="A180" s="29" t="s">
        <v>33</v>
      </c>
      <c r="B180" s="37"/>
      <c r="C180" s="38"/>
      <c r="D180" s="38"/>
      <c r="E180" s="31" t="s">
        <v>239</v>
      </c>
      <c r="F180" s="38"/>
      <c r="G180" s="38"/>
      <c r="H180" s="38"/>
      <c r="I180" s="38"/>
      <c r="J180" s="40"/>
    </row>
    <row r="181">
      <c r="A181" s="23" t="s">
        <v>22</v>
      </c>
      <c r="B181" s="24"/>
      <c r="C181" s="25" t="s">
        <v>240</v>
      </c>
      <c r="D181" s="26"/>
      <c r="E181" s="23" t="s">
        <v>241</v>
      </c>
      <c r="F181" s="26"/>
      <c r="G181" s="26"/>
      <c r="H181" s="26"/>
      <c r="I181" s="27">
        <f>SUMIFS(I182:I209,A182:A209,"P")</f>
        <v>0</v>
      </c>
      <c r="J181" s="28"/>
    </row>
    <row r="182">
      <c r="A182" s="29" t="s">
        <v>25</v>
      </c>
      <c r="B182" s="29">
        <v>43</v>
      </c>
      <c r="C182" s="30" t="s">
        <v>265</v>
      </c>
      <c r="D182" s="29" t="s">
        <v>27</v>
      </c>
      <c r="E182" s="31" t="s">
        <v>266</v>
      </c>
      <c r="F182" s="32" t="s">
        <v>110</v>
      </c>
      <c r="G182" s="33">
        <v>728.01300000000003</v>
      </c>
      <c r="H182" s="34">
        <v>0</v>
      </c>
      <c r="I182" s="35">
        <f>ROUND(G182*H182,P4)</f>
        <v>0</v>
      </c>
      <c r="J182" s="29"/>
      <c r="O182" s="36">
        <f>I182*0.21</f>
        <v>0</v>
      </c>
      <c r="P182">
        <v>3</v>
      </c>
    </row>
    <row r="183" ht="45">
      <c r="A183" s="29" t="s">
        <v>30</v>
      </c>
      <c r="B183" s="37"/>
      <c r="C183" s="38"/>
      <c r="D183" s="38"/>
      <c r="E183" s="31" t="s">
        <v>1137</v>
      </c>
      <c r="F183" s="38"/>
      <c r="G183" s="38"/>
      <c r="H183" s="38"/>
      <c r="I183" s="38"/>
      <c r="J183" s="40"/>
    </row>
    <row r="184" ht="30">
      <c r="A184" s="29" t="s">
        <v>31</v>
      </c>
      <c r="B184" s="37"/>
      <c r="C184" s="38"/>
      <c r="D184" s="38"/>
      <c r="E184" s="41" t="s">
        <v>1138</v>
      </c>
      <c r="F184" s="38"/>
      <c r="G184" s="38"/>
      <c r="H184" s="38"/>
      <c r="I184" s="38"/>
      <c r="J184" s="40"/>
    </row>
    <row r="185" ht="120">
      <c r="A185" s="29" t="s">
        <v>33</v>
      </c>
      <c r="B185" s="37"/>
      <c r="C185" s="38"/>
      <c r="D185" s="38"/>
      <c r="E185" s="31" t="s">
        <v>264</v>
      </c>
      <c r="F185" s="38"/>
      <c r="G185" s="38"/>
      <c r="H185" s="38"/>
      <c r="I185" s="38"/>
      <c r="J185" s="40"/>
    </row>
    <row r="186">
      <c r="A186" s="29" t="s">
        <v>25</v>
      </c>
      <c r="B186" s="29">
        <v>44</v>
      </c>
      <c r="C186" s="30" t="s">
        <v>1026</v>
      </c>
      <c r="D186" s="29" t="s">
        <v>27</v>
      </c>
      <c r="E186" s="31" t="s">
        <v>1027</v>
      </c>
      <c r="F186" s="32" t="s">
        <v>110</v>
      </c>
      <c r="G186" s="33">
        <v>319.55000000000001</v>
      </c>
      <c r="H186" s="34">
        <v>0</v>
      </c>
      <c r="I186" s="35">
        <f>ROUND(G186*H186,P4)</f>
        <v>0</v>
      </c>
      <c r="J186" s="29"/>
      <c r="O186" s="36">
        <f>I186*0.21</f>
        <v>0</v>
      </c>
      <c r="P186">
        <v>3</v>
      </c>
    </row>
    <row r="187" ht="30">
      <c r="A187" s="29" t="s">
        <v>30</v>
      </c>
      <c r="B187" s="37"/>
      <c r="C187" s="38"/>
      <c r="D187" s="38"/>
      <c r="E187" s="31" t="s">
        <v>1028</v>
      </c>
      <c r="F187" s="38"/>
      <c r="G187" s="38"/>
      <c r="H187" s="38"/>
      <c r="I187" s="38"/>
      <c r="J187" s="40"/>
    </row>
    <row r="188" ht="30">
      <c r="A188" s="29" t="s">
        <v>31</v>
      </c>
      <c r="B188" s="37"/>
      <c r="C188" s="38"/>
      <c r="D188" s="38"/>
      <c r="E188" s="41" t="s">
        <v>1139</v>
      </c>
      <c r="F188" s="38"/>
      <c r="G188" s="38"/>
      <c r="H188" s="38"/>
      <c r="I188" s="38"/>
      <c r="J188" s="40"/>
    </row>
    <row r="189" ht="105">
      <c r="A189" s="29" t="s">
        <v>33</v>
      </c>
      <c r="B189" s="37"/>
      <c r="C189" s="38"/>
      <c r="D189" s="38"/>
      <c r="E189" s="31" t="s">
        <v>1030</v>
      </c>
      <c r="F189" s="38"/>
      <c r="G189" s="38"/>
      <c r="H189" s="38"/>
      <c r="I189" s="38"/>
      <c r="J189" s="40"/>
    </row>
    <row r="190">
      <c r="A190" s="29" t="s">
        <v>25</v>
      </c>
      <c r="B190" s="29">
        <v>45</v>
      </c>
      <c r="C190" s="30" t="s">
        <v>269</v>
      </c>
      <c r="D190" s="29" t="s">
        <v>27</v>
      </c>
      <c r="E190" s="31" t="s">
        <v>270</v>
      </c>
      <c r="F190" s="32" t="s">
        <v>110</v>
      </c>
      <c r="G190" s="33">
        <v>364.00700000000001</v>
      </c>
      <c r="H190" s="34">
        <v>0</v>
      </c>
      <c r="I190" s="35">
        <f>ROUND(G190*H190,P4)</f>
        <v>0</v>
      </c>
      <c r="J190" s="29"/>
      <c r="O190" s="36">
        <f>I190*0.21</f>
        <v>0</v>
      </c>
      <c r="P190">
        <v>3</v>
      </c>
    </row>
    <row r="191" ht="45">
      <c r="A191" s="29" t="s">
        <v>30</v>
      </c>
      <c r="B191" s="37"/>
      <c r="C191" s="38"/>
      <c r="D191" s="38"/>
      <c r="E191" s="31" t="s">
        <v>1140</v>
      </c>
      <c r="F191" s="38"/>
      <c r="G191" s="38"/>
      <c r="H191" s="38"/>
      <c r="I191" s="38"/>
      <c r="J191" s="40"/>
    </row>
    <row r="192" ht="30">
      <c r="A192" s="29" t="s">
        <v>31</v>
      </c>
      <c r="B192" s="37"/>
      <c r="C192" s="38"/>
      <c r="D192" s="38"/>
      <c r="E192" s="41" t="s">
        <v>1141</v>
      </c>
      <c r="F192" s="38"/>
      <c r="G192" s="38"/>
      <c r="H192" s="38"/>
      <c r="I192" s="38"/>
      <c r="J192" s="40"/>
    </row>
    <row r="193" ht="195">
      <c r="A193" s="29" t="s">
        <v>33</v>
      </c>
      <c r="B193" s="37"/>
      <c r="C193" s="38"/>
      <c r="D193" s="38"/>
      <c r="E193" s="31" t="s">
        <v>273</v>
      </c>
      <c r="F193" s="38"/>
      <c r="G193" s="38"/>
      <c r="H193" s="38"/>
      <c r="I193" s="38"/>
      <c r="J193" s="40"/>
    </row>
    <row r="194">
      <c r="A194" s="29" t="s">
        <v>25</v>
      </c>
      <c r="B194" s="29">
        <v>46</v>
      </c>
      <c r="C194" s="30" t="s">
        <v>274</v>
      </c>
      <c r="D194" s="29" t="s">
        <v>27</v>
      </c>
      <c r="E194" s="31" t="s">
        <v>275</v>
      </c>
      <c r="F194" s="32" t="s">
        <v>110</v>
      </c>
      <c r="G194" s="33">
        <v>358.98099999999999</v>
      </c>
      <c r="H194" s="34">
        <v>0</v>
      </c>
      <c r="I194" s="35">
        <f>ROUND(G194*H194,P4)</f>
        <v>0</v>
      </c>
      <c r="J194" s="29"/>
      <c r="O194" s="36">
        <f>I194*0.21</f>
        <v>0</v>
      </c>
      <c r="P194">
        <v>3</v>
      </c>
    </row>
    <row r="195" ht="60">
      <c r="A195" s="29" t="s">
        <v>30</v>
      </c>
      <c r="B195" s="37"/>
      <c r="C195" s="38"/>
      <c r="D195" s="38"/>
      <c r="E195" s="31" t="s">
        <v>1142</v>
      </c>
      <c r="F195" s="38"/>
      <c r="G195" s="38"/>
      <c r="H195" s="38"/>
      <c r="I195" s="38"/>
      <c r="J195" s="40"/>
    </row>
    <row r="196" ht="30">
      <c r="A196" s="29" t="s">
        <v>31</v>
      </c>
      <c r="B196" s="37"/>
      <c r="C196" s="38"/>
      <c r="D196" s="38"/>
      <c r="E196" s="41" t="s">
        <v>1143</v>
      </c>
      <c r="F196" s="38"/>
      <c r="G196" s="38"/>
      <c r="H196" s="38"/>
      <c r="I196" s="38"/>
      <c r="J196" s="40"/>
    </row>
    <row r="197" ht="195">
      <c r="A197" s="29" t="s">
        <v>33</v>
      </c>
      <c r="B197" s="37"/>
      <c r="C197" s="38"/>
      <c r="D197" s="38"/>
      <c r="E197" s="31" t="s">
        <v>273</v>
      </c>
      <c r="F197" s="38"/>
      <c r="G197" s="38"/>
      <c r="H197" s="38"/>
      <c r="I197" s="38"/>
      <c r="J197" s="40"/>
    </row>
    <row r="198">
      <c r="A198" s="29" t="s">
        <v>25</v>
      </c>
      <c r="B198" s="29">
        <v>47</v>
      </c>
      <c r="C198" s="30" t="s">
        <v>789</v>
      </c>
      <c r="D198" s="29" t="s">
        <v>27</v>
      </c>
      <c r="E198" s="31" t="s">
        <v>790</v>
      </c>
      <c r="F198" s="32" t="s">
        <v>110</v>
      </c>
      <c r="G198" s="33">
        <v>405.21899999999999</v>
      </c>
      <c r="H198" s="34">
        <v>0</v>
      </c>
      <c r="I198" s="35">
        <f>ROUND(G198*H198,P4)</f>
        <v>0</v>
      </c>
      <c r="J198" s="29"/>
      <c r="O198" s="36">
        <f>I198*0.21</f>
        <v>0</v>
      </c>
      <c r="P198">
        <v>3</v>
      </c>
    </row>
    <row r="199" ht="60">
      <c r="A199" s="29" t="s">
        <v>30</v>
      </c>
      <c r="B199" s="37"/>
      <c r="C199" s="38"/>
      <c r="D199" s="38"/>
      <c r="E199" s="31" t="s">
        <v>791</v>
      </c>
      <c r="F199" s="38"/>
      <c r="G199" s="38"/>
      <c r="H199" s="38"/>
      <c r="I199" s="38"/>
      <c r="J199" s="40"/>
    </row>
    <row r="200" ht="60">
      <c r="A200" s="29" t="s">
        <v>31</v>
      </c>
      <c r="B200" s="37"/>
      <c r="C200" s="38"/>
      <c r="D200" s="38"/>
      <c r="E200" s="41" t="s">
        <v>1144</v>
      </c>
      <c r="F200" s="38"/>
      <c r="G200" s="38"/>
      <c r="H200" s="38"/>
      <c r="I200" s="38"/>
      <c r="J200" s="40"/>
    </row>
    <row r="201" ht="195">
      <c r="A201" s="29" t="s">
        <v>33</v>
      </c>
      <c r="B201" s="37"/>
      <c r="C201" s="38"/>
      <c r="D201" s="38"/>
      <c r="E201" s="31" t="s">
        <v>273</v>
      </c>
      <c r="F201" s="38"/>
      <c r="G201" s="38"/>
      <c r="H201" s="38"/>
      <c r="I201" s="38"/>
      <c r="J201" s="40"/>
    </row>
    <row r="202">
      <c r="A202" s="29" t="s">
        <v>25</v>
      </c>
      <c r="B202" s="29">
        <v>48</v>
      </c>
      <c r="C202" s="30" t="s">
        <v>793</v>
      </c>
      <c r="D202" s="29" t="s">
        <v>27</v>
      </c>
      <c r="E202" s="31" t="s">
        <v>794</v>
      </c>
      <c r="F202" s="32" t="s">
        <v>110</v>
      </c>
      <c r="G202" s="33">
        <v>364.00700000000001</v>
      </c>
      <c r="H202" s="34">
        <v>0</v>
      </c>
      <c r="I202" s="35">
        <f>ROUND(G202*H202,P4)</f>
        <v>0</v>
      </c>
      <c r="J202" s="29"/>
      <c r="O202" s="36">
        <f>I202*0.21</f>
        <v>0</v>
      </c>
      <c r="P202">
        <v>3</v>
      </c>
    </row>
    <row r="203" ht="30">
      <c r="A203" s="29" t="s">
        <v>30</v>
      </c>
      <c r="B203" s="37"/>
      <c r="C203" s="38"/>
      <c r="D203" s="38"/>
      <c r="E203" s="31" t="s">
        <v>795</v>
      </c>
      <c r="F203" s="38"/>
      <c r="G203" s="38"/>
      <c r="H203" s="38"/>
      <c r="I203" s="38"/>
      <c r="J203" s="40"/>
    </row>
    <row r="204" ht="30">
      <c r="A204" s="29" t="s">
        <v>31</v>
      </c>
      <c r="B204" s="37"/>
      <c r="C204" s="38"/>
      <c r="D204" s="38"/>
      <c r="E204" s="41" t="s">
        <v>1141</v>
      </c>
      <c r="F204" s="38"/>
      <c r="G204" s="38"/>
      <c r="H204" s="38"/>
      <c r="I204" s="38"/>
      <c r="J204" s="40"/>
    </row>
    <row r="205" ht="75">
      <c r="A205" s="29" t="s">
        <v>33</v>
      </c>
      <c r="B205" s="37"/>
      <c r="C205" s="38"/>
      <c r="D205" s="38"/>
      <c r="E205" s="31" t="s">
        <v>797</v>
      </c>
      <c r="F205" s="38"/>
      <c r="G205" s="38"/>
      <c r="H205" s="38"/>
      <c r="I205" s="38"/>
      <c r="J205" s="40"/>
    </row>
    <row r="206">
      <c r="A206" s="29" t="s">
        <v>25</v>
      </c>
      <c r="B206" s="29">
        <v>49</v>
      </c>
      <c r="C206" s="30" t="s">
        <v>798</v>
      </c>
      <c r="D206" s="29" t="s">
        <v>27</v>
      </c>
      <c r="E206" s="31" t="s">
        <v>799</v>
      </c>
      <c r="F206" s="32" t="s">
        <v>110</v>
      </c>
      <c r="G206" s="33">
        <v>405.21899999999999</v>
      </c>
      <c r="H206" s="34">
        <v>0</v>
      </c>
      <c r="I206" s="35">
        <f>ROUND(G206*H206,P4)</f>
        <v>0</v>
      </c>
      <c r="J206" s="29"/>
      <c r="O206" s="36">
        <f>I206*0.21</f>
        <v>0</v>
      </c>
      <c r="P206">
        <v>3</v>
      </c>
    </row>
    <row r="207" ht="30">
      <c r="A207" s="29" t="s">
        <v>30</v>
      </c>
      <c r="B207" s="37"/>
      <c r="C207" s="38"/>
      <c r="D207" s="38"/>
      <c r="E207" s="31" t="s">
        <v>800</v>
      </c>
      <c r="F207" s="38"/>
      <c r="G207" s="38"/>
      <c r="H207" s="38"/>
      <c r="I207" s="38"/>
      <c r="J207" s="40"/>
    </row>
    <row r="208" ht="60">
      <c r="A208" s="29" t="s">
        <v>31</v>
      </c>
      <c r="B208" s="37"/>
      <c r="C208" s="38"/>
      <c r="D208" s="38"/>
      <c r="E208" s="41" t="s">
        <v>1145</v>
      </c>
      <c r="F208" s="38"/>
      <c r="G208" s="38"/>
      <c r="H208" s="38"/>
      <c r="I208" s="38"/>
      <c r="J208" s="40"/>
    </row>
    <row r="209" ht="75">
      <c r="A209" s="29" t="s">
        <v>33</v>
      </c>
      <c r="B209" s="37"/>
      <c r="C209" s="38"/>
      <c r="D209" s="38"/>
      <c r="E209" s="31" t="s">
        <v>797</v>
      </c>
      <c r="F209" s="38"/>
      <c r="G209" s="38"/>
      <c r="H209" s="38"/>
      <c r="I209" s="38"/>
      <c r="J209" s="40"/>
    </row>
    <row r="210">
      <c r="A210" s="23" t="s">
        <v>22</v>
      </c>
      <c r="B210" s="24"/>
      <c r="C210" s="25" t="s">
        <v>802</v>
      </c>
      <c r="D210" s="26"/>
      <c r="E210" s="23" t="s">
        <v>803</v>
      </c>
      <c r="F210" s="26"/>
      <c r="G210" s="26"/>
      <c r="H210" s="26"/>
      <c r="I210" s="27">
        <f>SUMIFS(I211:I214,A211:A214,"P")</f>
        <v>0</v>
      </c>
      <c r="J210" s="28"/>
    </row>
    <row r="211">
      <c r="A211" s="29" t="s">
        <v>25</v>
      </c>
      <c r="B211" s="29">
        <v>50</v>
      </c>
      <c r="C211" s="30" t="s">
        <v>804</v>
      </c>
      <c r="D211" s="29" t="s">
        <v>27</v>
      </c>
      <c r="E211" s="31" t="s">
        <v>805</v>
      </c>
      <c r="F211" s="32" t="s">
        <v>110</v>
      </c>
      <c r="G211" s="33">
        <v>177.19</v>
      </c>
      <c r="H211" s="34">
        <v>0</v>
      </c>
      <c r="I211" s="35">
        <f>ROUND(G211*H211,P4)</f>
        <v>0</v>
      </c>
      <c r="J211" s="29"/>
      <c r="O211" s="36">
        <f>I211*0.21</f>
        <v>0</v>
      </c>
      <c r="P211">
        <v>3</v>
      </c>
    </row>
    <row r="212" ht="30">
      <c r="A212" s="29" t="s">
        <v>30</v>
      </c>
      <c r="B212" s="37"/>
      <c r="C212" s="38"/>
      <c r="D212" s="38"/>
      <c r="E212" s="31" t="s">
        <v>1039</v>
      </c>
      <c r="F212" s="38"/>
      <c r="G212" s="38"/>
      <c r="H212" s="38"/>
      <c r="I212" s="38"/>
      <c r="J212" s="40"/>
    </row>
    <row r="213" ht="60">
      <c r="A213" s="29" t="s">
        <v>31</v>
      </c>
      <c r="B213" s="37"/>
      <c r="C213" s="38"/>
      <c r="D213" s="38"/>
      <c r="E213" s="41" t="s">
        <v>1146</v>
      </c>
      <c r="F213" s="38"/>
      <c r="G213" s="38"/>
      <c r="H213" s="38"/>
      <c r="I213" s="38"/>
      <c r="J213" s="40"/>
    </row>
    <row r="214" ht="60">
      <c r="A214" s="29" t="s">
        <v>33</v>
      </c>
      <c r="B214" s="37"/>
      <c r="C214" s="38"/>
      <c r="D214" s="38"/>
      <c r="E214" s="31" t="s">
        <v>808</v>
      </c>
      <c r="F214" s="38"/>
      <c r="G214" s="38"/>
      <c r="H214" s="38"/>
      <c r="I214" s="38"/>
      <c r="J214" s="40"/>
    </row>
    <row r="215">
      <c r="A215" s="23" t="s">
        <v>22</v>
      </c>
      <c r="B215" s="24"/>
      <c r="C215" s="25" t="s">
        <v>809</v>
      </c>
      <c r="D215" s="26"/>
      <c r="E215" s="23" t="s">
        <v>810</v>
      </c>
      <c r="F215" s="26"/>
      <c r="G215" s="26"/>
      <c r="H215" s="26"/>
      <c r="I215" s="27">
        <f>SUMIFS(I216:I243,A216:A243,"P")</f>
        <v>0</v>
      </c>
      <c r="J215" s="28"/>
    </row>
    <row r="216" ht="30">
      <c r="A216" s="29" t="s">
        <v>25</v>
      </c>
      <c r="B216" s="29">
        <v>51</v>
      </c>
      <c r="C216" s="30" t="s">
        <v>811</v>
      </c>
      <c r="D216" s="29" t="s">
        <v>27</v>
      </c>
      <c r="E216" s="31" t="s">
        <v>812</v>
      </c>
      <c r="F216" s="32" t="s">
        <v>110</v>
      </c>
      <c r="G216" s="33">
        <v>198.37</v>
      </c>
      <c r="H216" s="34">
        <v>0</v>
      </c>
      <c r="I216" s="35">
        <f>ROUND(G216*H216,P4)</f>
        <v>0</v>
      </c>
      <c r="J216" s="29"/>
      <c r="O216" s="36">
        <f>I216*0.21</f>
        <v>0</v>
      </c>
      <c r="P216">
        <v>3</v>
      </c>
    </row>
    <row r="217" ht="30">
      <c r="A217" s="29" t="s">
        <v>30</v>
      </c>
      <c r="B217" s="37"/>
      <c r="C217" s="38"/>
      <c r="D217" s="38"/>
      <c r="E217" s="31" t="s">
        <v>1147</v>
      </c>
      <c r="F217" s="38"/>
      <c r="G217" s="38"/>
      <c r="H217" s="38"/>
      <c r="I217" s="38"/>
      <c r="J217" s="40"/>
    </row>
    <row r="218" ht="60">
      <c r="A218" s="29" t="s">
        <v>31</v>
      </c>
      <c r="B218" s="37"/>
      <c r="C218" s="38"/>
      <c r="D218" s="38"/>
      <c r="E218" s="41" t="s">
        <v>1148</v>
      </c>
      <c r="F218" s="38"/>
      <c r="G218" s="38"/>
      <c r="H218" s="38"/>
      <c r="I218" s="38"/>
      <c r="J218" s="40"/>
    </row>
    <row r="219" ht="285">
      <c r="A219" s="29" t="s">
        <v>33</v>
      </c>
      <c r="B219" s="37"/>
      <c r="C219" s="38"/>
      <c r="D219" s="38"/>
      <c r="E219" s="31" t="s">
        <v>815</v>
      </c>
      <c r="F219" s="38"/>
      <c r="G219" s="38"/>
      <c r="H219" s="38"/>
      <c r="I219" s="38"/>
      <c r="J219" s="40"/>
    </row>
    <row r="220">
      <c r="A220" s="29" t="s">
        <v>25</v>
      </c>
      <c r="B220" s="29">
        <v>52</v>
      </c>
      <c r="C220" s="30" t="s">
        <v>816</v>
      </c>
      <c r="D220" s="29" t="s">
        <v>27</v>
      </c>
      <c r="E220" s="31" t="s">
        <v>817</v>
      </c>
      <c r="F220" s="32" t="s">
        <v>110</v>
      </c>
      <c r="G220" s="33">
        <v>71.120000000000005</v>
      </c>
      <c r="H220" s="34">
        <v>0</v>
      </c>
      <c r="I220" s="35">
        <f>ROUND(G220*H220,P4)</f>
        <v>0</v>
      </c>
      <c r="J220" s="29"/>
      <c r="O220" s="36">
        <f>I220*0.21</f>
        <v>0</v>
      </c>
      <c r="P220">
        <v>3</v>
      </c>
    </row>
    <row r="221" ht="60">
      <c r="A221" s="29" t="s">
        <v>30</v>
      </c>
      <c r="B221" s="37"/>
      <c r="C221" s="38"/>
      <c r="D221" s="38"/>
      <c r="E221" s="31" t="s">
        <v>1149</v>
      </c>
      <c r="F221" s="38"/>
      <c r="G221" s="38"/>
      <c r="H221" s="38"/>
      <c r="I221" s="38"/>
      <c r="J221" s="40"/>
    </row>
    <row r="222" ht="90">
      <c r="A222" s="29" t="s">
        <v>31</v>
      </c>
      <c r="B222" s="37"/>
      <c r="C222" s="38"/>
      <c r="D222" s="38"/>
      <c r="E222" s="41" t="s">
        <v>1150</v>
      </c>
      <c r="F222" s="38"/>
      <c r="G222" s="38"/>
      <c r="H222" s="38"/>
      <c r="I222" s="38"/>
      <c r="J222" s="40"/>
    </row>
    <row r="223" ht="300">
      <c r="A223" s="29" t="s">
        <v>33</v>
      </c>
      <c r="B223" s="37"/>
      <c r="C223" s="38"/>
      <c r="D223" s="38"/>
      <c r="E223" s="31" t="s">
        <v>820</v>
      </c>
      <c r="F223" s="38"/>
      <c r="G223" s="38"/>
      <c r="H223" s="38"/>
      <c r="I223" s="38"/>
      <c r="J223" s="40"/>
    </row>
    <row r="224" ht="30">
      <c r="A224" s="29" t="s">
        <v>25</v>
      </c>
      <c r="B224" s="29">
        <v>53</v>
      </c>
      <c r="C224" s="30" t="s">
        <v>821</v>
      </c>
      <c r="D224" s="29" t="s">
        <v>27</v>
      </c>
      <c r="E224" s="31" t="s">
        <v>822</v>
      </c>
      <c r="F224" s="32" t="s">
        <v>110</v>
      </c>
      <c r="G224" s="33">
        <v>438.83999999999997</v>
      </c>
      <c r="H224" s="34">
        <v>0</v>
      </c>
      <c r="I224" s="35">
        <f>ROUND(G224*H224,P4)</f>
        <v>0</v>
      </c>
      <c r="J224" s="29"/>
      <c r="O224" s="36">
        <f>I224*0.21</f>
        <v>0</v>
      </c>
      <c r="P224">
        <v>3</v>
      </c>
    </row>
    <row r="225" ht="75">
      <c r="A225" s="29" t="s">
        <v>30</v>
      </c>
      <c r="B225" s="37"/>
      <c r="C225" s="38"/>
      <c r="D225" s="38"/>
      <c r="E225" s="31" t="s">
        <v>1151</v>
      </c>
      <c r="F225" s="38"/>
      <c r="G225" s="38"/>
      <c r="H225" s="38"/>
      <c r="I225" s="38"/>
      <c r="J225" s="40"/>
    </row>
    <row r="226" ht="30">
      <c r="A226" s="29" t="s">
        <v>31</v>
      </c>
      <c r="B226" s="37"/>
      <c r="C226" s="38"/>
      <c r="D226" s="38"/>
      <c r="E226" s="41" t="s">
        <v>1152</v>
      </c>
      <c r="F226" s="38"/>
      <c r="G226" s="38"/>
      <c r="H226" s="38"/>
      <c r="I226" s="38"/>
      <c r="J226" s="40"/>
    </row>
    <row r="227" ht="300">
      <c r="A227" s="29" t="s">
        <v>33</v>
      </c>
      <c r="B227" s="37"/>
      <c r="C227" s="38"/>
      <c r="D227" s="38"/>
      <c r="E227" s="31" t="s">
        <v>825</v>
      </c>
      <c r="F227" s="38"/>
      <c r="G227" s="38"/>
      <c r="H227" s="38"/>
      <c r="I227" s="38"/>
      <c r="J227" s="40"/>
    </row>
    <row r="228">
      <c r="A228" s="29" t="s">
        <v>25</v>
      </c>
      <c r="B228" s="29">
        <v>54</v>
      </c>
      <c r="C228" s="30" t="s">
        <v>826</v>
      </c>
      <c r="D228" s="29" t="s">
        <v>27</v>
      </c>
      <c r="E228" s="31" t="s">
        <v>827</v>
      </c>
      <c r="F228" s="32" t="s">
        <v>110</v>
      </c>
      <c r="G228" s="33">
        <v>103.08</v>
      </c>
      <c r="H228" s="34">
        <v>0</v>
      </c>
      <c r="I228" s="35">
        <f>ROUND(G228*H228,P4)</f>
        <v>0</v>
      </c>
      <c r="J228" s="29"/>
      <c r="O228" s="36">
        <f>I228*0.21</f>
        <v>0</v>
      </c>
      <c r="P228">
        <v>3</v>
      </c>
    </row>
    <row r="229" ht="60">
      <c r="A229" s="29" t="s">
        <v>30</v>
      </c>
      <c r="B229" s="37"/>
      <c r="C229" s="38"/>
      <c r="D229" s="38"/>
      <c r="E229" s="31" t="s">
        <v>1153</v>
      </c>
      <c r="F229" s="38"/>
      <c r="G229" s="38"/>
      <c r="H229" s="38"/>
      <c r="I229" s="38"/>
      <c r="J229" s="40"/>
    </row>
    <row r="230" ht="90">
      <c r="A230" s="29" t="s">
        <v>31</v>
      </c>
      <c r="B230" s="37"/>
      <c r="C230" s="38"/>
      <c r="D230" s="38"/>
      <c r="E230" s="41" t="s">
        <v>1154</v>
      </c>
      <c r="F230" s="38"/>
      <c r="G230" s="38"/>
      <c r="H230" s="38"/>
      <c r="I230" s="38"/>
      <c r="J230" s="40"/>
    </row>
    <row r="231" ht="75">
      <c r="A231" s="29" t="s">
        <v>33</v>
      </c>
      <c r="B231" s="37"/>
      <c r="C231" s="38"/>
      <c r="D231" s="38"/>
      <c r="E231" s="31" t="s">
        <v>830</v>
      </c>
      <c r="F231" s="38"/>
      <c r="G231" s="38"/>
      <c r="H231" s="38"/>
      <c r="I231" s="38"/>
      <c r="J231" s="40"/>
    </row>
    <row r="232">
      <c r="A232" s="29" t="s">
        <v>25</v>
      </c>
      <c r="B232" s="29">
        <v>55</v>
      </c>
      <c r="C232" s="30" t="s">
        <v>831</v>
      </c>
      <c r="D232" s="29" t="s">
        <v>27</v>
      </c>
      <c r="E232" s="31" t="s">
        <v>832</v>
      </c>
      <c r="F232" s="32" t="s">
        <v>110</v>
      </c>
      <c r="G232" s="33">
        <v>646.98000000000002</v>
      </c>
      <c r="H232" s="34">
        <v>0</v>
      </c>
      <c r="I232" s="35">
        <f>ROUND(G232*H232,P4)</f>
        <v>0</v>
      </c>
      <c r="J232" s="29"/>
      <c r="O232" s="36">
        <f>I232*0.21</f>
        <v>0</v>
      </c>
      <c r="P232">
        <v>3</v>
      </c>
    </row>
    <row r="233" ht="30">
      <c r="A233" s="29" t="s">
        <v>30</v>
      </c>
      <c r="B233" s="37"/>
      <c r="C233" s="38"/>
      <c r="D233" s="38"/>
      <c r="E233" s="31" t="s">
        <v>833</v>
      </c>
      <c r="F233" s="38"/>
      <c r="G233" s="38"/>
      <c r="H233" s="38"/>
      <c r="I233" s="38"/>
      <c r="J233" s="40"/>
    </row>
    <row r="234" ht="180">
      <c r="A234" s="29" t="s">
        <v>31</v>
      </c>
      <c r="B234" s="37"/>
      <c r="C234" s="38"/>
      <c r="D234" s="38"/>
      <c r="E234" s="41" t="s">
        <v>1155</v>
      </c>
      <c r="F234" s="38"/>
      <c r="G234" s="38"/>
      <c r="H234" s="38"/>
      <c r="I234" s="38"/>
      <c r="J234" s="40"/>
    </row>
    <row r="235" ht="75">
      <c r="A235" s="29" t="s">
        <v>33</v>
      </c>
      <c r="B235" s="37"/>
      <c r="C235" s="38"/>
      <c r="D235" s="38"/>
      <c r="E235" s="31" t="s">
        <v>830</v>
      </c>
      <c r="F235" s="38"/>
      <c r="G235" s="38"/>
      <c r="H235" s="38"/>
      <c r="I235" s="38"/>
      <c r="J235" s="40"/>
    </row>
    <row r="236">
      <c r="A236" s="29" t="s">
        <v>25</v>
      </c>
      <c r="B236" s="29">
        <v>56</v>
      </c>
      <c r="C236" s="30" t="s">
        <v>835</v>
      </c>
      <c r="D236" s="29" t="s">
        <v>27</v>
      </c>
      <c r="E236" s="31" t="s">
        <v>836</v>
      </c>
      <c r="F236" s="32" t="s">
        <v>110</v>
      </c>
      <c r="G236" s="33">
        <v>28.428000000000001</v>
      </c>
      <c r="H236" s="34">
        <v>0</v>
      </c>
      <c r="I236" s="35">
        <f>ROUND(G236*H236,P4)</f>
        <v>0</v>
      </c>
      <c r="J236" s="29"/>
      <c r="O236" s="36">
        <f>I236*0.21</f>
        <v>0</v>
      </c>
      <c r="P236">
        <v>3</v>
      </c>
    </row>
    <row r="237" ht="30">
      <c r="A237" s="29" t="s">
        <v>30</v>
      </c>
      <c r="B237" s="37"/>
      <c r="C237" s="38"/>
      <c r="D237" s="38"/>
      <c r="E237" s="31" t="s">
        <v>837</v>
      </c>
      <c r="F237" s="38"/>
      <c r="G237" s="38"/>
      <c r="H237" s="38"/>
      <c r="I237" s="38"/>
      <c r="J237" s="40"/>
    </row>
    <row r="238" ht="60">
      <c r="A238" s="29" t="s">
        <v>31</v>
      </c>
      <c r="B238" s="37"/>
      <c r="C238" s="38"/>
      <c r="D238" s="38"/>
      <c r="E238" s="41" t="s">
        <v>1156</v>
      </c>
      <c r="F238" s="38"/>
      <c r="G238" s="38"/>
      <c r="H238" s="38"/>
      <c r="I238" s="38"/>
      <c r="J238" s="40"/>
    </row>
    <row r="239" ht="120">
      <c r="A239" s="29" t="s">
        <v>33</v>
      </c>
      <c r="B239" s="37"/>
      <c r="C239" s="38"/>
      <c r="D239" s="38"/>
      <c r="E239" s="31" t="s">
        <v>839</v>
      </c>
      <c r="F239" s="38"/>
      <c r="G239" s="38"/>
      <c r="H239" s="38"/>
      <c r="I239" s="38"/>
      <c r="J239" s="40"/>
    </row>
    <row r="240">
      <c r="A240" s="29" t="s">
        <v>25</v>
      </c>
      <c r="B240" s="29">
        <v>57</v>
      </c>
      <c r="C240" s="30" t="s">
        <v>840</v>
      </c>
      <c r="D240" s="29" t="s">
        <v>27</v>
      </c>
      <c r="E240" s="31" t="s">
        <v>841</v>
      </c>
      <c r="F240" s="32" t="s">
        <v>110</v>
      </c>
      <c r="G240" s="33">
        <v>16.817</v>
      </c>
      <c r="H240" s="34">
        <v>0</v>
      </c>
      <c r="I240" s="35">
        <f>ROUND(G240*H240,P4)</f>
        <v>0</v>
      </c>
      <c r="J240" s="29"/>
      <c r="O240" s="36">
        <f>I240*0.21</f>
        <v>0</v>
      </c>
      <c r="P240">
        <v>3</v>
      </c>
    </row>
    <row r="241" ht="30">
      <c r="A241" s="29" t="s">
        <v>30</v>
      </c>
      <c r="B241" s="37"/>
      <c r="C241" s="38"/>
      <c r="D241" s="38"/>
      <c r="E241" s="31" t="s">
        <v>842</v>
      </c>
      <c r="F241" s="38"/>
      <c r="G241" s="38"/>
      <c r="H241" s="38"/>
      <c r="I241" s="38"/>
      <c r="J241" s="40"/>
    </row>
    <row r="242" ht="60">
      <c r="A242" s="29" t="s">
        <v>31</v>
      </c>
      <c r="B242" s="37"/>
      <c r="C242" s="38"/>
      <c r="D242" s="38"/>
      <c r="E242" s="41" t="s">
        <v>1157</v>
      </c>
      <c r="F242" s="38"/>
      <c r="G242" s="38"/>
      <c r="H242" s="38"/>
      <c r="I242" s="38"/>
      <c r="J242" s="40"/>
    </row>
    <row r="243" ht="120">
      <c r="A243" s="29" t="s">
        <v>33</v>
      </c>
      <c r="B243" s="37"/>
      <c r="C243" s="38"/>
      <c r="D243" s="38"/>
      <c r="E243" s="31" t="s">
        <v>839</v>
      </c>
      <c r="F243" s="38"/>
      <c r="G243" s="38"/>
      <c r="H243" s="38"/>
      <c r="I243" s="38"/>
      <c r="J243" s="40"/>
    </row>
    <row r="244">
      <c r="A244" s="23" t="s">
        <v>22</v>
      </c>
      <c r="B244" s="24"/>
      <c r="C244" s="25" t="s">
        <v>286</v>
      </c>
      <c r="D244" s="26"/>
      <c r="E244" s="23" t="s">
        <v>287</v>
      </c>
      <c r="F244" s="26"/>
      <c r="G244" s="26"/>
      <c r="H244" s="26"/>
      <c r="I244" s="27">
        <f>SUMIFS(I245:I260,A245:A260,"P")</f>
        <v>0</v>
      </c>
      <c r="J244" s="28"/>
    </row>
    <row r="245">
      <c r="A245" s="29" t="s">
        <v>25</v>
      </c>
      <c r="B245" s="29">
        <v>58</v>
      </c>
      <c r="C245" s="30" t="s">
        <v>853</v>
      </c>
      <c r="D245" s="29" t="s">
        <v>27</v>
      </c>
      <c r="E245" s="31" t="s">
        <v>854</v>
      </c>
      <c r="F245" s="32" t="s">
        <v>29</v>
      </c>
      <c r="G245" s="33">
        <v>31.199999999999999</v>
      </c>
      <c r="H245" s="34">
        <v>0</v>
      </c>
      <c r="I245" s="35">
        <f>ROUND(G245*H245,P4)</f>
        <v>0</v>
      </c>
      <c r="J245" s="29"/>
      <c r="O245" s="36">
        <f>I245*0.21</f>
        <v>0</v>
      </c>
      <c r="P245">
        <v>3</v>
      </c>
    </row>
    <row r="246" ht="60">
      <c r="A246" s="29" t="s">
        <v>30</v>
      </c>
      <c r="B246" s="37"/>
      <c r="C246" s="38"/>
      <c r="D246" s="38"/>
      <c r="E246" s="31" t="s">
        <v>855</v>
      </c>
      <c r="F246" s="38"/>
      <c r="G246" s="38"/>
      <c r="H246" s="38"/>
      <c r="I246" s="38"/>
      <c r="J246" s="40"/>
    </row>
    <row r="247" ht="60">
      <c r="A247" s="29" t="s">
        <v>31</v>
      </c>
      <c r="B247" s="37"/>
      <c r="C247" s="38"/>
      <c r="D247" s="38"/>
      <c r="E247" s="41" t="s">
        <v>1158</v>
      </c>
      <c r="F247" s="38"/>
      <c r="G247" s="38"/>
      <c r="H247" s="38"/>
      <c r="I247" s="38"/>
      <c r="J247" s="40"/>
    </row>
    <row r="248" ht="330">
      <c r="A248" s="29" t="s">
        <v>33</v>
      </c>
      <c r="B248" s="37"/>
      <c r="C248" s="38"/>
      <c r="D248" s="38"/>
      <c r="E248" s="31" t="s">
        <v>857</v>
      </c>
      <c r="F248" s="38"/>
      <c r="G248" s="38"/>
      <c r="H248" s="38"/>
      <c r="I248" s="38"/>
      <c r="J248" s="40"/>
    </row>
    <row r="249">
      <c r="A249" s="29" t="s">
        <v>25</v>
      </c>
      <c r="B249" s="29">
        <v>59</v>
      </c>
      <c r="C249" s="30" t="s">
        <v>858</v>
      </c>
      <c r="D249" s="29" t="s">
        <v>27</v>
      </c>
      <c r="E249" s="31" t="s">
        <v>859</v>
      </c>
      <c r="F249" s="32" t="s">
        <v>29</v>
      </c>
      <c r="G249" s="33">
        <v>37.100000000000001</v>
      </c>
      <c r="H249" s="34">
        <v>0</v>
      </c>
      <c r="I249" s="35">
        <f>ROUND(G249*H249,P4)</f>
        <v>0</v>
      </c>
      <c r="J249" s="29"/>
      <c r="O249" s="36">
        <f>I249*0.21</f>
        <v>0</v>
      </c>
      <c r="P249">
        <v>3</v>
      </c>
    </row>
    <row r="250" ht="60">
      <c r="A250" s="29" t="s">
        <v>30</v>
      </c>
      <c r="B250" s="37"/>
      <c r="C250" s="38"/>
      <c r="D250" s="38"/>
      <c r="E250" s="31" t="s">
        <v>860</v>
      </c>
      <c r="F250" s="38"/>
      <c r="G250" s="38"/>
      <c r="H250" s="38"/>
      <c r="I250" s="38"/>
      <c r="J250" s="40"/>
    </row>
    <row r="251" ht="60">
      <c r="A251" s="29" t="s">
        <v>31</v>
      </c>
      <c r="B251" s="37"/>
      <c r="C251" s="38"/>
      <c r="D251" s="38"/>
      <c r="E251" s="41" t="s">
        <v>1159</v>
      </c>
      <c r="F251" s="38"/>
      <c r="G251" s="38"/>
      <c r="H251" s="38"/>
      <c r="I251" s="38"/>
      <c r="J251" s="40"/>
    </row>
    <row r="252" ht="330">
      <c r="A252" s="29" t="s">
        <v>33</v>
      </c>
      <c r="B252" s="37"/>
      <c r="C252" s="38"/>
      <c r="D252" s="38"/>
      <c r="E252" s="31" t="s">
        <v>857</v>
      </c>
      <c r="F252" s="38"/>
      <c r="G252" s="38"/>
      <c r="H252" s="38"/>
      <c r="I252" s="38"/>
      <c r="J252" s="40"/>
    </row>
    <row r="253">
      <c r="A253" s="29" t="s">
        <v>25</v>
      </c>
      <c r="B253" s="29">
        <v>60</v>
      </c>
      <c r="C253" s="30" t="s">
        <v>1056</v>
      </c>
      <c r="D253" s="29" t="s">
        <v>27</v>
      </c>
      <c r="E253" s="31" t="s">
        <v>1057</v>
      </c>
      <c r="F253" s="32" t="s">
        <v>29</v>
      </c>
      <c r="G253" s="33">
        <v>31.859999999999999</v>
      </c>
      <c r="H253" s="34">
        <v>0</v>
      </c>
      <c r="I253" s="35">
        <f>ROUND(G253*H253,P4)</f>
        <v>0</v>
      </c>
      <c r="J253" s="29"/>
      <c r="O253" s="36">
        <f>I253*0.21</f>
        <v>0</v>
      </c>
      <c r="P253">
        <v>3</v>
      </c>
    </row>
    <row r="254" ht="30">
      <c r="A254" s="29" t="s">
        <v>30</v>
      </c>
      <c r="B254" s="37"/>
      <c r="C254" s="38"/>
      <c r="D254" s="38"/>
      <c r="E254" s="31" t="s">
        <v>1160</v>
      </c>
      <c r="F254" s="38"/>
      <c r="G254" s="38"/>
      <c r="H254" s="38"/>
      <c r="I254" s="38"/>
      <c r="J254" s="40"/>
    </row>
    <row r="255" ht="30">
      <c r="A255" s="29" t="s">
        <v>31</v>
      </c>
      <c r="B255" s="37"/>
      <c r="C255" s="38"/>
      <c r="D255" s="38"/>
      <c r="E255" s="41" t="s">
        <v>1161</v>
      </c>
      <c r="F255" s="38"/>
      <c r="G255" s="38"/>
      <c r="H255" s="38"/>
      <c r="I255" s="38"/>
      <c r="J255" s="40"/>
    </row>
    <row r="256" ht="315">
      <c r="A256" s="29" t="s">
        <v>33</v>
      </c>
      <c r="B256" s="37"/>
      <c r="C256" s="38"/>
      <c r="D256" s="38"/>
      <c r="E256" s="31" t="s">
        <v>866</v>
      </c>
      <c r="F256" s="38"/>
      <c r="G256" s="38"/>
      <c r="H256" s="38"/>
      <c r="I256" s="38"/>
      <c r="J256" s="40"/>
    </row>
    <row r="257">
      <c r="A257" s="29" t="s">
        <v>25</v>
      </c>
      <c r="B257" s="29">
        <v>61</v>
      </c>
      <c r="C257" s="30" t="s">
        <v>302</v>
      </c>
      <c r="D257" s="29" t="s">
        <v>27</v>
      </c>
      <c r="E257" s="31" t="s">
        <v>303</v>
      </c>
      <c r="F257" s="32" t="s">
        <v>295</v>
      </c>
      <c r="G257" s="33">
        <v>2</v>
      </c>
      <c r="H257" s="34">
        <v>0</v>
      </c>
      <c r="I257" s="35">
        <f>ROUND(G257*H257,P4)</f>
        <v>0</v>
      </c>
      <c r="J257" s="29"/>
      <c r="O257" s="36">
        <f>I257*0.21</f>
        <v>0</v>
      </c>
      <c r="P257">
        <v>3</v>
      </c>
    </row>
    <row r="258">
      <c r="A258" s="29" t="s">
        <v>30</v>
      </c>
      <c r="B258" s="37"/>
      <c r="C258" s="38"/>
      <c r="D258" s="38"/>
      <c r="E258" s="31" t="s">
        <v>871</v>
      </c>
      <c r="F258" s="38"/>
      <c r="G258" s="38"/>
      <c r="H258" s="38"/>
      <c r="I258" s="38"/>
      <c r="J258" s="40"/>
    </row>
    <row r="259" ht="30">
      <c r="A259" s="29" t="s">
        <v>31</v>
      </c>
      <c r="B259" s="37"/>
      <c r="C259" s="38"/>
      <c r="D259" s="38"/>
      <c r="E259" s="41" t="s">
        <v>1162</v>
      </c>
      <c r="F259" s="38"/>
      <c r="G259" s="38"/>
      <c r="H259" s="38"/>
      <c r="I259" s="38"/>
      <c r="J259" s="40"/>
    </row>
    <row r="260" ht="225">
      <c r="A260" s="29" t="s">
        <v>33</v>
      </c>
      <c r="B260" s="37"/>
      <c r="C260" s="38"/>
      <c r="D260" s="38"/>
      <c r="E260" s="31" t="s">
        <v>305</v>
      </c>
      <c r="F260" s="38"/>
      <c r="G260" s="38"/>
      <c r="H260" s="38"/>
      <c r="I260" s="38"/>
      <c r="J260" s="40"/>
    </row>
    <row r="261">
      <c r="A261" s="23" t="s">
        <v>22</v>
      </c>
      <c r="B261" s="24"/>
      <c r="C261" s="25" t="s">
        <v>332</v>
      </c>
      <c r="D261" s="26"/>
      <c r="E261" s="23" t="s">
        <v>333</v>
      </c>
      <c r="F261" s="26"/>
      <c r="G261" s="26"/>
      <c r="H261" s="26"/>
      <c r="I261" s="27">
        <f>SUMIFS(I262:I321,A262:A321,"P")</f>
        <v>0</v>
      </c>
      <c r="J261" s="28"/>
    </row>
    <row r="262">
      <c r="A262" s="29" t="s">
        <v>25</v>
      </c>
      <c r="B262" s="29">
        <v>62</v>
      </c>
      <c r="C262" s="30" t="s">
        <v>873</v>
      </c>
      <c r="D262" s="29" t="s">
        <v>27</v>
      </c>
      <c r="E262" s="31" t="s">
        <v>874</v>
      </c>
      <c r="F262" s="32" t="s">
        <v>29</v>
      </c>
      <c r="G262" s="33">
        <v>63</v>
      </c>
      <c r="H262" s="34">
        <v>0</v>
      </c>
      <c r="I262" s="35">
        <f>ROUND(G262*H262,P4)</f>
        <v>0</v>
      </c>
      <c r="J262" s="29"/>
      <c r="O262" s="36">
        <f>I262*0.21</f>
        <v>0</v>
      </c>
      <c r="P262">
        <v>3</v>
      </c>
    </row>
    <row r="263" ht="30">
      <c r="A263" s="29" t="s">
        <v>30</v>
      </c>
      <c r="B263" s="37"/>
      <c r="C263" s="38"/>
      <c r="D263" s="38"/>
      <c r="E263" s="31" t="s">
        <v>1163</v>
      </c>
      <c r="F263" s="38"/>
      <c r="G263" s="38"/>
      <c r="H263" s="38"/>
      <c r="I263" s="38"/>
      <c r="J263" s="40"/>
    </row>
    <row r="264" ht="90">
      <c r="A264" s="29" t="s">
        <v>31</v>
      </c>
      <c r="B264" s="37"/>
      <c r="C264" s="38"/>
      <c r="D264" s="38"/>
      <c r="E264" s="41" t="s">
        <v>1164</v>
      </c>
      <c r="F264" s="38"/>
      <c r="G264" s="38"/>
      <c r="H264" s="38"/>
      <c r="I264" s="38"/>
      <c r="J264" s="40"/>
    </row>
    <row r="265" ht="135">
      <c r="A265" s="29" t="s">
        <v>33</v>
      </c>
      <c r="B265" s="37"/>
      <c r="C265" s="38"/>
      <c r="D265" s="38"/>
      <c r="E265" s="31" t="s">
        <v>877</v>
      </c>
      <c r="F265" s="38"/>
      <c r="G265" s="38"/>
      <c r="H265" s="38"/>
      <c r="I265" s="38"/>
      <c r="J265" s="40"/>
    </row>
    <row r="266">
      <c r="A266" s="29" t="s">
        <v>25</v>
      </c>
      <c r="B266" s="29">
        <v>63</v>
      </c>
      <c r="C266" s="30" t="s">
        <v>878</v>
      </c>
      <c r="D266" s="29" t="s">
        <v>27</v>
      </c>
      <c r="E266" s="31" t="s">
        <v>879</v>
      </c>
      <c r="F266" s="32" t="s">
        <v>29</v>
      </c>
      <c r="G266" s="33">
        <v>64.691999999999993</v>
      </c>
      <c r="H266" s="34">
        <v>0</v>
      </c>
      <c r="I266" s="35">
        <f>ROUND(G266*H266,P4)</f>
        <v>0</v>
      </c>
      <c r="J266" s="29"/>
      <c r="O266" s="36">
        <f>I266*0.21</f>
        <v>0</v>
      </c>
      <c r="P266">
        <v>3</v>
      </c>
    </row>
    <row r="267" ht="45">
      <c r="A267" s="29" t="s">
        <v>30</v>
      </c>
      <c r="B267" s="37"/>
      <c r="C267" s="38"/>
      <c r="D267" s="38"/>
      <c r="E267" s="31" t="s">
        <v>1165</v>
      </c>
      <c r="F267" s="38"/>
      <c r="G267" s="38"/>
      <c r="H267" s="38"/>
      <c r="I267" s="38"/>
      <c r="J267" s="40"/>
    </row>
    <row r="268" ht="60">
      <c r="A268" s="29" t="s">
        <v>31</v>
      </c>
      <c r="B268" s="37"/>
      <c r="C268" s="38"/>
      <c r="D268" s="38"/>
      <c r="E268" s="41" t="s">
        <v>1166</v>
      </c>
      <c r="F268" s="38"/>
      <c r="G268" s="38"/>
      <c r="H268" s="38"/>
      <c r="I268" s="38"/>
      <c r="J268" s="40"/>
    </row>
    <row r="269" ht="120">
      <c r="A269" s="29" t="s">
        <v>33</v>
      </c>
      <c r="B269" s="37"/>
      <c r="C269" s="38"/>
      <c r="D269" s="38"/>
      <c r="E269" s="31" t="s">
        <v>882</v>
      </c>
      <c r="F269" s="38"/>
      <c r="G269" s="38"/>
      <c r="H269" s="38"/>
      <c r="I269" s="38"/>
      <c r="J269" s="40"/>
    </row>
    <row r="270" ht="30">
      <c r="A270" s="29" t="s">
        <v>25</v>
      </c>
      <c r="B270" s="29">
        <v>64</v>
      </c>
      <c r="C270" s="30" t="s">
        <v>883</v>
      </c>
      <c r="D270" s="29" t="s">
        <v>27</v>
      </c>
      <c r="E270" s="31" t="s">
        <v>884</v>
      </c>
      <c r="F270" s="32" t="s">
        <v>29</v>
      </c>
      <c r="G270" s="33">
        <v>64.691999999999993</v>
      </c>
      <c r="H270" s="34">
        <v>0</v>
      </c>
      <c r="I270" s="35">
        <f>ROUND(G270*H270,P4)</f>
        <v>0</v>
      </c>
      <c r="J270" s="29"/>
      <c r="O270" s="36">
        <f>I270*0.21</f>
        <v>0</v>
      </c>
      <c r="P270">
        <v>3</v>
      </c>
    </row>
    <row r="271" ht="45">
      <c r="A271" s="29" t="s">
        <v>30</v>
      </c>
      <c r="B271" s="37"/>
      <c r="C271" s="38"/>
      <c r="D271" s="38"/>
      <c r="E271" s="31" t="s">
        <v>885</v>
      </c>
      <c r="F271" s="38"/>
      <c r="G271" s="38"/>
      <c r="H271" s="38"/>
      <c r="I271" s="38"/>
      <c r="J271" s="40"/>
    </row>
    <row r="272" ht="60">
      <c r="A272" s="29" t="s">
        <v>31</v>
      </c>
      <c r="B272" s="37"/>
      <c r="C272" s="38"/>
      <c r="D272" s="38"/>
      <c r="E272" s="41" t="s">
        <v>1167</v>
      </c>
      <c r="F272" s="38"/>
      <c r="G272" s="38"/>
      <c r="H272" s="38"/>
      <c r="I272" s="38"/>
      <c r="J272" s="40"/>
    </row>
    <row r="273" ht="210">
      <c r="A273" s="29" t="s">
        <v>33</v>
      </c>
      <c r="B273" s="37"/>
      <c r="C273" s="38"/>
      <c r="D273" s="38"/>
      <c r="E273" s="31" t="s">
        <v>887</v>
      </c>
      <c r="F273" s="38"/>
      <c r="G273" s="38"/>
      <c r="H273" s="38"/>
      <c r="I273" s="38"/>
      <c r="J273" s="40"/>
    </row>
    <row r="274">
      <c r="A274" s="29" t="s">
        <v>25</v>
      </c>
      <c r="B274" s="29">
        <v>65</v>
      </c>
      <c r="C274" s="30" t="s">
        <v>888</v>
      </c>
      <c r="D274" s="29" t="s">
        <v>54</v>
      </c>
      <c r="E274" s="31" t="s">
        <v>889</v>
      </c>
      <c r="F274" s="32" t="s">
        <v>295</v>
      </c>
      <c r="G274" s="33">
        <v>14</v>
      </c>
      <c r="H274" s="34">
        <v>0</v>
      </c>
      <c r="I274" s="35">
        <f>ROUND(G274*H274,P4)</f>
        <v>0</v>
      </c>
      <c r="J274" s="29"/>
      <c r="O274" s="36">
        <f>I274*0.21</f>
        <v>0</v>
      </c>
      <c r="P274">
        <v>3</v>
      </c>
    </row>
    <row r="275">
      <c r="A275" s="29" t="s">
        <v>30</v>
      </c>
      <c r="B275" s="37"/>
      <c r="C275" s="38"/>
      <c r="D275" s="38"/>
      <c r="E275" s="31" t="s">
        <v>1168</v>
      </c>
      <c r="F275" s="38"/>
      <c r="G275" s="38"/>
      <c r="H275" s="38"/>
      <c r="I275" s="38"/>
      <c r="J275" s="40"/>
    </row>
    <row r="276" ht="60">
      <c r="A276" s="29" t="s">
        <v>31</v>
      </c>
      <c r="B276" s="37"/>
      <c r="C276" s="38"/>
      <c r="D276" s="38"/>
      <c r="E276" s="41" t="s">
        <v>1169</v>
      </c>
      <c r="F276" s="38"/>
      <c r="G276" s="38"/>
      <c r="H276" s="38"/>
      <c r="I276" s="38"/>
      <c r="J276" s="40"/>
    </row>
    <row r="277" ht="75">
      <c r="A277" s="29" t="s">
        <v>33</v>
      </c>
      <c r="B277" s="37"/>
      <c r="C277" s="38"/>
      <c r="D277" s="38"/>
      <c r="E277" s="31" t="s">
        <v>892</v>
      </c>
      <c r="F277" s="38"/>
      <c r="G277" s="38"/>
      <c r="H277" s="38"/>
      <c r="I277" s="38"/>
      <c r="J277" s="40"/>
    </row>
    <row r="278">
      <c r="A278" s="29" t="s">
        <v>25</v>
      </c>
      <c r="B278" s="29">
        <v>66</v>
      </c>
      <c r="C278" s="30" t="s">
        <v>888</v>
      </c>
      <c r="D278" s="29" t="s">
        <v>81</v>
      </c>
      <c r="E278" s="31" t="s">
        <v>889</v>
      </c>
      <c r="F278" s="32" t="s">
        <v>295</v>
      </c>
      <c r="G278" s="33">
        <v>4</v>
      </c>
      <c r="H278" s="34">
        <v>0</v>
      </c>
      <c r="I278" s="35">
        <f>ROUND(G278*H278,P4)</f>
        <v>0</v>
      </c>
      <c r="J278" s="29"/>
      <c r="O278" s="36">
        <f>I278*0.21</f>
        <v>0</v>
      </c>
      <c r="P278">
        <v>3</v>
      </c>
    </row>
    <row r="279">
      <c r="A279" s="29" t="s">
        <v>30</v>
      </c>
      <c r="B279" s="37"/>
      <c r="C279" s="38"/>
      <c r="D279" s="38"/>
      <c r="E279" s="31" t="s">
        <v>893</v>
      </c>
      <c r="F279" s="38"/>
      <c r="G279" s="38"/>
      <c r="H279" s="38"/>
      <c r="I279" s="38"/>
      <c r="J279" s="40"/>
    </row>
    <row r="280" ht="60">
      <c r="A280" s="29" t="s">
        <v>31</v>
      </c>
      <c r="B280" s="37"/>
      <c r="C280" s="38"/>
      <c r="D280" s="38"/>
      <c r="E280" s="41" t="s">
        <v>1170</v>
      </c>
      <c r="F280" s="38"/>
      <c r="G280" s="38"/>
      <c r="H280" s="38"/>
      <c r="I280" s="38"/>
      <c r="J280" s="40"/>
    </row>
    <row r="281" ht="75">
      <c r="A281" s="29" t="s">
        <v>33</v>
      </c>
      <c r="B281" s="37"/>
      <c r="C281" s="38"/>
      <c r="D281" s="38"/>
      <c r="E281" s="31" t="s">
        <v>892</v>
      </c>
      <c r="F281" s="38"/>
      <c r="G281" s="38"/>
      <c r="H281" s="38"/>
      <c r="I281" s="38"/>
      <c r="J281" s="40"/>
    </row>
    <row r="282">
      <c r="A282" s="29" t="s">
        <v>25</v>
      </c>
      <c r="B282" s="29">
        <v>67</v>
      </c>
      <c r="C282" s="30" t="s">
        <v>895</v>
      </c>
      <c r="D282" s="29" t="s">
        <v>27</v>
      </c>
      <c r="E282" s="31" t="s">
        <v>896</v>
      </c>
      <c r="F282" s="32" t="s">
        <v>295</v>
      </c>
      <c r="G282" s="33">
        <v>2</v>
      </c>
      <c r="H282" s="34">
        <v>0</v>
      </c>
      <c r="I282" s="35">
        <f>ROUND(G282*H282,P4)</f>
        <v>0</v>
      </c>
      <c r="J282" s="29"/>
      <c r="O282" s="36">
        <f>I282*0.21</f>
        <v>0</v>
      </c>
      <c r="P282">
        <v>3</v>
      </c>
    </row>
    <row r="283">
      <c r="A283" s="29" t="s">
        <v>30</v>
      </c>
      <c r="B283" s="37"/>
      <c r="C283" s="38"/>
      <c r="D283" s="38"/>
      <c r="E283" s="31" t="s">
        <v>897</v>
      </c>
      <c r="F283" s="38"/>
      <c r="G283" s="38"/>
      <c r="H283" s="38"/>
      <c r="I283" s="38"/>
      <c r="J283" s="40"/>
    </row>
    <row r="284" ht="30">
      <c r="A284" s="29" t="s">
        <v>31</v>
      </c>
      <c r="B284" s="37"/>
      <c r="C284" s="38"/>
      <c r="D284" s="38"/>
      <c r="E284" s="41" t="s">
        <v>1171</v>
      </c>
      <c r="F284" s="38"/>
      <c r="G284" s="38"/>
      <c r="H284" s="38"/>
      <c r="I284" s="38"/>
      <c r="J284" s="40"/>
    </row>
    <row r="285" ht="60">
      <c r="A285" s="29" t="s">
        <v>33</v>
      </c>
      <c r="B285" s="37"/>
      <c r="C285" s="38"/>
      <c r="D285" s="38"/>
      <c r="E285" s="31" t="s">
        <v>378</v>
      </c>
      <c r="F285" s="38"/>
      <c r="G285" s="38"/>
      <c r="H285" s="38"/>
      <c r="I285" s="38"/>
      <c r="J285" s="40"/>
    </row>
    <row r="286" ht="30">
      <c r="A286" s="29" t="s">
        <v>25</v>
      </c>
      <c r="B286" s="29">
        <v>68</v>
      </c>
      <c r="C286" s="30" t="s">
        <v>899</v>
      </c>
      <c r="D286" s="29" t="s">
        <v>27</v>
      </c>
      <c r="E286" s="31" t="s">
        <v>900</v>
      </c>
      <c r="F286" s="32" t="s">
        <v>29</v>
      </c>
      <c r="G286" s="33">
        <v>158.916</v>
      </c>
      <c r="H286" s="34">
        <v>0</v>
      </c>
      <c r="I286" s="35">
        <f>ROUND(G286*H286,P4)</f>
        <v>0</v>
      </c>
      <c r="J286" s="29"/>
      <c r="O286" s="36">
        <f>I286*0.21</f>
        <v>0</v>
      </c>
      <c r="P286">
        <v>3</v>
      </c>
    </row>
    <row r="287" ht="30">
      <c r="A287" s="29" t="s">
        <v>30</v>
      </c>
      <c r="B287" s="37"/>
      <c r="C287" s="38"/>
      <c r="D287" s="38"/>
      <c r="E287" s="31" t="s">
        <v>901</v>
      </c>
      <c r="F287" s="38"/>
      <c r="G287" s="38"/>
      <c r="H287" s="38"/>
      <c r="I287" s="38"/>
      <c r="J287" s="40"/>
    </row>
    <row r="288" ht="240">
      <c r="A288" s="29" t="s">
        <v>31</v>
      </c>
      <c r="B288" s="37"/>
      <c r="C288" s="38"/>
      <c r="D288" s="38"/>
      <c r="E288" s="41" t="s">
        <v>1172</v>
      </c>
      <c r="F288" s="38"/>
      <c r="G288" s="38"/>
      <c r="H288" s="38"/>
      <c r="I288" s="38"/>
      <c r="J288" s="40"/>
    </row>
    <row r="289" ht="90">
      <c r="A289" s="29" t="s">
        <v>33</v>
      </c>
      <c r="B289" s="37"/>
      <c r="C289" s="38"/>
      <c r="D289" s="38"/>
      <c r="E289" s="31" t="s">
        <v>580</v>
      </c>
      <c r="F289" s="38"/>
      <c r="G289" s="38"/>
      <c r="H289" s="38"/>
      <c r="I289" s="38"/>
      <c r="J289" s="40"/>
    </row>
    <row r="290" ht="30">
      <c r="A290" s="29" t="s">
        <v>25</v>
      </c>
      <c r="B290" s="29">
        <v>69</v>
      </c>
      <c r="C290" s="30" t="s">
        <v>576</v>
      </c>
      <c r="D290" s="29" t="s">
        <v>27</v>
      </c>
      <c r="E290" s="31" t="s">
        <v>577</v>
      </c>
      <c r="F290" s="32" t="s">
        <v>29</v>
      </c>
      <c r="G290" s="33">
        <v>20</v>
      </c>
      <c r="H290" s="34">
        <v>0</v>
      </c>
      <c r="I290" s="35">
        <f>ROUND(G290*H290,P4)</f>
        <v>0</v>
      </c>
      <c r="J290" s="29"/>
      <c r="O290" s="36">
        <f>I290*0.21</f>
        <v>0</v>
      </c>
      <c r="P290">
        <v>3</v>
      </c>
    </row>
    <row r="291" ht="30">
      <c r="A291" s="29" t="s">
        <v>30</v>
      </c>
      <c r="B291" s="37"/>
      <c r="C291" s="38"/>
      <c r="D291" s="38"/>
      <c r="E291" s="31" t="s">
        <v>903</v>
      </c>
      <c r="F291" s="38"/>
      <c r="G291" s="38"/>
      <c r="H291" s="38"/>
      <c r="I291" s="38"/>
      <c r="J291" s="40"/>
    </row>
    <row r="292" ht="30">
      <c r="A292" s="29" t="s">
        <v>31</v>
      </c>
      <c r="B292" s="37"/>
      <c r="C292" s="38"/>
      <c r="D292" s="38"/>
      <c r="E292" s="41" t="s">
        <v>1173</v>
      </c>
      <c r="F292" s="38"/>
      <c r="G292" s="38"/>
      <c r="H292" s="38"/>
      <c r="I292" s="38"/>
      <c r="J292" s="40"/>
    </row>
    <row r="293" ht="90">
      <c r="A293" s="29" t="s">
        <v>33</v>
      </c>
      <c r="B293" s="37"/>
      <c r="C293" s="38"/>
      <c r="D293" s="38"/>
      <c r="E293" s="31" t="s">
        <v>580</v>
      </c>
      <c r="F293" s="38"/>
      <c r="G293" s="38"/>
      <c r="H293" s="38"/>
      <c r="I293" s="38"/>
      <c r="J293" s="40"/>
    </row>
    <row r="294">
      <c r="A294" s="29" t="s">
        <v>25</v>
      </c>
      <c r="B294" s="29">
        <v>70</v>
      </c>
      <c r="C294" s="30" t="s">
        <v>1069</v>
      </c>
      <c r="D294" s="29" t="s">
        <v>27</v>
      </c>
      <c r="E294" s="31" t="s">
        <v>1070</v>
      </c>
      <c r="F294" s="32" t="s">
        <v>29</v>
      </c>
      <c r="G294" s="33">
        <v>34.289999999999999</v>
      </c>
      <c r="H294" s="34">
        <v>0</v>
      </c>
      <c r="I294" s="35">
        <f>ROUND(G294*H294,P4)</f>
        <v>0</v>
      </c>
      <c r="J294" s="29"/>
      <c r="O294" s="36">
        <f>I294*0.21</f>
        <v>0</v>
      </c>
      <c r="P294">
        <v>3</v>
      </c>
    </row>
    <row r="295">
      <c r="A295" s="29" t="s">
        <v>30</v>
      </c>
      <c r="B295" s="37"/>
      <c r="C295" s="38"/>
      <c r="D295" s="38"/>
      <c r="E295" s="31" t="s">
        <v>1071</v>
      </c>
      <c r="F295" s="38"/>
      <c r="G295" s="38"/>
      <c r="H295" s="38"/>
      <c r="I295" s="38"/>
      <c r="J295" s="40"/>
    </row>
    <row r="296" ht="30">
      <c r="A296" s="29" t="s">
        <v>31</v>
      </c>
      <c r="B296" s="37"/>
      <c r="C296" s="38"/>
      <c r="D296" s="38"/>
      <c r="E296" s="41" t="s">
        <v>1174</v>
      </c>
      <c r="F296" s="38"/>
      <c r="G296" s="38"/>
      <c r="H296" s="38"/>
      <c r="I296" s="38"/>
      <c r="J296" s="40"/>
    </row>
    <row r="297" ht="75">
      <c r="A297" s="29" t="s">
        <v>33</v>
      </c>
      <c r="B297" s="37"/>
      <c r="C297" s="38"/>
      <c r="D297" s="38"/>
      <c r="E297" s="31" t="s">
        <v>434</v>
      </c>
      <c r="F297" s="38"/>
      <c r="G297" s="38"/>
      <c r="H297" s="38"/>
      <c r="I297" s="38"/>
      <c r="J297" s="40"/>
    </row>
    <row r="298">
      <c r="A298" s="29" t="s">
        <v>25</v>
      </c>
      <c r="B298" s="29">
        <v>71</v>
      </c>
      <c r="C298" s="30" t="s">
        <v>905</v>
      </c>
      <c r="D298" s="29" t="s">
        <v>27</v>
      </c>
      <c r="E298" s="31" t="s">
        <v>906</v>
      </c>
      <c r="F298" s="32" t="s">
        <v>29</v>
      </c>
      <c r="G298" s="33">
        <v>169.38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 ht="30">
      <c r="A299" s="29" t="s">
        <v>30</v>
      </c>
      <c r="B299" s="37"/>
      <c r="C299" s="38"/>
      <c r="D299" s="38"/>
      <c r="E299" s="31" t="s">
        <v>907</v>
      </c>
      <c r="F299" s="38"/>
      <c r="G299" s="38"/>
      <c r="H299" s="38"/>
      <c r="I299" s="38"/>
      <c r="J299" s="40"/>
    </row>
    <row r="300" ht="75">
      <c r="A300" s="29" t="s">
        <v>31</v>
      </c>
      <c r="B300" s="37"/>
      <c r="C300" s="38"/>
      <c r="D300" s="38"/>
      <c r="E300" s="41" t="s">
        <v>1175</v>
      </c>
      <c r="F300" s="38"/>
      <c r="G300" s="38"/>
      <c r="H300" s="38"/>
      <c r="I300" s="38"/>
      <c r="J300" s="40"/>
    </row>
    <row r="301" ht="90">
      <c r="A301" s="29" t="s">
        <v>33</v>
      </c>
      <c r="B301" s="37"/>
      <c r="C301" s="38"/>
      <c r="D301" s="38"/>
      <c r="E301" s="31" t="s">
        <v>437</v>
      </c>
      <c r="F301" s="38"/>
      <c r="G301" s="38"/>
      <c r="H301" s="38"/>
      <c r="I301" s="38"/>
      <c r="J301" s="40"/>
    </row>
    <row r="302">
      <c r="A302" s="29" t="s">
        <v>25</v>
      </c>
      <c r="B302" s="29">
        <v>72</v>
      </c>
      <c r="C302" s="30" t="s">
        <v>1074</v>
      </c>
      <c r="D302" s="29" t="s">
        <v>27</v>
      </c>
      <c r="E302" s="31" t="s">
        <v>1075</v>
      </c>
      <c r="F302" s="32" t="s">
        <v>29</v>
      </c>
      <c r="G302" s="33">
        <v>34.289999999999999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 ht="30">
      <c r="A303" s="29" t="s">
        <v>30</v>
      </c>
      <c r="B303" s="37"/>
      <c r="C303" s="38"/>
      <c r="D303" s="38"/>
      <c r="E303" s="31" t="s">
        <v>1076</v>
      </c>
      <c r="F303" s="38"/>
      <c r="G303" s="38"/>
      <c r="H303" s="38"/>
      <c r="I303" s="38"/>
      <c r="J303" s="40"/>
    </row>
    <row r="304" ht="30">
      <c r="A304" s="29" t="s">
        <v>31</v>
      </c>
      <c r="B304" s="37"/>
      <c r="C304" s="38"/>
      <c r="D304" s="38"/>
      <c r="E304" s="41" t="s">
        <v>1174</v>
      </c>
      <c r="F304" s="38"/>
      <c r="G304" s="38"/>
      <c r="H304" s="38"/>
      <c r="I304" s="38"/>
      <c r="J304" s="40"/>
    </row>
    <row r="305" ht="90">
      <c r="A305" s="29" t="s">
        <v>33</v>
      </c>
      <c r="B305" s="37"/>
      <c r="C305" s="38"/>
      <c r="D305" s="38"/>
      <c r="E305" s="31" t="s">
        <v>437</v>
      </c>
      <c r="F305" s="38"/>
      <c r="G305" s="38"/>
      <c r="H305" s="38"/>
      <c r="I305" s="38"/>
      <c r="J305" s="40"/>
    </row>
    <row r="306" ht="30">
      <c r="A306" s="29" t="s">
        <v>25</v>
      </c>
      <c r="B306" s="29">
        <v>73</v>
      </c>
      <c r="C306" s="30" t="s">
        <v>914</v>
      </c>
      <c r="D306" s="29" t="s">
        <v>27</v>
      </c>
      <c r="E306" s="31" t="s">
        <v>915</v>
      </c>
      <c r="F306" s="32" t="s">
        <v>295</v>
      </c>
      <c r="G306" s="33">
        <v>16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>
      <c r="A307" s="29" t="s">
        <v>30</v>
      </c>
      <c r="B307" s="37"/>
      <c r="C307" s="38"/>
      <c r="D307" s="38"/>
      <c r="E307" s="31" t="s">
        <v>916</v>
      </c>
      <c r="F307" s="38"/>
      <c r="G307" s="38"/>
      <c r="H307" s="38"/>
      <c r="I307" s="38"/>
      <c r="J307" s="40"/>
    </row>
    <row r="308" ht="60">
      <c r="A308" s="29" t="s">
        <v>31</v>
      </c>
      <c r="B308" s="37"/>
      <c r="C308" s="38"/>
      <c r="D308" s="38"/>
      <c r="E308" s="41" t="s">
        <v>1176</v>
      </c>
      <c r="F308" s="38"/>
      <c r="G308" s="38"/>
      <c r="H308" s="38"/>
      <c r="I308" s="38"/>
      <c r="J308" s="40"/>
    </row>
    <row r="309" ht="120">
      <c r="A309" s="29" t="s">
        <v>33</v>
      </c>
      <c r="B309" s="37"/>
      <c r="C309" s="38"/>
      <c r="D309" s="38"/>
      <c r="E309" s="31" t="s">
        <v>918</v>
      </c>
      <c r="F309" s="38"/>
      <c r="G309" s="38"/>
      <c r="H309" s="38"/>
      <c r="I309" s="38"/>
      <c r="J309" s="40"/>
    </row>
    <row r="310" ht="30">
      <c r="A310" s="29" t="s">
        <v>25</v>
      </c>
      <c r="B310" s="29">
        <v>74</v>
      </c>
      <c r="C310" s="30" t="s">
        <v>438</v>
      </c>
      <c r="D310" s="29" t="s">
        <v>27</v>
      </c>
      <c r="E310" s="31" t="s">
        <v>439</v>
      </c>
      <c r="F310" s="32" t="s">
        <v>29</v>
      </c>
      <c r="G310" s="33">
        <v>95.584000000000003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 ht="30">
      <c r="A311" s="29" t="s">
        <v>30</v>
      </c>
      <c r="B311" s="37"/>
      <c r="C311" s="38"/>
      <c r="D311" s="38"/>
      <c r="E311" s="31" t="s">
        <v>919</v>
      </c>
      <c r="F311" s="38"/>
      <c r="G311" s="38"/>
      <c r="H311" s="38"/>
      <c r="I311" s="38"/>
      <c r="J311" s="40"/>
    </row>
    <row r="312" ht="105">
      <c r="A312" s="29" t="s">
        <v>31</v>
      </c>
      <c r="B312" s="37"/>
      <c r="C312" s="38"/>
      <c r="D312" s="38"/>
      <c r="E312" s="41" t="s">
        <v>1177</v>
      </c>
      <c r="F312" s="38"/>
      <c r="G312" s="38"/>
      <c r="H312" s="38"/>
      <c r="I312" s="38"/>
      <c r="J312" s="40"/>
    </row>
    <row r="313" ht="165">
      <c r="A313" s="29" t="s">
        <v>33</v>
      </c>
      <c r="B313" s="37"/>
      <c r="C313" s="38"/>
      <c r="D313" s="38"/>
      <c r="E313" s="31" t="s">
        <v>441</v>
      </c>
      <c r="F313" s="38"/>
      <c r="G313" s="38"/>
      <c r="H313" s="38"/>
      <c r="I313" s="38"/>
      <c r="J313" s="40"/>
    </row>
    <row r="314">
      <c r="A314" s="29" t="s">
        <v>25</v>
      </c>
      <c r="B314" s="29">
        <v>75</v>
      </c>
      <c r="C314" s="30" t="s">
        <v>444</v>
      </c>
      <c r="D314" s="29" t="s">
        <v>54</v>
      </c>
      <c r="E314" s="31" t="s">
        <v>445</v>
      </c>
      <c r="F314" s="32" t="s">
        <v>295</v>
      </c>
      <c r="G314" s="33">
        <v>4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 ht="30">
      <c r="A315" s="29" t="s">
        <v>30</v>
      </c>
      <c r="B315" s="37"/>
      <c r="C315" s="38"/>
      <c r="D315" s="38"/>
      <c r="E315" s="31" t="s">
        <v>921</v>
      </c>
      <c r="F315" s="38"/>
      <c r="G315" s="38"/>
      <c r="H315" s="38"/>
      <c r="I315" s="38"/>
      <c r="J315" s="40"/>
    </row>
    <row r="316" ht="30">
      <c r="A316" s="29" t="s">
        <v>31</v>
      </c>
      <c r="B316" s="37"/>
      <c r="C316" s="38"/>
      <c r="D316" s="38"/>
      <c r="E316" s="41" t="s">
        <v>1178</v>
      </c>
      <c r="F316" s="38"/>
      <c r="G316" s="38"/>
      <c r="H316" s="38"/>
      <c r="I316" s="38"/>
      <c r="J316" s="40"/>
    </row>
    <row r="317" ht="90">
      <c r="A317" s="29" t="s">
        <v>33</v>
      </c>
      <c r="B317" s="37"/>
      <c r="C317" s="38"/>
      <c r="D317" s="38"/>
      <c r="E317" s="31" t="s">
        <v>448</v>
      </c>
      <c r="F317" s="38"/>
      <c r="G317" s="38"/>
      <c r="H317" s="38"/>
      <c r="I317" s="38"/>
      <c r="J317" s="40"/>
    </row>
    <row r="318">
      <c r="A318" s="29" t="s">
        <v>25</v>
      </c>
      <c r="B318" s="29">
        <v>76</v>
      </c>
      <c r="C318" s="30" t="s">
        <v>927</v>
      </c>
      <c r="D318" s="29" t="s">
        <v>27</v>
      </c>
      <c r="E318" s="31" t="s">
        <v>928</v>
      </c>
      <c r="F318" s="32" t="s">
        <v>295</v>
      </c>
      <c r="G318" s="33">
        <v>4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 ht="30">
      <c r="A319" s="29" t="s">
        <v>30</v>
      </c>
      <c r="B319" s="37"/>
      <c r="C319" s="38"/>
      <c r="D319" s="38"/>
      <c r="E319" s="31" t="s">
        <v>929</v>
      </c>
      <c r="F319" s="38"/>
      <c r="G319" s="38"/>
      <c r="H319" s="38"/>
      <c r="I319" s="38"/>
      <c r="J319" s="40"/>
    </row>
    <row r="320" ht="30">
      <c r="A320" s="29" t="s">
        <v>31</v>
      </c>
      <c r="B320" s="37"/>
      <c r="C320" s="38"/>
      <c r="D320" s="38"/>
      <c r="E320" s="41" t="s">
        <v>1178</v>
      </c>
      <c r="F320" s="38"/>
      <c r="G320" s="38"/>
      <c r="H320" s="38"/>
      <c r="I320" s="38"/>
      <c r="J320" s="40"/>
    </row>
    <row r="321" ht="375">
      <c r="A321" s="29" t="s">
        <v>33</v>
      </c>
      <c r="B321" s="42"/>
      <c r="C321" s="43"/>
      <c r="D321" s="43"/>
      <c r="E321" s="31" t="s">
        <v>931</v>
      </c>
      <c r="F321" s="43"/>
      <c r="G321" s="43"/>
      <c r="H321" s="43"/>
      <c r="I321" s="43"/>
      <c r="J321" s="44"/>
    </row>
  </sheetData>
  <sheetProtection sheet="1" objects="1" scenarios="1" spinCount="100000" saltValue="UcPz/JNerimtYzqhlqeuKmFZ74QMzINCCF8rL3FoYhLqFuKfrdxxZEOYOOHU/JNp+UkJTyW6UID6CeTQu+FolA==" hashValue="659RHN2FiidqPfZ4mqsiDCEhUWt6sYDjb8uxRaWZAQYvFZeWv7TwMQALQ1xNTxTufIDIDSbq+7/MTcvV/uztMw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1179</v>
      </c>
      <c r="I3" s="16">
        <f>SUMIFS(I9:I349,A9:A349,"SD")</f>
        <v>0</v>
      </c>
      <c r="J3" s="9"/>
      <c r="O3">
        <v>0</v>
      </c>
      <c r="P3">
        <v>2</v>
      </c>
    </row>
    <row r="4">
      <c r="A4" s="10" t="s">
        <v>8</v>
      </c>
      <c r="B4" s="11" t="s">
        <v>587</v>
      </c>
      <c r="C4" s="12" t="s">
        <v>1180</v>
      </c>
      <c r="D4" s="13"/>
      <c r="E4" s="14" t="s">
        <v>1181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590</v>
      </c>
      <c r="B5" s="11" t="s">
        <v>9</v>
      </c>
      <c r="C5" s="12" t="s">
        <v>1179</v>
      </c>
      <c r="D5" s="13"/>
      <c r="E5" s="14" t="s">
        <v>1182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SUMIFS(I10:I73,A10:A73,"P")</f>
        <v>0</v>
      </c>
      <c r="J9" s="28"/>
    </row>
    <row r="10">
      <c r="A10" s="29" t="s">
        <v>25</v>
      </c>
      <c r="B10" s="29">
        <v>1</v>
      </c>
      <c r="C10" s="30" t="s">
        <v>591</v>
      </c>
      <c r="D10" s="29" t="s">
        <v>54</v>
      </c>
      <c r="E10" s="31" t="s">
        <v>592</v>
      </c>
      <c r="F10" s="32" t="s">
        <v>37</v>
      </c>
      <c r="G10" s="33">
        <v>2730.6779999999999</v>
      </c>
      <c r="H10" s="34">
        <v>0</v>
      </c>
      <c r="I10" s="35">
        <f>ROUND(G10*H10,P4)</f>
        <v>0</v>
      </c>
      <c r="J10" s="29"/>
      <c r="O10" s="36">
        <f>I10*0.21</f>
        <v>0</v>
      </c>
      <c r="P10">
        <v>3</v>
      </c>
    </row>
    <row r="11" ht="30">
      <c r="A11" s="29" t="s">
        <v>30</v>
      </c>
      <c r="B11" s="37"/>
      <c r="C11" s="38"/>
      <c r="D11" s="38"/>
      <c r="E11" s="31" t="s">
        <v>593</v>
      </c>
      <c r="F11" s="38"/>
      <c r="G11" s="38"/>
      <c r="H11" s="38"/>
      <c r="I11" s="38"/>
      <c r="J11" s="40"/>
    </row>
    <row r="12" ht="75">
      <c r="A12" s="29" t="s">
        <v>31</v>
      </c>
      <c r="B12" s="37"/>
      <c r="C12" s="38"/>
      <c r="D12" s="38"/>
      <c r="E12" s="41" t="s">
        <v>1183</v>
      </c>
      <c r="F12" s="38"/>
      <c r="G12" s="38"/>
      <c r="H12" s="38"/>
      <c r="I12" s="38"/>
      <c r="J12" s="40"/>
    </row>
    <row r="13" ht="409.5">
      <c r="A13" s="29" t="s">
        <v>33</v>
      </c>
      <c r="B13" s="37"/>
      <c r="C13" s="38"/>
      <c r="D13" s="38"/>
      <c r="E13" s="31" t="s">
        <v>39</v>
      </c>
      <c r="F13" s="38"/>
      <c r="G13" s="38"/>
      <c r="H13" s="38"/>
      <c r="I13" s="38"/>
      <c r="J13" s="40"/>
    </row>
    <row r="14">
      <c r="A14" s="29" t="s">
        <v>25</v>
      </c>
      <c r="B14" s="29">
        <v>2</v>
      </c>
      <c r="C14" s="30" t="s">
        <v>40</v>
      </c>
      <c r="D14" s="29" t="s">
        <v>54</v>
      </c>
      <c r="E14" s="31" t="s">
        <v>41</v>
      </c>
      <c r="F14" s="32" t="s">
        <v>37</v>
      </c>
      <c r="G14" s="33">
        <v>86.331999999999994</v>
      </c>
      <c r="H14" s="34">
        <v>0</v>
      </c>
      <c r="I14" s="35">
        <f>ROUND(G14*H14,P4)</f>
        <v>0</v>
      </c>
      <c r="J14" s="29"/>
      <c r="O14" s="36">
        <f>I14*0.21</f>
        <v>0</v>
      </c>
      <c r="P14">
        <v>3</v>
      </c>
    </row>
    <row r="15" ht="30">
      <c r="A15" s="29" t="s">
        <v>30</v>
      </c>
      <c r="B15" s="37"/>
      <c r="C15" s="38"/>
      <c r="D15" s="38"/>
      <c r="E15" s="31" t="s">
        <v>597</v>
      </c>
      <c r="F15" s="38"/>
      <c r="G15" s="38"/>
      <c r="H15" s="38"/>
      <c r="I15" s="38"/>
      <c r="J15" s="40"/>
    </row>
    <row r="16" ht="45">
      <c r="A16" s="29" t="s">
        <v>31</v>
      </c>
      <c r="B16" s="37"/>
      <c r="C16" s="38"/>
      <c r="D16" s="38"/>
      <c r="E16" s="41" t="s">
        <v>1184</v>
      </c>
      <c r="F16" s="38"/>
      <c r="G16" s="38"/>
      <c r="H16" s="38"/>
      <c r="I16" s="38"/>
      <c r="J16" s="40"/>
    </row>
    <row r="17" ht="405">
      <c r="A17" s="29" t="s">
        <v>33</v>
      </c>
      <c r="B17" s="37"/>
      <c r="C17" s="38"/>
      <c r="D17" s="38"/>
      <c r="E17" s="31" t="s">
        <v>44</v>
      </c>
      <c r="F17" s="38"/>
      <c r="G17" s="38"/>
      <c r="H17" s="38"/>
      <c r="I17" s="38"/>
      <c r="J17" s="40"/>
    </row>
    <row r="18">
      <c r="A18" s="29" t="s">
        <v>25</v>
      </c>
      <c r="B18" s="29">
        <v>3</v>
      </c>
      <c r="C18" s="30" t="s">
        <v>40</v>
      </c>
      <c r="D18" s="29" t="s">
        <v>81</v>
      </c>
      <c r="E18" s="31" t="s">
        <v>41</v>
      </c>
      <c r="F18" s="32" t="s">
        <v>37</v>
      </c>
      <c r="G18" s="33">
        <v>983.505</v>
      </c>
      <c r="H18" s="34">
        <v>0</v>
      </c>
      <c r="I18" s="35">
        <f>ROUND(G18*H18,P4)</f>
        <v>0</v>
      </c>
      <c r="J18" s="29"/>
      <c r="O18" s="36">
        <f>I18*0.21</f>
        <v>0</v>
      </c>
      <c r="P18">
        <v>3</v>
      </c>
    </row>
    <row r="19">
      <c r="A19" s="29" t="s">
        <v>30</v>
      </c>
      <c r="B19" s="37"/>
      <c r="C19" s="38"/>
      <c r="D19" s="38"/>
      <c r="E19" s="31" t="s">
        <v>599</v>
      </c>
      <c r="F19" s="38"/>
      <c r="G19" s="38"/>
      <c r="H19" s="38"/>
      <c r="I19" s="38"/>
      <c r="J19" s="40"/>
    </row>
    <row r="20">
      <c r="A20" s="29" t="s">
        <v>31</v>
      </c>
      <c r="B20" s="37"/>
      <c r="C20" s="38"/>
      <c r="D20" s="38"/>
      <c r="E20" s="41" t="s">
        <v>1185</v>
      </c>
      <c r="F20" s="38"/>
      <c r="G20" s="38"/>
      <c r="H20" s="38"/>
      <c r="I20" s="38"/>
      <c r="J20" s="40"/>
    </row>
    <row r="21" ht="405">
      <c r="A21" s="29" t="s">
        <v>33</v>
      </c>
      <c r="B21" s="37"/>
      <c r="C21" s="38"/>
      <c r="D21" s="38"/>
      <c r="E21" s="31" t="s">
        <v>44</v>
      </c>
      <c r="F21" s="38"/>
      <c r="G21" s="38"/>
      <c r="H21" s="38"/>
      <c r="I21" s="38"/>
      <c r="J21" s="40"/>
    </row>
    <row r="22">
      <c r="A22" s="29" t="s">
        <v>25</v>
      </c>
      <c r="B22" s="29">
        <v>4</v>
      </c>
      <c r="C22" s="30" t="s">
        <v>601</v>
      </c>
      <c r="D22" s="29" t="s">
        <v>27</v>
      </c>
      <c r="E22" s="31" t="s">
        <v>602</v>
      </c>
      <c r="F22" s="32" t="s">
        <v>37</v>
      </c>
      <c r="G22" s="33">
        <v>303.20299999999997</v>
      </c>
      <c r="H22" s="34">
        <v>0</v>
      </c>
      <c r="I22" s="35">
        <f>ROUND(G22*H22,P4)</f>
        <v>0</v>
      </c>
      <c r="J22" s="29"/>
      <c r="O22" s="36">
        <f>I22*0.21</f>
        <v>0</v>
      </c>
      <c r="P22">
        <v>3</v>
      </c>
    </row>
    <row r="23" ht="45">
      <c r="A23" s="29" t="s">
        <v>30</v>
      </c>
      <c r="B23" s="37"/>
      <c r="C23" s="38"/>
      <c r="D23" s="38"/>
      <c r="E23" s="31" t="s">
        <v>1186</v>
      </c>
      <c r="F23" s="38"/>
      <c r="G23" s="38"/>
      <c r="H23" s="38"/>
      <c r="I23" s="38"/>
      <c r="J23" s="40"/>
    </row>
    <row r="24" ht="75">
      <c r="A24" s="29" t="s">
        <v>31</v>
      </c>
      <c r="B24" s="37"/>
      <c r="C24" s="38"/>
      <c r="D24" s="38"/>
      <c r="E24" s="41" t="s">
        <v>1187</v>
      </c>
      <c r="F24" s="38"/>
      <c r="G24" s="38"/>
      <c r="H24" s="38"/>
      <c r="I24" s="38"/>
      <c r="J24" s="40"/>
    </row>
    <row r="25" ht="409.5">
      <c r="A25" s="29" t="s">
        <v>33</v>
      </c>
      <c r="B25" s="37"/>
      <c r="C25" s="38"/>
      <c r="D25" s="38"/>
      <c r="E25" s="31" t="s">
        <v>58</v>
      </c>
      <c r="F25" s="38"/>
      <c r="G25" s="38"/>
      <c r="H25" s="38"/>
      <c r="I25" s="38"/>
      <c r="J25" s="40"/>
    </row>
    <row r="26">
      <c r="A26" s="29" t="s">
        <v>25</v>
      </c>
      <c r="B26" s="29">
        <v>5</v>
      </c>
      <c r="C26" s="30" t="s">
        <v>72</v>
      </c>
      <c r="D26" s="29" t="s">
        <v>54</v>
      </c>
      <c r="E26" s="31" t="s">
        <v>73</v>
      </c>
      <c r="F26" s="32" t="s">
        <v>37</v>
      </c>
      <c r="G26" s="33">
        <v>983.505</v>
      </c>
      <c r="H26" s="34">
        <v>0</v>
      </c>
      <c r="I26" s="35">
        <f>ROUND(G26*H26,P4)</f>
        <v>0</v>
      </c>
      <c r="J26" s="29"/>
      <c r="O26" s="36">
        <f>I26*0.21</f>
        <v>0</v>
      </c>
      <c r="P26">
        <v>3</v>
      </c>
    </row>
    <row r="27" ht="30">
      <c r="A27" s="29" t="s">
        <v>30</v>
      </c>
      <c r="B27" s="37"/>
      <c r="C27" s="38"/>
      <c r="D27" s="38"/>
      <c r="E27" s="31" t="s">
        <v>605</v>
      </c>
      <c r="F27" s="38"/>
      <c r="G27" s="38"/>
      <c r="H27" s="38"/>
      <c r="I27" s="38"/>
      <c r="J27" s="40"/>
    </row>
    <row r="28" ht="60">
      <c r="A28" s="29" t="s">
        <v>31</v>
      </c>
      <c r="B28" s="37"/>
      <c r="C28" s="38"/>
      <c r="D28" s="38"/>
      <c r="E28" s="41" t="s">
        <v>1188</v>
      </c>
      <c r="F28" s="38"/>
      <c r="G28" s="38"/>
      <c r="H28" s="38"/>
      <c r="I28" s="38"/>
      <c r="J28" s="40"/>
    </row>
    <row r="29" ht="270">
      <c r="A29" s="29" t="s">
        <v>33</v>
      </c>
      <c r="B29" s="37"/>
      <c r="C29" s="38"/>
      <c r="D29" s="38"/>
      <c r="E29" s="31" t="s">
        <v>76</v>
      </c>
      <c r="F29" s="38"/>
      <c r="G29" s="38"/>
      <c r="H29" s="38"/>
      <c r="I29" s="38"/>
      <c r="J29" s="40"/>
    </row>
    <row r="30">
      <c r="A30" s="29" t="s">
        <v>25</v>
      </c>
      <c r="B30" s="29">
        <v>6</v>
      </c>
      <c r="C30" s="30" t="s">
        <v>72</v>
      </c>
      <c r="D30" s="29" t="s">
        <v>81</v>
      </c>
      <c r="E30" s="31" t="s">
        <v>73</v>
      </c>
      <c r="F30" s="32" t="s">
        <v>37</v>
      </c>
      <c r="G30" s="33">
        <v>1747.175</v>
      </c>
      <c r="H30" s="34">
        <v>0</v>
      </c>
      <c r="I30" s="35">
        <f>ROUND(G30*H30,P4)</f>
        <v>0</v>
      </c>
      <c r="J30" s="29"/>
      <c r="O30" s="36">
        <f>I30*0.21</f>
        <v>0</v>
      </c>
      <c r="P30">
        <v>3</v>
      </c>
    </row>
    <row r="31" ht="30">
      <c r="A31" s="29" t="s">
        <v>30</v>
      </c>
      <c r="B31" s="37"/>
      <c r="C31" s="38"/>
      <c r="D31" s="38"/>
      <c r="E31" s="31" t="s">
        <v>607</v>
      </c>
      <c r="F31" s="38"/>
      <c r="G31" s="38"/>
      <c r="H31" s="38"/>
      <c r="I31" s="38"/>
      <c r="J31" s="40"/>
    </row>
    <row r="32" ht="45">
      <c r="A32" s="29" t="s">
        <v>31</v>
      </c>
      <c r="B32" s="37"/>
      <c r="C32" s="38"/>
      <c r="D32" s="38"/>
      <c r="E32" s="41" t="s">
        <v>1189</v>
      </c>
      <c r="F32" s="38"/>
      <c r="G32" s="38"/>
      <c r="H32" s="38"/>
      <c r="I32" s="38"/>
      <c r="J32" s="40"/>
    </row>
    <row r="33" ht="270">
      <c r="A33" s="29" t="s">
        <v>33</v>
      </c>
      <c r="B33" s="37"/>
      <c r="C33" s="38"/>
      <c r="D33" s="38"/>
      <c r="E33" s="31" t="s">
        <v>76</v>
      </c>
      <c r="F33" s="38"/>
      <c r="G33" s="38"/>
      <c r="H33" s="38"/>
      <c r="I33" s="38"/>
      <c r="J33" s="40"/>
    </row>
    <row r="34">
      <c r="A34" s="29" t="s">
        <v>25</v>
      </c>
      <c r="B34" s="29">
        <v>7</v>
      </c>
      <c r="C34" s="30" t="s">
        <v>72</v>
      </c>
      <c r="D34" s="29" t="s">
        <v>609</v>
      </c>
      <c r="E34" s="31" t="s">
        <v>73</v>
      </c>
      <c r="F34" s="32" t="s">
        <v>37</v>
      </c>
      <c r="G34" s="33">
        <v>610.95399999999995</v>
      </c>
      <c r="H34" s="34">
        <v>0</v>
      </c>
      <c r="I34" s="35">
        <f>ROUND(G34*H34,P4)</f>
        <v>0</v>
      </c>
      <c r="J34" s="29"/>
      <c r="O34" s="36">
        <f>I34*0.21</f>
        <v>0</v>
      </c>
      <c r="P34">
        <v>3</v>
      </c>
    </row>
    <row r="35" ht="30">
      <c r="A35" s="29" t="s">
        <v>30</v>
      </c>
      <c r="B35" s="37"/>
      <c r="C35" s="38"/>
      <c r="D35" s="38"/>
      <c r="E35" s="31" t="s">
        <v>610</v>
      </c>
      <c r="F35" s="38"/>
      <c r="G35" s="38"/>
      <c r="H35" s="38"/>
      <c r="I35" s="38"/>
      <c r="J35" s="40"/>
    </row>
    <row r="36" ht="45">
      <c r="A36" s="29" t="s">
        <v>31</v>
      </c>
      <c r="B36" s="37"/>
      <c r="C36" s="38"/>
      <c r="D36" s="38"/>
      <c r="E36" s="41" t="s">
        <v>1190</v>
      </c>
      <c r="F36" s="38"/>
      <c r="G36" s="38"/>
      <c r="H36" s="38"/>
      <c r="I36" s="38"/>
      <c r="J36" s="40"/>
    </row>
    <row r="37" ht="270">
      <c r="A37" s="29" t="s">
        <v>33</v>
      </c>
      <c r="B37" s="37"/>
      <c r="C37" s="38"/>
      <c r="D37" s="38"/>
      <c r="E37" s="31" t="s">
        <v>76</v>
      </c>
      <c r="F37" s="38"/>
      <c r="G37" s="38"/>
      <c r="H37" s="38"/>
      <c r="I37" s="38"/>
      <c r="J37" s="40"/>
    </row>
    <row r="38">
      <c r="A38" s="29" t="s">
        <v>25</v>
      </c>
      <c r="B38" s="29">
        <v>8</v>
      </c>
      <c r="C38" s="30" t="s">
        <v>614</v>
      </c>
      <c r="D38" s="29" t="s">
        <v>54</v>
      </c>
      <c r="E38" s="31" t="s">
        <v>615</v>
      </c>
      <c r="F38" s="32" t="s">
        <v>37</v>
      </c>
      <c r="G38" s="33">
        <v>424.42099999999999</v>
      </c>
      <c r="H38" s="34">
        <v>0</v>
      </c>
      <c r="I38" s="35">
        <f>ROUND(G38*H38,P4)</f>
        <v>0</v>
      </c>
      <c r="J38" s="29"/>
      <c r="O38" s="36">
        <f>I38*0.21</f>
        <v>0</v>
      </c>
      <c r="P38">
        <v>3</v>
      </c>
    </row>
    <row r="39" ht="30">
      <c r="A39" s="29" t="s">
        <v>30</v>
      </c>
      <c r="B39" s="37"/>
      <c r="C39" s="38"/>
      <c r="D39" s="38"/>
      <c r="E39" s="31" t="s">
        <v>616</v>
      </c>
      <c r="F39" s="38"/>
      <c r="G39" s="38"/>
      <c r="H39" s="38"/>
      <c r="I39" s="38"/>
      <c r="J39" s="40"/>
    </row>
    <row r="40" ht="75">
      <c r="A40" s="29" t="s">
        <v>31</v>
      </c>
      <c r="B40" s="37"/>
      <c r="C40" s="38"/>
      <c r="D40" s="38"/>
      <c r="E40" s="41" t="s">
        <v>1191</v>
      </c>
      <c r="F40" s="38"/>
      <c r="G40" s="38"/>
      <c r="H40" s="38"/>
      <c r="I40" s="38"/>
      <c r="J40" s="40"/>
    </row>
    <row r="41" ht="330">
      <c r="A41" s="29" t="s">
        <v>33</v>
      </c>
      <c r="B41" s="37"/>
      <c r="C41" s="38"/>
      <c r="D41" s="38"/>
      <c r="E41" s="31" t="s">
        <v>618</v>
      </c>
      <c r="F41" s="38"/>
      <c r="G41" s="38"/>
      <c r="H41" s="38"/>
      <c r="I41" s="38"/>
      <c r="J41" s="40"/>
    </row>
    <row r="42">
      <c r="A42" s="29" t="s">
        <v>25</v>
      </c>
      <c r="B42" s="29">
        <v>9</v>
      </c>
      <c r="C42" s="30" t="s">
        <v>614</v>
      </c>
      <c r="D42" s="29" t="s">
        <v>81</v>
      </c>
      <c r="E42" s="31" t="s">
        <v>615</v>
      </c>
      <c r="F42" s="32" t="s">
        <v>37</v>
      </c>
      <c r="G42" s="33">
        <v>229.137</v>
      </c>
      <c r="H42" s="34">
        <v>0</v>
      </c>
      <c r="I42" s="35">
        <f>ROUND(G42*H42,P4)</f>
        <v>0</v>
      </c>
      <c r="J42" s="29"/>
      <c r="O42" s="36">
        <f>I42*0.21</f>
        <v>0</v>
      </c>
      <c r="P42">
        <v>3</v>
      </c>
    </row>
    <row r="43" ht="45">
      <c r="A43" s="29" t="s">
        <v>30</v>
      </c>
      <c r="B43" s="37"/>
      <c r="C43" s="38"/>
      <c r="D43" s="38"/>
      <c r="E43" s="31" t="s">
        <v>954</v>
      </c>
      <c r="F43" s="38"/>
      <c r="G43" s="38"/>
      <c r="H43" s="38"/>
      <c r="I43" s="38"/>
      <c r="J43" s="40"/>
    </row>
    <row r="44" ht="60">
      <c r="A44" s="29" t="s">
        <v>31</v>
      </c>
      <c r="B44" s="37"/>
      <c r="C44" s="38"/>
      <c r="D44" s="38"/>
      <c r="E44" s="41" t="s">
        <v>1192</v>
      </c>
      <c r="F44" s="38"/>
      <c r="G44" s="38"/>
      <c r="H44" s="38"/>
      <c r="I44" s="38"/>
      <c r="J44" s="40"/>
    </row>
    <row r="45" ht="330">
      <c r="A45" s="29" t="s">
        <v>33</v>
      </c>
      <c r="B45" s="37"/>
      <c r="C45" s="38"/>
      <c r="D45" s="38"/>
      <c r="E45" s="31" t="s">
        <v>618</v>
      </c>
      <c r="F45" s="38"/>
      <c r="G45" s="38"/>
      <c r="H45" s="38"/>
      <c r="I45" s="38"/>
      <c r="J45" s="40"/>
    </row>
    <row r="46">
      <c r="A46" s="29" t="s">
        <v>25</v>
      </c>
      <c r="B46" s="29">
        <v>10</v>
      </c>
      <c r="C46" s="30" t="s">
        <v>621</v>
      </c>
      <c r="D46" s="29" t="s">
        <v>27</v>
      </c>
      <c r="E46" s="31" t="s">
        <v>622</v>
      </c>
      <c r="F46" s="32" t="s">
        <v>37</v>
      </c>
      <c r="G46" s="33">
        <v>329.947</v>
      </c>
      <c r="H46" s="34">
        <v>0</v>
      </c>
      <c r="I46" s="35">
        <f>ROUND(G46*H46,P4)</f>
        <v>0</v>
      </c>
      <c r="J46" s="29"/>
      <c r="O46" s="36">
        <f>I46*0.21</f>
        <v>0</v>
      </c>
      <c r="P46">
        <v>3</v>
      </c>
    </row>
    <row r="47" ht="45">
      <c r="A47" s="29" t="s">
        <v>30</v>
      </c>
      <c r="B47" s="37"/>
      <c r="C47" s="38"/>
      <c r="D47" s="38"/>
      <c r="E47" s="31" t="s">
        <v>956</v>
      </c>
      <c r="F47" s="38"/>
      <c r="G47" s="38"/>
      <c r="H47" s="38"/>
      <c r="I47" s="38"/>
      <c r="J47" s="40"/>
    </row>
    <row r="48" ht="120">
      <c r="A48" s="29" t="s">
        <v>31</v>
      </c>
      <c r="B48" s="37"/>
      <c r="C48" s="38"/>
      <c r="D48" s="38"/>
      <c r="E48" s="41" t="s">
        <v>1193</v>
      </c>
      <c r="F48" s="38"/>
      <c r="G48" s="38"/>
      <c r="H48" s="38"/>
      <c r="I48" s="38"/>
      <c r="J48" s="40"/>
    </row>
    <row r="49" ht="409.5">
      <c r="A49" s="29" t="s">
        <v>33</v>
      </c>
      <c r="B49" s="37"/>
      <c r="C49" s="38"/>
      <c r="D49" s="38"/>
      <c r="E49" s="31" t="s">
        <v>625</v>
      </c>
      <c r="F49" s="38"/>
      <c r="G49" s="38"/>
      <c r="H49" s="38"/>
      <c r="I49" s="38"/>
      <c r="J49" s="40"/>
    </row>
    <row r="50">
      <c r="A50" s="29" t="s">
        <v>25</v>
      </c>
      <c r="B50" s="29">
        <v>11</v>
      </c>
      <c r="C50" s="30" t="s">
        <v>101</v>
      </c>
      <c r="D50" s="29" t="s">
        <v>27</v>
      </c>
      <c r="E50" s="31" t="s">
        <v>102</v>
      </c>
      <c r="F50" s="32" t="s">
        <v>37</v>
      </c>
      <c r="G50" s="33">
        <v>4.1500000000000004</v>
      </c>
      <c r="H50" s="34">
        <v>0</v>
      </c>
      <c r="I50" s="35">
        <f>ROUND(G50*H50,P4)</f>
        <v>0</v>
      </c>
      <c r="J50" s="29"/>
      <c r="O50" s="36">
        <f>I50*0.21</f>
        <v>0</v>
      </c>
      <c r="P50">
        <v>3</v>
      </c>
    </row>
    <row r="51" ht="45">
      <c r="A51" s="29" t="s">
        <v>30</v>
      </c>
      <c r="B51" s="37"/>
      <c r="C51" s="38"/>
      <c r="D51" s="38"/>
      <c r="E51" s="31" t="s">
        <v>626</v>
      </c>
      <c r="F51" s="38"/>
      <c r="G51" s="38"/>
      <c r="H51" s="38"/>
      <c r="I51" s="38"/>
      <c r="J51" s="40"/>
    </row>
    <row r="52" ht="30">
      <c r="A52" s="29" t="s">
        <v>31</v>
      </c>
      <c r="B52" s="37"/>
      <c r="C52" s="38"/>
      <c r="D52" s="38"/>
      <c r="E52" s="41" t="s">
        <v>1194</v>
      </c>
      <c r="F52" s="38"/>
      <c r="G52" s="38"/>
      <c r="H52" s="38"/>
      <c r="I52" s="38"/>
      <c r="J52" s="40"/>
    </row>
    <row r="53" ht="409.5">
      <c r="A53" s="29" t="s">
        <v>33</v>
      </c>
      <c r="B53" s="37"/>
      <c r="C53" s="38"/>
      <c r="D53" s="38"/>
      <c r="E53" s="31" t="s">
        <v>105</v>
      </c>
      <c r="F53" s="38"/>
      <c r="G53" s="38"/>
      <c r="H53" s="38"/>
      <c r="I53" s="38"/>
      <c r="J53" s="40"/>
    </row>
    <row r="54">
      <c r="A54" s="29" t="s">
        <v>25</v>
      </c>
      <c r="B54" s="29">
        <v>12</v>
      </c>
      <c r="C54" s="30" t="s">
        <v>113</v>
      </c>
      <c r="D54" s="29" t="s">
        <v>27</v>
      </c>
      <c r="E54" s="31" t="s">
        <v>114</v>
      </c>
      <c r="F54" s="32" t="s">
        <v>110</v>
      </c>
      <c r="G54" s="33">
        <v>97.512</v>
      </c>
      <c r="H54" s="34">
        <v>0</v>
      </c>
      <c r="I54" s="35">
        <f>ROUND(G54*H54,P4)</f>
        <v>0</v>
      </c>
      <c r="J54" s="29"/>
      <c r="O54" s="36">
        <f>I54*0.21</f>
        <v>0</v>
      </c>
      <c r="P54">
        <v>3</v>
      </c>
    </row>
    <row r="55" ht="30">
      <c r="A55" s="29" t="s">
        <v>30</v>
      </c>
      <c r="B55" s="37"/>
      <c r="C55" s="38"/>
      <c r="D55" s="38"/>
      <c r="E55" s="31" t="s">
        <v>628</v>
      </c>
      <c r="F55" s="38"/>
      <c r="G55" s="38"/>
      <c r="H55" s="38"/>
      <c r="I55" s="38"/>
      <c r="J55" s="40"/>
    </row>
    <row r="56" ht="60">
      <c r="A56" s="29" t="s">
        <v>31</v>
      </c>
      <c r="B56" s="37"/>
      <c r="C56" s="38"/>
      <c r="D56" s="38"/>
      <c r="E56" s="41" t="s">
        <v>1195</v>
      </c>
      <c r="F56" s="38"/>
      <c r="G56" s="38"/>
      <c r="H56" s="38"/>
      <c r="I56" s="38"/>
      <c r="J56" s="40"/>
    </row>
    <row r="57" ht="75">
      <c r="A57" s="29" t="s">
        <v>33</v>
      </c>
      <c r="B57" s="37"/>
      <c r="C57" s="38"/>
      <c r="D57" s="38"/>
      <c r="E57" s="31" t="s">
        <v>117</v>
      </c>
      <c r="F57" s="38"/>
      <c r="G57" s="38"/>
      <c r="H57" s="38"/>
      <c r="I57" s="38"/>
      <c r="J57" s="40"/>
    </row>
    <row r="58">
      <c r="A58" s="29" t="s">
        <v>25</v>
      </c>
      <c r="B58" s="29">
        <v>13</v>
      </c>
      <c r="C58" s="30" t="s">
        <v>487</v>
      </c>
      <c r="D58" s="29" t="s">
        <v>27</v>
      </c>
      <c r="E58" s="31" t="s">
        <v>488</v>
      </c>
      <c r="F58" s="32" t="s">
        <v>110</v>
      </c>
      <c r="G58" s="33">
        <v>190.25999999999999</v>
      </c>
      <c r="H58" s="34">
        <v>0</v>
      </c>
      <c r="I58" s="35">
        <f>ROUND(G58*H58,P4)</f>
        <v>0</v>
      </c>
      <c r="J58" s="29"/>
      <c r="O58" s="36">
        <f>I58*0.21</f>
        <v>0</v>
      </c>
      <c r="P58">
        <v>3</v>
      </c>
    </row>
    <row r="59">
      <c r="A59" s="29" t="s">
        <v>30</v>
      </c>
      <c r="B59" s="37"/>
      <c r="C59" s="38"/>
      <c r="D59" s="38"/>
      <c r="E59" s="31" t="s">
        <v>959</v>
      </c>
      <c r="F59" s="38"/>
      <c r="G59" s="38"/>
      <c r="H59" s="38"/>
      <c r="I59" s="38"/>
      <c r="J59" s="40"/>
    </row>
    <row r="60" ht="60">
      <c r="A60" s="29" t="s">
        <v>31</v>
      </c>
      <c r="B60" s="37"/>
      <c r="C60" s="38"/>
      <c r="D60" s="38"/>
      <c r="E60" s="41" t="s">
        <v>1196</v>
      </c>
      <c r="F60" s="38"/>
      <c r="G60" s="38"/>
      <c r="H60" s="38"/>
      <c r="I60" s="38"/>
      <c r="J60" s="40"/>
    </row>
    <row r="61" ht="75">
      <c r="A61" s="29" t="s">
        <v>33</v>
      </c>
      <c r="B61" s="37"/>
      <c r="C61" s="38"/>
      <c r="D61" s="38"/>
      <c r="E61" s="31" t="s">
        <v>122</v>
      </c>
      <c r="F61" s="38"/>
      <c r="G61" s="38"/>
      <c r="H61" s="38"/>
      <c r="I61" s="38"/>
      <c r="J61" s="40"/>
    </row>
    <row r="62">
      <c r="A62" s="29" t="s">
        <v>25</v>
      </c>
      <c r="B62" s="29">
        <v>14</v>
      </c>
      <c r="C62" s="30" t="s">
        <v>128</v>
      </c>
      <c r="D62" s="29" t="s">
        <v>27</v>
      </c>
      <c r="E62" s="31" t="s">
        <v>129</v>
      </c>
      <c r="F62" s="32" t="s">
        <v>110</v>
      </c>
      <c r="G62" s="33">
        <v>287.77199999999999</v>
      </c>
      <c r="H62" s="34">
        <v>0</v>
      </c>
      <c r="I62" s="35">
        <f>ROUND(G62*H62,P4)</f>
        <v>0</v>
      </c>
      <c r="J62" s="29"/>
      <c r="O62" s="36">
        <f>I62*0.21</f>
        <v>0</v>
      </c>
      <c r="P62">
        <v>3</v>
      </c>
    </row>
    <row r="63">
      <c r="A63" s="29" t="s">
        <v>30</v>
      </c>
      <c r="B63" s="37"/>
      <c r="C63" s="38"/>
      <c r="D63" s="38"/>
      <c r="E63" s="31" t="s">
        <v>630</v>
      </c>
      <c r="F63" s="38"/>
      <c r="G63" s="38"/>
      <c r="H63" s="38"/>
      <c r="I63" s="38"/>
      <c r="J63" s="40"/>
    </row>
    <row r="64" ht="45">
      <c r="A64" s="29" t="s">
        <v>31</v>
      </c>
      <c r="B64" s="37"/>
      <c r="C64" s="38"/>
      <c r="D64" s="38"/>
      <c r="E64" s="41" t="s">
        <v>1197</v>
      </c>
      <c r="F64" s="38"/>
      <c r="G64" s="38"/>
      <c r="H64" s="38"/>
      <c r="I64" s="38"/>
      <c r="J64" s="40"/>
    </row>
    <row r="65" ht="75">
      <c r="A65" s="29" t="s">
        <v>33</v>
      </c>
      <c r="B65" s="37"/>
      <c r="C65" s="38"/>
      <c r="D65" s="38"/>
      <c r="E65" s="31" t="s">
        <v>132</v>
      </c>
      <c r="F65" s="38"/>
      <c r="G65" s="38"/>
      <c r="H65" s="38"/>
      <c r="I65" s="38"/>
      <c r="J65" s="40"/>
    </row>
    <row r="66">
      <c r="A66" s="29" t="s">
        <v>25</v>
      </c>
      <c r="B66" s="29">
        <v>15</v>
      </c>
      <c r="C66" s="30" t="s">
        <v>133</v>
      </c>
      <c r="D66" s="29" t="s">
        <v>27</v>
      </c>
      <c r="E66" s="31" t="s">
        <v>134</v>
      </c>
      <c r="F66" s="32" t="s">
        <v>110</v>
      </c>
      <c r="G66" s="33">
        <v>287.77199999999999</v>
      </c>
      <c r="H66" s="34">
        <v>0</v>
      </c>
      <c r="I66" s="35">
        <f>ROUND(G66*H66,P4)</f>
        <v>0</v>
      </c>
      <c r="J66" s="29"/>
      <c r="O66" s="36">
        <f>I66*0.21</f>
        <v>0</v>
      </c>
      <c r="P66">
        <v>3</v>
      </c>
    </row>
    <row r="67">
      <c r="A67" s="29" t="s">
        <v>30</v>
      </c>
      <c r="B67" s="37"/>
      <c r="C67" s="38"/>
      <c r="D67" s="38"/>
      <c r="E67" s="31" t="s">
        <v>630</v>
      </c>
      <c r="F67" s="38"/>
      <c r="G67" s="38"/>
      <c r="H67" s="38"/>
      <c r="I67" s="38"/>
      <c r="J67" s="40"/>
    </row>
    <row r="68" ht="45">
      <c r="A68" s="29" t="s">
        <v>31</v>
      </c>
      <c r="B68" s="37"/>
      <c r="C68" s="38"/>
      <c r="D68" s="38"/>
      <c r="E68" s="41" t="s">
        <v>1197</v>
      </c>
      <c r="F68" s="38"/>
      <c r="G68" s="38"/>
      <c r="H68" s="38"/>
      <c r="I68" s="38"/>
      <c r="J68" s="40"/>
    </row>
    <row r="69" ht="90">
      <c r="A69" s="29" t="s">
        <v>33</v>
      </c>
      <c r="B69" s="37"/>
      <c r="C69" s="38"/>
      <c r="D69" s="38"/>
      <c r="E69" s="31" t="s">
        <v>137</v>
      </c>
      <c r="F69" s="38"/>
      <c r="G69" s="38"/>
      <c r="H69" s="38"/>
      <c r="I69" s="38"/>
      <c r="J69" s="40"/>
    </row>
    <row r="70">
      <c r="A70" s="29" t="s">
        <v>25</v>
      </c>
      <c r="B70" s="29">
        <v>16</v>
      </c>
      <c r="C70" s="30" t="s">
        <v>138</v>
      </c>
      <c r="D70" s="29" t="s">
        <v>27</v>
      </c>
      <c r="E70" s="31" t="s">
        <v>139</v>
      </c>
      <c r="F70" s="32" t="s">
        <v>110</v>
      </c>
      <c r="G70" s="33">
        <v>287.77199999999999</v>
      </c>
      <c r="H70" s="34">
        <v>0</v>
      </c>
      <c r="I70" s="35">
        <f>ROUND(G70*H70,P4)</f>
        <v>0</v>
      </c>
      <c r="J70" s="29"/>
      <c r="O70" s="36">
        <f>I70*0.21</f>
        <v>0</v>
      </c>
      <c r="P70">
        <v>3</v>
      </c>
    </row>
    <row r="71">
      <c r="A71" s="29" t="s">
        <v>30</v>
      </c>
      <c r="B71" s="37"/>
      <c r="C71" s="38"/>
      <c r="D71" s="38"/>
      <c r="E71" s="31" t="s">
        <v>630</v>
      </c>
      <c r="F71" s="38"/>
      <c r="G71" s="38"/>
      <c r="H71" s="38"/>
      <c r="I71" s="38"/>
      <c r="J71" s="40"/>
    </row>
    <row r="72" ht="45">
      <c r="A72" s="29" t="s">
        <v>31</v>
      </c>
      <c r="B72" s="37"/>
      <c r="C72" s="38"/>
      <c r="D72" s="38"/>
      <c r="E72" s="41" t="s">
        <v>1197</v>
      </c>
      <c r="F72" s="38"/>
      <c r="G72" s="38"/>
      <c r="H72" s="38"/>
      <c r="I72" s="38"/>
      <c r="J72" s="40"/>
    </row>
    <row r="73" ht="75">
      <c r="A73" s="29" t="s">
        <v>33</v>
      </c>
      <c r="B73" s="37"/>
      <c r="C73" s="38"/>
      <c r="D73" s="38"/>
      <c r="E73" s="31" t="s">
        <v>142</v>
      </c>
      <c r="F73" s="38"/>
      <c r="G73" s="38"/>
      <c r="H73" s="38"/>
      <c r="I73" s="38"/>
      <c r="J73" s="40"/>
    </row>
    <row r="74">
      <c r="A74" s="23" t="s">
        <v>22</v>
      </c>
      <c r="B74" s="24"/>
      <c r="C74" s="25" t="s">
        <v>143</v>
      </c>
      <c r="D74" s="26"/>
      <c r="E74" s="23" t="s">
        <v>144</v>
      </c>
      <c r="F74" s="26"/>
      <c r="G74" s="26"/>
      <c r="H74" s="26"/>
      <c r="I74" s="27">
        <f>SUMIFS(I75:I110,A75:A110,"P")</f>
        <v>0</v>
      </c>
      <c r="J74" s="28"/>
    </row>
    <row r="75">
      <c r="A75" s="29" t="s">
        <v>25</v>
      </c>
      <c r="B75" s="29">
        <v>17</v>
      </c>
      <c r="C75" s="30" t="s">
        <v>632</v>
      </c>
      <c r="D75" s="29" t="s">
        <v>27</v>
      </c>
      <c r="E75" s="31" t="s">
        <v>633</v>
      </c>
      <c r="F75" s="32" t="s">
        <v>37</v>
      </c>
      <c r="G75" s="33">
        <v>2.306</v>
      </c>
      <c r="H75" s="34">
        <v>0</v>
      </c>
      <c r="I75" s="35">
        <f>ROUND(G75*H75,P4)</f>
        <v>0</v>
      </c>
      <c r="J75" s="29"/>
      <c r="O75" s="36">
        <f>I75*0.21</f>
        <v>0</v>
      </c>
      <c r="P75">
        <v>3</v>
      </c>
    </row>
    <row r="76" ht="30">
      <c r="A76" s="29" t="s">
        <v>30</v>
      </c>
      <c r="B76" s="37"/>
      <c r="C76" s="38"/>
      <c r="D76" s="38"/>
      <c r="E76" s="31" t="s">
        <v>634</v>
      </c>
      <c r="F76" s="38"/>
      <c r="G76" s="38"/>
      <c r="H76" s="38"/>
      <c r="I76" s="38"/>
      <c r="J76" s="40"/>
    </row>
    <row r="77" ht="60">
      <c r="A77" s="29" t="s">
        <v>31</v>
      </c>
      <c r="B77" s="37"/>
      <c r="C77" s="38"/>
      <c r="D77" s="38"/>
      <c r="E77" s="41" t="s">
        <v>1198</v>
      </c>
      <c r="F77" s="38"/>
      <c r="G77" s="38"/>
      <c r="H77" s="38"/>
      <c r="I77" s="38"/>
      <c r="J77" s="40"/>
    </row>
    <row r="78" ht="105">
      <c r="A78" s="29" t="s">
        <v>33</v>
      </c>
      <c r="B78" s="37"/>
      <c r="C78" s="38"/>
      <c r="D78" s="38"/>
      <c r="E78" s="31" t="s">
        <v>636</v>
      </c>
      <c r="F78" s="38"/>
      <c r="G78" s="38"/>
      <c r="H78" s="38"/>
      <c r="I78" s="38"/>
      <c r="J78" s="40"/>
    </row>
    <row r="79">
      <c r="A79" s="29" t="s">
        <v>25</v>
      </c>
      <c r="B79" s="29">
        <v>18</v>
      </c>
      <c r="C79" s="30" t="s">
        <v>637</v>
      </c>
      <c r="D79" s="29" t="s">
        <v>27</v>
      </c>
      <c r="E79" s="31" t="s">
        <v>638</v>
      </c>
      <c r="F79" s="32" t="s">
        <v>37</v>
      </c>
      <c r="G79" s="33">
        <v>0.376</v>
      </c>
      <c r="H79" s="34">
        <v>0</v>
      </c>
      <c r="I79" s="35">
        <f>ROUND(G79*H79,P4)</f>
        <v>0</v>
      </c>
      <c r="J79" s="29"/>
      <c r="O79" s="36">
        <f>I79*0.21</f>
        <v>0</v>
      </c>
      <c r="P79">
        <v>3</v>
      </c>
    </row>
    <row r="80" ht="30">
      <c r="A80" s="29" t="s">
        <v>30</v>
      </c>
      <c r="B80" s="37"/>
      <c r="C80" s="38"/>
      <c r="D80" s="38"/>
      <c r="E80" s="31" t="s">
        <v>639</v>
      </c>
      <c r="F80" s="38"/>
      <c r="G80" s="38"/>
      <c r="H80" s="38"/>
      <c r="I80" s="38"/>
      <c r="J80" s="40"/>
    </row>
    <row r="81" ht="90">
      <c r="A81" s="29" t="s">
        <v>31</v>
      </c>
      <c r="B81" s="37"/>
      <c r="C81" s="38"/>
      <c r="D81" s="38"/>
      <c r="E81" s="41" t="s">
        <v>1199</v>
      </c>
      <c r="F81" s="38"/>
      <c r="G81" s="38"/>
      <c r="H81" s="38"/>
      <c r="I81" s="38"/>
      <c r="J81" s="40"/>
    </row>
    <row r="82" ht="105">
      <c r="A82" s="29" t="s">
        <v>33</v>
      </c>
      <c r="B82" s="37"/>
      <c r="C82" s="38"/>
      <c r="D82" s="38"/>
      <c r="E82" s="31" t="s">
        <v>636</v>
      </c>
      <c r="F82" s="38"/>
      <c r="G82" s="38"/>
      <c r="H82" s="38"/>
      <c r="I82" s="38"/>
      <c r="J82" s="40"/>
    </row>
    <row r="83">
      <c r="A83" s="29" t="s">
        <v>25</v>
      </c>
      <c r="B83" s="29">
        <v>19</v>
      </c>
      <c r="C83" s="30" t="s">
        <v>641</v>
      </c>
      <c r="D83" s="29" t="s">
        <v>27</v>
      </c>
      <c r="E83" s="31" t="s">
        <v>642</v>
      </c>
      <c r="F83" s="32" t="s">
        <v>37</v>
      </c>
      <c r="G83" s="33">
        <v>307.75099999999998</v>
      </c>
      <c r="H83" s="34">
        <v>0</v>
      </c>
      <c r="I83" s="35">
        <f>ROUND(G83*H83,P4)</f>
        <v>0</v>
      </c>
      <c r="J83" s="29"/>
      <c r="O83" s="36">
        <f>I83*0.21</f>
        <v>0</v>
      </c>
      <c r="P83">
        <v>3</v>
      </c>
    </row>
    <row r="84" ht="45">
      <c r="A84" s="29" t="s">
        <v>30</v>
      </c>
      <c r="B84" s="37"/>
      <c r="C84" s="38"/>
      <c r="D84" s="38"/>
      <c r="E84" s="31" t="s">
        <v>1200</v>
      </c>
      <c r="F84" s="38"/>
      <c r="G84" s="38"/>
      <c r="H84" s="38"/>
      <c r="I84" s="38"/>
      <c r="J84" s="40"/>
    </row>
    <row r="85" ht="75">
      <c r="A85" s="29" t="s">
        <v>31</v>
      </c>
      <c r="B85" s="37"/>
      <c r="C85" s="38"/>
      <c r="D85" s="38"/>
      <c r="E85" s="41" t="s">
        <v>1201</v>
      </c>
      <c r="F85" s="38"/>
      <c r="G85" s="38"/>
      <c r="H85" s="38"/>
      <c r="I85" s="38"/>
      <c r="J85" s="40"/>
    </row>
    <row r="86" ht="409.5">
      <c r="A86" s="29" t="s">
        <v>33</v>
      </c>
      <c r="B86" s="37"/>
      <c r="C86" s="38"/>
      <c r="D86" s="38"/>
      <c r="E86" s="31" t="s">
        <v>645</v>
      </c>
      <c r="F86" s="38"/>
      <c r="G86" s="38"/>
      <c r="H86" s="38"/>
      <c r="I86" s="38"/>
      <c r="J86" s="40"/>
    </row>
    <row r="87">
      <c r="A87" s="29" t="s">
        <v>25</v>
      </c>
      <c r="B87" s="29">
        <v>20</v>
      </c>
      <c r="C87" s="30" t="s">
        <v>646</v>
      </c>
      <c r="D87" s="29" t="s">
        <v>27</v>
      </c>
      <c r="E87" s="31" t="s">
        <v>647</v>
      </c>
      <c r="F87" s="32" t="s">
        <v>648</v>
      </c>
      <c r="G87" s="33">
        <v>24.620000000000001</v>
      </c>
      <c r="H87" s="34">
        <v>0</v>
      </c>
      <c r="I87" s="35">
        <f>ROUND(G87*H87,P4)</f>
        <v>0</v>
      </c>
      <c r="J87" s="29"/>
      <c r="O87" s="36">
        <f>I87*0.21</f>
        <v>0</v>
      </c>
      <c r="P87">
        <v>3</v>
      </c>
    </row>
    <row r="88" ht="30">
      <c r="A88" s="29" t="s">
        <v>30</v>
      </c>
      <c r="B88" s="37"/>
      <c r="C88" s="38"/>
      <c r="D88" s="38"/>
      <c r="E88" s="31" t="s">
        <v>1202</v>
      </c>
      <c r="F88" s="38"/>
      <c r="G88" s="38"/>
      <c r="H88" s="38"/>
      <c r="I88" s="38"/>
      <c r="J88" s="40"/>
    </row>
    <row r="89" ht="30">
      <c r="A89" s="29" t="s">
        <v>31</v>
      </c>
      <c r="B89" s="37"/>
      <c r="C89" s="38"/>
      <c r="D89" s="38"/>
      <c r="E89" s="41" t="s">
        <v>1203</v>
      </c>
      <c r="F89" s="38"/>
      <c r="G89" s="38"/>
      <c r="H89" s="38"/>
      <c r="I89" s="38"/>
      <c r="J89" s="40"/>
    </row>
    <row r="90" ht="360">
      <c r="A90" s="29" t="s">
        <v>33</v>
      </c>
      <c r="B90" s="37"/>
      <c r="C90" s="38"/>
      <c r="D90" s="38"/>
      <c r="E90" s="31" t="s">
        <v>651</v>
      </c>
      <c r="F90" s="38"/>
      <c r="G90" s="38"/>
      <c r="H90" s="38"/>
      <c r="I90" s="38"/>
      <c r="J90" s="40"/>
    </row>
    <row r="91">
      <c r="A91" s="29" t="s">
        <v>25</v>
      </c>
      <c r="B91" s="29">
        <v>21</v>
      </c>
      <c r="C91" s="30" t="s">
        <v>652</v>
      </c>
      <c r="D91" s="29" t="s">
        <v>27</v>
      </c>
      <c r="E91" s="31" t="s">
        <v>653</v>
      </c>
      <c r="F91" s="32" t="s">
        <v>29</v>
      </c>
      <c r="G91" s="33">
        <v>484</v>
      </c>
      <c r="H91" s="34">
        <v>0</v>
      </c>
      <c r="I91" s="35">
        <f>ROUND(G91*H91,P4)</f>
        <v>0</v>
      </c>
      <c r="J91" s="29"/>
      <c r="O91" s="36">
        <f>I91*0.21</f>
        <v>0</v>
      </c>
      <c r="P91">
        <v>3</v>
      </c>
    </row>
    <row r="92" ht="105">
      <c r="A92" s="29" t="s">
        <v>30</v>
      </c>
      <c r="B92" s="37"/>
      <c r="C92" s="38"/>
      <c r="D92" s="38"/>
      <c r="E92" s="31" t="s">
        <v>1204</v>
      </c>
      <c r="F92" s="38"/>
      <c r="G92" s="38"/>
      <c r="H92" s="38"/>
      <c r="I92" s="38"/>
      <c r="J92" s="40"/>
    </row>
    <row r="93" ht="75">
      <c r="A93" s="29" t="s">
        <v>31</v>
      </c>
      <c r="B93" s="37"/>
      <c r="C93" s="38"/>
      <c r="D93" s="38"/>
      <c r="E93" s="41" t="s">
        <v>1205</v>
      </c>
      <c r="F93" s="38"/>
      <c r="G93" s="38"/>
      <c r="H93" s="38"/>
      <c r="I93" s="38"/>
      <c r="J93" s="40"/>
    </row>
    <row r="94" ht="255">
      <c r="A94" s="29" t="s">
        <v>33</v>
      </c>
      <c r="B94" s="37"/>
      <c r="C94" s="38"/>
      <c r="D94" s="38"/>
      <c r="E94" s="31" t="s">
        <v>656</v>
      </c>
      <c r="F94" s="38"/>
      <c r="G94" s="38"/>
      <c r="H94" s="38"/>
      <c r="I94" s="38"/>
      <c r="J94" s="40"/>
    </row>
    <row r="95">
      <c r="A95" s="29" t="s">
        <v>25</v>
      </c>
      <c r="B95" s="29">
        <v>22</v>
      </c>
      <c r="C95" s="30" t="s">
        <v>1206</v>
      </c>
      <c r="D95" s="29" t="s">
        <v>27</v>
      </c>
      <c r="E95" s="31" t="s">
        <v>1207</v>
      </c>
      <c r="F95" s="32" t="s">
        <v>37</v>
      </c>
      <c r="G95" s="33">
        <v>117.384</v>
      </c>
      <c r="H95" s="34">
        <v>0</v>
      </c>
      <c r="I95" s="35">
        <f>ROUND(G95*H95,P4)</f>
        <v>0</v>
      </c>
      <c r="J95" s="29"/>
      <c r="O95" s="36">
        <f>I95*0.21</f>
        <v>0</v>
      </c>
      <c r="P95">
        <v>3</v>
      </c>
    </row>
    <row r="96" ht="45">
      <c r="A96" s="29" t="s">
        <v>30</v>
      </c>
      <c r="B96" s="37"/>
      <c r="C96" s="38"/>
      <c r="D96" s="38"/>
      <c r="E96" s="31" t="s">
        <v>664</v>
      </c>
      <c r="F96" s="38"/>
      <c r="G96" s="38"/>
      <c r="H96" s="38"/>
      <c r="I96" s="38"/>
      <c r="J96" s="40"/>
    </row>
    <row r="97" ht="60">
      <c r="A97" s="29" t="s">
        <v>31</v>
      </c>
      <c r="B97" s="37"/>
      <c r="C97" s="38"/>
      <c r="D97" s="38"/>
      <c r="E97" s="41" t="s">
        <v>1208</v>
      </c>
      <c r="F97" s="38"/>
      <c r="G97" s="38"/>
      <c r="H97" s="38"/>
      <c r="I97" s="38"/>
      <c r="J97" s="40"/>
    </row>
    <row r="98" ht="409.5">
      <c r="A98" s="29" t="s">
        <v>33</v>
      </c>
      <c r="B98" s="37"/>
      <c r="C98" s="38"/>
      <c r="D98" s="38"/>
      <c r="E98" s="31" t="s">
        <v>666</v>
      </c>
      <c r="F98" s="38"/>
      <c r="G98" s="38"/>
      <c r="H98" s="38"/>
      <c r="I98" s="38"/>
      <c r="J98" s="40"/>
    </row>
    <row r="99">
      <c r="A99" s="29" t="s">
        <v>25</v>
      </c>
      <c r="B99" s="29">
        <v>23</v>
      </c>
      <c r="C99" s="30" t="s">
        <v>662</v>
      </c>
      <c r="D99" s="29" t="s">
        <v>27</v>
      </c>
      <c r="E99" s="31" t="s">
        <v>663</v>
      </c>
      <c r="F99" s="32" t="s">
        <v>37</v>
      </c>
      <c r="G99" s="33">
        <v>30.783999999999999</v>
      </c>
      <c r="H99" s="34">
        <v>0</v>
      </c>
      <c r="I99" s="35">
        <f>ROUND(G99*H99,P4)</f>
        <v>0</v>
      </c>
      <c r="J99" s="29"/>
      <c r="O99" s="36">
        <f>I99*0.21</f>
        <v>0</v>
      </c>
      <c r="P99">
        <v>3</v>
      </c>
    </row>
    <row r="100" ht="45">
      <c r="A100" s="29" t="s">
        <v>30</v>
      </c>
      <c r="B100" s="37"/>
      <c r="C100" s="38"/>
      <c r="D100" s="38"/>
      <c r="E100" s="31" t="s">
        <v>664</v>
      </c>
      <c r="F100" s="38"/>
      <c r="G100" s="38"/>
      <c r="H100" s="38"/>
      <c r="I100" s="38"/>
      <c r="J100" s="40"/>
    </row>
    <row r="101" ht="30">
      <c r="A101" s="29" t="s">
        <v>31</v>
      </c>
      <c r="B101" s="37"/>
      <c r="C101" s="38"/>
      <c r="D101" s="38"/>
      <c r="E101" s="41" t="s">
        <v>1209</v>
      </c>
      <c r="F101" s="38"/>
      <c r="G101" s="38"/>
      <c r="H101" s="38"/>
      <c r="I101" s="38"/>
      <c r="J101" s="40"/>
    </row>
    <row r="102" ht="409.5">
      <c r="A102" s="29" t="s">
        <v>33</v>
      </c>
      <c r="B102" s="37"/>
      <c r="C102" s="38"/>
      <c r="D102" s="38"/>
      <c r="E102" s="31" t="s">
        <v>666</v>
      </c>
      <c r="F102" s="38"/>
      <c r="G102" s="38"/>
      <c r="H102" s="38"/>
      <c r="I102" s="38"/>
      <c r="J102" s="40"/>
    </row>
    <row r="103">
      <c r="A103" s="29" t="s">
        <v>25</v>
      </c>
      <c r="B103" s="29">
        <v>24</v>
      </c>
      <c r="C103" s="30" t="s">
        <v>667</v>
      </c>
      <c r="D103" s="29" t="s">
        <v>27</v>
      </c>
      <c r="E103" s="31" t="s">
        <v>668</v>
      </c>
      <c r="F103" s="32" t="s">
        <v>648</v>
      </c>
      <c r="G103" s="33">
        <v>21.696000000000002</v>
      </c>
      <c r="H103" s="34">
        <v>0</v>
      </c>
      <c r="I103" s="35">
        <f>ROUND(G103*H103,P4)</f>
        <v>0</v>
      </c>
      <c r="J103" s="29"/>
      <c r="O103" s="36">
        <f>I103*0.21</f>
        <v>0</v>
      </c>
      <c r="P103">
        <v>3</v>
      </c>
    </row>
    <row r="104" ht="45">
      <c r="A104" s="29" t="s">
        <v>30</v>
      </c>
      <c r="B104" s="37"/>
      <c r="C104" s="38"/>
      <c r="D104" s="38"/>
      <c r="E104" s="31" t="s">
        <v>1210</v>
      </c>
      <c r="F104" s="38"/>
      <c r="G104" s="38"/>
      <c r="H104" s="38"/>
      <c r="I104" s="38"/>
      <c r="J104" s="40"/>
    </row>
    <row r="105" ht="60">
      <c r="A105" s="29" t="s">
        <v>31</v>
      </c>
      <c r="B105" s="37"/>
      <c r="C105" s="38"/>
      <c r="D105" s="38"/>
      <c r="E105" s="41" t="s">
        <v>1211</v>
      </c>
      <c r="F105" s="38"/>
      <c r="G105" s="38"/>
      <c r="H105" s="38"/>
      <c r="I105" s="38"/>
      <c r="J105" s="40"/>
    </row>
    <row r="106" ht="375">
      <c r="A106" s="29" t="s">
        <v>33</v>
      </c>
      <c r="B106" s="37"/>
      <c r="C106" s="38"/>
      <c r="D106" s="38"/>
      <c r="E106" s="31" t="s">
        <v>671</v>
      </c>
      <c r="F106" s="38"/>
      <c r="G106" s="38"/>
      <c r="H106" s="38"/>
      <c r="I106" s="38"/>
      <c r="J106" s="40"/>
    </row>
    <row r="107">
      <c r="A107" s="29" t="s">
        <v>25</v>
      </c>
      <c r="B107" s="29">
        <v>25</v>
      </c>
      <c r="C107" s="30" t="s">
        <v>681</v>
      </c>
      <c r="D107" s="29" t="s">
        <v>27</v>
      </c>
      <c r="E107" s="31" t="s">
        <v>682</v>
      </c>
      <c r="F107" s="32" t="s">
        <v>110</v>
      </c>
      <c r="G107" s="33">
        <v>119.17400000000001</v>
      </c>
      <c r="H107" s="34">
        <v>0</v>
      </c>
      <c r="I107" s="35">
        <f>ROUND(G107*H107,P4)</f>
        <v>0</v>
      </c>
      <c r="J107" s="29"/>
      <c r="O107" s="36">
        <f>I107*0.21</f>
        <v>0</v>
      </c>
      <c r="P107">
        <v>3</v>
      </c>
    </row>
    <row r="108" ht="30">
      <c r="A108" s="29" t="s">
        <v>30</v>
      </c>
      <c r="B108" s="37"/>
      <c r="C108" s="38"/>
      <c r="D108" s="38"/>
      <c r="E108" s="31" t="s">
        <v>683</v>
      </c>
      <c r="F108" s="38"/>
      <c r="G108" s="38"/>
      <c r="H108" s="38"/>
      <c r="I108" s="38"/>
      <c r="J108" s="40"/>
    </row>
    <row r="109" ht="60">
      <c r="A109" s="29" t="s">
        <v>31</v>
      </c>
      <c r="B109" s="37"/>
      <c r="C109" s="38"/>
      <c r="D109" s="38"/>
      <c r="E109" s="41" t="s">
        <v>1212</v>
      </c>
      <c r="F109" s="38"/>
      <c r="G109" s="38"/>
      <c r="H109" s="38"/>
      <c r="I109" s="38"/>
      <c r="J109" s="40"/>
    </row>
    <row r="110" ht="180">
      <c r="A110" s="29" t="s">
        <v>33</v>
      </c>
      <c r="B110" s="37"/>
      <c r="C110" s="38"/>
      <c r="D110" s="38"/>
      <c r="E110" s="31" t="s">
        <v>685</v>
      </c>
      <c r="F110" s="38"/>
      <c r="G110" s="38"/>
      <c r="H110" s="38"/>
      <c r="I110" s="38"/>
      <c r="J110" s="40"/>
    </row>
    <row r="111">
      <c r="A111" s="23" t="s">
        <v>22</v>
      </c>
      <c r="B111" s="24"/>
      <c r="C111" s="25" t="s">
        <v>686</v>
      </c>
      <c r="D111" s="26"/>
      <c r="E111" s="23" t="s">
        <v>687</v>
      </c>
      <c r="F111" s="26"/>
      <c r="G111" s="26"/>
      <c r="H111" s="26"/>
      <c r="I111" s="27">
        <f>SUMIFS(I112:I147,A112:A147,"P")</f>
        <v>0</v>
      </c>
      <c r="J111" s="28"/>
    </row>
    <row r="112">
      <c r="A112" s="29" t="s">
        <v>25</v>
      </c>
      <c r="B112" s="29">
        <v>26</v>
      </c>
      <c r="C112" s="30" t="s">
        <v>688</v>
      </c>
      <c r="D112" s="29" t="s">
        <v>27</v>
      </c>
      <c r="E112" s="31" t="s">
        <v>689</v>
      </c>
      <c r="F112" s="32" t="s">
        <v>690</v>
      </c>
      <c r="G112" s="33">
        <v>1456</v>
      </c>
      <c r="H112" s="34">
        <v>0</v>
      </c>
      <c r="I112" s="35">
        <f>ROUND(G112*H112,P4)</f>
        <v>0</v>
      </c>
      <c r="J112" s="29"/>
      <c r="O112" s="36">
        <f>I112*0.21</f>
        <v>0</v>
      </c>
      <c r="P112">
        <v>3</v>
      </c>
    </row>
    <row r="113" ht="30">
      <c r="A113" s="29" t="s">
        <v>30</v>
      </c>
      <c r="B113" s="37"/>
      <c r="C113" s="38"/>
      <c r="D113" s="38"/>
      <c r="E113" s="31" t="s">
        <v>691</v>
      </c>
      <c r="F113" s="38"/>
      <c r="G113" s="38"/>
      <c r="H113" s="38"/>
      <c r="I113" s="38"/>
      <c r="J113" s="40"/>
    </row>
    <row r="114" ht="60">
      <c r="A114" s="29" t="s">
        <v>31</v>
      </c>
      <c r="B114" s="37"/>
      <c r="C114" s="38"/>
      <c r="D114" s="38"/>
      <c r="E114" s="41" t="s">
        <v>1213</v>
      </c>
      <c r="F114" s="38"/>
      <c r="G114" s="38"/>
      <c r="H114" s="38"/>
      <c r="I114" s="38"/>
      <c r="J114" s="40"/>
    </row>
    <row r="115" ht="90">
      <c r="A115" s="29" t="s">
        <v>33</v>
      </c>
      <c r="B115" s="37"/>
      <c r="C115" s="38"/>
      <c r="D115" s="38"/>
      <c r="E115" s="31" t="s">
        <v>693</v>
      </c>
      <c r="F115" s="38"/>
      <c r="G115" s="38"/>
      <c r="H115" s="38"/>
      <c r="I115" s="38"/>
      <c r="J115" s="40"/>
    </row>
    <row r="116">
      <c r="A116" s="29" t="s">
        <v>25</v>
      </c>
      <c r="B116" s="29">
        <v>27</v>
      </c>
      <c r="C116" s="30" t="s">
        <v>694</v>
      </c>
      <c r="D116" s="29" t="s">
        <v>27</v>
      </c>
      <c r="E116" s="31" t="s">
        <v>695</v>
      </c>
      <c r="F116" s="32" t="s">
        <v>37</v>
      </c>
      <c r="G116" s="33">
        <v>60.582000000000001</v>
      </c>
      <c r="H116" s="34">
        <v>0</v>
      </c>
      <c r="I116" s="35">
        <f>ROUND(G116*H116,P4)</f>
        <v>0</v>
      </c>
      <c r="J116" s="29"/>
      <c r="O116" s="36">
        <f>I116*0.21</f>
        <v>0</v>
      </c>
      <c r="P116">
        <v>3</v>
      </c>
    </row>
    <row r="117" ht="45">
      <c r="A117" s="29" t="s">
        <v>30</v>
      </c>
      <c r="B117" s="37"/>
      <c r="C117" s="38"/>
      <c r="D117" s="38"/>
      <c r="E117" s="31" t="s">
        <v>1214</v>
      </c>
      <c r="F117" s="38"/>
      <c r="G117" s="38"/>
      <c r="H117" s="38"/>
      <c r="I117" s="38"/>
      <c r="J117" s="40"/>
    </row>
    <row r="118" ht="60">
      <c r="A118" s="29" t="s">
        <v>31</v>
      </c>
      <c r="B118" s="37"/>
      <c r="C118" s="38"/>
      <c r="D118" s="38"/>
      <c r="E118" s="41" t="s">
        <v>1215</v>
      </c>
      <c r="F118" s="38"/>
      <c r="G118" s="38"/>
      <c r="H118" s="38"/>
      <c r="I118" s="38"/>
      <c r="J118" s="40"/>
    </row>
    <row r="119" ht="409.5">
      <c r="A119" s="29" t="s">
        <v>33</v>
      </c>
      <c r="B119" s="37"/>
      <c r="C119" s="38"/>
      <c r="D119" s="38"/>
      <c r="E119" s="31" t="s">
        <v>666</v>
      </c>
      <c r="F119" s="38"/>
      <c r="G119" s="38"/>
      <c r="H119" s="38"/>
      <c r="I119" s="38"/>
      <c r="J119" s="40"/>
    </row>
    <row r="120">
      <c r="A120" s="29" t="s">
        <v>25</v>
      </c>
      <c r="B120" s="29">
        <v>28</v>
      </c>
      <c r="C120" s="30" t="s">
        <v>698</v>
      </c>
      <c r="D120" s="29" t="s">
        <v>27</v>
      </c>
      <c r="E120" s="31" t="s">
        <v>699</v>
      </c>
      <c r="F120" s="32" t="s">
        <v>648</v>
      </c>
      <c r="G120" s="33">
        <v>9.0869999999999997</v>
      </c>
      <c r="H120" s="34">
        <v>0</v>
      </c>
      <c r="I120" s="35">
        <f>ROUND(G120*H120,P4)</f>
        <v>0</v>
      </c>
      <c r="J120" s="29"/>
      <c r="O120" s="36">
        <f>I120*0.21</f>
        <v>0</v>
      </c>
      <c r="P120">
        <v>3</v>
      </c>
    </row>
    <row r="121" ht="30">
      <c r="A121" s="29" t="s">
        <v>30</v>
      </c>
      <c r="B121" s="37"/>
      <c r="C121" s="38"/>
      <c r="D121" s="38"/>
      <c r="E121" s="31" t="s">
        <v>722</v>
      </c>
      <c r="F121" s="38"/>
      <c r="G121" s="38"/>
      <c r="H121" s="38"/>
      <c r="I121" s="38"/>
      <c r="J121" s="40"/>
    </row>
    <row r="122" ht="30">
      <c r="A122" s="29" t="s">
        <v>31</v>
      </c>
      <c r="B122" s="37"/>
      <c r="C122" s="38"/>
      <c r="D122" s="38"/>
      <c r="E122" s="41" t="s">
        <v>1216</v>
      </c>
      <c r="F122" s="38"/>
      <c r="G122" s="38"/>
      <c r="H122" s="38"/>
      <c r="I122" s="38"/>
      <c r="J122" s="40"/>
    </row>
    <row r="123" ht="375">
      <c r="A123" s="29" t="s">
        <v>33</v>
      </c>
      <c r="B123" s="37"/>
      <c r="C123" s="38"/>
      <c r="D123" s="38"/>
      <c r="E123" s="31" t="s">
        <v>702</v>
      </c>
      <c r="F123" s="38"/>
      <c r="G123" s="38"/>
      <c r="H123" s="38"/>
      <c r="I123" s="38"/>
      <c r="J123" s="40"/>
    </row>
    <row r="124">
      <c r="A124" s="29" t="s">
        <v>25</v>
      </c>
      <c r="B124" s="29">
        <v>29</v>
      </c>
      <c r="C124" s="30" t="s">
        <v>1217</v>
      </c>
      <c r="D124" s="29" t="s">
        <v>27</v>
      </c>
      <c r="E124" s="31" t="s">
        <v>1218</v>
      </c>
      <c r="F124" s="32" t="s">
        <v>648</v>
      </c>
      <c r="G124" s="33">
        <v>4.2169999999999996</v>
      </c>
      <c r="H124" s="34">
        <v>0</v>
      </c>
      <c r="I124" s="35">
        <f>ROUND(G124*H124,P4)</f>
        <v>0</v>
      </c>
      <c r="J124" s="29"/>
      <c r="O124" s="36">
        <f>I124*0.21</f>
        <v>0</v>
      </c>
      <c r="P124">
        <v>3</v>
      </c>
    </row>
    <row r="125" ht="45">
      <c r="A125" s="29" t="s">
        <v>30</v>
      </c>
      <c r="B125" s="37"/>
      <c r="C125" s="38"/>
      <c r="D125" s="38"/>
      <c r="E125" s="31" t="s">
        <v>1219</v>
      </c>
      <c r="F125" s="38"/>
      <c r="G125" s="38"/>
      <c r="H125" s="38"/>
      <c r="I125" s="38"/>
      <c r="J125" s="40"/>
    </row>
    <row r="126" ht="105">
      <c r="A126" s="29" t="s">
        <v>31</v>
      </c>
      <c r="B126" s="37"/>
      <c r="C126" s="38"/>
      <c r="D126" s="38"/>
      <c r="E126" s="41" t="s">
        <v>1220</v>
      </c>
      <c r="F126" s="38"/>
      <c r="G126" s="38"/>
      <c r="H126" s="38"/>
      <c r="I126" s="38"/>
      <c r="J126" s="40"/>
    </row>
    <row r="127" ht="409.5">
      <c r="A127" s="29" t="s">
        <v>33</v>
      </c>
      <c r="B127" s="37"/>
      <c r="C127" s="38"/>
      <c r="D127" s="38"/>
      <c r="E127" s="31" t="s">
        <v>1221</v>
      </c>
      <c r="F127" s="38"/>
      <c r="G127" s="38"/>
      <c r="H127" s="38"/>
      <c r="I127" s="38"/>
      <c r="J127" s="40"/>
    </row>
    <row r="128">
      <c r="A128" s="29" t="s">
        <v>25</v>
      </c>
      <c r="B128" s="29">
        <v>30</v>
      </c>
      <c r="C128" s="30" t="s">
        <v>1222</v>
      </c>
      <c r="D128" s="29" t="s">
        <v>27</v>
      </c>
      <c r="E128" s="31" t="s">
        <v>1223</v>
      </c>
      <c r="F128" s="32" t="s">
        <v>648</v>
      </c>
      <c r="G128" s="33">
        <v>2.028</v>
      </c>
      <c r="H128" s="34">
        <v>0</v>
      </c>
      <c r="I128" s="35">
        <f>ROUND(G128*H128,P4)</f>
        <v>0</v>
      </c>
      <c r="J128" s="29"/>
      <c r="O128" s="36">
        <f>I128*0.21</f>
        <v>0</v>
      </c>
      <c r="P128">
        <v>3</v>
      </c>
    </row>
    <row r="129" ht="30">
      <c r="A129" s="29" t="s">
        <v>30</v>
      </c>
      <c r="B129" s="37"/>
      <c r="C129" s="38"/>
      <c r="D129" s="38"/>
      <c r="E129" s="31" t="s">
        <v>1224</v>
      </c>
      <c r="F129" s="38"/>
      <c r="G129" s="38"/>
      <c r="H129" s="38"/>
      <c r="I129" s="38"/>
      <c r="J129" s="40"/>
    </row>
    <row r="130" ht="90">
      <c r="A130" s="29" t="s">
        <v>31</v>
      </c>
      <c r="B130" s="37"/>
      <c r="C130" s="38"/>
      <c r="D130" s="38"/>
      <c r="E130" s="41" t="s">
        <v>1225</v>
      </c>
      <c r="F130" s="38"/>
      <c r="G130" s="38"/>
      <c r="H130" s="38"/>
      <c r="I130" s="38"/>
      <c r="J130" s="40"/>
    </row>
    <row r="131" ht="409.5">
      <c r="A131" s="29" t="s">
        <v>33</v>
      </c>
      <c r="B131" s="37"/>
      <c r="C131" s="38"/>
      <c r="D131" s="38"/>
      <c r="E131" s="31" t="s">
        <v>1226</v>
      </c>
      <c r="F131" s="38"/>
      <c r="G131" s="38"/>
      <c r="H131" s="38"/>
      <c r="I131" s="38"/>
      <c r="J131" s="40"/>
    </row>
    <row r="132">
      <c r="A132" s="29" t="s">
        <v>25</v>
      </c>
      <c r="B132" s="29">
        <v>31</v>
      </c>
      <c r="C132" s="30" t="s">
        <v>708</v>
      </c>
      <c r="D132" s="29" t="s">
        <v>27</v>
      </c>
      <c r="E132" s="31" t="s">
        <v>709</v>
      </c>
      <c r="F132" s="32" t="s">
        <v>37</v>
      </c>
      <c r="G132" s="33">
        <v>187.11699999999999</v>
      </c>
      <c r="H132" s="34">
        <v>0</v>
      </c>
      <c r="I132" s="35">
        <f>ROUND(G132*H132,P4)</f>
        <v>0</v>
      </c>
      <c r="J132" s="29"/>
      <c r="O132" s="36">
        <f>I132*0.21</f>
        <v>0</v>
      </c>
      <c r="P132">
        <v>3</v>
      </c>
    </row>
    <row r="133" ht="45">
      <c r="A133" s="29" t="s">
        <v>30</v>
      </c>
      <c r="B133" s="37"/>
      <c r="C133" s="38"/>
      <c r="D133" s="38"/>
      <c r="E133" s="31" t="s">
        <v>710</v>
      </c>
      <c r="F133" s="38"/>
      <c r="G133" s="38"/>
      <c r="H133" s="38"/>
      <c r="I133" s="38"/>
      <c r="J133" s="40"/>
    </row>
    <row r="134" ht="210">
      <c r="A134" s="29" t="s">
        <v>31</v>
      </c>
      <c r="B134" s="37"/>
      <c r="C134" s="38"/>
      <c r="D134" s="38"/>
      <c r="E134" s="41" t="s">
        <v>1227</v>
      </c>
      <c r="F134" s="38"/>
      <c r="G134" s="38"/>
      <c r="H134" s="38"/>
      <c r="I134" s="38"/>
      <c r="J134" s="40"/>
    </row>
    <row r="135" ht="409.5">
      <c r="A135" s="29" t="s">
        <v>33</v>
      </c>
      <c r="B135" s="37"/>
      <c r="C135" s="38"/>
      <c r="D135" s="38"/>
      <c r="E135" s="31" t="s">
        <v>666</v>
      </c>
      <c r="F135" s="38"/>
      <c r="G135" s="38"/>
      <c r="H135" s="38"/>
      <c r="I135" s="38"/>
      <c r="J135" s="40"/>
    </row>
    <row r="136">
      <c r="A136" s="29" t="s">
        <v>25</v>
      </c>
      <c r="B136" s="29">
        <v>32</v>
      </c>
      <c r="C136" s="30" t="s">
        <v>712</v>
      </c>
      <c r="D136" s="29" t="s">
        <v>27</v>
      </c>
      <c r="E136" s="31" t="s">
        <v>713</v>
      </c>
      <c r="F136" s="32" t="s">
        <v>648</v>
      </c>
      <c r="G136" s="33">
        <v>22.454000000000001</v>
      </c>
      <c r="H136" s="34">
        <v>0</v>
      </c>
      <c r="I136" s="35">
        <f>ROUND(G136*H136,P4)</f>
        <v>0</v>
      </c>
      <c r="J136" s="29"/>
      <c r="O136" s="36">
        <f>I136*0.21</f>
        <v>0</v>
      </c>
      <c r="P136">
        <v>3</v>
      </c>
    </row>
    <row r="137" ht="30">
      <c r="A137" s="29" t="s">
        <v>30</v>
      </c>
      <c r="B137" s="37"/>
      <c r="C137" s="38"/>
      <c r="D137" s="38"/>
      <c r="E137" s="31" t="s">
        <v>1228</v>
      </c>
      <c r="F137" s="38"/>
      <c r="G137" s="38"/>
      <c r="H137" s="38"/>
      <c r="I137" s="38"/>
      <c r="J137" s="40"/>
    </row>
    <row r="138" ht="30">
      <c r="A138" s="29" t="s">
        <v>31</v>
      </c>
      <c r="B138" s="37"/>
      <c r="C138" s="38"/>
      <c r="D138" s="38"/>
      <c r="E138" s="41" t="s">
        <v>1229</v>
      </c>
      <c r="F138" s="38"/>
      <c r="G138" s="38"/>
      <c r="H138" s="38"/>
      <c r="I138" s="38"/>
      <c r="J138" s="40"/>
    </row>
    <row r="139" ht="375">
      <c r="A139" s="29" t="s">
        <v>33</v>
      </c>
      <c r="B139" s="37"/>
      <c r="C139" s="38"/>
      <c r="D139" s="38"/>
      <c r="E139" s="31" t="s">
        <v>702</v>
      </c>
      <c r="F139" s="38"/>
      <c r="G139" s="38"/>
      <c r="H139" s="38"/>
      <c r="I139" s="38"/>
      <c r="J139" s="40"/>
    </row>
    <row r="140">
      <c r="A140" s="29" t="s">
        <v>25</v>
      </c>
      <c r="B140" s="29">
        <v>33</v>
      </c>
      <c r="C140" s="30" t="s">
        <v>716</v>
      </c>
      <c r="D140" s="29" t="s">
        <v>27</v>
      </c>
      <c r="E140" s="31" t="s">
        <v>717</v>
      </c>
      <c r="F140" s="32" t="s">
        <v>37</v>
      </c>
      <c r="G140" s="33">
        <v>9.5739999999999998</v>
      </c>
      <c r="H140" s="34">
        <v>0</v>
      </c>
      <c r="I140" s="35">
        <f>ROUND(G140*H140,P4)</f>
        <v>0</v>
      </c>
      <c r="J140" s="29"/>
      <c r="O140" s="36">
        <f>I140*0.21</f>
        <v>0</v>
      </c>
      <c r="P140">
        <v>3</v>
      </c>
    </row>
    <row r="141" ht="45">
      <c r="A141" s="29" t="s">
        <v>30</v>
      </c>
      <c r="B141" s="37"/>
      <c r="C141" s="38"/>
      <c r="D141" s="38"/>
      <c r="E141" s="31" t="s">
        <v>1230</v>
      </c>
      <c r="F141" s="38"/>
      <c r="G141" s="38"/>
      <c r="H141" s="38"/>
      <c r="I141" s="38"/>
      <c r="J141" s="40"/>
    </row>
    <row r="142" ht="30">
      <c r="A142" s="29" t="s">
        <v>31</v>
      </c>
      <c r="B142" s="37"/>
      <c r="C142" s="38"/>
      <c r="D142" s="38"/>
      <c r="E142" s="41" t="s">
        <v>1231</v>
      </c>
      <c r="F142" s="38"/>
      <c r="G142" s="38"/>
      <c r="H142" s="38"/>
      <c r="I142" s="38"/>
      <c r="J142" s="40"/>
    </row>
    <row r="143" ht="409.5">
      <c r="A143" s="29" t="s">
        <v>33</v>
      </c>
      <c r="B143" s="37"/>
      <c r="C143" s="38"/>
      <c r="D143" s="38"/>
      <c r="E143" s="31" t="s">
        <v>666</v>
      </c>
      <c r="F143" s="38"/>
      <c r="G143" s="38"/>
      <c r="H143" s="38"/>
      <c r="I143" s="38"/>
      <c r="J143" s="40"/>
    </row>
    <row r="144">
      <c r="A144" s="29" t="s">
        <v>25</v>
      </c>
      <c r="B144" s="29">
        <v>34</v>
      </c>
      <c r="C144" s="30" t="s">
        <v>720</v>
      </c>
      <c r="D144" s="29" t="s">
        <v>27</v>
      </c>
      <c r="E144" s="31" t="s">
        <v>721</v>
      </c>
      <c r="F144" s="32" t="s">
        <v>648</v>
      </c>
      <c r="G144" s="33">
        <v>2.25</v>
      </c>
      <c r="H144" s="34">
        <v>0</v>
      </c>
      <c r="I144" s="35">
        <f>ROUND(G144*H144,P4)</f>
        <v>0</v>
      </c>
      <c r="J144" s="29"/>
      <c r="O144" s="36">
        <f>I144*0.21</f>
        <v>0</v>
      </c>
      <c r="P144">
        <v>3</v>
      </c>
    </row>
    <row r="145" ht="30">
      <c r="A145" s="29" t="s">
        <v>30</v>
      </c>
      <c r="B145" s="37"/>
      <c r="C145" s="38"/>
      <c r="D145" s="38"/>
      <c r="E145" s="31" t="s">
        <v>1232</v>
      </c>
      <c r="F145" s="38"/>
      <c r="G145" s="38"/>
      <c r="H145" s="38"/>
      <c r="I145" s="38"/>
      <c r="J145" s="40"/>
    </row>
    <row r="146" ht="30">
      <c r="A146" s="29" t="s">
        <v>31</v>
      </c>
      <c r="B146" s="37"/>
      <c r="C146" s="38"/>
      <c r="D146" s="38"/>
      <c r="E146" s="41" t="s">
        <v>1233</v>
      </c>
      <c r="F146" s="38"/>
      <c r="G146" s="38"/>
      <c r="H146" s="38"/>
      <c r="I146" s="38"/>
      <c r="J146" s="40"/>
    </row>
    <row r="147" ht="375">
      <c r="A147" s="29" t="s">
        <v>33</v>
      </c>
      <c r="B147" s="37"/>
      <c r="C147" s="38"/>
      <c r="D147" s="38"/>
      <c r="E147" s="31" t="s">
        <v>702</v>
      </c>
      <c r="F147" s="38"/>
      <c r="G147" s="38"/>
      <c r="H147" s="38"/>
      <c r="I147" s="38"/>
      <c r="J147" s="40"/>
    </row>
    <row r="148">
      <c r="A148" s="23" t="s">
        <v>22</v>
      </c>
      <c r="B148" s="24"/>
      <c r="C148" s="25" t="s">
        <v>191</v>
      </c>
      <c r="D148" s="26"/>
      <c r="E148" s="23" t="s">
        <v>192</v>
      </c>
      <c r="F148" s="26"/>
      <c r="G148" s="26"/>
      <c r="H148" s="26"/>
      <c r="I148" s="27">
        <f>SUMIFS(I149:I208,A149:A208,"P")</f>
        <v>0</v>
      </c>
      <c r="J148" s="28"/>
    </row>
    <row r="149">
      <c r="A149" s="29" t="s">
        <v>25</v>
      </c>
      <c r="B149" s="29">
        <v>35</v>
      </c>
      <c r="C149" s="30" t="s">
        <v>724</v>
      </c>
      <c r="D149" s="29" t="s">
        <v>27</v>
      </c>
      <c r="E149" s="31" t="s">
        <v>725</v>
      </c>
      <c r="F149" s="32" t="s">
        <v>37</v>
      </c>
      <c r="G149" s="33">
        <v>37.546999999999997</v>
      </c>
      <c r="H149" s="34">
        <v>0</v>
      </c>
      <c r="I149" s="35">
        <f>ROUND(G149*H149,P4)</f>
        <v>0</v>
      </c>
      <c r="J149" s="29"/>
      <c r="O149" s="36">
        <f>I149*0.21</f>
        <v>0</v>
      </c>
      <c r="P149">
        <v>3</v>
      </c>
    </row>
    <row r="150" ht="30">
      <c r="A150" s="29" t="s">
        <v>30</v>
      </c>
      <c r="B150" s="37"/>
      <c r="C150" s="38"/>
      <c r="D150" s="38"/>
      <c r="E150" s="31" t="s">
        <v>726</v>
      </c>
      <c r="F150" s="38"/>
      <c r="G150" s="38"/>
      <c r="H150" s="38"/>
      <c r="I150" s="38"/>
      <c r="J150" s="40"/>
    </row>
    <row r="151" ht="60">
      <c r="A151" s="29" t="s">
        <v>31</v>
      </c>
      <c r="B151" s="37"/>
      <c r="C151" s="38"/>
      <c r="D151" s="38"/>
      <c r="E151" s="41" t="s">
        <v>1234</v>
      </c>
      <c r="F151" s="38"/>
      <c r="G151" s="38"/>
      <c r="H151" s="38"/>
      <c r="I151" s="38"/>
      <c r="J151" s="40"/>
    </row>
    <row r="152" ht="409.5">
      <c r="A152" s="29" t="s">
        <v>33</v>
      </c>
      <c r="B152" s="37"/>
      <c r="C152" s="38"/>
      <c r="D152" s="38"/>
      <c r="E152" s="31" t="s">
        <v>666</v>
      </c>
      <c r="F152" s="38"/>
      <c r="G152" s="38"/>
      <c r="H152" s="38"/>
      <c r="I152" s="38"/>
      <c r="J152" s="40"/>
    </row>
    <row r="153">
      <c r="A153" s="29" t="s">
        <v>25</v>
      </c>
      <c r="B153" s="29">
        <v>36</v>
      </c>
      <c r="C153" s="30" t="s">
        <v>728</v>
      </c>
      <c r="D153" s="29" t="s">
        <v>27</v>
      </c>
      <c r="E153" s="31" t="s">
        <v>729</v>
      </c>
      <c r="F153" s="32" t="s">
        <v>648</v>
      </c>
      <c r="G153" s="33">
        <v>6.008</v>
      </c>
      <c r="H153" s="34">
        <v>0</v>
      </c>
      <c r="I153" s="35">
        <f>ROUND(G153*H153,P4)</f>
        <v>0</v>
      </c>
      <c r="J153" s="29"/>
      <c r="O153" s="36">
        <f>I153*0.21</f>
        <v>0</v>
      </c>
      <c r="P153">
        <v>3</v>
      </c>
    </row>
    <row r="154" ht="30">
      <c r="A154" s="29" t="s">
        <v>30</v>
      </c>
      <c r="B154" s="37"/>
      <c r="C154" s="38"/>
      <c r="D154" s="38"/>
      <c r="E154" s="31" t="s">
        <v>722</v>
      </c>
      <c r="F154" s="38"/>
      <c r="G154" s="38"/>
      <c r="H154" s="38"/>
      <c r="I154" s="38"/>
      <c r="J154" s="40"/>
    </row>
    <row r="155" ht="30">
      <c r="A155" s="29" t="s">
        <v>31</v>
      </c>
      <c r="B155" s="37"/>
      <c r="C155" s="38"/>
      <c r="D155" s="38"/>
      <c r="E155" s="41" t="s">
        <v>1235</v>
      </c>
      <c r="F155" s="38"/>
      <c r="G155" s="38"/>
      <c r="H155" s="38"/>
      <c r="I155" s="38"/>
      <c r="J155" s="40"/>
    </row>
    <row r="156" ht="375">
      <c r="A156" s="29" t="s">
        <v>33</v>
      </c>
      <c r="B156" s="37"/>
      <c r="C156" s="38"/>
      <c r="D156" s="38"/>
      <c r="E156" s="31" t="s">
        <v>702</v>
      </c>
      <c r="F156" s="38"/>
      <c r="G156" s="38"/>
      <c r="H156" s="38"/>
      <c r="I156" s="38"/>
      <c r="J156" s="40"/>
    </row>
    <row r="157">
      <c r="A157" s="29" t="s">
        <v>25</v>
      </c>
      <c r="B157" s="29">
        <v>37</v>
      </c>
      <c r="C157" s="30" t="s">
        <v>1004</v>
      </c>
      <c r="D157" s="29" t="s">
        <v>27</v>
      </c>
      <c r="E157" s="31" t="s">
        <v>1005</v>
      </c>
      <c r="F157" s="32" t="s">
        <v>37</v>
      </c>
      <c r="G157" s="33">
        <v>388.77699999999999</v>
      </c>
      <c r="H157" s="34">
        <v>0</v>
      </c>
      <c r="I157" s="35">
        <f>ROUND(G157*H157,P4)</f>
        <v>0</v>
      </c>
      <c r="J157" s="29"/>
      <c r="O157" s="36">
        <f>I157*0.21</f>
        <v>0</v>
      </c>
      <c r="P157">
        <v>3</v>
      </c>
    </row>
    <row r="158" ht="45">
      <c r="A158" s="29" t="s">
        <v>30</v>
      </c>
      <c r="B158" s="37"/>
      <c r="C158" s="38"/>
      <c r="D158" s="38"/>
      <c r="E158" s="31" t="s">
        <v>1236</v>
      </c>
      <c r="F158" s="38"/>
      <c r="G158" s="38"/>
      <c r="H158" s="38"/>
      <c r="I158" s="38"/>
      <c r="J158" s="40"/>
    </row>
    <row r="159" ht="60">
      <c r="A159" s="29" t="s">
        <v>31</v>
      </c>
      <c r="B159" s="37"/>
      <c r="C159" s="38"/>
      <c r="D159" s="38"/>
      <c r="E159" s="41" t="s">
        <v>1237</v>
      </c>
      <c r="F159" s="38"/>
      <c r="G159" s="38"/>
      <c r="H159" s="38"/>
      <c r="I159" s="38"/>
      <c r="J159" s="40"/>
    </row>
    <row r="160" ht="409.5">
      <c r="A160" s="29" t="s">
        <v>33</v>
      </c>
      <c r="B160" s="37"/>
      <c r="C160" s="38"/>
      <c r="D160" s="38"/>
      <c r="E160" s="31" t="s">
        <v>666</v>
      </c>
      <c r="F160" s="38"/>
      <c r="G160" s="38"/>
      <c r="H160" s="38"/>
      <c r="I160" s="38"/>
      <c r="J160" s="40"/>
    </row>
    <row r="161">
      <c r="A161" s="29" t="s">
        <v>25</v>
      </c>
      <c r="B161" s="29">
        <v>38</v>
      </c>
      <c r="C161" s="30" t="s">
        <v>1008</v>
      </c>
      <c r="D161" s="29" t="s">
        <v>27</v>
      </c>
      <c r="E161" s="31" t="s">
        <v>1009</v>
      </c>
      <c r="F161" s="32" t="s">
        <v>648</v>
      </c>
      <c r="G161" s="33">
        <v>58.317</v>
      </c>
      <c r="H161" s="34">
        <v>0</v>
      </c>
      <c r="I161" s="35">
        <f>ROUND(G161*H161,P4)</f>
        <v>0</v>
      </c>
      <c r="J161" s="29"/>
      <c r="O161" s="36">
        <f>I161*0.21</f>
        <v>0</v>
      </c>
      <c r="P161">
        <v>3</v>
      </c>
    </row>
    <row r="162" ht="30">
      <c r="A162" s="29" t="s">
        <v>30</v>
      </c>
      <c r="B162" s="37"/>
      <c r="C162" s="38"/>
      <c r="D162" s="38"/>
      <c r="E162" s="31" t="s">
        <v>722</v>
      </c>
      <c r="F162" s="38"/>
      <c r="G162" s="38"/>
      <c r="H162" s="38"/>
      <c r="I162" s="38"/>
      <c r="J162" s="40"/>
    </row>
    <row r="163" ht="30">
      <c r="A163" s="29" t="s">
        <v>31</v>
      </c>
      <c r="B163" s="37"/>
      <c r="C163" s="38"/>
      <c r="D163" s="38"/>
      <c r="E163" s="41" t="s">
        <v>1238</v>
      </c>
      <c r="F163" s="38"/>
      <c r="G163" s="38"/>
      <c r="H163" s="38"/>
      <c r="I163" s="38"/>
      <c r="J163" s="40"/>
    </row>
    <row r="164" ht="375">
      <c r="A164" s="29" t="s">
        <v>33</v>
      </c>
      <c r="B164" s="37"/>
      <c r="C164" s="38"/>
      <c r="D164" s="38"/>
      <c r="E164" s="31" t="s">
        <v>702</v>
      </c>
      <c r="F164" s="38"/>
      <c r="G164" s="38"/>
      <c r="H164" s="38"/>
      <c r="I164" s="38"/>
      <c r="J164" s="40"/>
    </row>
    <row r="165">
      <c r="A165" s="29" t="s">
        <v>25</v>
      </c>
      <c r="B165" s="29">
        <v>39</v>
      </c>
      <c r="C165" s="30" t="s">
        <v>1012</v>
      </c>
      <c r="D165" s="29" t="s">
        <v>27</v>
      </c>
      <c r="E165" s="31" t="s">
        <v>1013</v>
      </c>
      <c r="F165" s="32" t="s">
        <v>648</v>
      </c>
      <c r="G165" s="33">
        <v>11.367000000000001</v>
      </c>
      <c r="H165" s="34">
        <v>0</v>
      </c>
      <c r="I165" s="35">
        <f>ROUND(G165*H165,P4)</f>
        <v>0</v>
      </c>
      <c r="J165" s="29"/>
      <c r="O165" s="36">
        <f>I165*0.21</f>
        <v>0</v>
      </c>
      <c r="P165">
        <v>3</v>
      </c>
    </row>
    <row r="166" ht="60">
      <c r="A166" s="29" t="s">
        <v>30</v>
      </c>
      <c r="B166" s="37"/>
      <c r="C166" s="38"/>
      <c r="D166" s="38"/>
      <c r="E166" s="31" t="s">
        <v>1239</v>
      </c>
      <c r="F166" s="38"/>
      <c r="G166" s="38"/>
      <c r="H166" s="38"/>
      <c r="I166" s="38"/>
      <c r="J166" s="40"/>
    </row>
    <row r="167" ht="30">
      <c r="A167" s="29" t="s">
        <v>31</v>
      </c>
      <c r="B167" s="37"/>
      <c r="C167" s="38"/>
      <c r="D167" s="38"/>
      <c r="E167" s="41" t="s">
        <v>1240</v>
      </c>
      <c r="F167" s="38"/>
      <c r="G167" s="38"/>
      <c r="H167" s="38"/>
      <c r="I167" s="38"/>
      <c r="J167" s="40"/>
    </row>
    <row r="168" ht="375">
      <c r="A168" s="29" t="s">
        <v>33</v>
      </c>
      <c r="B168" s="37"/>
      <c r="C168" s="38"/>
      <c r="D168" s="38"/>
      <c r="E168" s="45" t="s">
        <v>743</v>
      </c>
      <c r="F168" s="38"/>
      <c r="G168" s="38"/>
      <c r="H168" s="38"/>
      <c r="I168" s="38"/>
      <c r="J168" s="40"/>
    </row>
    <row r="169">
      <c r="A169" s="29" t="s">
        <v>25</v>
      </c>
      <c r="B169" s="29">
        <v>40</v>
      </c>
      <c r="C169" s="30" t="s">
        <v>744</v>
      </c>
      <c r="D169" s="29" t="s">
        <v>27</v>
      </c>
      <c r="E169" s="31" t="s">
        <v>745</v>
      </c>
      <c r="F169" s="32" t="s">
        <v>29</v>
      </c>
      <c r="G169" s="33">
        <v>19.27</v>
      </c>
      <c r="H169" s="34">
        <v>0</v>
      </c>
      <c r="I169" s="35">
        <f>ROUND(G169*H169,P4)</f>
        <v>0</v>
      </c>
      <c r="J169" s="29"/>
      <c r="O169" s="36">
        <f>I169*0.21</f>
        <v>0</v>
      </c>
      <c r="P169">
        <v>3</v>
      </c>
    </row>
    <row r="170" ht="30">
      <c r="A170" s="29" t="s">
        <v>30</v>
      </c>
      <c r="B170" s="37"/>
      <c r="C170" s="38"/>
      <c r="D170" s="38"/>
      <c r="E170" s="31" t="s">
        <v>746</v>
      </c>
      <c r="F170" s="38"/>
      <c r="G170" s="38"/>
      <c r="H170" s="38"/>
      <c r="I170" s="38"/>
      <c r="J170" s="40"/>
    </row>
    <row r="171" ht="60">
      <c r="A171" s="29" t="s">
        <v>31</v>
      </c>
      <c r="B171" s="37"/>
      <c r="C171" s="38"/>
      <c r="D171" s="38"/>
      <c r="E171" s="41" t="s">
        <v>1241</v>
      </c>
      <c r="F171" s="38"/>
      <c r="G171" s="38"/>
      <c r="H171" s="38"/>
      <c r="I171" s="38"/>
      <c r="J171" s="40"/>
    </row>
    <row r="172" ht="105">
      <c r="A172" s="29" t="s">
        <v>33</v>
      </c>
      <c r="B172" s="37"/>
      <c r="C172" s="38"/>
      <c r="D172" s="38"/>
      <c r="E172" s="31" t="s">
        <v>748</v>
      </c>
      <c r="F172" s="38"/>
      <c r="G172" s="38"/>
      <c r="H172" s="38"/>
      <c r="I172" s="38"/>
      <c r="J172" s="40"/>
    </row>
    <row r="173">
      <c r="A173" s="29" t="s">
        <v>25</v>
      </c>
      <c r="B173" s="29">
        <v>41</v>
      </c>
      <c r="C173" s="30" t="s">
        <v>1242</v>
      </c>
      <c r="D173" s="29" t="s">
        <v>27</v>
      </c>
      <c r="E173" s="31" t="s">
        <v>1243</v>
      </c>
      <c r="F173" s="32" t="s">
        <v>295</v>
      </c>
      <c r="G173" s="33">
        <v>4</v>
      </c>
      <c r="H173" s="34">
        <v>0</v>
      </c>
      <c r="I173" s="35">
        <f>ROUND(G173*H173,P4)</f>
        <v>0</v>
      </c>
      <c r="J173" s="29"/>
      <c r="O173" s="36">
        <f>I173*0.21</f>
        <v>0</v>
      </c>
      <c r="P173">
        <v>3</v>
      </c>
    </row>
    <row r="174" ht="30">
      <c r="A174" s="29" t="s">
        <v>30</v>
      </c>
      <c r="B174" s="37"/>
      <c r="C174" s="38"/>
      <c r="D174" s="38"/>
      <c r="E174" s="31" t="s">
        <v>1244</v>
      </c>
      <c r="F174" s="38"/>
      <c r="G174" s="38"/>
      <c r="H174" s="38"/>
      <c r="I174" s="38"/>
      <c r="J174" s="40"/>
    </row>
    <row r="175" ht="60">
      <c r="A175" s="29" t="s">
        <v>31</v>
      </c>
      <c r="B175" s="37"/>
      <c r="C175" s="38"/>
      <c r="D175" s="38"/>
      <c r="E175" s="41" t="s">
        <v>1245</v>
      </c>
      <c r="F175" s="38"/>
      <c r="G175" s="38"/>
      <c r="H175" s="38"/>
      <c r="I175" s="38"/>
      <c r="J175" s="40"/>
    </row>
    <row r="176" ht="330">
      <c r="A176" s="29" t="s">
        <v>33</v>
      </c>
      <c r="B176" s="37"/>
      <c r="C176" s="38"/>
      <c r="D176" s="38"/>
      <c r="E176" s="31" t="s">
        <v>753</v>
      </c>
      <c r="F176" s="38"/>
      <c r="G176" s="38"/>
      <c r="H176" s="38"/>
      <c r="I176" s="38"/>
      <c r="J176" s="40"/>
    </row>
    <row r="177">
      <c r="A177" s="29" t="s">
        <v>25</v>
      </c>
      <c r="B177" s="29">
        <v>42</v>
      </c>
      <c r="C177" s="30" t="s">
        <v>760</v>
      </c>
      <c r="D177" s="29" t="s">
        <v>27</v>
      </c>
      <c r="E177" s="31" t="s">
        <v>761</v>
      </c>
      <c r="F177" s="32" t="s">
        <v>37</v>
      </c>
      <c r="G177" s="33">
        <v>3.5099999999999998</v>
      </c>
      <c r="H177" s="34">
        <v>0</v>
      </c>
      <c r="I177" s="35">
        <f>ROUND(G177*H177,P4)</f>
        <v>0</v>
      </c>
      <c r="J177" s="29"/>
      <c r="O177" s="36">
        <f>I177*0.21</f>
        <v>0</v>
      </c>
      <c r="P177">
        <v>3</v>
      </c>
    </row>
    <row r="178">
      <c r="A178" s="29" t="s">
        <v>30</v>
      </c>
      <c r="B178" s="37"/>
      <c r="C178" s="38"/>
      <c r="D178" s="38"/>
      <c r="E178" s="31" t="s">
        <v>762</v>
      </c>
      <c r="F178" s="38"/>
      <c r="G178" s="38"/>
      <c r="H178" s="38"/>
      <c r="I178" s="38"/>
      <c r="J178" s="40"/>
    </row>
    <row r="179" ht="60">
      <c r="A179" s="29" t="s">
        <v>31</v>
      </c>
      <c r="B179" s="37"/>
      <c r="C179" s="38"/>
      <c r="D179" s="38"/>
      <c r="E179" s="41" t="s">
        <v>1246</v>
      </c>
      <c r="F179" s="38"/>
      <c r="G179" s="38"/>
      <c r="H179" s="38"/>
      <c r="I179" s="38"/>
      <c r="J179" s="40"/>
    </row>
    <row r="180" ht="345">
      <c r="A180" s="29" t="s">
        <v>33</v>
      </c>
      <c r="B180" s="37"/>
      <c r="C180" s="38"/>
      <c r="D180" s="38"/>
      <c r="E180" s="31" t="s">
        <v>764</v>
      </c>
      <c r="F180" s="38"/>
      <c r="G180" s="38"/>
      <c r="H180" s="38"/>
      <c r="I180" s="38"/>
      <c r="J180" s="40"/>
    </row>
    <row r="181">
      <c r="A181" s="29" t="s">
        <v>25</v>
      </c>
      <c r="B181" s="29">
        <v>43</v>
      </c>
      <c r="C181" s="30" t="s">
        <v>765</v>
      </c>
      <c r="D181" s="29" t="s">
        <v>27</v>
      </c>
      <c r="E181" s="31" t="s">
        <v>766</v>
      </c>
      <c r="F181" s="32" t="s">
        <v>37</v>
      </c>
      <c r="G181" s="33">
        <v>31.126000000000001</v>
      </c>
      <c r="H181" s="34">
        <v>0</v>
      </c>
      <c r="I181" s="35">
        <f>ROUND(G181*H181,P4)</f>
        <v>0</v>
      </c>
      <c r="J181" s="29"/>
      <c r="O181" s="36">
        <f>I181*0.21</f>
        <v>0</v>
      </c>
      <c r="P181">
        <v>3</v>
      </c>
    </row>
    <row r="182" ht="30">
      <c r="A182" s="29" t="s">
        <v>30</v>
      </c>
      <c r="B182" s="37"/>
      <c r="C182" s="38"/>
      <c r="D182" s="38"/>
      <c r="E182" s="31" t="s">
        <v>1247</v>
      </c>
      <c r="F182" s="38"/>
      <c r="G182" s="38"/>
      <c r="H182" s="38"/>
      <c r="I182" s="38"/>
      <c r="J182" s="40"/>
    </row>
    <row r="183" ht="120">
      <c r="A183" s="29" t="s">
        <v>31</v>
      </c>
      <c r="B183" s="37"/>
      <c r="C183" s="38"/>
      <c r="D183" s="38"/>
      <c r="E183" s="41" t="s">
        <v>1248</v>
      </c>
      <c r="F183" s="38"/>
      <c r="G183" s="38"/>
      <c r="H183" s="38"/>
      <c r="I183" s="38"/>
      <c r="J183" s="40"/>
    </row>
    <row r="184" ht="409.5">
      <c r="A184" s="29" t="s">
        <v>33</v>
      </c>
      <c r="B184" s="37"/>
      <c r="C184" s="38"/>
      <c r="D184" s="38"/>
      <c r="E184" s="31" t="s">
        <v>197</v>
      </c>
      <c r="F184" s="38"/>
      <c r="G184" s="38"/>
      <c r="H184" s="38"/>
      <c r="I184" s="38"/>
      <c r="J184" s="40"/>
    </row>
    <row r="185">
      <c r="A185" s="29" t="s">
        <v>25</v>
      </c>
      <c r="B185" s="29">
        <v>44</v>
      </c>
      <c r="C185" s="30" t="s">
        <v>769</v>
      </c>
      <c r="D185" s="29" t="s">
        <v>27</v>
      </c>
      <c r="E185" s="31" t="s">
        <v>770</v>
      </c>
      <c r="F185" s="32" t="s">
        <v>37</v>
      </c>
      <c r="G185" s="33">
        <v>11.611000000000001</v>
      </c>
      <c r="H185" s="34">
        <v>0</v>
      </c>
      <c r="I185" s="35">
        <f>ROUND(G185*H185,P4)</f>
        <v>0</v>
      </c>
      <c r="J185" s="29"/>
      <c r="O185" s="36">
        <f>I185*0.21</f>
        <v>0</v>
      </c>
      <c r="P185">
        <v>3</v>
      </c>
    </row>
    <row r="186" ht="30">
      <c r="A186" s="29" t="s">
        <v>30</v>
      </c>
      <c r="B186" s="37"/>
      <c r="C186" s="38"/>
      <c r="D186" s="38"/>
      <c r="E186" s="31" t="s">
        <v>771</v>
      </c>
      <c r="F186" s="38"/>
      <c r="G186" s="38"/>
      <c r="H186" s="38"/>
      <c r="I186" s="38"/>
      <c r="J186" s="40"/>
    </row>
    <row r="187" ht="60">
      <c r="A187" s="29" t="s">
        <v>31</v>
      </c>
      <c r="B187" s="37"/>
      <c r="C187" s="38"/>
      <c r="D187" s="38"/>
      <c r="E187" s="41" t="s">
        <v>1249</v>
      </c>
      <c r="F187" s="38"/>
      <c r="G187" s="38"/>
      <c r="H187" s="38"/>
      <c r="I187" s="38"/>
      <c r="J187" s="40"/>
    </row>
    <row r="188" ht="409.5">
      <c r="A188" s="29" t="s">
        <v>33</v>
      </c>
      <c r="B188" s="37"/>
      <c r="C188" s="38"/>
      <c r="D188" s="38"/>
      <c r="E188" s="31" t="s">
        <v>197</v>
      </c>
      <c r="F188" s="38"/>
      <c r="G188" s="38"/>
      <c r="H188" s="38"/>
      <c r="I188" s="38"/>
      <c r="J188" s="40"/>
    </row>
    <row r="189">
      <c r="A189" s="29" t="s">
        <v>25</v>
      </c>
      <c r="B189" s="29">
        <v>45</v>
      </c>
      <c r="C189" s="30" t="s">
        <v>198</v>
      </c>
      <c r="D189" s="29" t="s">
        <v>27</v>
      </c>
      <c r="E189" s="31" t="s">
        <v>200</v>
      </c>
      <c r="F189" s="32" t="s">
        <v>37</v>
      </c>
      <c r="G189" s="33">
        <v>28.957999999999998</v>
      </c>
      <c r="H189" s="34">
        <v>0</v>
      </c>
      <c r="I189" s="35">
        <f>ROUND(G189*H189,P4)</f>
        <v>0</v>
      </c>
      <c r="J189" s="29"/>
      <c r="O189" s="36">
        <f>I189*0.21</f>
        <v>0</v>
      </c>
      <c r="P189">
        <v>3</v>
      </c>
    </row>
    <row r="190" ht="30">
      <c r="A190" s="29" t="s">
        <v>30</v>
      </c>
      <c r="B190" s="37"/>
      <c r="C190" s="38"/>
      <c r="D190" s="38"/>
      <c r="E190" s="31" t="s">
        <v>1131</v>
      </c>
      <c r="F190" s="38"/>
      <c r="G190" s="38"/>
      <c r="H190" s="38"/>
      <c r="I190" s="38"/>
      <c r="J190" s="40"/>
    </row>
    <row r="191" ht="255">
      <c r="A191" s="29" t="s">
        <v>31</v>
      </c>
      <c r="B191" s="37"/>
      <c r="C191" s="38"/>
      <c r="D191" s="38"/>
      <c r="E191" s="41" t="s">
        <v>1250</v>
      </c>
      <c r="F191" s="38"/>
      <c r="G191" s="38"/>
      <c r="H191" s="38"/>
      <c r="I191" s="38"/>
      <c r="J191" s="40"/>
    </row>
    <row r="192" ht="409.5">
      <c r="A192" s="29" t="s">
        <v>33</v>
      </c>
      <c r="B192" s="37"/>
      <c r="C192" s="38"/>
      <c r="D192" s="38"/>
      <c r="E192" s="31" t="s">
        <v>197</v>
      </c>
      <c r="F192" s="38"/>
      <c r="G192" s="38"/>
      <c r="H192" s="38"/>
      <c r="I192" s="38"/>
      <c r="J192" s="40"/>
    </row>
    <row r="193">
      <c r="A193" s="29" t="s">
        <v>25</v>
      </c>
      <c r="B193" s="29">
        <v>46</v>
      </c>
      <c r="C193" s="30" t="s">
        <v>773</v>
      </c>
      <c r="D193" s="29" t="s">
        <v>27</v>
      </c>
      <c r="E193" s="31" t="s">
        <v>774</v>
      </c>
      <c r="F193" s="32" t="s">
        <v>37</v>
      </c>
      <c r="G193" s="33">
        <v>4.5960000000000001</v>
      </c>
      <c r="H193" s="34">
        <v>0</v>
      </c>
      <c r="I193" s="35">
        <f>ROUND(G193*H193,P4)</f>
        <v>0</v>
      </c>
      <c r="J193" s="29"/>
      <c r="O193" s="36">
        <f>I193*0.21</f>
        <v>0</v>
      </c>
      <c r="P193">
        <v>3</v>
      </c>
    </row>
    <row r="194" ht="30">
      <c r="A194" s="29" t="s">
        <v>30</v>
      </c>
      <c r="B194" s="37"/>
      <c r="C194" s="38"/>
      <c r="D194" s="38"/>
      <c r="E194" s="31" t="s">
        <v>775</v>
      </c>
      <c r="F194" s="38"/>
      <c r="G194" s="38"/>
      <c r="H194" s="38"/>
      <c r="I194" s="38"/>
      <c r="J194" s="40"/>
    </row>
    <row r="195" ht="120">
      <c r="A195" s="29" t="s">
        <v>31</v>
      </c>
      <c r="B195" s="37"/>
      <c r="C195" s="38"/>
      <c r="D195" s="38"/>
      <c r="E195" s="41" t="s">
        <v>1251</v>
      </c>
      <c r="F195" s="38"/>
      <c r="G195" s="38"/>
      <c r="H195" s="38"/>
      <c r="I195" s="38"/>
      <c r="J195" s="40"/>
    </row>
    <row r="196" ht="409.5">
      <c r="A196" s="29" t="s">
        <v>33</v>
      </c>
      <c r="B196" s="37"/>
      <c r="C196" s="38"/>
      <c r="D196" s="38"/>
      <c r="E196" s="31" t="s">
        <v>777</v>
      </c>
      <c r="F196" s="38"/>
      <c r="G196" s="38"/>
      <c r="H196" s="38"/>
      <c r="I196" s="38"/>
      <c r="J196" s="40"/>
    </row>
    <row r="197">
      <c r="A197" s="29" t="s">
        <v>25</v>
      </c>
      <c r="B197" s="29">
        <v>47</v>
      </c>
      <c r="C197" s="30" t="s">
        <v>218</v>
      </c>
      <c r="D197" s="29" t="s">
        <v>27</v>
      </c>
      <c r="E197" s="31" t="s">
        <v>219</v>
      </c>
      <c r="F197" s="32" t="s">
        <v>37</v>
      </c>
      <c r="G197" s="33">
        <v>32.984000000000002</v>
      </c>
      <c r="H197" s="34">
        <v>0</v>
      </c>
      <c r="I197" s="35">
        <f>ROUND(G197*H197,P4)</f>
        <v>0</v>
      </c>
      <c r="J197" s="29"/>
      <c r="O197" s="36">
        <f>I197*0.21</f>
        <v>0</v>
      </c>
      <c r="P197">
        <v>3</v>
      </c>
    </row>
    <row r="198" ht="45">
      <c r="A198" s="29" t="s">
        <v>30</v>
      </c>
      <c r="B198" s="37"/>
      <c r="C198" s="38"/>
      <c r="D198" s="38"/>
      <c r="E198" s="31" t="s">
        <v>778</v>
      </c>
      <c r="F198" s="38"/>
      <c r="G198" s="38"/>
      <c r="H198" s="38"/>
      <c r="I198" s="38"/>
      <c r="J198" s="40"/>
    </row>
    <row r="199" ht="60">
      <c r="A199" s="29" t="s">
        <v>31</v>
      </c>
      <c r="B199" s="37"/>
      <c r="C199" s="38"/>
      <c r="D199" s="38"/>
      <c r="E199" s="41" t="s">
        <v>1252</v>
      </c>
      <c r="F199" s="38"/>
      <c r="G199" s="38"/>
      <c r="H199" s="38"/>
      <c r="I199" s="38"/>
      <c r="J199" s="40"/>
    </row>
    <row r="200" ht="105">
      <c r="A200" s="29" t="s">
        <v>33</v>
      </c>
      <c r="B200" s="37"/>
      <c r="C200" s="38"/>
      <c r="D200" s="38"/>
      <c r="E200" s="31" t="s">
        <v>213</v>
      </c>
      <c r="F200" s="38"/>
      <c r="G200" s="38"/>
      <c r="H200" s="38"/>
      <c r="I200" s="38"/>
      <c r="J200" s="40"/>
    </row>
    <row r="201">
      <c r="A201" s="29" t="s">
        <v>25</v>
      </c>
      <c r="B201" s="29">
        <v>48</v>
      </c>
      <c r="C201" s="30" t="s">
        <v>780</v>
      </c>
      <c r="D201" s="29" t="s">
        <v>27</v>
      </c>
      <c r="E201" s="31" t="s">
        <v>781</v>
      </c>
      <c r="F201" s="32" t="s">
        <v>37</v>
      </c>
      <c r="G201" s="33">
        <v>167.59999999999999</v>
      </c>
      <c r="H201" s="34">
        <v>0</v>
      </c>
      <c r="I201" s="35">
        <f>ROUND(G201*H201,P4)</f>
        <v>0</v>
      </c>
      <c r="J201" s="29"/>
      <c r="O201" s="36">
        <f>I201*0.21</f>
        <v>0</v>
      </c>
      <c r="P201">
        <v>3</v>
      </c>
    </row>
    <row r="202" ht="45">
      <c r="A202" s="29" t="s">
        <v>30</v>
      </c>
      <c r="B202" s="37"/>
      <c r="C202" s="38"/>
      <c r="D202" s="38"/>
      <c r="E202" s="31" t="s">
        <v>782</v>
      </c>
      <c r="F202" s="38"/>
      <c r="G202" s="38"/>
      <c r="H202" s="38"/>
      <c r="I202" s="38"/>
      <c r="J202" s="40"/>
    </row>
    <row r="203" ht="60">
      <c r="A203" s="29" t="s">
        <v>31</v>
      </c>
      <c r="B203" s="37"/>
      <c r="C203" s="38"/>
      <c r="D203" s="38"/>
      <c r="E203" s="41" t="s">
        <v>1253</v>
      </c>
      <c r="F203" s="38"/>
      <c r="G203" s="38"/>
      <c r="H203" s="38"/>
      <c r="I203" s="38"/>
      <c r="J203" s="40"/>
    </row>
    <row r="204" ht="105">
      <c r="A204" s="29" t="s">
        <v>33</v>
      </c>
      <c r="B204" s="37"/>
      <c r="C204" s="38"/>
      <c r="D204" s="38"/>
      <c r="E204" s="31" t="s">
        <v>213</v>
      </c>
      <c r="F204" s="38"/>
      <c r="G204" s="38"/>
      <c r="H204" s="38"/>
      <c r="I204" s="38"/>
      <c r="J204" s="40"/>
    </row>
    <row r="205">
      <c r="A205" s="29" t="s">
        <v>25</v>
      </c>
      <c r="B205" s="29">
        <v>49</v>
      </c>
      <c r="C205" s="30" t="s">
        <v>235</v>
      </c>
      <c r="D205" s="29" t="s">
        <v>27</v>
      </c>
      <c r="E205" s="31" t="s">
        <v>236</v>
      </c>
      <c r="F205" s="32" t="s">
        <v>37</v>
      </c>
      <c r="G205" s="33">
        <v>38.607999999999997</v>
      </c>
      <c r="H205" s="34">
        <v>0</v>
      </c>
      <c r="I205" s="35">
        <f>ROUND(G205*H205,P4)</f>
        <v>0</v>
      </c>
      <c r="J205" s="29"/>
      <c r="O205" s="36">
        <f>I205*0.21</f>
        <v>0</v>
      </c>
      <c r="P205">
        <v>3</v>
      </c>
    </row>
    <row r="206" ht="30">
      <c r="A206" s="29" t="s">
        <v>30</v>
      </c>
      <c r="B206" s="37"/>
      <c r="C206" s="38"/>
      <c r="D206" s="38"/>
      <c r="E206" s="31" t="s">
        <v>1135</v>
      </c>
      <c r="F206" s="38"/>
      <c r="G206" s="38"/>
      <c r="H206" s="38"/>
      <c r="I206" s="38"/>
      <c r="J206" s="40"/>
    </row>
    <row r="207" ht="255">
      <c r="A207" s="29" t="s">
        <v>31</v>
      </c>
      <c r="B207" s="37"/>
      <c r="C207" s="38"/>
      <c r="D207" s="38"/>
      <c r="E207" s="41" t="s">
        <v>1254</v>
      </c>
      <c r="F207" s="38"/>
      <c r="G207" s="38"/>
      <c r="H207" s="38"/>
      <c r="I207" s="38"/>
      <c r="J207" s="40"/>
    </row>
    <row r="208" ht="150">
      <c r="A208" s="29" t="s">
        <v>33</v>
      </c>
      <c r="B208" s="37"/>
      <c r="C208" s="38"/>
      <c r="D208" s="38"/>
      <c r="E208" s="31" t="s">
        <v>239</v>
      </c>
      <c r="F208" s="38"/>
      <c r="G208" s="38"/>
      <c r="H208" s="38"/>
      <c r="I208" s="38"/>
      <c r="J208" s="40"/>
    </row>
    <row r="209">
      <c r="A209" s="23" t="s">
        <v>22</v>
      </c>
      <c r="B209" s="24"/>
      <c r="C209" s="25" t="s">
        <v>240</v>
      </c>
      <c r="D209" s="26"/>
      <c r="E209" s="23" t="s">
        <v>241</v>
      </c>
      <c r="F209" s="26"/>
      <c r="G209" s="26"/>
      <c r="H209" s="26"/>
      <c r="I209" s="27">
        <f>SUMIFS(I210:I233,A210:A233,"P")</f>
        <v>0</v>
      </c>
      <c r="J209" s="28"/>
    </row>
    <row r="210">
      <c r="A210" s="29" t="s">
        <v>25</v>
      </c>
      <c r="B210" s="29">
        <v>50</v>
      </c>
      <c r="C210" s="30" t="s">
        <v>265</v>
      </c>
      <c r="D210" s="29" t="s">
        <v>27</v>
      </c>
      <c r="E210" s="31" t="s">
        <v>266</v>
      </c>
      <c r="F210" s="32" t="s">
        <v>110</v>
      </c>
      <c r="G210" s="33">
        <v>814.14999999999998</v>
      </c>
      <c r="H210" s="34">
        <v>0</v>
      </c>
      <c r="I210" s="35">
        <f>ROUND(G210*H210,P4)</f>
        <v>0</v>
      </c>
      <c r="J210" s="29"/>
      <c r="O210" s="36">
        <f>I210*0.21</f>
        <v>0</v>
      </c>
      <c r="P210">
        <v>3</v>
      </c>
    </row>
    <row r="211" ht="45">
      <c r="A211" s="29" t="s">
        <v>30</v>
      </c>
      <c r="B211" s="37"/>
      <c r="C211" s="38"/>
      <c r="D211" s="38"/>
      <c r="E211" s="31" t="s">
        <v>1255</v>
      </c>
      <c r="F211" s="38"/>
      <c r="G211" s="38"/>
      <c r="H211" s="38"/>
      <c r="I211" s="38"/>
      <c r="J211" s="40"/>
    </row>
    <row r="212" ht="30">
      <c r="A212" s="29" t="s">
        <v>31</v>
      </c>
      <c r="B212" s="37"/>
      <c r="C212" s="38"/>
      <c r="D212" s="38"/>
      <c r="E212" s="41" t="s">
        <v>1256</v>
      </c>
      <c r="F212" s="38"/>
      <c r="G212" s="38"/>
      <c r="H212" s="38"/>
      <c r="I212" s="38"/>
      <c r="J212" s="40"/>
    </row>
    <row r="213" ht="120">
      <c r="A213" s="29" t="s">
        <v>33</v>
      </c>
      <c r="B213" s="37"/>
      <c r="C213" s="38"/>
      <c r="D213" s="38"/>
      <c r="E213" s="31" t="s">
        <v>264</v>
      </c>
      <c r="F213" s="38"/>
      <c r="G213" s="38"/>
      <c r="H213" s="38"/>
      <c r="I213" s="38"/>
      <c r="J213" s="40"/>
    </row>
    <row r="214">
      <c r="A214" s="29" t="s">
        <v>25</v>
      </c>
      <c r="B214" s="29">
        <v>51</v>
      </c>
      <c r="C214" s="30" t="s">
        <v>269</v>
      </c>
      <c r="D214" s="29" t="s">
        <v>27</v>
      </c>
      <c r="E214" s="31" t="s">
        <v>270</v>
      </c>
      <c r="F214" s="32" t="s">
        <v>110</v>
      </c>
      <c r="G214" s="33">
        <v>407.07499999999999</v>
      </c>
      <c r="H214" s="34">
        <v>0</v>
      </c>
      <c r="I214" s="35">
        <f>ROUND(G214*H214,P4)</f>
        <v>0</v>
      </c>
      <c r="J214" s="29"/>
      <c r="O214" s="36">
        <f>I214*0.21</f>
        <v>0</v>
      </c>
      <c r="P214">
        <v>3</v>
      </c>
    </row>
    <row r="215" ht="45">
      <c r="A215" s="29" t="s">
        <v>30</v>
      </c>
      <c r="B215" s="37"/>
      <c r="C215" s="38"/>
      <c r="D215" s="38"/>
      <c r="E215" s="31" t="s">
        <v>786</v>
      </c>
      <c r="F215" s="38"/>
      <c r="G215" s="38"/>
      <c r="H215" s="38"/>
      <c r="I215" s="38"/>
      <c r="J215" s="40"/>
    </row>
    <row r="216" ht="30">
      <c r="A216" s="29" t="s">
        <v>31</v>
      </c>
      <c r="B216" s="37"/>
      <c r="C216" s="38"/>
      <c r="D216" s="38"/>
      <c r="E216" s="41" t="s">
        <v>1257</v>
      </c>
      <c r="F216" s="38"/>
      <c r="G216" s="38"/>
      <c r="H216" s="38"/>
      <c r="I216" s="38"/>
      <c r="J216" s="40"/>
    </row>
    <row r="217" ht="195">
      <c r="A217" s="29" t="s">
        <v>33</v>
      </c>
      <c r="B217" s="37"/>
      <c r="C217" s="38"/>
      <c r="D217" s="38"/>
      <c r="E217" s="31" t="s">
        <v>273</v>
      </c>
      <c r="F217" s="38"/>
      <c r="G217" s="38"/>
      <c r="H217" s="38"/>
      <c r="I217" s="38"/>
      <c r="J217" s="40"/>
    </row>
    <row r="218">
      <c r="A218" s="29" t="s">
        <v>25</v>
      </c>
      <c r="B218" s="29">
        <v>52</v>
      </c>
      <c r="C218" s="30" t="s">
        <v>274</v>
      </c>
      <c r="D218" s="29" t="s">
        <v>27</v>
      </c>
      <c r="E218" s="31" t="s">
        <v>275</v>
      </c>
      <c r="F218" s="32" t="s">
        <v>110</v>
      </c>
      <c r="G218" s="33">
        <v>407.07499999999999</v>
      </c>
      <c r="H218" s="34">
        <v>0</v>
      </c>
      <c r="I218" s="35">
        <f>ROUND(G218*H218,P4)</f>
        <v>0</v>
      </c>
      <c r="J218" s="29"/>
      <c r="O218" s="36">
        <f>I218*0.21</f>
        <v>0</v>
      </c>
      <c r="P218">
        <v>3</v>
      </c>
    </row>
    <row r="219" ht="60">
      <c r="A219" s="29" t="s">
        <v>30</v>
      </c>
      <c r="B219" s="37"/>
      <c r="C219" s="38"/>
      <c r="D219" s="38"/>
      <c r="E219" s="31" t="s">
        <v>788</v>
      </c>
      <c r="F219" s="38"/>
      <c r="G219" s="38"/>
      <c r="H219" s="38"/>
      <c r="I219" s="38"/>
      <c r="J219" s="40"/>
    </row>
    <row r="220" ht="30">
      <c r="A220" s="29" t="s">
        <v>31</v>
      </c>
      <c r="B220" s="37"/>
      <c r="C220" s="38"/>
      <c r="D220" s="38"/>
      <c r="E220" s="41" t="s">
        <v>1257</v>
      </c>
      <c r="F220" s="38"/>
      <c r="G220" s="38"/>
      <c r="H220" s="38"/>
      <c r="I220" s="38"/>
      <c r="J220" s="40"/>
    </row>
    <row r="221" ht="195">
      <c r="A221" s="29" t="s">
        <v>33</v>
      </c>
      <c r="B221" s="37"/>
      <c r="C221" s="38"/>
      <c r="D221" s="38"/>
      <c r="E221" s="31" t="s">
        <v>273</v>
      </c>
      <c r="F221" s="38"/>
      <c r="G221" s="38"/>
      <c r="H221" s="38"/>
      <c r="I221" s="38"/>
      <c r="J221" s="40"/>
    </row>
    <row r="222">
      <c r="A222" s="29" t="s">
        <v>25</v>
      </c>
      <c r="B222" s="29">
        <v>53</v>
      </c>
      <c r="C222" s="30" t="s">
        <v>789</v>
      </c>
      <c r="D222" s="29" t="s">
        <v>27</v>
      </c>
      <c r="E222" s="31" t="s">
        <v>790</v>
      </c>
      <c r="F222" s="32" t="s">
        <v>110</v>
      </c>
      <c r="G222" s="33">
        <v>434.44</v>
      </c>
      <c r="H222" s="34">
        <v>0</v>
      </c>
      <c r="I222" s="35">
        <f>ROUND(G222*H222,P4)</f>
        <v>0</v>
      </c>
      <c r="J222" s="29"/>
      <c r="O222" s="36">
        <f>I222*0.21</f>
        <v>0</v>
      </c>
      <c r="P222">
        <v>3</v>
      </c>
    </row>
    <row r="223" ht="60">
      <c r="A223" s="29" t="s">
        <v>30</v>
      </c>
      <c r="B223" s="37"/>
      <c r="C223" s="38"/>
      <c r="D223" s="38"/>
      <c r="E223" s="31" t="s">
        <v>791</v>
      </c>
      <c r="F223" s="38"/>
      <c r="G223" s="38"/>
      <c r="H223" s="38"/>
      <c r="I223" s="38"/>
      <c r="J223" s="40"/>
    </row>
    <row r="224" ht="75">
      <c r="A224" s="29" t="s">
        <v>31</v>
      </c>
      <c r="B224" s="37"/>
      <c r="C224" s="38"/>
      <c r="D224" s="38"/>
      <c r="E224" s="41" t="s">
        <v>1258</v>
      </c>
      <c r="F224" s="38"/>
      <c r="G224" s="38"/>
      <c r="H224" s="38"/>
      <c r="I224" s="38"/>
      <c r="J224" s="40"/>
    </row>
    <row r="225" ht="195">
      <c r="A225" s="29" t="s">
        <v>33</v>
      </c>
      <c r="B225" s="37"/>
      <c r="C225" s="38"/>
      <c r="D225" s="38"/>
      <c r="E225" s="31" t="s">
        <v>273</v>
      </c>
      <c r="F225" s="38"/>
      <c r="G225" s="38"/>
      <c r="H225" s="38"/>
      <c r="I225" s="38"/>
      <c r="J225" s="40"/>
    </row>
    <row r="226">
      <c r="A226" s="29" t="s">
        <v>25</v>
      </c>
      <c r="B226" s="29">
        <v>54</v>
      </c>
      <c r="C226" s="30" t="s">
        <v>793</v>
      </c>
      <c r="D226" s="29" t="s">
        <v>27</v>
      </c>
      <c r="E226" s="31" t="s">
        <v>794</v>
      </c>
      <c r="F226" s="32" t="s">
        <v>110</v>
      </c>
      <c r="G226" s="33">
        <v>407.07999999999998</v>
      </c>
      <c r="H226" s="34">
        <v>0</v>
      </c>
      <c r="I226" s="35">
        <f>ROUND(G226*H226,P4)</f>
        <v>0</v>
      </c>
      <c r="J226" s="29"/>
      <c r="O226" s="36">
        <f>I226*0.21</f>
        <v>0</v>
      </c>
      <c r="P226">
        <v>3</v>
      </c>
    </row>
    <row r="227" ht="30">
      <c r="A227" s="29" t="s">
        <v>30</v>
      </c>
      <c r="B227" s="37"/>
      <c r="C227" s="38"/>
      <c r="D227" s="38"/>
      <c r="E227" s="31" t="s">
        <v>795</v>
      </c>
      <c r="F227" s="38"/>
      <c r="G227" s="38"/>
      <c r="H227" s="38"/>
      <c r="I227" s="38"/>
      <c r="J227" s="40"/>
    </row>
    <row r="228">
      <c r="A228" s="29" t="s">
        <v>31</v>
      </c>
      <c r="B228" s="37"/>
      <c r="C228" s="38"/>
      <c r="D228" s="38"/>
      <c r="E228" s="41" t="s">
        <v>1259</v>
      </c>
      <c r="F228" s="38"/>
      <c r="G228" s="38"/>
      <c r="H228" s="38"/>
      <c r="I228" s="38"/>
      <c r="J228" s="40"/>
    </row>
    <row r="229" ht="75">
      <c r="A229" s="29" t="s">
        <v>33</v>
      </c>
      <c r="B229" s="37"/>
      <c r="C229" s="38"/>
      <c r="D229" s="38"/>
      <c r="E229" s="31" t="s">
        <v>797</v>
      </c>
      <c r="F229" s="38"/>
      <c r="G229" s="38"/>
      <c r="H229" s="38"/>
      <c r="I229" s="38"/>
      <c r="J229" s="40"/>
    </row>
    <row r="230">
      <c r="A230" s="29" t="s">
        <v>25</v>
      </c>
      <c r="B230" s="29">
        <v>55</v>
      </c>
      <c r="C230" s="30" t="s">
        <v>798</v>
      </c>
      <c r="D230" s="29" t="s">
        <v>27</v>
      </c>
      <c r="E230" s="31" t="s">
        <v>799</v>
      </c>
      <c r="F230" s="32" t="s">
        <v>110</v>
      </c>
      <c r="G230" s="33">
        <v>434.00200000000001</v>
      </c>
      <c r="H230" s="34">
        <v>0</v>
      </c>
      <c r="I230" s="35">
        <f>ROUND(G230*H230,P4)</f>
        <v>0</v>
      </c>
      <c r="J230" s="29"/>
      <c r="O230" s="36">
        <f>I230*0.21</f>
        <v>0</v>
      </c>
      <c r="P230">
        <v>3</v>
      </c>
    </row>
    <row r="231" ht="30">
      <c r="A231" s="29" t="s">
        <v>30</v>
      </c>
      <c r="B231" s="37"/>
      <c r="C231" s="38"/>
      <c r="D231" s="38"/>
      <c r="E231" s="31" t="s">
        <v>800</v>
      </c>
      <c r="F231" s="38"/>
      <c r="G231" s="38"/>
      <c r="H231" s="38"/>
      <c r="I231" s="38"/>
      <c r="J231" s="40"/>
    </row>
    <row r="232">
      <c r="A232" s="29" t="s">
        <v>31</v>
      </c>
      <c r="B232" s="37"/>
      <c r="C232" s="38"/>
      <c r="D232" s="38"/>
      <c r="E232" s="41" t="s">
        <v>1260</v>
      </c>
      <c r="F232" s="38"/>
      <c r="G232" s="38"/>
      <c r="H232" s="38"/>
      <c r="I232" s="38"/>
      <c r="J232" s="40"/>
    </row>
    <row r="233" ht="75">
      <c r="A233" s="29" t="s">
        <v>33</v>
      </c>
      <c r="B233" s="37"/>
      <c r="C233" s="38"/>
      <c r="D233" s="38"/>
      <c r="E233" s="31" t="s">
        <v>797</v>
      </c>
      <c r="F233" s="38"/>
      <c r="G233" s="38"/>
      <c r="H233" s="38"/>
      <c r="I233" s="38"/>
      <c r="J233" s="40"/>
    </row>
    <row r="234">
      <c r="A234" s="23" t="s">
        <v>22</v>
      </c>
      <c r="B234" s="24"/>
      <c r="C234" s="25" t="s">
        <v>802</v>
      </c>
      <c r="D234" s="26"/>
      <c r="E234" s="23" t="s">
        <v>803</v>
      </c>
      <c r="F234" s="26"/>
      <c r="G234" s="26"/>
      <c r="H234" s="26"/>
      <c r="I234" s="27">
        <f>SUMIFS(I235:I238,A235:A238,"P")</f>
        <v>0</v>
      </c>
      <c r="J234" s="28"/>
    </row>
    <row r="235">
      <c r="A235" s="29" t="s">
        <v>25</v>
      </c>
      <c r="B235" s="29">
        <v>56</v>
      </c>
      <c r="C235" s="30" t="s">
        <v>804</v>
      </c>
      <c r="D235" s="29" t="s">
        <v>27</v>
      </c>
      <c r="E235" s="31" t="s">
        <v>805</v>
      </c>
      <c r="F235" s="32" t="s">
        <v>110</v>
      </c>
      <c r="G235" s="33">
        <v>52.225000000000001</v>
      </c>
      <c r="H235" s="34">
        <v>0</v>
      </c>
      <c r="I235" s="35">
        <f>ROUND(G235*H235,P4)</f>
        <v>0</v>
      </c>
      <c r="J235" s="29"/>
      <c r="O235" s="36">
        <f>I235*0.21</f>
        <v>0</v>
      </c>
      <c r="P235">
        <v>3</v>
      </c>
    </row>
    <row r="236" ht="30">
      <c r="A236" s="29" t="s">
        <v>30</v>
      </c>
      <c r="B236" s="37"/>
      <c r="C236" s="38"/>
      <c r="D236" s="38"/>
      <c r="E236" s="31" t="s">
        <v>726</v>
      </c>
      <c r="F236" s="38"/>
      <c r="G236" s="38"/>
      <c r="H236" s="38"/>
      <c r="I236" s="38"/>
      <c r="J236" s="40"/>
    </row>
    <row r="237" ht="60">
      <c r="A237" s="29" t="s">
        <v>31</v>
      </c>
      <c r="B237" s="37"/>
      <c r="C237" s="38"/>
      <c r="D237" s="38"/>
      <c r="E237" s="41" t="s">
        <v>1261</v>
      </c>
      <c r="F237" s="38"/>
      <c r="G237" s="38"/>
      <c r="H237" s="38"/>
      <c r="I237" s="38"/>
      <c r="J237" s="40"/>
    </row>
    <row r="238" ht="60">
      <c r="A238" s="29" t="s">
        <v>33</v>
      </c>
      <c r="B238" s="37"/>
      <c r="C238" s="38"/>
      <c r="D238" s="38"/>
      <c r="E238" s="31" t="s">
        <v>808</v>
      </c>
      <c r="F238" s="38"/>
      <c r="G238" s="38"/>
      <c r="H238" s="38"/>
      <c r="I238" s="38"/>
      <c r="J238" s="40"/>
    </row>
    <row r="239">
      <c r="A239" s="23" t="s">
        <v>22</v>
      </c>
      <c r="B239" s="24"/>
      <c r="C239" s="25" t="s">
        <v>809</v>
      </c>
      <c r="D239" s="26"/>
      <c r="E239" s="23" t="s">
        <v>810</v>
      </c>
      <c r="F239" s="26"/>
      <c r="G239" s="26"/>
      <c r="H239" s="26"/>
      <c r="I239" s="27">
        <f>SUMIFS(I240:I267,A240:A267,"P")</f>
        <v>0</v>
      </c>
      <c r="J239" s="28"/>
    </row>
    <row r="240" ht="30">
      <c r="A240" s="29" t="s">
        <v>25</v>
      </c>
      <c r="B240" s="29">
        <v>57</v>
      </c>
      <c r="C240" s="30" t="s">
        <v>811</v>
      </c>
      <c r="D240" s="29" t="s">
        <v>27</v>
      </c>
      <c r="E240" s="31" t="s">
        <v>812</v>
      </c>
      <c r="F240" s="32" t="s">
        <v>110</v>
      </c>
      <c r="G240" s="33">
        <v>127.672</v>
      </c>
      <c r="H240" s="34">
        <v>0</v>
      </c>
      <c r="I240" s="35">
        <f>ROUND(G240*H240,P4)</f>
        <v>0</v>
      </c>
      <c r="J240" s="29"/>
      <c r="O240" s="36">
        <f>I240*0.21</f>
        <v>0</v>
      </c>
      <c r="P240">
        <v>3</v>
      </c>
    </row>
    <row r="241" ht="30">
      <c r="A241" s="29" t="s">
        <v>30</v>
      </c>
      <c r="B241" s="37"/>
      <c r="C241" s="38"/>
      <c r="D241" s="38"/>
      <c r="E241" s="31" t="s">
        <v>1262</v>
      </c>
      <c r="F241" s="38"/>
      <c r="G241" s="38"/>
      <c r="H241" s="38"/>
      <c r="I241" s="38"/>
      <c r="J241" s="40"/>
    </row>
    <row r="242" ht="180">
      <c r="A242" s="29" t="s">
        <v>31</v>
      </c>
      <c r="B242" s="37"/>
      <c r="C242" s="38"/>
      <c r="D242" s="38"/>
      <c r="E242" s="41" t="s">
        <v>1263</v>
      </c>
      <c r="F242" s="38"/>
      <c r="G242" s="38"/>
      <c r="H242" s="38"/>
      <c r="I242" s="38"/>
      <c r="J242" s="40"/>
    </row>
    <row r="243" ht="285">
      <c r="A243" s="29" t="s">
        <v>33</v>
      </c>
      <c r="B243" s="37"/>
      <c r="C243" s="38"/>
      <c r="D243" s="38"/>
      <c r="E243" s="31" t="s">
        <v>815</v>
      </c>
      <c r="F243" s="38"/>
      <c r="G243" s="38"/>
      <c r="H243" s="38"/>
      <c r="I243" s="38"/>
      <c r="J243" s="40"/>
    </row>
    <row r="244">
      <c r="A244" s="29" t="s">
        <v>25</v>
      </c>
      <c r="B244" s="29">
        <v>58</v>
      </c>
      <c r="C244" s="30" t="s">
        <v>816</v>
      </c>
      <c r="D244" s="29" t="s">
        <v>27</v>
      </c>
      <c r="E244" s="31" t="s">
        <v>817</v>
      </c>
      <c r="F244" s="32" t="s">
        <v>110</v>
      </c>
      <c r="G244" s="33">
        <v>32.659999999999997</v>
      </c>
      <c r="H244" s="34">
        <v>0</v>
      </c>
      <c r="I244" s="35">
        <f>ROUND(G244*H244,P4)</f>
        <v>0</v>
      </c>
      <c r="J244" s="29"/>
      <c r="O244" s="36">
        <f>I244*0.21</f>
        <v>0</v>
      </c>
      <c r="P244">
        <v>3</v>
      </c>
    </row>
    <row r="245" ht="60">
      <c r="A245" s="29" t="s">
        <v>30</v>
      </c>
      <c r="B245" s="37"/>
      <c r="C245" s="38"/>
      <c r="D245" s="38"/>
      <c r="E245" s="31" t="s">
        <v>1264</v>
      </c>
      <c r="F245" s="38"/>
      <c r="G245" s="38"/>
      <c r="H245" s="38"/>
      <c r="I245" s="38"/>
      <c r="J245" s="40"/>
    </row>
    <row r="246" ht="120">
      <c r="A246" s="29" t="s">
        <v>31</v>
      </c>
      <c r="B246" s="37"/>
      <c r="C246" s="38"/>
      <c r="D246" s="38"/>
      <c r="E246" s="41" t="s">
        <v>1265</v>
      </c>
      <c r="F246" s="38"/>
      <c r="G246" s="38"/>
      <c r="H246" s="38"/>
      <c r="I246" s="38"/>
      <c r="J246" s="40"/>
    </row>
    <row r="247" ht="300">
      <c r="A247" s="29" t="s">
        <v>33</v>
      </c>
      <c r="B247" s="37"/>
      <c r="C247" s="38"/>
      <c r="D247" s="38"/>
      <c r="E247" s="31" t="s">
        <v>820</v>
      </c>
      <c r="F247" s="38"/>
      <c r="G247" s="38"/>
      <c r="H247" s="38"/>
      <c r="I247" s="38"/>
      <c r="J247" s="40"/>
    </row>
    <row r="248" ht="30">
      <c r="A248" s="29" t="s">
        <v>25</v>
      </c>
      <c r="B248" s="29">
        <v>59</v>
      </c>
      <c r="C248" s="30" t="s">
        <v>821</v>
      </c>
      <c r="D248" s="29" t="s">
        <v>27</v>
      </c>
      <c r="E248" s="31" t="s">
        <v>822</v>
      </c>
      <c r="F248" s="32" t="s">
        <v>110</v>
      </c>
      <c r="G248" s="33">
        <v>520.62800000000004</v>
      </c>
      <c r="H248" s="34">
        <v>0</v>
      </c>
      <c r="I248" s="35">
        <f>ROUND(G248*H248,P4)</f>
        <v>0</v>
      </c>
      <c r="J248" s="29"/>
      <c r="O248" s="36">
        <f>I248*0.21</f>
        <v>0</v>
      </c>
      <c r="P248">
        <v>3</v>
      </c>
    </row>
    <row r="249" ht="60">
      <c r="A249" s="29" t="s">
        <v>30</v>
      </c>
      <c r="B249" s="37"/>
      <c r="C249" s="38"/>
      <c r="D249" s="38"/>
      <c r="E249" s="31" t="s">
        <v>1044</v>
      </c>
      <c r="F249" s="38"/>
      <c r="G249" s="38"/>
      <c r="H249" s="38"/>
      <c r="I249" s="38"/>
      <c r="J249" s="40"/>
    </row>
    <row r="250" ht="30">
      <c r="A250" s="29" t="s">
        <v>31</v>
      </c>
      <c r="B250" s="37"/>
      <c r="C250" s="38"/>
      <c r="D250" s="38"/>
      <c r="E250" s="41" t="s">
        <v>1266</v>
      </c>
      <c r="F250" s="38"/>
      <c r="G250" s="38"/>
      <c r="H250" s="38"/>
      <c r="I250" s="38"/>
      <c r="J250" s="40"/>
    </row>
    <row r="251" ht="300">
      <c r="A251" s="29" t="s">
        <v>33</v>
      </c>
      <c r="B251" s="37"/>
      <c r="C251" s="38"/>
      <c r="D251" s="38"/>
      <c r="E251" s="31" t="s">
        <v>825</v>
      </c>
      <c r="F251" s="38"/>
      <c r="G251" s="38"/>
      <c r="H251" s="38"/>
      <c r="I251" s="38"/>
      <c r="J251" s="40"/>
    </row>
    <row r="252">
      <c r="A252" s="29" t="s">
        <v>25</v>
      </c>
      <c r="B252" s="29">
        <v>60</v>
      </c>
      <c r="C252" s="30" t="s">
        <v>826</v>
      </c>
      <c r="D252" s="29" t="s">
        <v>27</v>
      </c>
      <c r="E252" s="31" t="s">
        <v>827</v>
      </c>
      <c r="F252" s="32" t="s">
        <v>110</v>
      </c>
      <c r="G252" s="33">
        <v>122.538</v>
      </c>
      <c r="H252" s="34">
        <v>0</v>
      </c>
      <c r="I252" s="35">
        <f>ROUND(G252*H252,P4)</f>
        <v>0</v>
      </c>
      <c r="J252" s="29"/>
      <c r="O252" s="36">
        <f>I252*0.21</f>
        <v>0</v>
      </c>
      <c r="P252">
        <v>3</v>
      </c>
    </row>
    <row r="253" ht="45">
      <c r="A253" s="29" t="s">
        <v>30</v>
      </c>
      <c r="B253" s="37"/>
      <c r="C253" s="38"/>
      <c r="D253" s="38"/>
      <c r="E253" s="31" t="s">
        <v>1267</v>
      </c>
      <c r="F253" s="38"/>
      <c r="G253" s="38"/>
      <c r="H253" s="38"/>
      <c r="I253" s="38"/>
      <c r="J253" s="40"/>
    </row>
    <row r="254" ht="60">
      <c r="A254" s="29" t="s">
        <v>31</v>
      </c>
      <c r="B254" s="37"/>
      <c r="C254" s="38"/>
      <c r="D254" s="38"/>
      <c r="E254" s="41" t="s">
        <v>1268</v>
      </c>
      <c r="F254" s="38"/>
      <c r="G254" s="38"/>
      <c r="H254" s="38"/>
      <c r="I254" s="38"/>
      <c r="J254" s="40"/>
    </row>
    <row r="255" ht="75">
      <c r="A255" s="29" t="s">
        <v>33</v>
      </c>
      <c r="B255" s="37"/>
      <c r="C255" s="38"/>
      <c r="D255" s="38"/>
      <c r="E255" s="31" t="s">
        <v>830</v>
      </c>
      <c r="F255" s="38"/>
      <c r="G255" s="38"/>
      <c r="H255" s="38"/>
      <c r="I255" s="38"/>
      <c r="J255" s="40"/>
    </row>
    <row r="256">
      <c r="A256" s="29" t="s">
        <v>25</v>
      </c>
      <c r="B256" s="29">
        <v>61</v>
      </c>
      <c r="C256" s="30" t="s">
        <v>831</v>
      </c>
      <c r="D256" s="29" t="s">
        <v>27</v>
      </c>
      <c r="E256" s="31" t="s">
        <v>832</v>
      </c>
      <c r="F256" s="32" t="s">
        <v>110</v>
      </c>
      <c r="G256" s="33">
        <v>78.792000000000002</v>
      </c>
      <c r="H256" s="34">
        <v>0</v>
      </c>
      <c r="I256" s="35">
        <f>ROUND(G256*H256,P4)</f>
        <v>0</v>
      </c>
      <c r="J256" s="29"/>
      <c r="O256" s="36">
        <f>I256*0.21</f>
        <v>0</v>
      </c>
      <c r="P256">
        <v>3</v>
      </c>
    </row>
    <row r="257" ht="30">
      <c r="A257" s="29" t="s">
        <v>30</v>
      </c>
      <c r="B257" s="37"/>
      <c r="C257" s="38"/>
      <c r="D257" s="38"/>
      <c r="E257" s="31" t="s">
        <v>1269</v>
      </c>
      <c r="F257" s="38"/>
      <c r="G257" s="38"/>
      <c r="H257" s="38"/>
      <c r="I257" s="38"/>
      <c r="J257" s="40"/>
    </row>
    <row r="258" ht="75">
      <c r="A258" s="29" t="s">
        <v>31</v>
      </c>
      <c r="B258" s="37"/>
      <c r="C258" s="38"/>
      <c r="D258" s="38"/>
      <c r="E258" s="41" t="s">
        <v>1270</v>
      </c>
      <c r="F258" s="38"/>
      <c r="G258" s="38"/>
      <c r="H258" s="38"/>
      <c r="I258" s="38"/>
      <c r="J258" s="40"/>
    </row>
    <row r="259" ht="75">
      <c r="A259" s="29" t="s">
        <v>33</v>
      </c>
      <c r="B259" s="37"/>
      <c r="C259" s="38"/>
      <c r="D259" s="38"/>
      <c r="E259" s="31" t="s">
        <v>830</v>
      </c>
      <c r="F259" s="38"/>
      <c r="G259" s="38"/>
      <c r="H259" s="38"/>
      <c r="I259" s="38"/>
      <c r="J259" s="40"/>
    </row>
    <row r="260">
      <c r="A260" s="29" t="s">
        <v>25</v>
      </c>
      <c r="B260" s="29">
        <v>62</v>
      </c>
      <c r="C260" s="30" t="s">
        <v>835</v>
      </c>
      <c r="D260" s="29" t="s">
        <v>27</v>
      </c>
      <c r="E260" s="31" t="s">
        <v>836</v>
      </c>
      <c r="F260" s="32" t="s">
        <v>110</v>
      </c>
      <c r="G260" s="33">
        <v>74.031000000000006</v>
      </c>
      <c r="H260" s="34">
        <v>0</v>
      </c>
      <c r="I260" s="35">
        <f>ROUND(G260*H260,P4)</f>
        <v>0</v>
      </c>
      <c r="J260" s="29"/>
      <c r="O260" s="36">
        <f>I260*0.21</f>
        <v>0</v>
      </c>
      <c r="P260">
        <v>3</v>
      </c>
    </row>
    <row r="261" ht="30">
      <c r="A261" s="29" t="s">
        <v>30</v>
      </c>
      <c r="B261" s="37"/>
      <c r="C261" s="38"/>
      <c r="D261" s="38"/>
      <c r="E261" s="31" t="s">
        <v>837</v>
      </c>
      <c r="F261" s="38"/>
      <c r="G261" s="38"/>
      <c r="H261" s="38"/>
      <c r="I261" s="38"/>
      <c r="J261" s="40"/>
    </row>
    <row r="262" ht="90">
      <c r="A262" s="29" t="s">
        <v>31</v>
      </c>
      <c r="B262" s="37"/>
      <c r="C262" s="38"/>
      <c r="D262" s="38"/>
      <c r="E262" s="41" t="s">
        <v>1271</v>
      </c>
      <c r="F262" s="38"/>
      <c r="G262" s="38"/>
      <c r="H262" s="38"/>
      <c r="I262" s="38"/>
      <c r="J262" s="40"/>
    </row>
    <row r="263" ht="120">
      <c r="A263" s="29" t="s">
        <v>33</v>
      </c>
      <c r="B263" s="37"/>
      <c r="C263" s="38"/>
      <c r="D263" s="38"/>
      <c r="E263" s="31" t="s">
        <v>839</v>
      </c>
      <c r="F263" s="38"/>
      <c r="G263" s="38"/>
      <c r="H263" s="38"/>
      <c r="I263" s="38"/>
      <c r="J263" s="40"/>
    </row>
    <row r="264">
      <c r="A264" s="29" t="s">
        <v>25</v>
      </c>
      <c r="B264" s="29">
        <v>63</v>
      </c>
      <c r="C264" s="30" t="s">
        <v>840</v>
      </c>
      <c r="D264" s="29" t="s">
        <v>27</v>
      </c>
      <c r="E264" s="31" t="s">
        <v>841</v>
      </c>
      <c r="F264" s="32" t="s">
        <v>110</v>
      </c>
      <c r="G264" s="33">
        <v>25.707000000000001</v>
      </c>
      <c r="H264" s="34">
        <v>0</v>
      </c>
      <c r="I264" s="35">
        <f>ROUND(G264*H264,P4)</f>
        <v>0</v>
      </c>
      <c r="J264" s="29"/>
      <c r="O264" s="36">
        <f>I264*0.21</f>
        <v>0</v>
      </c>
      <c r="P264">
        <v>3</v>
      </c>
    </row>
    <row r="265" ht="30">
      <c r="A265" s="29" t="s">
        <v>30</v>
      </c>
      <c r="B265" s="37"/>
      <c r="C265" s="38"/>
      <c r="D265" s="38"/>
      <c r="E265" s="31" t="s">
        <v>842</v>
      </c>
      <c r="F265" s="38"/>
      <c r="G265" s="38"/>
      <c r="H265" s="38"/>
      <c r="I265" s="38"/>
      <c r="J265" s="40"/>
    </row>
    <row r="266" ht="60">
      <c r="A266" s="29" t="s">
        <v>31</v>
      </c>
      <c r="B266" s="37"/>
      <c r="C266" s="38"/>
      <c r="D266" s="38"/>
      <c r="E266" s="41" t="s">
        <v>1272</v>
      </c>
      <c r="F266" s="38"/>
      <c r="G266" s="38"/>
      <c r="H266" s="38"/>
      <c r="I266" s="38"/>
      <c r="J266" s="40"/>
    </row>
    <row r="267" ht="120">
      <c r="A267" s="29" t="s">
        <v>33</v>
      </c>
      <c r="B267" s="37"/>
      <c r="C267" s="38"/>
      <c r="D267" s="38"/>
      <c r="E267" s="31" t="s">
        <v>839</v>
      </c>
      <c r="F267" s="38"/>
      <c r="G267" s="38"/>
      <c r="H267" s="38"/>
      <c r="I267" s="38"/>
      <c r="J267" s="40"/>
    </row>
    <row r="268">
      <c r="A268" s="23" t="s">
        <v>22</v>
      </c>
      <c r="B268" s="24"/>
      <c r="C268" s="25" t="s">
        <v>286</v>
      </c>
      <c r="D268" s="26"/>
      <c r="E268" s="23" t="s">
        <v>287</v>
      </c>
      <c r="F268" s="26"/>
      <c r="G268" s="26"/>
      <c r="H268" s="26"/>
      <c r="I268" s="27">
        <f>SUMIFS(I269:I292,A269:A292,"P")</f>
        <v>0</v>
      </c>
      <c r="J268" s="28"/>
    </row>
    <row r="269">
      <c r="A269" s="29" t="s">
        <v>25</v>
      </c>
      <c r="B269" s="29">
        <v>64</v>
      </c>
      <c r="C269" s="30" t="s">
        <v>853</v>
      </c>
      <c r="D269" s="29" t="s">
        <v>27</v>
      </c>
      <c r="E269" s="31" t="s">
        <v>854</v>
      </c>
      <c r="F269" s="32" t="s">
        <v>29</v>
      </c>
      <c r="G269" s="33">
        <v>17.399999999999999</v>
      </c>
      <c r="H269" s="34">
        <v>0</v>
      </c>
      <c r="I269" s="35">
        <f>ROUND(G269*H269,P4)</f>
        <v>0</v>
      </c>
      <c r="J269" s="29"/>
      <c r="O269" s="36">
        <f>I269*0.21</f>
        <v>0</v>
      </c>
      <c r="P269">
        <v>3</v>
      </c>
    </row>
    <row r="270" ht="60">
      <c r="A270" s="29" t="s">
        <v>30</v>
      </c>
      <c r="B270" s="37"/>
      <c r="C270" s="38"/>
      <c r="D270" s="38"/>
      <c r="E270" s="31" t="s">
        <v>855</v>
      </c>
      <c r="F270" s="38"/>
      <c r="G270" s="38"/>
      <c r="H270" s="38"/>
      <c r="I270" s="38"/>
      <c r="J270" s="40"/>
    </row>
    <row r="271" ht="60">
      <c r="A271" s="29" t="s">
        <v>31</v>
      </c>
      <c r="B271" s="37"/>
      <c r="C271" s="38"/>
      <c r="D271" s="38"/>
      <c r="E271" s="41" t="s">
        <v>1273</v>
      </c>
      <c r="F271" s="38"/>
      <c r="G271" s="38"/>
      <c r="H271" s="38"/>
      <c r="I271" s="38"/>
      <c r="J271" s="40"/>
    </row>
    <row r="272" ht="330">
      <c r="A272" s="29" t="s">
        <v>33</v>
      </c>
      <c r="B272" s="37"/>
      <c r="C272" s="38"/>
      <c r="D272" s="38"/>
      <c r="E272" s="31" t="s">
        <v>857</v>
      </c>
      <c r="F272" s="38"/>
      <c r="G272" s="38"/>
      <c r="H272" s="38"/>
      <c r="I272" s="38"/>
      <c r="J272" s="40"/>
    </row>
    <row r="273">
      <c r="A273" s="29" t="s">
        <v>25</v>
      </c>
      <c r="B273" s="29">
        <v>65</v>
      </c>
      <c r="C273" s="30" t="s">
        <v>858</v>
      </c>
      <c r="D273" s="29" t="s">
        <v>27</v>
      </c>
      <c r="E273" s="31" t="s">
        <v>859</v>
      </c>
      <c r="F273" s="32" t="s">
        <v>29</v>
      </c>
      <c r="G273" s="33">
        <v>25.629999999999999</v>
      </c>
      <c r="H273" s="34">
        <v>0</v>
      </c>
      <c r="I273" s="35">
        <f>ROUND(G273*H273,P4)</f>
        <v>0</v>
      </c>
      <c r="J273" s="29"/>
      <c r="O273" s="36">
        <f>I273*0.21</f>
        <v>0</v>
      </c>
      <c r="P273">
        <v>3</v>
      </c>
    </row>
    <row r="274" ht="60">
      <c r="A274" s="29" t="s">
        <v>30</v>
      </c>
      <c r="B274" s="37"/>
      <c r="C274" s="38"/>
      <c r="D274" s="38"/>
      <c r="E274" s="31" t="s">
        <v>860</v>
      </c>
      <c r="F274" s="38"/>
      <c r="G274" s="38"/>
      <c r="H274" s="38"/>
      <c r="I274" s="38"/>
      <c r="J274" s="40"/>
    </row>
    <row r="275" ht="60">
      <c r="A275" s="29" t="s">
        <v>31</v>
      </c>
      <c r="B275" s="37"/>
      <c r="C275" s="38"/>
      <c r="D275" s="38"/>
      <c r="E275" s="41" t="s">
        <v>1274</v>
      </c>
      <c r="F275" s="38"/>
      <c r="G275" s="38"/>
      <c r="H275" s="38"/>
      <c r="I275" s="38"/>
      <c r="J275" s="40"/>
    </row>
    <row r="276" ht="330">
      <c r="A276" s="29" t="s">
        <v>33</v>
      </c>
      <c r="B276" s="37"/>
      <c r="C276" s="38"/>
      <c r="D276" s="38"/>
      <c r="E276" s="31" t="s">
        <v>857</v>
      </c>
      <c r="F276" s="38"/>
      <c r="G276" s="38"/>
      <c r="H276" s="38"/>
      <c r="I276" s="38"/>
      <c r="J276" s="40"/>
    </row>
    <row r="277">
      <c r="A277" s="29" t="s">
        <v>25</v>
      </c>
      <c r="B277" s="29">
        <v>66</v>
      </c>
      <c r="C277" s="30" t="s">
        <v>1056</v>
      </c>
      <c r="D277" s="29" t="s">
        <v>27</v>
      </c>
      <c r="E277" s="31" t="s">
        <v>1057</v>
      </c>
      <c r="F277" s="32" t="s">
        <v>29</v>
      </c>
      <c r="G277" s="33">
        <v>64.299999999999997</v>
      </c>
      <c r="H277" s="34">
        <v>0</v>
      </c>
      <c r="I277" s="35">
        <f>ROUND(G277*H277,P4)</f>
        <v>0</v>
      </c>
      <c r="J277" s="29"/>
      <c r="O277" s="36">
        <f>I277*0.21</f>
        <v>0</v>
      </c>
      <c r="P277">
        <v>3</v>
      </c>
    </row>
    <row r="278" ht="30">
      <c r="A278" s="29" t="s">
        <v>30</v>
      </c>
      <c r="B278" s="37"/>
      <c r="C278" s="38"/>
      <c r="D278" s="38"/>
      <c r="E278" s="31" t="s">
        <v>1160</v>
      </c>
      <c r="F278" s="38"/>
      <c r="G278" s="38"/>
      <c r="H278" s="38"/>
      <c r="I278" s="38"/>
      <c r="J278" s="40"/>
    </row>
    <row r="279" ht="30">
      <c r="A279" s="29" t="s">
        <v>31</v>
      </c>
      <c r="B279" s="37"/>
      <c r="C279" s="38"/>
      <c r="D279" s="38"/>
      <c r="E279" s="41" t="s">
        <v>1275</v>
      </c>
      <c r="F279" s="38"/>
      <c r="G279" s="38"/>
      <c r="H279" s="38"/>
      <c r="I279" s="38"/>
      <c r="J279" s="40"/>
    </row>
    <row r="280" ht="315">
      <c r="A280" s="29" t="s">
        <v>33</v>
      </c>
      <c r="B280" s="37"/>
      <c r="C280" s="38"/>
      <c r="D280" s="38"/>
      <c r="E280" s="31" t="s">
        <v>866</v>
      </c>
      <c r="F280" s="38"/>
      <c r="G280" s="38"/>
      <c r="H280" s="38"/>
      <c r="I280" s="38"/>
      <c r="J280" s="40"/>
    </row>
    <row r="281">
      <c r="A281" s="29" t="s">
        <v>25</v>
      </c>
      <c r="B281" s="29">
        <v>67</v>
      </c>
      <c r="C281" s="30" t="s">
        <v>1276</v>
      </c>
      <c r="D281" s="29" t="s">
        <v>54</v>
      </c>
      <c r="E281" s="31" t="s">
        <v>1277</v>
      </c>
      <c r="F281" s="32" t="s">
        <v>29</v>
      </c>
      <c r="G281" s="33">
        <v>41.270000000000003</v>
      </c>
      <c r="H281" s="34">
        <v>0</v>
      </c>
      <c r="I281" s="35">
        <f>ROUND(G281*H281,P4)</f>
        <v>0</v>
      </c>
      <c r="J281" s="29"/>
      <c r="O281" s="36">
        <f>I281*0.21</f>
        <v>0</v>
      </c>
      <c r="P281">
        <v>3</v>
      </c>
    </row>
    <row r="282" ht="60">
      <c r="A282" s="29" t="s">
        <v>30</v>
      </c>
      <c r="B282" s="37"/>
      <c r="C282" s="38"/>
      <c r="D282" s="38"/>
      <c r="E282" s="31" t="s">
        <v>1278</v>
      </c>
      <c r="F282" s="38"/>
      <c r="G282" s="38"/>
      <c r="H282" s="38"/>
      <c r="I282" s="38"/>
      <c r="J282" s="40"/>
    </row>
    <row r="283" ht="30">
      <c r="A283" s="29" t="s">
        <v>31</v>
      </c>
      <c r="B283" s="37"/>
      <c r="C283" s="38"/>
      <c r="D283" s="38"/>
      <c r="E283" s="41" t="s">
        <v>1279</v>
      </c>
      <c r="F283" s="38"/>
      <c r="G283" s="38"/>
      <c r="H283" s="38"/>
      <c r="I283" s="38"/>
      <c r="J283" s="40"/>
    </row>
    <row r="284" ht="300">
      <c r="A284" s="29" t="s">
        <v>33</v>
      </c>
      <c r="B284" s="37"/>
      <c r="C284" s="38"/>
      <c r="D284" s="38"/>
      <c r="E284" s="31" t="s">
        <v>848</v>
      </c>
      <c r="F284" s="38"/>
      <c r="G284" s="38"/>
      <c r="H284" s="38"/>
      <c r="I284" s="38"/>
      <c r="J284" s="40"/>
    </row>
    <row r="285">
      <c r="A285" s="29" t="s">
        <v>25</v>
      </c>
      <c r="B285" s="29">
        <v>68</v>
      </c>
      <c r="C285" s="30" t="s">
        <v>1276</v>
      </c>
      <c r="D285" s="29" t="s">
        <v>81</v>
      </c>
      <c r="E285" s="31" t="s">
        <v>1277</v>
      </c>
      <c r="F285" s="32" t="s">
        <v>29</v>
      </c>
      <c r="G285" s="33">
        <v>8.9000000000000004</v>
      </c>
      <c r="H285" s="34">
        <v>0</v>
      </c>
      <c r="I285" s="35">
        <f>ROUND(G285*H285,P4)</f>
        <v>0</v>
      </c>
      <c r="J285" s="29"/>
      <c r="O285" s="36">
        <f>I285*0.21</f>
        <v>0</v>
      </c>
      <c r="P285">
        <v>3</v>
      </c>
    </row>
    <row r="286" ht="60">
      <c r="A286" s="29" t="s">
        <v>30</v>
      </c>
      <c r="B286" s="37"/>
      <c r="C286" s="38"/>
      <c r="D286" s="38"/>
      <c r="E286" s="31" t="s">
        <v>1280</v>
      </c>
      <c r="F286" s="38"/>
      <c r="G286" s="38"/>
      <c r="H286" s="38"/>
      <c r="I286" s="38"/>
      <c r="J286" s="40"/>
    </row>
    <row r="287" ht="30">
      <c r="A287" s="29" t="s">
        <v>31</v>
      </c>
      <c r="B287" s="37"/>
      <c r="C287" s="38"/>
      <c r="D287" s="38"/>
      <c r="E287" s="41" t="s">
        <v>1281</v>
      </c>
      <c r="F287" s="38"/>
      <c r="G287" s="38"/>
      <c r="H287" s="38"/>
      <c r="I287" s="38"/>
      <c r="J287" s="40"/>
    </row>
    <row r="288" ht="300">
      <c r="A288" s="29" t="s">
        <v>33</v>
      </c>
      <c r="B288" s="37"/>
      <c r="C288" s="38"/>
      <c r="D288" s="38"/>
      <c r="E288" s="31" t="s">
        <v>848</v>
      </c>
      <c r="F288" s="38"/>
      <c r="G288" s="38"/>
      <c r="H288" s="38"/>
      <c r="I288" s="38"/>
      <c r="J288" s="40"/>
    </row>
    <row r="289">
      <c r="A289" s="29" t="s">
        <v>25</v>
      </c>
      <c r="B289" s="29">
        <v>69</v>
      </c>
      <c r="C289" s="30" t="s">
        <v>302</v>
      </c>
      <c r="D289" s="29" t="s">
        <v>27</v>
      </c>
      <c r="E289" s="31" t="s">
        <v>303</v>
      </c>
      <c r="F289" s="32" t="s">
        <v>295</v>
      </c>
      <c r="G289" s="33">
        <v>2</v>
      </c>
      <c r="H289" s="34">
        <v>0</v>
      </c>
      <c r="I289" s="35">
        <f>ROUND(G289*H289,P4)</f>
        <v>0</v>
      </c>
      <c r="J289" s="29"/>
      <c r="O289" s="36">
        <f>I289*0.21</f>
        <v>0</v>
      </c>
      <c r="P289">
        <v>3</v>
      </c>
    </row>
    <row r="290">
      <c r="A290" s="29" t="s">
        <v>30</v>
      </c>
      <c r="B290" s="37"/>
      <c r="C290" s="38"/>
      <c r="D290" s="38"/>
      <c r="E290" s="31" t="s">
        <v>871</v>
      </c>
      <c r="F290" s="38"/>
      <c r="G290" s="38"/>
      <c r="H290" s="38"/>
      <c r="I290" s="38"/>
      <c r="J290" s="40"/>
    </row>
    <row r="291" ht="30">
      <c r="A291" s="29" t="s">
        <v>31</v>
      </c>
      <c r="B291" s="37"/>
      <c r="C291" s="38"/>
      <c r="D291" s="38"/>
      <c r="E291" s="41" t="s">
        <v>1282</v>
      </c>
      <c r="F291" s="38"/>
      <c r="G291" s="38"/>
      <c r="H291" s="38"/>
      <c r="I291" s="38"/>
      <c r="J291" s="40"/>
    </row>
    <row r="292" ht="225">
      <c r="A292" s="29" t="s">
        <v>33</v>
      </c>
      <c r="B292" s="37"/>
      <c r="C292" s="38"/>
      <c r="D292" s="38"/>
      <c r="E292" s="31" t="s">
        <v>305</v>
      </c>
      <c r="F292" s="38"/>
      <c r="G292" s="38"/>
      <c r="H292" s="38"/>
      <c r="I292" s="38"/>
      <c r="J292" s="40"/>
    </row>
    <row r="293">
      <c r="A293" s="23" t="s">
        <v>22</v>
      </c>
      <c r="B293" s="24"/>
      <c r="C293" s="25" t="s">
        <v>332</v>
      </c>
      <c r="D293" s="26"/>
      <c r="E293" s="23" t="s">
        <v>333</v>
      </c>
      <c r="F293" s="26"/>
      <c r="G293" s="26"/>
      <c r="H293" s="26"/>
      <c r="I293" s="27">
        <f>SUMIFS(I294:I349,A294:A349,"P")</f>
        <v>0</v>
      </c>
      <c r="J293" s="28"/>
    </row>
    <row r="294" ht="30">
      <c r="A294" s="29" t="s">
        <v>25</v>
      </c>
      <c r="B294" s="29">
        <v>70</v>
      </c>
      <c r="C294" s="30" t="s">
        <v>883</v>
      </c>
      <c r="D294" s="29" t="s">
        <v>27</v>
      </c>
      <c r="E294" s="31" t="s">
        <v>884</v>
      </c>
      <c r="F294" s="32" t="s">
        <v>29</v>
      </c>
      <c r="G294" s="33">
        <v>104.441</v>
      </c>
      <c r="H294" s="34">
        <v>0</v>
      </c>
      <c r="I294" s="35">
        <f>ROUND(G294*H294,P4)</f>
        <v>0</v>
      </c>
      <c r="J294" s="29"/>
      <c r="O294" s="36">
        <f>I294*0.21</f>
        <v>0</v>
      </c>
      <c r="P294">
        <v>3</v>
      </c>
    </row>
    <row r="295" ht="45">
      <c r="A295" s="29" t="s">
        <v>30</v>
      </c>
      <c r="B295" s="37"/>
      <c r="C295" s="38"/>
      <c r="D295" s="38"/>
      <c r="E295" s="31" t="s">
        <v>885</v>
      </c>
      <c r="F295" s="38"/>
      <c r="G295" s="38"/>
      <c r="H295" s="38"/>
      <c r="I295" s="38"/>
      <c r="J295" s="40"/>
    </row>
    <row r="296" ht="30">
      <c r="A296" s="29" t="s">
        <v>31</v>
      </c>
      <c r="B296" s="37"/>
      <c r="C296" s="38"/>
      <c r="D296" s="38"/>
      <c r="E296" s="41" t="s">
        <v>1283</v>
      </c>
      <c r="F296" s="38"/>
      <c r="G296" s="38"/>
      <c r="H296" s="38"/>
      <c r="I296" s="38"/>
      <c r="J296" s="40"/>
    </row>
    <row r="297" ht="210">
      <c r="A297" s="29" t="s">
        <v>33</v>
      </c>
      <c r="B297" s="37"/>
      <c r="C297" s="38"/>
      <c r="D297" s="38"/>
      <c r="E297" s="31" t="s">
        <v>887</v>
      </c>
      <c r="F297" s="38"/>
      <c r="G297" s="38"/>
      <c r="H297" s="38"/>
      <c r="I297" s="38"/>
      <c r="J297" s="40"/>
    </row>
    <row r="298">
      <c r="A298" s="29" t="s">
        <v>25</v>
      </c>
      <c r="B298" s="29">
        <v>71</v>
      </c>
      <c r="C298" s="30" t="s">
        <v>888</v>
      </c>
      <c r="D298" s="29" t="s">
        <v>54</v>
      </c>
      <c r="E298" s="31" t="s">
        <v>889</v>
      </c>
      <c r="F298" s="32" t="s">
        <v>295</v>
      </c>
      <c r="G298" s="33">
        <v>16</v>
      </c>
      <c r="H298" s="34">
        <v>0</v>
      </c>
      <c r="I298" s="35">
        <f>ROUND(G298*H298,P4)</f>
        <v>0</v>
      </c>
      <c r="J298" s="29"/>
      <c r="O298" s="36">
        <f>I298*0.21</f>
        <v>0</v>
      </c>
      <c r="P298">
        <v>3</v>
      </c>
    </row>
    <row r="299">
      <c r="A299" s="29" t="s">
        <v>30</v>
      </c>
      <c r="B299" s="37"/>
      <c r="C299" s="38"/>
      <c r="D299" s="38"/>
      <c r="E299" s="31" t="s">
        <v>890</v>
      </c>
      <c r="F299" s="38"/>
      <c r="G299" s="38"/>
      <c r="H299" s="38"/>
      <c r="I299" s="38"/>
      <c r="J299" s="40"/>
    </row>
    <row r="300" ht="60">
      <c r="A300" s="29" t="s">
        <v>31</v>
      </c>
      <c r="B300" s="37"/>
      <c r="C300" s="38"/>
      <c r="D300" s="38"/>
      <c r="E300" s="41" t="s">
        <v>1284</v>
      </c>
      <c r="F300" s="38"/>
      <c r="G300" s="38"/>
      <c r="H300" s="38"/>
      <c r="I300" s="38"/>
      <c r="J300" s="40"/>
    </row>
    <row r="301" ht="75">
      <c r="A301" s="29" t="s">
        <v>33</v>
      </c>
      <c r="B301" s="37"/>
      <c r="C301" s="38"/>
      <c r="D301" s="38"/>
      <c r="E301" s="31" t="s">
        <v>892</v>
      </c>
      <c r="F301" s="38"/>
      <c r="G301" s="38"/>
      <c r="H301" s="38"/>
      <c r="I301" s="38"/>
      <c r="J301" s="40"/>
    </row>
    <row r="302">
      <c r="A302" s="29" t="s">
        <v>25</v>
      </c>
      <c r="B302" s="29">
        <v>72</v>
      </c>
      <c r="C302" s="30" t="s">
        <v>888</v>
      </c>
      <c r="D302" s="29" t="s">
        <v>81</v>
      </c>
      <c r="E302" s="31" t="s">
        <v>889</v>
      </c>
      <c r="F302" s="32" t="s">
        <v>295</v>
      </c>
      <c r="G302" s="33">
        <v>6</v>
      </c>
      <c r="H302" s="34">
        <v>0</v>
      </c>
      <c r="I302" s="35">
        <f>ROUND(G302*H302,P4)</f>
        <v>0</v>
      </c>
      <c r="J302" s="29"/>
      <c r="O302" s="36">
        <f>I302*0.21</f>
        <v>0</v>
      </c>
      <c r="P302">
        <v>3</v>
      </c>
    </row>
    <row r="303">
      <c r="A303" s="29" t="s">
        <v>30</v>
      </c>
      <c r="B303" s="37"/>
      <c r="C303" s="38"/>
      <c r="D303" s="38"/>
      <c r="E303" s="31" t="s">
        <v>893</v>
      </c>
      <c r="F303" s="38"/>
      <c r="G303" s="38"/>
      <c r="H303" s="38"/>
      <c r="I303" s="38"/>
      <c r="J303" s="40"/>
    </row>
    <row r="304" ht="30">
      <c r="A304" s="29" t="s">
        <v>31</v>
      </c>
      <c r="B304" s="37"/>
      <c r="C304" s="38"/>
      <c r="D304" s="38"/>
      <c r="E304" s="41" t="s">
        <v>1285</v>
      </c>
      <c r="F304" s="38"/>
      <c r="G304" s="38"/>
      <c r="H304" s="38"/>
      <c r="I304" s="38"/>
      <c r="J304" s="40"/>
    </row>
    <row r="305" ht="75">
      <c r="A305" s="29" t="s">
        <v>33</v>
      </c>
      <c r="B305" s="37"/>
      <c r="C305" s="38"/>
      <c r="D305" s="38"/>
      <c r="E305" s="31" t="s">
        <v>892</v>
      </c>
      <c r="F305" s="38"/>
      <c r="G305" s="38"/>
      <c r="H305" s="38"/>
      <c r="I305" s="38"/>
      <c r="J305" s="40"/>
    </row>
    <row r="306">
      <c r="A306" s="29" t="s">
        <v>25</v>
      </c>
      <c r="B306" s="29">
        <v>73</v>
      </c>
      <c r="C306" s="30" t="s">
        <v>895</v>
      </c>
      <c r="D306" s="29" t="s">
        <v>27</v>
      </c>
      <c r="E306" s="31" t="s">
        <v>896</v>
      </c>
      <c r="F306" s="32" t="s">
        <v>295</v>
      </c>
      <c r="G306" s="33">
        <v>2</v>
      </c>
      <c r="H306" s="34">
        <v>0</v>
      </c>
      <c r="I306" s="35">
        <f>ROUND(G306*H306,P4)</f>
        <v>0</v>
      </c>
      <c r="J306" s="29"/>
      <c r="O306" s="36">
        <f>I306*0.21</f>
        <v>0</v>
      </c>
      <c r="P306">
        <v>3</v>
      </c>
    </row>
    <row r="307">
      <c r="A307" s="29" t="s">
        <v>30</v>
      </c>
      <c r="B307" s="37"/>
      <c r="C307" s="38"/>
      <c r="D307" s="38"/>
      <c r="E307" s="31" t="s">
        <v>897</v>
      </c>
      <c r="F307" s="38"/>
      <c r="G307" s="38"/>
      <c r="H307" s="38"/>
      <c r="I307" s="38"/>
      <c r="J307" s="40"/>
    </row>
    <row r="308">
      <c r="A308" s="29" t="s">
        <v>31</v>
      </c>
      <c r="B308" s="37"/>
      <c r="C308" s="38"/>
      <c r="D308" s="38"/>
      <c r="E308" s="41" t="s">
        <v>1286</v>
      </c>
      <c r="F308" s="38"/>
      <c r="G308" s="38"/>
      <c r="H308" s="38"/>
      <c r="I308" s="38"/>
      <c r="J308" s="40"/>
    </row>
    <row r="309" ht="60">
      <c r="A309" s="29" t="s">
        <v>33</v>
      </c>
      <c r="B309" s="37"/>
      <c r="C309" s="38"/>
      <c r="D309" s="38"/>
      <c r="E309" s="31" t="s">
        <v>378</v>
      </c>
      <c r="F309" s="38"/>
      <c r="G309" s="38"/>
      <c r="H309" s="38"/>
      <c r="I309" s="38"/>
      <c r="J309" s="40"/>
    </row>
    <row r="310" ht="30">
      <c r="A310" s="29" t="s">
        <v>25</v>
      </c>
      <c r="B310" s="29">
        <v>74</v>
      </c>
      <c r="C310" s="30" t="s">
        <v>899</v>
      </c>
      <c r="D310" s="29" t="s">
        <v>27</v>
      </c>
      <c r="E310" s="31" t="s">
        <v>900</v>
      </c>
      <c r="F310" s="32" t="s">
        <v>29</v>
      </c>
      <c r="G310" s="33">
        <v>143.732</v>
      </c>
      <c r="H310" s="34">
        <v>0</v>
      </c>
      <c r="I310" s="35">
        <f>ROUND(G310*H310,P4)</f>
        <v>0</v>
      </c>
      <c r="J310" s="29"/>
      <c r="O310" s="36">
        <f>I310*0.21</f>
        <v>0</v>
      </c>
      <c r="P310">
        <v>3</v>
      </c>
    </row>
    <row r="311" ht="30">
      <c r="A311" s="29" t="s">
        <v>30</v>
      </c>
      <c r="B311" s="37"/>
      <c r="C311" s="38"/>
      <c r="D311" s="38"/>
      <c r="E311" s="31" t="s">
        <v>901</v>
      </c>
      <c r="F311" s="38"/>
      <c r="G311" s="38"/>
      <c r="H311" s="38"/>
      <c r="I311" s="38"/>
      <c r="J311" s="40"/>
    </row>
    <row r="312" ht="225">
      <c r="A312" s="29" t="s">
        <v>31</v>
      </c>
      <c r="B312" s="37"/>
      <c r="C312" s="38"/>
      <c r="D312" s="38"/>
      <c r="E312" s="41" t="s">
        <v>1287</v>
      </c>
      <c r="F312" s="38"/>
      <c r="G312" s="38"/>
      <c r="H312" s="38"/>
      <c r="I312" s="38"/>
      <c r="J312" s="40"/>
    </row>
    <row r="313" ht="90">
      <c r="A313" s="29" t="s">
        <v>33</v>
      </c>
      <c r="B313" s="37"/>
      <c r="C313" s="38"/>
      <c r="D313" s="38"/>
      <c r="E313" s="31" t="s">
        <v>580</v>
      </c>
      <c r="F313" s="38"/>
      <c r="G313" s="38"/>
      <c r="H313" s="38"/>
      <c r="I313" s="38"/>
      <c r="J313" s="40"/>
    </row>
    <row r="314" ht="30">
      <c r="A314" s="29" t="s">
        <v>25</v>
      </c>
      <c r="B314" s="29">
        <v>75</v>
      </c>
      <c r="C314" s="30" t="s">
        <v>576</v>
      </c>
      <c r="D314" s="29" t="s">
        <v>27</v>
      </c>
      <c r="E314" s="31" t="s">
        <v>577</v>
      </c>
      <c r="F314" s="32" t="s">
        <v>29</v>
      </c>
      <c r="G314" s="33">
        <v>20</v>
      </c>
      <c r="H314" s="34">
        <v>0</v>
      </c>
      <c r="I314" s="35">
        <f>ROUND(G314*H314,P4)</f>
        <v>0</v>
      </c>
      <c r="J314" s="29"/>
      <c r="O314" s="36">
        <f>I314*0.21</f>
        <v>0</v>
      </c>
      <c r="P314">
        <v>3</v>
      </c>
    </row>
    <row r="315" ht="30">
      <c r="A315" s="29" t="s">
        <v>30</v>
      </c>
      <c r="B315" s="37"/>
      <c r="C315" s="38"/>
      <c r="D315" s="38"/>
      <c r="E315" s="31" t="s">
        <v>903</v>
      </c>
      <c r="F315" s="38"/>
      <c r="G315" s="38"/>
      <c r="H315" s="38"/>
      <c r="I315" s="38"/>
      <c r="J315" s="40"/>
    </row>
    <row r="316" ht="30">
      <c r="A316" s="29" t="s">
        <v>31</v>
      </c>
      <c r="B316" s="37"/>
      <c r="C316" s="38"/>
      <c r="D316" s="38"/>
      <c r="E316" s="41" t="s">
        <v>1288</v>
      </c>
      <c r="F316" s="38"/>
      <c r="G316" s="38"/>
      <c r="H316" s="38"/>
      <c r="I316" s="38"/>
      <c r="J316" s="40"/>
    </row>
    <row r="317" ht="90">
      <c r="A317" s="29" t="s">
        <v>33</v>
      </c>
      <c r="B317" s="37"/>
      <c r="C317" s="38"/>
      <c r="D317" s="38"/>
      <c r="E317" s="31" t="s">
        <v>580</v>
      </c>
      <c r="F317" s="38"/>
      <c r="G317" s="38"/>
      <c r="H317" s="38"/>
      <c r="I317" s="38"/>
      <c r="J317" s="40"/>
    </row>
    <row r="318">
      <c r="A318" s="29" t="s">
        <v>25</v>
      </c>
      <c r="B318" s="29">
        <v>76</v>
      </c>
      <c r="C318" s="30" t="s">
        <v>905</v>
      </c>
      <c r="D318" s="29" t="s">
        <v>27</v>
      </c>
      <c r="E318" s="31" t="s">
        <v>906</v>
      </c>
      <c r="F318" s="32" t="s">
        <v>29</v>
      </c>
      <c r="G318" s="33">
        <v>132.44999999999999</v>
      </c>
      <c r="H318" s="34">
        <v>0</v>
      </c>
      <c r="I318" s="35">
        <f>ROUND(G318*H318,P4)</f>
        <v>0</v>
      </c>
      <c r="J318" s="29"/>
      <c r="O318" s="36">
        <f>I318*0.21</f>
        <v>0</v>
      </c>
      <c r="P318">
        <v>3</v>
      </c>
    </row>
    <row r="319" ht="30">
      <c r="A319" s="29" t="s">
        <v>30</v>
      </c>
      <c r="B319" s="37"/>
      <c r="C319" s="38"/>
      <c r="D319" s="38"/>
      <c r="E319" s="31" t="s">
        <v>907</v>
      </c>
      <c r="F319" s="38"/>
      <c r="G319" s="38"/>
      <c r="H319" s="38"/>
      <c r="I319" s="38"/>
      <c r="J319" s="40"/>
    </row>
    <row r="320" ht="75">
      <c r="A320" s="29" t="s">
        <v>31</v>
      </c>
      <c r="B320" s="37"/>
      <c r="C320" s="38"/>
      <c r="D320" s="38"/>
      <c r="E320" s="41" t="s">
        <v>1289</v>
      </c>
      <c r="F320" s="38"/>
      <c r="G320" s="38"/>
      <c r="H320" s="38"/>
      <c r="I320" s="38"/>
      <c r="J320" s="40"/>
    </row>
    <row r="321" ht="90">
      <c r="A321" s="29" t="s">
        <v>33</v>
      </c>
      <c r="B321" s="37"/>
      <c r="C321" s="38"/>
      <c r="D321" s="38"/>
      <c r="E321" s="31" t="s">
        <v>437</v>
      </c>
      <c r="F321" s="38"/>
      <c r="G321" s="38"/>
      <c r="H321" s="38"/>
      <c r="I321" s="38"/>
      <c r="J321" s="40"/>
    </row>
    <row r="322">
      <c r="A322" s="29" t="s">
        <v>25</v>
      </c>
      <c r="B322" s="29">
        <v>77</v>
      </c>
      <c r="C322" s="30" t="s">
        <v>1290</v>
      </c>
      <c r="D322" s="29" t="s">
        <v>27</v>
      </c>
      <c r="E322" s="31" t="s">
        <v>1291</v>
      </c>
      <c r="F322" s="32" t="s">
        <v>29</v>
      </c>
      <c r="G322" s="33">
        <v>26.890000000000001</v>
      </c>
      <c r="H322" s="34">
        <v>0</v>
      </c>
      <c r="I322" s="35">
        <f>ROUND(G322*H322,P4)</f>
        <v>0</v>
      </c>
      <c r="J322" s="29"/>
      <c r="O322" s="36">
        <f>I322*0.21</f>
        <v>0</v>
      </c>
      <c r="P322">
        <v>3</v>
      </c>
    </row>
    <row r="323" ht="30">
      <c r="A323" s="29" t="s">
        <v>30</v>
      </c>
      <c r="B323" s="37"/>
      <c r="C323" s="38"/>
      <c r="D323" s="38"/>
      <c r="E323" s="31" t="s">
        <v>911</v>
      </c>
      <c r="F323" s="38"/>
      <c r="G323" s="38"/>
      <c r="H323" s="38"/>
      <c r="I323" s="38"/>
      <c r="J323" s="40"/>
    </row>
    <row r="324" ht="30">
      <c r="A324" s="29" t="s">
        <v>31</v>
      </c>
      <c r="B324" s="37"/>
      <c r="C324" s="38"/>
      <c r="D324" s="38"/>
      <c r="E324" s="41" t="s">
        <v>1292</v>
      </c>
      <c r="F324" s="38"/>
      <c r="G324" s="38"/>
      <c r="H324" s="38"/>
      <c r="I324" s="38"/>
      <c r="J324" s="40"/>
    </row>
    <row r="325" ht="409.5">
      <c r="A325" s="29" t="s">
        <v>33</v>
      </c>
      <c r="B325" s="37"/>
      <c r="C325" s="38"/>
      <c r="D325" s="38"/>
      <c r="E325" s="31" t="s">
        <v>913</v>
      </c>
      <c r="F325" s="38"/>
      <c r="G325" s="38"/>
      <c r="H325" s="38"/>
      <c r="I325" s="38"/>
      <c r="J325" s="40"/>
    </row>
    <row r="326" ht="30">
      <c r="A326" s="29" t="s">
        <v>25</v>
      </c>
      <c r="B326" s="29">
        <v>78</v>
      </c>
      <c r="C326" s="30" t="s">
        <v>914</v>
      </c>
      <c r="D326" s="29" t="s">
        <v>27</v>
      </c>
      <c r="E326" s="31" t="s">
        <v>915</v>
      </c>
      <c r="F326" s="32" t="s">
        <v>295</v>
      </c>
      <c r="G326" s="33">
        <v>24</v>
      </c>
      <c r="H326" s="34">
        <v>0</v>
      </c>
      <c r="I326" s="35">
        <f>ROUND(G326*H326,P4)</f>
        <v>0</v>
      </c>
      <c r="J326" s="29"/>
      <c r="O326" s="36">
        <f>I326*0.21</f>
        <v>0</v>
      </c>
      <c r="P326">
        <v>3</v>
      </c>
    </row>
    <row r="327">
      <c r="A327" s="29" t="s">
        <v>30</v>
      </c>
      <c r="B327" s="37"/>
      <c r="C327" s="38"/>
      <c r="D327" s="38"/>
      <c r="E327" s="31" t="s">
        <v>916</v>
      </c>
      <c r="F327" s="38"/>
      <c r="G327" s="38"/>
      <c r="H327" s="38"/>
      <c r="I327" s="38"/>
      <c r="J327" s="40"/>
    </row>
    <row r="328" ht="30">
      <c r="A328" s="29" t="s">
        <v>31</v>
      </c>
      <c r="B328" s="37"/>
      <c r="C328" s="38"/>
      <c r="D328" s="38"/>
      <c r="E328" s="41" t="s">
        <v>1293</v>
      </c>
      <c r="F328" s="38"/>
      <c r="G328" s="38"/>
      <c r="H328" s="38"/>
      <c r="I328" s="38"/>
      <c r="J328" s="40"/>
    </row>
    <row r="329" ht="120">
      <c r="A329" s="29" t="s">
        <v>33</v>
      </c>
      <c r="B329" s="37"/>
      <c r="C329" s="38"/>
      <c r="D329" s="38"/>
      <c r="E329" s="31" t="s">
        <v>918</v>
      </c>
      <c r="F329" s="38"/>
      <c r="G329" s="38"/>
      <c r="H329" s="38"/>
      <c r="I329" s="38"/>
      <c r="J329" s="40"/>
    </row>
    <row r="330" ht="30">
      <c r="A330" s="29" t="s">
        <v>25</v>
      </c>
      <c r="B330" s="29">
        <v>79</v>
      </c>
      <c r="C330" s="30" t="s">
        <v>438</v>
      </c>
      <c r="D330" s="29" t="s">
        <v>27</v>
      </c>
      <c r="E330" s="31" t="s">
        <v>439</v>
      </c>
      <c r="F330" s="32" t="s">
        <v>29</v>
      </c>
      <c r="G330" s="33">
        <v>13.74</v>
      </c>
      <c r="H330" s="34">
        <v>0</v>
      </c>
      <c r="I330" s="35">
        <f>ROUND(G330*H330,P4)</f>
        <v>0</v>
      </c>
      <c r="J330" s="29"/>
      <c r="O330" s="36">
        <f>I330*0.21</f>
        <v>0</v>
      </c>
      <c r="P330">
        <v>3</v>
      </c>
    </row>
    <row r="331" ht="30">
      <c r="A331" s="29" t="s">
        <v>30</v>
      </c>
      <c r="B331" s="37"/>
      <c r="C331" s="38"/>
      <c r="D331" s="38"/>
      <c r="E331" s="31" t="s">
        <v>919</v>
      </c>
      <c r="F331" s="38"/>
      <c r="G331" s="38"/>
      <c r="H331" s="38"/>
      <c r="I331" s="38"/>
      <c r="J331" s="40"/>
    </row>
    <row r="332" ht="30">
      <c r="A332" s="29" t="s">
        <v>31</v>
      </c>
      <c r="B332" s="37"/>
      <c r="C332" s="38"/>
      <c r="D332" s="38"/>
      <c r="E332" s="41" t="s">
        <v>1294</v>
      </c>
      <c r="F332" s="38"/>
      <c r="G332" s="38"/>
      <c r="H332" s="38"/>
      <c r="I332" s="38"/>
      <c r="J332" s="40"/>
    </row>
    <row r="333" ht="165">
      <c r="A333" s="29" t="s">
        <v>33</v>
      </c>
      <c r="B333" s="37"/>
      <c r="C333" s="38"/>
      <c r="D333" s="38"/>
      <c r="E333" s="31" t="s">
        <v>441</v>
      </c>
      <c r="F333" s="38"/>
      <c r="G333" s="38"/>
      <c r="H333" s="38"/>
      <c r="I333" s="38"/>
      <c r="J333" s="40"/>
    </row>
    <row r="334">
      <c r="A334" s="29" t="s">
        <v>25</v>
      </c>
      <c r="B334" s="29">
        <v>80</v>
      </c>
      <c r="C334" s="30" t="s">
        <v>444</v>
      </c>
      <c r="D334" s="29" t="s">
        <v>54</v>
      </c>
      <c r="E334" s="31" t="s">
        <v>445</v>
      </c>
      <c r="F334" s="32" t="s">
        <v>295</v>
      </c>
      <c r="G334" s="33">
        <v>1</v>
      </c>
      <c r="H334" s="34">
        <v>0</v>
      </c>
      <c r="I334" s="35">
        <f>ROUND(G334*H334,P4)</f>
        <v>0</v>
      </c>
      <c r="J334" s="29"/>
      <c r="O334" s="36">
        <f>I334*0.21</f>
        <v>0</v>
      </c>
      <c r="P334">
        <v>3</v>
      </c>
    </row>
    <row r="335" ht="30">
      <c r="A335" s="29" t="s">
        <v>30</v>
      </c>
      <c r="B335" s="37"/>
      <c r="C335" s="38"/>
      <c r="D335" s="38"/>
      <c r="E335" s="31" t="s">
        <v>921</v>
      </c>
      <c r="F335" s="38"/>
      <c r="G335" s="38"/>
      <c r="H335" s="38"/>
      <c r="I335" s="38"/>
      <c r="J335" s="40"/>
    </row>
    <row r="336" ht="30">
      <c r="A336" s="29" t="s">
        <v>31</v>
      </c>
      <c r="B336" s="37"/>
      <c r="C336" s="38"/>
      <c r="D336" s="38"/>
      <c r="E336" s="41" t="s">
        <v>1295</v>
      </c>
      <c r="F336" s="38"/>
      <c r="G336" s="38"/>
      <c r="H336" s="38"/>
      <c r="I336" s="38"/>
      <c r="J336" s="40"/>
    </row>
    <row r="337" ht="90">
      <c r="A337" s="29" t="s">
        <v>33</v>
      </c>
      <c r="B337" s="37"/>
      <c r="C337" s="38"/>
      <c r="D337" s="38"/>
      <c r="E337" s="31" t="s">
        <v>448</v>
      </c>
      <c r="F337" s="38"/>
      <c r="G337" s="38"/>
      <c r="H337" s="38"/>
      <c r="I337" s="38"/>
      <c r="J337" s="40"/>
    </row>
    <row r="338">
      <c r="A338" s="29" t="s">
        <v>25</v>
      </c>
      <c r="B338" s="29">
        <v>81</v>
      </c>
      <c r="C338" s="30" t="s">
        <v>444</v>
      </c>
      <c r="D338" s="29" t="s">
        <v>81</v>
      </c>
      <c r="E338" s="31" t="s">
        <v>445</v>
      </c>
      <c r="F338" s="32" t="s">
        <v>295</v>
      </c>
      <c r="G338" s="33">
        <v>2</v>
      </c>
      <c r="H338" s="34">
        <v>0</v>
      </c>
      <c r="I338" s="35">
        <f>ROUND(G338*H338,P4)</f>
        <v>0</v>
      </c>
      <c r="J338" s="29"/>
      <c r="O338" s="36">
        <f>I338*0.21</f>
        <v>0</v>
      </c>
      <c r="P338">
        <v>3</v>
      </c>
    </row>
    <row r="339" ht="30">
      <c r="A339" s="29" t="s">
        <v>30</v>
      </c>
      <c r="B339" s="37"/>
      <c r="C339" s="38"/>
      <c r="D339" s="38"/>
      <c r="E339" s="31" t="s">
        <v>1296</v>
      </c>
      <c r="F339" s="38"/>
      <c r="G339" s="38"/>
      <c r="H339" s="38"/>
      <c r="I339" s="38"/>
      <c r="J339" s="40"/>
    </row>
    <row r="340" ht="30">
      <c r="A340" s="29" t="s">
        <v>31</v>
      </c>
      <c r="B340" s="37"/>
      <c r="C340" s="38"/>
      <c r="D340" s="38"/>
      <c r="E340" s="41" t="s">
        <v>1297</v>
      </c>
      <c r="F340" s="38"/>
      <c r="G340" s="38"/>
      <c r="H340" s="38"/>
      <c r="I340" s="38"/>
      <c r="J340" s="40"/>
    </row>
    <row r="341" ht="90">
      <c r="A341" s="29" t="s">
        <v>33</v>
      </c>
      <c r="B341" s="37"/>
      <c r="C341" s="38"/>
      <c r="D341" s="38"/>
      <c r="E341" s="31" t="s">
        <v>448</v>
      </c>
      <c r="F341" s="38"/>
      <c r="G341" s="38"/>
      <c r="H341" s="38"/>
      <c r="I341" s="38"/>
      <c r="J341" s="40"/>
    </row>
    <row r="342">
      <c r="A342" s="29" t="s">
        <v>25</v>
      </c>
      <c r="B342" s="29">
        <v>82</v>
      </c>
      <c r="C342" s="30" t="s">
        <v>1298</v>
      </c>
      <c r="D342" s="29" t="s">
        <v>27</v>
      </c>
      <c r="E342" s="31" t="s">
        <v>1299</v>
      </c>
      <c r="F342" s="32" t="s">
        <v>295</v>
      </c>
      <c r="G342" s="33">
        <v>5</v>
      </c>
      <c r="H342" s="34">
        <v>0</v>
      </c>
      <c r="I342" s="35">
        <f>ROUND(G342*H342,P4)</f>
        <v>0</v>
      </c>
      <c r="J342" s="29"/>
      <c r="O342" s="36">
        <f>I342*0.21</f>
        <v>0</v>
      </c>
      <c r="P342">
        <v>3</v>
      </c>
    </row>
    <row r="343" ht="45">
      <c r="A343" s="29" t="s">
        <v>30</v>
      </c>
      <c r="B343" s="37"/>
      <c r="C343" s="38"/>
      <c r="D343" s="38"/>
      <c r="E343" s="31" t="s">
        <v>1300</v>
      </c>
      <c r="F343" s="38"/>
      <c r="G343" s="38"/>
      <c r="H343" s="38"/>
      <c r="I343" s="38"/>
      <c r="J343" s="40"/>
    </row>
    <row r="344" ht="30">
      <c r="A344" s="29" t="s">
        <v>31</v>
      </c>
      <c r="B344" s="37"/>
      <c r="C344" s="38"/>
      <c r="D344" s="38"/>
      <c r="E344" s="41" t="s">
        <v>1301</v>
      </c>
      <c r="F344" s="38"/>
      <c r="G344" s="38"/>
      <c r="H344" s="38"/>
      <c r="I344" s="38"/>
      <c r="J344" s="40"/>
    </row>
    <row r="345" ht="375">
      <c r="A345" s="29" t="s">
        <v>33</v>
      </c>
      <c r="B345" s="37"/>
      <c r="C345" s="38"/>
      <c r="D345" s="38"/>
      <c r="E345" s="31" t="s">
        <v>926</v>
      </c>
      <c r="F345" s="38"/>
      <c r="G345" s="38"/>
      <c r="H345" s="38"/>
      <c r="I345" s="38"/>
      <c r="J345" s="40"/>
    </row>
    <row r="346">
      <c r="A346" s="29" t="s">
        <v>25</v>
      </c>
      <c r="B346" s="29">
        <v>83</v>
      </c>
      <c r="C346" s="30" t="s">
        <v>927</v>
      </c>
      <c r="D346" s="29" t="s">
        <v>27</v>
      </c>
      <c r="E346" s="31" t="s">
        <v>928</v>
      </c>
      <c r="F346" s="32" t="s">
        <v>295</v>
      </c>
      <c r="G346" s="33">
        <v>5</v>
      </c>
      <c r="H346" s="34">
        <v>0</v>
      </c>
      <c r="I346" s="35">
        <f>ROUND(G346*H346,P4)</f>
        <v>0</v>
      </c>
      <c r="J346" s="29"/>
      <c r="O346" s="36">
        <f>I346*0.21</f>
        <v>0</v>
      </c>
      <c r="P346">
        <v>3</v>
      </c>
    </row>
    <row r="347" ht="30">
      <c r="A347" s="29" t="s">
        <v>30</v>
      </c>
      <c r="B347" s="37"/>
      <c r="C347" s="38"/>
      <c r="D347" s="38"/>
      <c r="E347" s="31" t="s">
        <v>1302</v>
      </c>
      <c r="F347" s="38"/>
      <c r="G347" s="38"/>
      <c r="H347" s="38"/>
      <c r="I347" s="38"/>
      <c r="J347" s="40"/>
    </row>
    <row r="348" ht="30">
      <c r="A348" s="29" t="s">
        <v>31</v>
      </c>
      <c r="B348" s="37"/>
      <c r="C348" s="38"/>
      <c r="D348" s="38"/>
      <c r="E348" s="41" t="s">
        <v>1301</v>
      </c>
      <c r="F348" s="38"/>
      <c r="G348" s="38"/>
      <c r="H348" s="38"/>
      <c r="I348" s="38"/>
      <c r="J348" s="40"/>
    </row>
    <row r="349" ht="375">
      <c r="A349" s="29" t="s">
        <v>33</v>
      </c>
      <c r="B349" s="42"/>
      <c r="C349" s="43"/>
      <c r="D349" s="43"/>
      <c r="E349" s="31" t="s">
        <v>931</v>
      </c>
      <c r="F349" s="43"/>
      <c r="G349" s="43"/>
      <c r="H349" s="43"/>
      <c r="I349" s="43"/>
      <c r="J349" s="44"/>
    </row>
  </sheetData>
  <sheetProtection sheet="1" objects="1" scenarios="1" spinCount="100000" saltValue="WAN0sjERdv4hUetftn7HpVRyO7drdzYLG4vE+4g1M0A/hO4F7Jk69dDrtz6r8ZrdYDE64/ofs6gdL6GDeifXwQ==" hashValue="wO8MAY1BtRyL4JRhPV4IY6u0n5SE6ISlJcIqCvVQb3xccXykPiLJcZ7dRIV8Nydxiig5+MC4Hd5QjzOz/nGWuQ==" algorithmName="SHA-512" password="CBEA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Čechová Marcela</dc:creator>
  <cp:lastModifiedBy>Čechová Marcela</cp:lastModifiedBy>
  <dcterms:created xsi:type="dcterms:W3CDTF">2025-05-02T08:22:36Z</dcterms:created>
  <dcterms:modified xsi:type="dcterms:W3CDTF">2025-05-02T08:22:38Z</dcterms:modified>
</cp:coreProperties>
</file>