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VEŘEJNÉ ZAKÁZKY\2024\02_DNS_Odpadni_pytle_24-30\09_VYZVY\03\01a_Vysv_ZD\01\"/>
    </mc:Choice>
  </mc:AlternateContent>
  <xr:revisionPtr revIDLastSave="0" documentId="13_ncr:1_{5F1C0455-D92B-417D-913C-AF074F4FBE3E}" xr6:coauthVersionLast="47" xr6:coauthVersionMax="47" xr10:uidLastSave="{00000000-0000-0000-0000-000000000000}"/>
  <bookViews>
    <workbookView xWindow="15" yWindow="675" windowWidth="26730" windowHeight="20235" xr2:uid="{F518A36E-3649-477E-B301-4BC6B60907BF}"/>
  </bookViews>
  <sheets>
    <sheet name="nabidkova_cena" sheetId="1" r:id="rId1"/>
  </sheets>
  <definedNames>
    <definedName name="_FilterDatabase" localSheetId="0" hidden="1">nabidkova_cena!$B$8:$N$86</definedName>
    <definedName name="Print_Titles" localSheetId="0">nabidkova_cena!$8:$8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N53" i="1"/>
  <c r="M79" i="1"/>
  <c r="M85" i="1"/>
  <c r="N85" i="1" s="1"/>
  <c r="M84" i="1"/>
  <c r="N84" i="1" s="1"/>
  <c r="M83" i="1"/>
  <c r="N83" i="1" s="1"/>
  <c r="M82" i="1"/>
  <c r="M81" i="1"/>
  <c r="N81" i="1" s="1"/>
  <c r="M80" i="1"/>
  <c r="N80" i="1" s="1"/>
  <c r="M78" i="1"/>
  <c r="M77" i="1"/>
  <c r="M76" i="1"/>
  <c r="N76" i="1" s="1"/>
  <c r="M75" i="1"/>
  <c r="M74" i="1"/>
  <c r="M73" i="1"/>
  <c r="M72" i="1"/>
  <c r="N72" i="1" s="1"/>
  <c r="M71" i="1"/>
  <c r="M70" i="1"/>
  <c r="M69" i="1"/>
  <c r="N69" i="1" s="1"/>
  <c r="M68" i="1"/>
  <c r="M67" i="1"/>
  <c r="M66" i="1"/>
  <c r="N66" i="1" s="1"/>
  <c r="M65" i="1"/>
  <c r="M64" i="1"/>
  <c r="N64" i="1" s="1"/>
  <c r="M63" i="1"/>
  <c r="M62" i="1"/>
  <c r="N62" i="1" s="1"/>
  <c r="M61" i="1"/>
  <c r="N61" i="1" s="1"/>
  <c r="M60" i="1"/>
  <c r="N60" i="1" s="1"/>
  <c r="M59" i="1"/>
  <c r="M58" i="1"/>
  <c r="M57" i="1"/>
  <c r="N57" i="1" s="1"/>
  <c r="M56" i="1"/>
  <c r="M55" i="1"/>
  <c r="N55" i="1" s="1"/>
  <c r="M54" i="1"/>
  <c r="N54" i="1" s="1"/>
  <c r="M53" i="1"/>
  <c r="M52" i="1"/>
  <c r="N52" i="1" s="1"/>
  <c r="M51" i="1"/>
  <c r="M50" i="1"/>
  <c r="N50" i="1" s="1"/>
  <c r="M49" i="1"/>
  <c r="M48" i="1"/>
  <c r="M47" i="1"/>
  <c r="M46" i="1"/>
  <c r="M45" i="1"/>
  <c r="N45" i="1" s="1"/>
  <c r="M44" i="1"/>
  <c r="M43" i="1"/>
  <c r="M42" i="1"/>
  <c r="N42" i="1" s="1"/>
  <c r="M41" i="1"/>
  <c r="M40" i="1"/>
  <c r="N40" i="1" s="1"/>
  <c r="M39" i="1"/>
  <c r="M38" i="1"/>
  <c r="N38" i="1" s="1"/>
  <c r="M37" i="1"/>
  <c r="M36" i="1"/>
  <c r="M35" i="1"/>
  <c r="M34" i="1"/>
  <c r="M33" i="1"/>
  <c r="N33" i="1" s="1"/>
  <c r="M32" i="1"/>
  <c r="M31" i="1"/>
  <c r="N31" i="1" s="1"/>
  <c r="M30" i="1"/>
  <c r="N30" i="1" s="1"/>
  <c r="M29" i="1"/>
  <c r="N29" i="1" s="1"/>
  <c r="M28" i="1"/>
  <c r="N28" i="1" s="1"/>
  <c r="M27" i="1"/>
  <c r="M26" i="1"/>
  <c r="N26" i="1" s="1"/>
  <c r="M25" i="1"/>
  <c r="M24" i="1"/>
  <c r="M23" i="1"/>
  <c r="M22" i="1"/>
  <c r="N22" i="1" s="1"/>
  <c r="M21" i="1"/>
  <c r="M20" i="1"/>
  <c r="M19" i="1"/>
  <c r="N19" i="1" s="1"/>
  <c r="M18" i="1"/>
  <c r="M17" i="1"/>
  <c r="M16" i="1"/>
  <c r="N16" i="1" s="1"/>
  <c r="M15" i="1"/>
  <c r="M14" i="1"/>
  <c r="N14" i="1" s="1"/>
  <c r="M13" i="1"/>
  <c r="M12" i="1"/>
  <c r="M11" i="1"/>
  <c r="M10" i="1"/>
  <c r="M9" i="1"/>
  <c r="N9" i="1" s="1"/>
  <c r="N77" i="1" l="1"/>
  <c r="N10" i="1"/>
  <c r="N78" i="1"/>
  <c r="N39" i="1"/>
  <c r="N63" i="1"/>
  <c r="N75" i="1"/>
  <c r="N51" i="1"/>
  <c r="N17" i="1"/>
  <c r="N15" i="1"/>
  <c r="N41" i="1"/>
  <c r="N65" i="1"/>
  <c r="N27" i="1"/>
  <c r="N32" i="1"/>
  <c r="N44" i="1"/>
  <c r="N74" i="1"/>
  <c r="N21" i="1"/>
  <c r="N18" i="1"/>
  <c r="N20" i="1"/>
  <c r="N13" i="1"/>
  <c r="N12" i="1"/>
  <c r="N24" i="1"/>
  <c r="N25" i="1"/>
  <c r="N35" i="1"/>
  <c r="N47" i="1"/>
  <c r="N67" i="1"/>
  <c r="N34" i="1"/>
  <c r="N68" i="1"/>
  <c r="N36" i="1"/>
  <c r="N48" i="1"/>
  <c r="N58" i="1"/>
  <c r="N70" i="1"/>
  <c r="N43" i="1"/>
  <c r="N11" i="1"/>
  <c r="N46" i="1"/>
  <c r="N56" i="1"/>
  <c r="N37" i="1"/>
  <c r="N49" i="1"/>
  <c r="N59" i="1"/>
  <c r="N71" i="1"/>
  <c r="N82" i="1"/>
  <c r="N73" i="1"/>
  <c r="N79" i="1"/>
  <c r="N86" i="1" l="1"/>
</calcChain>
</file>

<file path=xl/sharedStrings.xml><?xml version="1.0" encoding="utf-8"?>
<sst xmlns="http://schemas.openxmlformats.org/spreadsheetml/2006/main" count="404" uniqueCount="77">
  <si>
    <t>Příloha č. 3 dokumentace zadávacího řízení na uzavření rámcové dohody</t>
  </si>
  <si>
    <t>specifikace předmětu plnění, Předloha pro zpracování ceny plnění pro účely hodnocení nabídek</t>
  </si>
  <si>
    <t>Dynamický nákupní systém na dodávky odpadních pytlů, potravinových sáčků a fólií</t>
  </si>
  <si>
    <t>ČÍSLO POLOŽKY</t>
  </si>
  <si>
    <t>NÁZEV A POPIS POLOŽKY</t>
  </si>
  <si>
    <t>TYP MATERIÁLU HDPE/LDPE</t>
  </si>
  <si>
    <t>SÍLA µ
(minimální hodnota)</t>
  </si>
  <si>
    <t>BALENÍ</t>
  </si>
  <si>
    <t>JEDNOTKA</t>
  </si>
  <si>
    <r>
      <t xml:space="preserve">OBCHODNÍ NÁZEV
</t>
    </r>
    <r>
      <rPr>
        <b/>
        <sz val="11"/>
        <color rgb="FFFF0000"/>
        <rFont val="Aptos Narrow"/>
        <family val="2"/>
        <charset val="238"/>
        <scheme val="minor"/>
      </rPr>
      <t>(doplní účastník zadávacího řízení)</t>
    </r>
  </si>
  <si>
    <r>
      <t xml:space="preserve">VÝROBCE
</t>
    </r>
    <r>
      <rPr>
        <b/>
        <sz val="11"/>
        <color rgb="FFFF0000"/>
        <rFont val="Aptos Narrow"/>
        <family val="2"/>
        <charset val="238"/>
        <scheme val="minor"/>
      </rPr>
      <t>(doplní účastník zadávacího řízení)</t>
    </r>
  </si>
  <si>
    <r>
      <t xml:space="preserve">KATALOGOVÉ / OBJEDNACÍ ČÍSLO*
</t>
    </r>
    <r>
      <rPr>
        <b/>
        <sz val="11"/>
        <color rgb="FFFF0000"/>
        <rFont val="Aptos Narrow"/>
        <family val="2"/>
        <charset val="238"/>
        <scheme val="minor"/>
      </rPr>
      <t>(doplní účastník zadávacího řízení)</t>
    </r>
  </si>
  <si>
    <t>PŘEDPOKLÁDANÁ SPOTŘEBA ZA 6 MĚSÍCŮ
(počet jednotek)</t>
  </si>
  <si>
    <r>
      <t xml:space="preserve">CENA ZA JEDNOTKU
v Kč bez DPH
</t>
    </r>
    <r>
      <rPr>
        <b/>
        <sz val="11"/>
        <color rgb="FFFF0000"/>
        <rFont val="Aptos Narrow"/>
        <family val="2"/>
        <charset val="238"/>
        <scheme val="minor"/>
      </rPr>
      <t>(doplní účastník zadávacího řízení)</t>
    </r>
  </si>
  <si>
    <t>CENA ZA JEDNOTKU
v Kč bez DPH
automaticky zaokrouhlená na 2 desetinná místa</t>
  </si>
  <si>
    <t>CENA ZA PŘEDPOKLÁDANOU SPOTŘEBU KUSŮ JEDNOTLIVÉHO DRUHU SPOTŘEBNÍHO MATERIÁLU ZA 6 MĚSÍCŮ
v Kč bez DPH</t>
  </si>
  <si>
    <t>pytle odpadní černé</t>
  </si>
  <si>
    <t>49x60</t>
  </si>
  <si>
    <t>HDPE</t>
  </si>
  <si>
    <t>role</t>
  </si>
  <si>
    <t>1 kus pytle</t>
  </si>
  <si>
    <t>pytle odpadní bílé</t>
  </si>
  <si>
    <t>pytle odpadní žluté</t>
  </si>
  <si>
    <t>50x60</t>
  </si>
  <si>
    <t>LDPE</t>
  </si>
  <si>
    <t>pytle odpadní červené</t>
  </si>
  <si>
    <t>role/krabice</t>
  </si>
  <si>
    <t>55x60</t>
  </si>
  <si>
    <t>55x100</t>
  </si>
  <si>
    <t>pytle odpadní zelené</t>
  </si>
  <si>
    <t>60x50</t>
  </si>
  <si>
    <t>pytle odpadní modré</t>
  </si>
  <si>
    <t>60x70</t>
  </si>
  <si>
    <t>60x80</t>
  </si>
  <si>
    <t>pytle odpadní transparentní</t>
  </si>
  <si>
    <t>63x85</t>
  </si>
  <si>
    <t>64x71</t>
  </si>
  <si>
    <t>65x78</t>
  </si>
  <si>
    <t>pytle zatahovací modré</t>
  </si>
  <si>
    <t>70x100</t>
  </si>
  <si>
    <t>70x110</t>
  </si>
  <si>
    <t>pytle odpadní BIOODPAD s potiskem červené</t>
  </si>
  <si>
    <t>70x120</t>
  </si>
  <si>
    <t>80x120</t>
  </si>
  <si>
    <t>85x63</t>
  </si>
  <si>
    <t>100x120</t>
  </si>
  <si>
    <t>sáčky potravinové transparentní</t>
  </si>
  <si>
    <t>16x24</t>
  </si>
  <si>
    <t>lišta</t>
  </si>
  <si>
    <t>1 kus sáčku</t>
  </si>
  <si>
    <t>20x30</t>
  </si>
  <si>
    <t>sáčky potravinové transparentní - boční sklad</t>
  </si>
  <si>
    <t>25x35</t>
  </si>
  <si>
    <t>sáčky potravinové transparentní - s "ušima"</t>
  </si>
  <si>
    <t>25x35 (využitelná výška)</t>
  </si>
  <si>
    <t>role/lišta</t>
  </si>
  <si>
    <t>45x30</t>
  </si>
  <si>
    <t>ks</t>
  </si>
  <si>
    <t>pytle potravinářské transparentní</t>
  </si>
  <si>
    <t>folie potravinářská transparentní</t>
  </si>
  <si>
    <t>30x30000</t>
  </si>
  <si>
    <t>1 kus role</t>
  </si>
  <si>
    <t>45x30000</t>
  </si>
  <si>
    <t>přířezy skládané transparentní</t>
  </si>
  <si>
    <t>50x70</t>
  </si>
  <si>
    <t>bal</t>
  </si>
  <si>
    <t>1 kus přířezu</t>
  </si>
  <si>
    <t>mikrotenová taška bílá</t>
  </si>
  <si>
    <t>30x54</t>
  </si>
  <si>
    <t>1 kus tašky</t>
  </si>
  <si>
    <t>zavírací páska transparentní</t>
  </si>
  <si>
    <t>4,8x6600</t>
  </si>
  <si>
    <t>PP</t>
  </si>
  <si>
    <t>Celková cena za předpokládanou spotřebu všech druhů  spotřebního materiálu v Kč bez DPH za 6 měsíců (nabídková cena)</t>
  </si>
  <si>
    <t>* Katalogové/objednací číslo slouží k označení a jednoznačné a přesné identifikaci příslušného spotřebního materiálu, a to např. čísly, písmeny, znaky nebo jejich kombinací. Katalogové/objednací číslo musí být vždy jedinečné a označovat tak pouze jeden konkrétní spotřební materiál.</t>
  </si>
  <si>
    <t>ROZMĚRY
v cm
(± 5 % tolerance)</t>
  </si>
  <si>
    <t>50x30000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</si>
</sst>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10"/>
      <color rgb="FF000000"/>
      <name val="Aptos Narrow"/>
      <family val="2"/>
      <charset val="238"/>
      <scheme val="minor"/>
    </font>
    <font>
      <b/>
      <sz val="10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11" fillId="0" borderId="0"/>
  </cellStyleXfs>
  <cellXfs count="62">
    <xf numFmtId="0" fontId="0" fillId="0" borderId="0" xfId="0"/>
    <xf numFmtId="0" fontId="0" fillId="0" borderId="0" xfId="0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3" borderId="6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/>
    </xf>
    <xf numFmtId="44" fontId="0" fillId="4" borderId="8" xfId="0" applyNumberFormat="1" applyFill="1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  <xf numFmtId="44" fontId="0" fillId="5" borderId="10" xfId="0" applyNumberForma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/>
    </xf>
    <xf numFmtId="44" fontId="0" fillId="0" borderId="9" xfId="0" applyNumberForma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3" borderId="9" xfId="2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6" fillId="4" borderId="9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3" borderId="11" xfId="2" applyFont="1" applyFill="1" applyBorder="1" applyAlignment="1">
      <alignment horizontal="center" vertical="center"/>
    </xf>
    <xf numFmtId="0" fontId="7" fillId="0" borderId="9" xfId="2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/>
    </xf>
    <xf numFmtId="0" fontId="6" fillId="4" borderId="14" xfId="1" applyFont="1" applyFill="1" applyBorder="1" applyAlignment="1">
      <alignment horizontal="center" vertical="center"/>
    </xf>
    <xf numFmtId="44" fontId="2" fillId="6" borderId="17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2" fillId="0" borderId="9" xfId="3" applyNumberFormat="1" applyFont="1" applyBorder="1" applyAlignment="1">
      <alignment horizontal="center" vertical="center"/>
    </xf>
    <xf numFmtId="0" fontId="6" fillId="4" borderId="8" xfId="1" applyFont="1" applyFill="1" applyBorder="1" applyAlignment="1" applyProtection="1">
      <alignment horizontal="center" vertical="center"/>
      <protection locked="0"/>
    </xf>
    <xf numFmtId="0" fontId="6" fillId="4" borderId="9" xfId="1" applyFont="1" applyFill="1" applyBorder="1" applyAlignment="1" applyProtection="1">
      <alignment horizontal="center" vertical="center"/>
      <protection locked="0"/>
    </xf>
    <xf numFmtId="44" fontId="0" fillId="4" borderId="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2" fillId="6" borderId="15" xfId="0" applyFont="1" applyFill="1" applyBorder="1" applyAlignment="1">
      <alignment horizontal="left" vertical="center"/>
    </xf>
    <xf numFmtId="0" fontId="2" fillId="6" borderId="16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6" borderId="17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">
    <cellStyle name="Normální" xfId="0" builtinId="0"/>
    <cellStyle name="Normální 11" xfId="2" xr:uid="{447B6C2D-BD47-445E-950B-B8E21EB423E3}"/>
    <cellStyle name="Normální 7" xfId="3" xr:uid="{374B9B77-1565-4E6D-AFB4-83E0466CB20D}"/>
    <cellStyle name="normální_List1_1" xfId="1" xr:uid="{53235128-3823-43C9-A89A-272A7D95FC30}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3473B-1817-492B-9329-1D672C26504A}">
  <sheetPr>
    <pageSetUpPr fitToPage="1"/>
  </sheetPr>
  <dimension ref="A1:N88"/>
  <sheetViews>
    <sheetView tabSelected="1" view="pageBreakPreview" topLeftCell="A8" zoomScale="70" zoomScaleNormal="70" zoomScaleSheetLayoutView="70" zoomScalePageLayoutView="75" workbookViewId="0">
      <selection activeCell="I33" sqref="I33:I46"/>
    </sheetView>
  </sheetViews>
  <sheetFormatPr defaultColWidth="9.140625" defaultRowHeight="15" x14ac:dyDescent="0.25"/>
  <cols>
    <col min="1" max="1" width="9.140625" style="45" bestFit="1" customWidth="1"/>
    <col min="2" max="2" width="41.85546875" style="45" bestFit="1" customWidth="1"/>
    <col min="3" max="3" width="16.7109375" style="44" bestFit="1" customWidth="1"/>
    <col min="4" max="4" width="22" style="46" bestFit="1" customWidth="1"/>
    <col min="5" max="5" width="16.42578125" style="47" customWidth="1"/>
    <col min="6" max="6" width="14.28515625" style="47" bestFit="1" customWidth="1"/>
    <col min="7" max="7" width="16.85546875" style="47" bestFit="1" customWidth="1"/>
    <col min="8" max="8" width="19.42578125" style="47" customWidth="1"/>
    <col min="9" max="10" width="32" style="47" bestFit="1" customWidth="1"/>
    <col min="11" max="13" width="22.85546875" style="47" customWidth="1"/>
    <col min="14" max="14" width="28.42578125" style="47" customWidth="1"/>
    <col min="15" max="16384" width="9.140625" style="44"/>
  </cols>
  <sheetData>
    <row r="1" spans="1:14" s="1" customFormat="1" ht="19.5" hidden="1" thickBot="1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s="1" customFormat="1" ht="15.75" hidden="1" thickBot="1" x14ac:dyDescent="0.3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s="1" customFormat="1" ht="19.5" hidden="1" thickBot="1" x14ac:dyDescent="0.3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4" s="1" customFormat="1" ht="15.75" hidden="1" thickBot="1" x14ac:dyDescent="0.3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 s="1" customFormat="1" ht="19.5" hidden="1" thickBot="1" x14ac:dyDescent="0.3">
      <c r="A5" s="61" t="s">
        <v>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4" s="1" customFormat="1" ht="15.75" hidden="1" thickBot="1" x14ac:dyDescent="0.3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</row>
    <row r="7" spans="1:14" s="1" customFormat="1" ht="15.75" hidden="1" thickBot="1" x14ac:dyDescent="0.3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4" s="7" customFormat="1" ht="152.25" customHeight="1" x14ac:dyDescent="0.25">
      <c r="A8" s="2" t="s">
        <v>3</v>
      </c>
      <c r="B8" s="3" t="s">
        <v>4</v>
      </c>
      <c r="C8" s="4" t="s">
        <v>75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4" t="s">
        <v>10</v>
      </c>
      <c r="J8" s="4" t="s">
        <v>11</v>
      </c>
      <c r="K8" s="5" t="s">
        <v>12</v>
      </c>
      <c r="L8" s="4" t="s">
        <v>13</v>
      </c>
      <c r="M8" s="4" t="s">
        <v>14</v>
      </c>
      <c r="N8" s="6" t="s">
        <v>15</v>
      </c>
    </row>
    <row r="9" spans="1:14" s="1" customFormat="1" x14ac:dyDescent="0.25">
      <c r="A9" s="8">
        <v>1</v>
      </c>
      <c r="B9" s="9" t="s">
        <v>16</v>
      </c>
      <c r="C9" s="10" t="s">
        <v>17</v>
      </c>
      <c r="D9" s="11" t="s">
        <v>18</v>
      </c>
      <c r="E9" s="12">
        <v>15</v>
      </c>
      <c r="F9" s="12" t="s">
        <v>19</v>
      </c>
      <c r="G9" s="13" t="s">
        <v>20</v>
      </c>
      <c r="H9" s="51"/>
      <c r="I9" s="51"/>
      <c r="J9" s="51"/>
      <c r="K9" s="50">
        <v>16450</v>
      </c>
      <c r="L9" s="53"/>
      <c r="M9" s="16">
        <f>ROUND(L9,2)</f>
        <v>0</v>
      </c>
      <c r="N9" s="17">
        <f>(K9*M9)</f>
        <v>0</v>
      </c>
    </row>
    <row r="10" spans="1:14" s="1" customFormat="1" x14ac:dyDescent="0.25">
      <c r="A10" s="18">
        <v>2</v>
      </c>
      <c r="B10" s="19" t="s">
        <v>21</v>
      </c>
      <c r="C10" s="20" t="s">
        <v>17</v>
      </c>
      <c r="D10" s="11" t="s">
        <v>18</v>
      </c>
      <c r="E10" s="21">
        <v>15</v>
      </c>
      <c r="F10" s="21" t="s">
        <v>19</v>
      </c>
      <c r="G10" s="13" t="s">
        <v>20</v>
      </c>
      <c r="H10" s="51"/>
      <c r="I10" s="51"/>
      <c r="J10" s="51"/>
      <c r="K10" s="50">
        <v>10500</v>
      </c>
      <c r="L10" s="53"/>
      <c r="M10" s="22">
        <f t="shared" ref="M10:M83" si="0">ROUND(L10,2)</f>
        <v>0</v>
      </c>
      <c r="N10" s="17">
        <f t="shared" ref="N10:N73" si="1">(K10*M10)</f>
        <v>0</v>
      </c>
    </row>
    <row r="11" spans="1:14" s="1" customFormat="1" x14ac:dyDescent="0.25">
      <c r="A11" s="18">
        <v>3</v>
      </c>
      <c r="B11" s="19" t="s">
        <v>22</v>
      </c>
      <c r="C11" s="20" t="s">
        <v>17</v>
      </c>
      <c r="D11" s="11" t="s">
        <v>18</v>
      </c>
      <c r="E11" s="21">
        <v>20</v>
      </c>
      <c r="F11" s="21" t="s">
        <v>19</v>
      </c>
      <c r="G11" s="13" t="s">
        <v>20</v>
      </c>
      <c r="H11" s="51"/>
      <c r="I11" s="51"/>
      <c r="J11" s="51"/>
      <c r="K11" s="50">
        <v>2710</v>
      </c>
      <c r="L11" s="53"/>
      <c r="M11" s="22">
        <f t="shared" si="0"/>
        <v>0</v>
      </c>
      <c r="N11" s="17">
        <f t="shared" si="1"/>
        <v>0</v>
      </c>
    </row>
    <row r="12" spans="1:14" s="1" customFormat="1" x14ac:dyDescent="0.25">
      <c r="A12" s="8">
        <v>4</v>
      </c>
      <c r="B12" s="19" t="s">
        <v>16</v>
      </c>
      <c r="C12" s="20" t="s">
        <v>23</v>
      </c>
      <c r="D12" s="11" t="s">
        <v>24</v>
      </c>
      <c r="E12" s="21">
        <v>40</v>
      </c>
      <c r="F12" s="21" t="s">
        <v>19</v>
      </c>
      <c r="G12" s="13" t="s">
        <v>20</v>
      </c>
      <c r="H12" s="51"/>
      <c r="I12" s="51"/>
      <c r="J12" s="51"/>
      <c r="K12" s="50">
        <v>40060</v>
      </c>
      <c r="L12" s="53"/>
      <c r="M12" s="22">
        <f t="shared" si="0"/>
        <v>0</v>
      </c>
      <c r="N12" s="17">
        <f t="shared" si="1"/>
        <v>0</v>
      </c>
    </row>
    <row r="13" spans="1:14" s="1" customFormat="1" x14ac:dyDescent="0.25">
      <c r="A13" s="18">
        <v>5</v>
      </c>
      <c r="B13" s="19" t="s">
        <v>16</v>
      </c>
      <c r="C13" s="20" t="s">
        <v>23</v>
      </c>
      <c r="D13" s="11" t="s">
        <v>18</v>
      </c>
      <c r="E13" s="21">
        <v>20</v>
      </c>
      <c r="F13" s="21" t="s">
        <v>19</v>
      </c>
      <c r="G13" s="13" t="s">
        <v>20</v>
      </c>
      <c r="H13" s="51"/>
      <c r="I13" s="51"/>
      <c r="J13" s="51"/>
      <c r="K13" s="50">
        <v>42360</v>
      </c>
      <c r="L13" s="53"/>
      <c r="M13" s="22">
        <f t="shared" si="0"/>
        <v>0</v>
      </c>
      <c r="N13" s="17">
        <f t="shared" si="1"/>
        <v>0</v>
      </c>
    </row>
    <row r="14" spans="1:14" s="1" customFormat="1" x14ac:dyDescent="0.25">
      <c r="A14" s="18">
        <v>6</v>
      </c>
      <c r="B14" s="19" t="s">
        <v>21</v>
      </c>
      <c r="C14" s="20" t="s">
        <v>23</v>
      </c>
      <c r="D14" s="11" t="s">
        <v>18</v>
      </c>
      <c r="E14" s="21">
        <v>20</v>
      </c>
      <c r="F14" s="21" t="s">
        <v>19</v>
      </c>
      <c r="G14" s="13" t="s">
        <v>20</v>
      </c>
      <c r="H14" s="51"/>
      <c r="I14" s="51"/>
      <c r="J14" s="51"/>
      <c r="K14" s="50">
        <v>22900</v>
      </c>
      <c r="L14" s="53"/>
      <c r="M14" s="22">
        <f t="shared" si="0"/>
        <v>0</v>
      </c>
      <c r="N14" s="17">
        <f t="shared" si="1"/>
        <v>0</v>
      </c>
    </row>
    <row r="15" spans="1:14" s="1" customFormat="1" x14ac:dyDescent="0.25">
      <c r="A15" s="8">
        <v>7</v>
      </c>
      <c r="B15" s="19" t="s">
        <v>16</v>
      </c>
      <c r="C15" s="20" t="s">
        <v>23</v>
      </c>
      <c r="D15" s="11" t="s">
        <v>24</v>
      </c>
      <c r="E15" s="21">
        <v>50</v>
      </c>
      <c r="F15" s="21" t="s">
        <v>19</v>
      </c>
      <c r="G15" s="13" t="s">
        <v>20</v>
      </c>
      <c r="H15" s="51"/>
      <c r="I15" s="51"/>
      <c r="J15" s="51"/>
      <c r="K15" s="50">
        <v>42500</v>
      </c>
      <c r="L15" s="53"/>
      <c r="M15" s="22">
        <f t="shared" si="0"/>
        <v>0</v>
      </c>
      <c r="N15" s="17">
        <f t="shared" si="1"/>
        <v>0</v>
      </c>
    </row>
    <row r="16" spans="1:14" s="1" customFormat="1" x14ac:dyDescent="0.25">
      <c r="A16" s="18">
        <v>8</v>
      </c>
      <c r="B16" s="19" t="s">
        <v>25</v>
      </c>
      <c r="C16" s="20" t="s">
        <v>23</v>
      </c>
      <c r="D16" s="11" t="s">
        <v>24</v>
      </c>
      <c r="E16" s="21">
        <v>50</v>
      </c>
      <c r="F16" s="21" t="s">
        <v>19</v>
      </c>
      <c r="G16" s="13" t="s">
        <v>20</v>
      </c>
      <c r="H16" s="51"/>
      <c r="I16" s="51"/>
      <c r="J16" s="51"/>
      <c r="K16" s="50">
        <v>6900</v>
      </c>
      <c r="L16" s="53"/>
      <c r="M16" s="22">
        <f t="shared" si="0"/>
        <v>0</v>
      </c>
      <c r="N16" s="17">
        <f t="shared" si="1"/>
        <v>0</v>
      </c>
    </row>
    <row r="17" spans="1:14" s="1" customFormat="1" x14ac:dyDescent="0.25">
      <c r="A17" s="18">
        <v>9</v>
      </c>
      <c r="B17" s="19" t="s">
        <v>16</v>
      </c>
      <c r="C17" s="20" t="s">
        <v>23</v>
      </c>
      <c r="D17" s="11" t="s">
        <v>24</v>
      </c>
      <c r="E17" s="21">
        <v>60</v>
      </c>
      <c r="F17" s="21" t="s">
        <v>19</v>
      </c>
      <c r="G17" s="13" t="s">
        <v>20</v>
      </c>
      <c r="H17" s="51"/>
      <c r="I17" s="51"/>
      <c r="J17" s="51"/>
      <c r="K17" s="50">
        <v>5300</v>
      </c>
      <c r="L17" s="53"/>
      <c r="M17" s="22">
        <f t="shared" si="0"/>
        <v>0</v>
      </c>
      <c r="N17" s="17">
        <f t="shared" si="1"/>
        <v>0</v>
      </c>
    </row>
    <row r="18" spans="1:14" s="1" customFormat="1" x14ac:dyDescent="0.25">
      <c r="A18" s="8">
        <v>10</v>
      </c>
      <c r="B18" s="19" t="s">
        <v>25</v>
      </c>
      <c r="C18" s="20" t="s">
        <v>23</v>
      </c>
      <c r="D18" s="11" t="s">
        <v>24</v>
      </c>
      <c r="E18" s="21">
        <v>60</v>
      </c>
      <c r="F18" s="21" t="s">
        <v>19</v>
      </c>
      <c r="G18" s="13" t="s">
        <v>20</v>
      </c>
      <c r="H18" s="51"/>
      <c r="I18" s="51"/>
      <c r="J18" s="51"/>
      <c r="K18" s="50">
        <v>5530</v>
      </c>
      <c r="L18" s="53"/>
      <c r="M18" s="22">
        <f t="shared" si="0"/>
        <v>0</v>
      </c>
      <c r="N18" s="17">
        <f t="shared" si="1"/>
        <v>0</v>
      </c>
    </row>
    <row r="19" spans="1:14" s="1" customFormat="1" hidden="1" x14ac:dyDescent="0.25">
      <c r="A19" s="18">
        <v>11</v>
      </c>
      <c r="B19" s="19" t="s">
        <v>16</v>
      </c>
      <c r="C19" s="20" t="s">
        <v>23</v>
      </c>
      <c r="D19" s="11" t="s">
        <v>24</v>
      </c>
      <c r="E19" s="23">
        <v>200</v>
      </c>
      <c r="F19" s="21" t="s">
        <v>26</v>
      </c>
      <c r="G19" s="13" t="s">
        <v>20</v>
      </c>
      <c r="H19" s="51"/>
      <c r="I19" s="51"/>
      <c r="J19" s="51"/>
      <c r="K19" s="50">
        <v>0</v>
      </c>
      <c r="L19" s="53"/>
      <c r="M19" s="22">
        <f t="shared" si="0"/>
        <v>0</v>
      </c>
      <c r="N19" s="17">
        <f t="shared" si="1"/>
        <v>0</v>
      </c>
    </row>
    <row r="20" spans="1:14" s="1" customFormat="1" x14ac:dyDescent="0.25">
      <c r="A20" s="18">
        <v>12</v>
      </c>
      <c r="B20" s="19" t="s">
        <v>16</v>
      </c>
      <c r="C20" s="20" t="s">
        <v>27</v>
      </c>
      <c r="D20" s="11" t="s">
        <v>24</v>
      </c>
      <c r="E20" s="21">
        <v>60</v>
      </c>
      <c r="F20" s="21" t="s">
        <v>26</v>
      </c>
      <c r="G20" s="13" t="s">
        <v>20</v>
      </c>
      <c r="H20" s="51"/>
      <c r="I20" s="51"/>
      <c r="J20" s="51"/>
      <c r="K20" s="50">
        <v>25</v>
      </c>
      <c r="L20" s="53"/>
      <c r="M20" s="22">
        <f t="shared" si="0"/>
        <v>0</v>
      </c>
      <c r="N20" s="17">
        <f t="shared" si="1"/>
        <v>0</v>
      </c>
    </row>
    <row r="21" spans="1:14" s="1" customFormat="1" ht="14.45" customHeight="1" x14ac:dyDescent="0.25">
      <c r="A21" s="8">
        <v>13</v>
      </c>
      <c r="B21" s="19" t="s">
        <v>16</v>
      </c>
      <c r="C21" s="24" t="s">
        <v>28</v>
      </c>
      <c r="D21" s="11" t="s">
        <v>24</v>
      </c>
      <c r="E21" s="25">
        <v>60</v>
      </c>
      <c r="F21" s="21" t="s">
        <v>26</v>
      </c>
      <c r="G21" s="13" t="s">
        <v>20</v>
      </c>
      <c r="H21" s="51"/>
      <c r="I21" s="51"/>
      <c r="J21" s="51"/>
      <c r="K21" s="50">
        <v>1260</v>
      </c>
      <c r="L21" s="53"/>
      <c r="M21" s="22">
        <f t="shared" si="0"/>
        <v>0</v>
      </c>
      <c r="N21" s="17">
        <f t="shared" si="1"/>
        <v>0</v>
      </c>
    </row>
    <row r="22" spans="1:14" s="1" customFormat="1" ht="14.45" hidden="1" customHeight="1" x14ac:dyDescent="0.25">
      <c r="A22" s="18">
        <v>14</v>
      </c>
      <c r="B22" s="19" t="s">
        <v>25</v>
      </c>
      <c r="C22" s="24" t="s">
        <v>28</v>
      </c>
      <c r="D22" s="11" t="s">
        <v>24</v>
      </c>
      <c r="E22" s="25">
        <v>60</v>
      </c>
      <c r="F22" s="21" t="s">
        <v>26</v>
      </c>
      <c r="G22" s="13" t="s">
        <v>20</v>
      </c>
      <c r="H22" s="51"/>
      <c r="I22" s="51"/>
      <c r="J22" s="51"/>
      <c r="K22" s="50">
        <v>0</v>
      </c>
      <c r="L22" s="53"/>
      <c r="M22" s="22">
        <f t="shared" si="0"/>
        <v>0</v>
      </c>
      <c r="N22" s="17">
        <f t="shared" si="1"/>
        <v>0</v>
      </c>
    </row>
    <row r="23" spans="1:14" s="1" customFormat="1" ht="14.45" hidden="1" customHeight="1" x14ac:dyDescent="0.25">
      <c r="A23" s="18">
        <v>15</v>
      </c>
      <c r="B23" s="19" t="s">
        <v>22</v>
      </c>
      <c r="C23" s="24" t="s">
        <v>28</v>
      </c>
      <c r="D23" s="11" t="s">
        <v>24</v>
      </c>
      <c r="E23" s="25">
        <v>60</v>
      </c>
      <c r="F23" s="21" t="s">
        <v>26</v>
      </c>
      <c r="G23" s="13" t="s">
        <v>20</v>
      </c>
      <c r="H23" s="51"/>
      <c r="I23" s="51"/>
      <c r="J23" s="51"/>
      <c r="K23" s="50">
        <v>0</v>
      </c>
      <c r="L23" s="53"/>
      <c r="M23" s="22">
        <f t="shared" si="0"/>
        <v>0</v>
      </c>
      <c r="N23" s="17">
        <f t="shared" si="1"/>
        <v>0</v>
      </c>
    </row>
    <row r="24" spans="1:14" s="1" customFormat="1" ht="14.45" customHeight="1" x14ac:dyDescent="0.25">
      <c r="A24" s="8">
        <v>16</v>
      </c>
      <c r="B24" s="19" t="s">
        <v>16</v>
      </c>
      <c r="C24" s="20" t="s">
        <v>28</v>
      </c>
      <c r="D24" s="11" t="s">
        <v>24</v>
      </c>
      <c r="E24" s="21">
        <v>80</v>
      </c>
      <c r="F24" s="21" t="s">
        <v>26</v>
      </c>
      <c r="G24" s="13" t="s">
        <v>20</v>
      </c>
      <c r="H24" s="51"/>
      <c r="I24" s="51"/>
      <c r="J24" s="51"/>
      <c r="K24" s="50">
        <v>200</v>
      </c>
      <c r="L24" s="53"/>
      <c r="M24" s="22">
        <f t="shared" si="0"/>
        <v>0</v>
      </c>
      <c r="N24" s="17">
        <f t="shared" si="1"/>
        <v>0</v>
      </c>
    </row>
    <row r="25" spans="1:14" s="1" customFormat="1" ht="14.45" hidden="1" customHeight="1" x14ac:dyDescent="0.25">
      <c r="A25" s="18">
        <v>17</v>
      </c>
      <c r="B25" s="19" t="s">
        <v>25</v>
      </c>
      <c r="C25" s="20" t="s">
        <v>28</v>
      </c>
      <c r="D25" s="11" t="s">
        <v>24</v>
      </c>
      <c r="E25" s="21">
        <v>80</v>
      </c>
      <c r="F25" s="21" t="s">
        <v>19</v>
      </c>
      <c r="G25" s="13" t="s">
        <v>20</v>
      </c>
      <c r="H25" s="51"/>
      <c r="I25" s="51"/>
      <c r="J25" s="51"/>
      <c r="K25" s="50">
        <v>0</v>
      </c>
      <c r="L25" s="53"/>
      <c r="M25" s="22">
        <f t="shared" si="0"/>
        <v>0</v>
      </c>
      <c r="N25" s="17">
        <f t="shared" si="1"/>
        <v>0</v>
      </c>
    </row>
    <row r="26" spans="1:14" s="1" customFormat="1" ht="14.45" hidden="1" customHeight="1" x14ac:dyDescent="0.25">
      <c r="A26" s="18">
        <v>18</v>
      </c>
      <c r="B26" s="19" t="s">
        <v>29</v>
      </c>
      <c r="C26" s="20" t="s">
        <v>30</v>
      </c>
      <c r="D26" s="11" t="s">
        <v>18</v>
      </c>
      <c r="E26" s="21">
        <v>20</v>
      </c>
      <c r="F26" s="21" t="s">
        <v>19</v>
      </c>
      <c r="G26" s="13" t="s">
        <v>20</v>
      </c>
      <c r="H26" s="51"/>
      <c r="I26" s="51"/>
      <c r="J26" s="51"/>
      <c r="K26" s="50">
        <v>0</v>
      </c>
      <c r="L26" s="53"/>
      <c r="M26" s="22">
        <f t="shared" si="0"/>
        <v>0</v>
      </c>
      <c r="N26" s="17">
        <f t="shared" si="1"/>
        <v>0</v>
      </c>
    </row>
    <row r="27" spans="1:14" s="1" customFormat="1" ht="14.45" customHeight="1" x14ac:dyDescent="0.25">
      <c r="A27" s="8">
        <v>19</v>
      </c>
      <c r="B27" s="19" t="s">
        <v>31</v>
      </c>
      <c r="C27" s="26" t="s">
        <v>32</v>
      </c>
      <c r="D27" s="11" t="s">
        <v>18</v>
      </c>
      <c r="E27" s="21">
        <v>20</v>
      </c>
      <c r="F27" s="21" t="s">
        <v>19</v>
      </c>
      <c r="G27" s="13" t="s">
        <v>20</v>
      </c>
      <c r="H27" s="51"/>
      <c r="I27" s="51"/>
      <c r="J27" s="51"/>
      <c r="K27" s="50">
        <v>2580</v>
      </c>
      <c r="L27" s="53"/>
      <c r="M27" s="22">
        <f t="shared" si="0"/>
        <v>0</v>
      </c>
      <c r="N27" s="17">
        <f t="shared" si="1"/>
        <v>0</v>
      </c>
    </row>
    <row r="28" spans="1:14" s="1" customFormat="1" ht="14.45" customHeight="1" x14ac:dyDescent="0.25">
      <c r="A28" s="18">
        <v>20</v>
      </c>
      <c r="B28" s="19" t="s">
        <v>16</v>
      </c>
      <c r="C28" s="20" t="s">
        <v>33</v>
      </c>
      <c r="D28" s="11" t="s">
        <v>18</v>
      </c>
      <c r="E28" s="21">
        <v>15</v>
      </c>
      <c r="F28" s="21" t="s">
        <v>19</v>
      </c>
      <c r="G28" s="13" t="s">
        <v>20</v>
      </c>
      <c r="H28" s="51"/>
      <c r="I28" s="51"/>
      <c r="J28" s="51"/>
      <c r="K28" s="50">
        <v>42180</v>
      </c>
      <c r="L28" s="53"/>
      <c r="M28" s="22">
        <f t="shared" si="0"/>
        <v>0</v>
      </c>
      <c r="N28" s="17">
        <f t="shared" si="1"/>
        <v>0</v>
      </c>
    </row>
    <row r="29" spans="1:14" s="1" customFormat="1" ht="14.45" customHeight="1" x14ac:dyDescent="0.25">
      <c r="A29" s="18">
        <v>21</v>
      </c>
      <c r="B29" s="19" t="s">
        <v>34</v>
      </c>
      <c r="C29" s="20" t="s">
        <v>33</v>
      </c>
      <c r="D29" s="11" t="s">
        <v>18</v>
      </c>
      <c r="E29" s="21">
        <v>15</v>
      </c>
      <c r="F29" s="21" t="s">
        <v>19</v>
      </c>
      <c r="G29" s="13" t="s">
        <v>20</v>
      </c>
      <c r="H29" s="51"/>
      <c r="I29" s="51"/>
      <c r="J29" s="51"/>
      <c r="K29" s="50">
        <v>2000</v>
      </c>
      <c r="L29" s="53"/>
      <c r="M29" s="22">
        <f t="shared" si="0"/>
        <v>0</v>
      </c>
      <c r="N29" s="17">
        <f t="shared" si="1"/>
        <v>0</v>
      </c>
    </row>
    <row r="30" spans="1:14" s="1" customFormat="1" ht="14.45" customHeight="1" x14ac:dyDescent="0.25">
      <c r="A30" s="8">
        <v>22</v>
      </c>
      <c r="B30" s="27" t="s">
        <v>16</v>
      </c>
      <c r="C30" s="20" t="s">
        <v>33</v>
      </c>
      <c r="D30" s="28" t="s">
        <v>24</v>
      </c>
      <c r="E30" s="23">
        <v>35</v>
      </c>
      <c r="F30" s="23" t="s">
        <v>19</v>
      </c>
      <c r="G30" s="13" t="s">
        <v>20</v>
      </c>
      <c r="H30" s="51"/>
      <c r="I30" s="51"/>
      <c r="J30" s="51"/>
      <c r="K30" s="50">
        <v>15620</v>
      </c>
      <c r="L30" s="53"/>
      <c r="M30" s="22">
        <f t="shared" si="0"/>
        <v>0</v>
      </c>
      <c r="N30" s="17">
        <f t="shared" si="1"/>
        <v>0</v>
      </c>
    </row>
    <row r="31" spans="1:14" s="1" customFormat="1" ht="14.45" customHeight="1" x14ac:dyDescent="0.25">
      <c r="A31" s="18">
        <v>23</v>
      </c>
      <c r="B31" s="19" t="s">
        <v>21</v>
      </c>
      <c r="C31" s="20" t="s">
        <v>35</v>
      </c>
      <c r="D31" s="11" t="s">
        <v>18</v>
      </c>
      <c r="E31" s="21">
        <v>15</v>
      </c>
      <c r="F31" s="21" t="s">
        <v>19</v>
      </c>
      <c r="G31" s="13" t="s">
        <v>20</v>
      </c>
      <c r="H31" s="51"/>
      <c r="I31" s="51"/>
      <c r="J31" s="51"/>
      <c r="K31" s="50">
        <v>35850</v>
      </c>
      <c r="L31" s="53"/>
      <c r="M31" s="22">
        <f t="shared" si="0"/>
        <v>0</v>
      </c>
      <c r="N31" s="17">
        <f t="shared" si="1"/>
        <v>0</v>
      </c>
    </row>
    <row r="32" spans="1:14" s="29" customFormat="1" ht="14.45" customHeight="1" x14ac:dyDescent="0.25">
      <c r="A32" s="18">
        <v>24</v>
      </c>
      <c r="B32" s="19" t="s">
        <v>34</v>
      </c>
      <c r="C32" s="26" t="s">
        <v>35</v>
      </c>
      <c r="D32" s="11" t="s">
        <v>18</v>
      </c>
      <c r="E32" s="21">
        <v>15</v>
      </c>
      <c r="F32" s="21" t="s">
        <v>19</v>
      </c>
      <c r="G32" s="12" t="s">
        <v>20</v>
      </c>
      <c r="H32" s="51"/>
      <c r="I32" s="51"/>
      <c r="J32" s="51"/>
      <c r="K32" s="50">
        <v>200</v>
      </c>
      <c r="L32" s="53"/>
      <c r="M32" s="22">
        <f t="shared" si="0"/>
        <v>0</v>
      </c>
      <c r="N32" s="17">
        <f t="shared" si="1"/>
        <v>0</v>
      </c>
    </row>
    <row r="33" spans="1:14" s="1" customFormat="1" ht="14.45" customHeight="1" x14ac:dyDescent="0.25">
      <c r="A33" s="8">
        <v>25</v>
      </c>
      <c r="B33" s="19" t="s">
        <v>16</v>
      </c>
      <c r="C33" s="20" t="s">
        <v>36</v>
      </c>
      <c r="D33" s="11" t="s">
        <v>18</v>
      </c>
      <c r="E33" s="21">
        <v>20</v>
      </c>
      <c r="F33" s="21" t="s">
        <v>19</v>
      </c>
      <c r="G33" s="13" t="s">
        <v>20</v>
      </c>
      <c r="H33" s="51"/>
      <c r="I33" s="51"/>
      <c r="J33" s="51"/>
      <c r="K33" s="50">
        <v>6250</v>
      </c>
      <c r="L33" s="53"/>
      <c r="M33" s="22">
        <f t="shared" si="0"/>
        <v>0</v>
      </c>
      <c r="N33" s="17">
        <f t="shared" si="1"/>
        <v>0</v>
      </c>
    </row>
    <row r="34" spans="1:14" s="1" customFormat="1" ht="14.45" customHeight="1" x14ac:dyDescent="0.25">
      <c r="A34" s="18">
        <v>26</v>
      </c>
      <c r="B34" s="19" t="s">
        <v>16</v>
      </c>
      <c r="C34" s="20" t="s">
        <v>37</v>
      </c>
      <c r="D34" s="11" t="s">
        <v>24</v>
      </c>
      <c r="E34" s="21">
        <v>60</v>
      </c>
      <c r="F34" s="21" t="s">
        <v>19</v>
      </c>
      <c r="G34" s="13" t="s">
        <v>20</v>
      </c>
      <c r="H34" s="51"/>
      <c r="I34" s="51"/>
      <c r="J34" s="51"/>
      <c r="K34" s="50">
        <v>14225</v>
      </c>
      <c r="L34" s="53"/>
      <c r="M34" s="22">
        <f t="shared" si="0"/>
        <v>0</v>
      </c>
      <c r="N34" s="17">
        <f t="shared" si="1"/>
        <v>0</v>
      </c>
    </row>
    <row r="35" spans="1:14" s="1" customFormat="1" ht="14.45" customHeight="1" x14ac:dyDescent="0.25">
      <c r="A35" s="18">
        <v>27</v>
      </c>
      <c r="B35" s="19" t="s">
        <v>38</v>
      </c>
      <c r="C35" s="20" t="s">
        <v>39</v>
      </c>
      <c r="D35" s="11" t="s">
        <v>24</v>
      </c>
      <c r="E35" s="21">
        <v>50</v>
      </c>
      <c r="F35" s="21" t="s">
        <v>19</v>
      </c>
      <c r="G35" s="13" t="s">
        <v>20</v>
      </c>
      <c r="H35" s="51"/>
      <c r="I35" s="51"/>
      <c r="J35" s="51"/>
      <c r="K35" s="50">
        <v>4800</v>
      </c>
      <c r="L35" s="53"/>
      <c r="M35" s="22">
        <f t="shared" si="0"/>
        <v>0</v>
      </c>
      <c r="N35" s="17">
        <f t="shared" si="1"/>
        <v>0</v>
      </c>
    </row>
    <row r="36" spans="1:14" s="1" customFormat="1" ht="14.45" customHeight="1" x14ac:dyDescent="0.25">
      <c r="A36" s="8">
        <v>28</v>
      </c>
      <c r="B36" s="19" t="s">
        <v>16</v>
      </c>
      <c r="C36" s="20" t="s">
        <v>40</v>
      </c>
      <c r="D36" s="11" t="s">
        <v>24</v>
      </c>
      <c r="E36" s="21">
        <v>40</v>
      </c>
      <c r="F36" s="21" t="s">
        <v>19</v>
      </c>
      <c r="G36" s="13" t="s">
        <v>20</v>
      </c>
      <c r="H36" s="51"/>
      <c r="I36" s="51"/>
      <c r="J36" s="51"/>
      <c r="K36" s="50">
        <v>1900</v>
      </c>
      <c r="L36" s="53"/>
      <c r="M36" s="22">
        <f t="shared" si="0"/>
        <v>0</v>
      </c>
      <c r="N36" s="17">
        <f t="shared" si="1"/>
        <v>0</v>
      </c>
    </row>
    <row r="37" spans="1:14" s="1" customFormat="1" ht="14.45" customHeight="1" x14ac:dyDescent="0.25">
      <c r="A37" s="18">
        <v>29</v>
      </c>
      <c r="B37" s="19" t="s">
        <v>34</v>
      </c>
      <c r="C37" s="20" t="s">
        <v>40</v>
      </c>
      <c r="D37" s="11" t="s">
        <v>24</v>
      </c>
      <c r="E37" s="21">
        <v>40</v>
      </c>
      <c r="F37" s="21" t="s">
        <v>19</v>
      </c>
      <c r="G37" s="13" t="s">
        <v>20</v>
      </c>
      <c r="H37" s="51"/>
      <c r="I37" s="51"/>
      <c r="J37" s="51"/>
      <c r="K37" s="50">
        <v>9000</v>
      </c>
      <c r="L37" s="53"/>
      <c r="M37" s="22">
        <f t="shared" si="0"/>
        <v>0</v>
      </c>
      <c r="N37" s="17">
        <f t="shared" si="1"/>
        <v>0</v>
      </c>
    </row>
    <row r="38" spans="1:14" s="1" customFormat="1" ht="14.45" customHeight="1" x14ac:dyDescent="0.25">
      <c r="A38" s="18">
        <v>30</v>
      </c>
      <c r="B38" s="19" t="s">
        <v>31</v>
      </c>
      <c r="C38" s="20" t="s">
        <v>40</v>
      </c>
      <c r="D38" s="11" t="s">
        <v>24</v>
      </c>
      <c r="E38" s="21">
        <v>40</v>
      </c>
      <c r="F38" s="21" t="s">
        <v>19</v>
      </c>
      <c r="G38" s="13" t="s">
        <v>20</v>
      </c>
      <c r="H38" s="51"/>
      <c r="I38" s="51"/>
      <c r="J38" s="51"/>
      <c r="K38" s="50">
        <v>3050</v>
      </c>
      <c r="L38" s="53"/>
      <c r="M38" s="22">
        <f t="shared" si="0"/>
        <v>0</v>
      </c>
      <c r="N38" s="17">
        <f t="shared" si="1"/>
        <v>0</v>
      </c>
    </row>
    <row r="39" spans="1:14" s="1" customFormat="1" ht="14.45" hidden="1" customHeight="1" x14ac:dyDescent="0.25">
      <c r="A39" s="8">
        <v>31</v>
      </c>
      <c r="B39" s="19" t="s">
        <v>25</v>
      </c>
      <c r="C39" s="20" t="s">
        <v>40</v>
      </c>
      <c r="D39" s="11" t="s">
        <v>24</v>
      </c>
      <c r="E39" s="21">
        <v>40</v>
      </c>
      <c r="F39" s="21" t="s">
        <v>19</v>
      </c>
      <c r="G39" s="13" t="s">
        <v>20</v>
      </c>
      <c r="H39" s="51"/>
      <c r="I39" s="51"/>
      <c r="J39" s="51"/>
      <c r="K39" s="50">
        <v>0</v>
      </c>
      <c r="L39" s="53"/>
      <c r="M39" s="22">
        <f t="shared" si="0"/>
        <v>0</v>
      </c>
      <c r="N39" s="17">
        <f t="shared" si="1"/>
        <v>0</v>
      </c>
    </row>
    <row r="40" spans="1:14" s="1" customFormat="1" ht="14.45" customHeight="1" x14ac:dyDescent="0.25">
      <c r="A40" s="18">
        <v>32</v>
      </c>
      <c r="B40" s="19" t="s">
        <v>22</v>
      </c>
      <c r="C40" s="20" t="s">
        <v>40</v>
      </c>
      <c r="D40" s="11" t="s">
        <v>24</v>
      </c>
      <c r="E40" s="21">
        <v>40</v>
      </c>
      <c r="F40" s="21" t="s">
        <v>19</v>
      </c>
      <c r="G40" s="13" t="s">
        <v>20</v>
      </c>
      <c r="H40" s="51"/>
      <c r="I40" s="51"/>
      <c r="J40" s="51"/>
      <c r="K40" s="50">
        <v>250</v>
      </c>
      <c r="L40" s="53"/>
      <c r="M40" s="22">
        <f t="shared" si="0"/>
        <v>0</v>
      </c>
      <c r="N40" s="17">
        <f t="shared" si="1"/>
        <v>0</v>
      </c>
    </row>
    <row r="41" spans="1:14" s="1" customFormat="1" ht="14.45" customHeight="1" x14ac:dyDescent="0.25">
      <c r="A41" s="18">
        <v>33</v>
      </c>
      <c r="B41" s="19" t="s">
        <v>29</v>
      </c>
      <c r="C41" s="20" t="s">
        <v>40</v>
      </c>
      <c r="D41" s="11" t="s">
        <v>24</v>
      </c>
      <c r="E41" s="21">
        <v>40</v>
      </c>
      <c r="F41" s="21" t="s">
        <v>19</v>
      </c>
      <c r="G41" s="13" t="s">
        <v>20</v>
      </c>
      <c r="H41" s="51"/>
      <c r="I41" s="51"/>
      <c r="J41" s="51"/>
      <c r="K41" s="50">
        <v>3000</v>
      </c>
      <c r="L41" s="53"/>
      <c r="M41" s="22">
        <f t="shared" si="0"/>
        <v>0</v>
      </c>
      <c r="N41" s="17">
        <f t="shared" si="1"/>
        <v>0</v>
      </c>
    </row>
    <row r="42" spans="1:14" s="1" customFormat="1" ht="14.45" customHeight="1" x14ac:dyDescent="0.25">
      <c r="A42" s="8">
        <v>34</v>
      </c>
      <c r="B42" s="19" t="s">
        <v>16</v>
      </c>
      <c r="C42" s="20" t="s">
        <v>40</v>
      </c>
      <c r="D42" s="11" t="s">
        <v>24</v>
      </c>
      <c r="E42" s="21">
        <v>60</v>
      </c>
      <c r="F42" s="21" t="s">
        <v>19</v>
      </c>
      <c r="G42" s="13" t="s">
        <v>20</v>
      </c>
      <c r="H42" s="51"/>
      <c r="I42" s="51"/>
      <c r="J42" s="51"/>
      <c r="K42" s="50">
        <v>22530</v>
      </c>
      <c r="L42" s="53"/>
      <c r="M42" s="22">
        <f t="shared" si="0"/>
        <v>0</v>
      </c>
      <c r="N42" s="17">
        <f t="shared" si="1"/>
        <v>0</v>
      </c>
    </row>
    <row r="43" spans="1:14" s="1" customFormat="1" ht="14.45" customHeight="1" x14ac:dyDescent="0.25">
      <c r="A43" s="18">
        <v>35</v>
      </c>
      <c r="B43" s="19" t="s">
        <v>34</v>
      </c>
      <c r="C43" s="20" t="s">
        <v>40</v>
      </c>
      <c r="D43" s="11" t="s">
        <v>24</v>
      </c>
      <c r="E43" s="21">
        <v>60</v>
      </c>
      <c r="F43" s="21" t="s">
        <v>19</v>
      </c>
      <c r="G43" s="13" t="s">
        <v>20</v>
      </c>
      <c r="H43" s="51"/>
      <c r="I43" s="51"/>
      <c r="J43" s="51"/>
      <c r="K43" s="50">
        <v>10150</v>
      </c>
      <c r="L43" s="53"/>
      <c r="M43" s="22">
        <f t="shared" si="0"/>
        <v>0</v>
      </c>
      <c r="N43" s="17">
        <f t="shared" si="1"/>
        <v>0</v>
      </c>
    </row>
    <row r="44" spans="1:14" s="1" customFormat="1" ht="14.45" customHeight="1" x14ac:dyDescent="0.25">
      <c r="A44" s="18">
        <v>36</v>
      </c>
      <c r="B44" s="19" t="s">
        <v>31</v>
      </c>
      <c r="C44" s="20" t="s">
        <v>40</v>
      </c>
      <c r="D44" s="11" t="s">
        <v>24</v>
      </c>
      <c r="E44" s="21">
        <v>60</v>
      </c>
      <c r="F44" s="21" t="s">
        <v>19</v>
      </c>
      <c r="G44" s="13" t="s">
        <v>20</v>
      </c>
      <c r="H44" s="51"/>
      <c r="I44" s="51"/>
      <c r="J44" s="51"/>
      <c r="K44" s="50">
        <v>23380</v>
      </c>
      <c r="L44" s="53"/>
      <c r="M44" s="22">
        <f t="shared" si="0"/>
        <v>0</v>
      </c>
      <c r="N44" s="17">
        <f t="shared" si="1"/>
        <v>0</v>
      </c>
    </row>
    <row r="45" spans="1:14" s="1" customFormat="1" ht="14.45" customHeight="1" x14ac:dyDescent="0.25">
      <c r="A45" s="8">
        <v>37</v>
      </c>
      <c r="B45" s="19" t="s">
        <v>25</v>
      </c>
      <c r="C45" s="20" t="s">
        <v>40</v>
      </c>
      <c r="D45" s="11" t="s">
        <v>24</v>
      </c>
      <c r="E45" s="21">
        <v>60</v>
      </c>
      <c r="F45" s="21" t="s">
        <v>19</v>
      </c>
      <c r="G45" s="13" t="s">
        <v>20</v>
      </c>
      <c r="H45" s="51"/>
      <c r="I45" s="51"/>
      <c r="J45" s="51"/>
      <c r="K45" s="50">
        <v>21700</v>
      </c>
      <c r="L45" s="53"/>
      <c r="M45" s="22">
        <f t="shared" si="0"/>
        <v>0</v>
      </c>
      <c r="N45" s="17">
        <f t="shared" si="1"/>
        <v>0</v>
      </c>
    </row>
    <row r="46" spans="1:14" s="1" customFormat="1" ht="14.45" customHeight="1" x14ac:dyDescent="0.25">
      <c r="A46" s="18">
        <v>38</v>
      </c>
      <c r="B46" s="19" t="s">
        <v>22</v>
      </c>
      <c r="C46" s="20" t="s">
        <v>40</v>
      </c>
      <c r="D46" s="11" t="s">
        <v>24</v>
      </c>
      <c r="E46" s="21">
        <v>60</v>
      </c>
      <c r="F46" s="21" t="s">
        <v>19</v>
      </c>
      <c r="G46" s="13" t="s">
        <v>20</v>
      </c>
      <c r="H46" s="51"/>
      <c r="I46" s="51"/>
      <c r="J46" s="51"/>
      <c r="K46" s="50">
        <v>14630</v>
      </c>
      <c r="L46" s="53"/>
      <c r="M46" s="22">
        <f t="shared" si="0"/>
        <v>0</v>
      </c>
      <c r="N46" s="17">
        <f t="shared" si="1"/>
        <v>0</v>
      </c>
    </row>
    <row r="47" spans="1:14" s="1" customFormat="1" ht="14.45" customHeight="1" x14ac:dyDescent="0.25">
      <c r="A47" s="18">
        <v>39</v>
      </c>
      <c r="B47" s="19" t="s">
        <v>29</v>
      </c>
      <c r="C47" s="20" t="s">
        <v>40</v>
      </c>
      <c r="D47" s="11" t="s">
        <v>24</v>
      </c>
      <c r="E47" s="21">
        <v>60</v>
      </c>
      <c r="F47" s="21" t="s">
        <v>19</v>
      </c>
      <c r="G47" s="13" t="s">
        <v>20</v>
      </c>
      <c r="H47" s="51"/>
      <c r="I47" s="51"/>
      <c r="J47" s="51"/>
      <c r="K47" s="50">
        <v>23000</v>
      </c>
      <c r="L47" s="53"/>
      <c r="M47" s="22">
        <f t="shared" si="0"/>
        <v>0</v>
      </c>
      <c r="N47" s="17">
        <f t="shared" si="1"/>
        <v>0</v>
      </c>
    </row>
    <row r="48" spans="1:14" s="1" customFormat="1" ht="14.45" customHeight="1" x14ac:dyDescent="0.25">
      <c r="A48" s="8">
        <v>40</v>
      </c>
      <c r="B48" s="19" t="s">
        <v>16</v>
      </c>
      <c r="C48" s="20" t="s">
        <v>40</v>
      </c>
      <c r="D48" s="11" t="s">
        <v>24</v>
      </c>
      <c r="E48" s="21">
        <v>80</v>
      </c>
      <c r="F48" s="21" t="s">
        <v>19</v>
      </c>
      <c r="G48" s="13" t="s">
        <v>20</v>
      </c>
      <c r="H48" s="51"/>
      <c r="I48" s="51"/>
      <c r="J48" s="51"/>
      <c r="K48" s="50">
        <v>36080</v>
      </c>
      <c r="L48" s="53"/>
      <c r="M48" s="22">
        <f t="shared" si="0"/>
        <v>0</v>
      </c>
      <c r="N48" s="17">
        <f t="shared" si="1"/>
        <v>0</v>
      </c>
    </row>
    <row r="49" spans="1:14" s="1" customFormat="1" ht="14.45" customHeight="1" x14ac:dyDescent="0.25">
      <c r="A49" s="18">
        <v>41</v>
      </c>
      <c r="B49" s="19" t="s">
        <v>34</v>
      </c>
      <c r="C49" s="20" t="s">
        <v>40</v>
      </c>
      <c r="D49" s="11" t="s">
        <v>24</v>
      </c>
      <c r="E49" s="21">
        <v>80</v>
      </c>
      <c r="F49" s="21" t="s">
        <v>19</v>
      </c>
      <c r="G49" s="13" t="s">
        <v>20</v>
      </c>
      <c r="H49" s="51"/>
      <c r="I49" s="51"/>
      <c r="J49" s="51"/>
      <c r="K49" s="50">
        <v>4500</v>
      </c>
      <c r="L49" s="53"/>
      <c r="M49" s="22">
        <f t="shared" si="0"/>
        <v>0</v>
      </c>
      <c r="N49" s="17">
        <f t="shared" si="1"/>
        <v>0</v>
      </c>
    </row>
    <row r="50" spans="1:14" s="1" customFormat="1" ht="14.45" customHeight="1" x14ac:dyDescent="0.25">
      <c r="A50" s="18">
        <v>42</v>
      </c>
      <c r="B50" s="19" t="s">
        <v>31</v>
      </c>
      <c r="C50" s="20" t="s">
        <v>40</v>
      </c>
      <c r="D50" s="11" t="s">
        <v>24</v>
      </c>
      <c r="E50" s="21">
        <v>80</v>
      </c>
      <c r="F50" s="21" t="s">
        <v>19</v>
      </c>
      <c r="G50" s="13" t="s">
        <v>20</v>
      </c>
      <c r="H50" s="51"/>
      <c r="I50" s="51"/>
      <c r="J50" s="51"/>
      <c r="K50" s="50">
        <v>7250</v>
      </c>
      <c r="L50" s="53"/>
      <c r="M50" s="22">
        <f t="shared" si="0"/>
        <v>0</v>
      </c>
      <c r="N50" s="17">
        <f t="shared" si="1"/>
        <v>0</v>
      </c>
    </row>
    <row r="51" spans="1:14" s="1" customFormat="1" ht="14.45" customHeight="1" x14ac:dyDescent="0.25">
      <c r="A51" s="8">
        <v>43</v>
      </c>
      <c r="B51" s="19" t="s">
        <v>25</v>
      </c>
      <c r="C51" s="20" t="s">
        <v>40</v>
      </c>
      <c r="D51" s="11" t="s">
        <v>24</v>
      </c>
      <c r="E51" s="21">
        <v>80</v>
      </c>
      <c r="F51" s="21" t="s">
        <v>19</v>
      </c>
      <c r="G51" s="13" t="s">
        <v>20</v>
      </c>
      <c r="H51" s="51"/>
      <c r="I51" s="51"/>
      <c r="J51" s="51"/>
      <c r="K51" s="50">
        <v>5800</v>
      </c>
      <c r="L51" s="53"/>
      <c r="M51" s="22">
        <f t="shared" si="0"/>
        <v>0</v>
      </c>
      <c r="N51" s="17">
        <f t="shared" si="1"/>
        <v>0</v>
      </c>
    </row>
    <row r="52" spans="1:14" s="1" customFormat="1" ht="14.45" customHeight="1" x14ac:dyDescent="0.25">
      <c r="A52" s="18">
        <v>44</v>
      </c>
      <c r="B52" s="19" t="s">
        <v>22</v>
      </c>
      <c r="C52" s="20" t="s">
        <v>40</v>
      </c>
      <c r="D52" s="11" t="s">
        <v>24</v>
      </c>
      <c r="E52" s="21">
        <v>80</v>
      </c>
      <c r="F52" s="21" t="s">
        <v>19</v>
      </c>
      <c r="G52" s="13" t="s">
        <v>20</v>
      </c>
      <c r="H52" s="51"/>
      <c r="I52" s="51"/>
      <c r="J52" s="51"/>
      <c r="K52" s="50">
        <v>3500</v>
      </c>
      <c r="L52" s="53"/>
      <c r="M52" s="22">
        <f t="shared" si="0"/>
        <v>0</v>
      </c>
      <c r="N52" s="17">
        <f t="shared" si="1"/>
        <v>0</v>
      </c>
    </row>
    <row r="53" spans="1:14" s="1" customFormat="1" ht="14.45" customHeight="1" x14ac:dyDescent="0.25">
      <c r="A53" s="18">
        <v>45</v>
      </c>
      <c r="B53" s="19" t="s">
        <v>29</v>
      </c>
      <c r="C53" s="20" t="s">
        <v>40</v>
      </c>
      <c r="D53" s="11" t="s">
        <v>24</v>
      </c>
      <c r="E53" s="21">
        <v>80</v>
      </c>
      <c r="F53" s="21" t="s">
        <v>19</v>
      </c>
      <c r="G53" s="13" t="s">
        <v>20</v>
      </c>
      <c r="H53" s="51"/>
      <c r="I53" s="51"/>
      <c r="J53" s="51"/>
      <c r="K53" s="50">
        <v>1650</v>
      </c>
      <c r="L53" s="53"/>
      <c r="M53" s="22">
        <f t="shared" si="0"/>
        <v>0</v>
      </c>
      <c r="N53" s="17">
        <f t="shared" si="1"/>
        <v>0</v>
      </c>
    </row>
    <row r="54" spans="1:14" s="1" customFormat="1" ht="14.45" customHeight="1" x14ac:dyDescent="0.25">
      <c r="A54" s="8">
        <v>46</v>
      </c>
      <c r="B54" s="19" t="s">
        <v>16</v>
      </c>
      <c r="C54" s="20" t="s">
        <v>40</v>
      </c>
      <c r="D54" s="11" t="s">
        <v>24</v>
      </c>
      <c r="E54" s="21">
        <v>100</v>
      </c>
      <c r="F54" s="21" t="s">
        <v>26</v>
      </c>
      <c r="G54" s="13" t="s">
        <v>20</v>
      </c>
      <c r="H54" s="51"/>
      <c r="I54" s="51"/>
      <c r="J54" s="51"/>
      <c r="K54" s="50">
        <v>9250</v>
      </c>
      <c r="L54" s="53"/>
      <c r="M54" s="22">
        <f t="shared" si="0"/>
        <v>0</v>
      </c>
      <c r="N54" s="17">
        <f t="shared" si="1"/>
        <v>0</v>
      </c>
    </row>
    <row r="55" spans="1:14" s="1" customFormat="1" ht="14.45" customHeight="1" x14ac:dyDescent="0.25">
      <c r="A55" s="18">
        <v>47</v>
      </c>
      <c r="B55" s="19" t="s">
        <v>31</v>
      </c>
      <c r="C55" s="20" t="s">
        <v>40</v>
      </c>
      <c r="D55" s="11" t="s">
        <v>24</v>
      </c>
      <c r="E55" s="21">
        <v>100</v>
      </c>
      <c r="F55" s="21" t="s">
        <v>26</v>
      </c>
      <c r="G55" s="13" t="s">
        <v>20</v>
      </c>
      <c r="H55" s="51"/>
      <c r="I55" s="51"/>
      <c r="J55" s="51"/>
      <c r="K55" s="50">
        <v>5200</v>
      </c>
      <c r="L55" s="53"/>
      <c r="M55" s="22">
        <f t="shared" si="0"/>
        <v>0</v>
      </c>
      <c r="N55" s="17">
        <f t="shared" si="1"/>
        <v>0</v>
      </c>
    </row>
    <row r="56" spans="1:14" s="1" customFormat="1" ht="14.45" customHeight="1" x14ac:dyDescent="0.25">
      <c r="A56" s="18">
        <v>48</v>
      </c>
      <c r="B56" s="19" t="s">
        <v>25</v>
      </c>
      <c r="C56" s="20" t="s">
        <v>40</v>
      </c>
      <c r="D56" s="11" t="s">
        <v>24</v>
      </c>
      <c r="E56" s="21">
        <v>100</v>
      </c>
      <c r="F56" s="21" t="s">
        <v>26</v>
      </c>
      <c r="G56" s="13" t="s">
        <v>20</v>
      </c>
      <c r="H56" s="51"/>
      <c r="I56" s="51"/>
      <c r="J56" s="51"/>
      <c r="K56" s="50">
        <v>350</v>
      </c>
      <c r="L56" s="53"/>
      <c r="M56" s="22">
        <f t="shared" si="0"/>
        <v>0</v>
      </c>
      <c r="N56" s="17">
        <f t="shared" si="1"/>
        <v>0</v>
      </c>
    </row>
    <row r="57" spans="1:14" s="1" customFormat="1" ht="14.45" customHeight="1" x14ac:dyDescent="0.25">
      <c r="A57" s="8">
        <v>49</v>
      </c>
      <c r="B57" s="19" t="s">
        <v>22</v>
      </c>
      <c r="C57" s="20" t="s">
        <v>40</v>
      </c>
      <c r="D57" s="11" t="s">
        <v>24</v>
      </c>
      <c r="E57" s="21">
        <v>100</v>
      </c>
      <c r="F57" s="21" t="s">
        <v>26</v>
      </c>
      <c r="G57" s="13" t="s">
        <v>20</v>
      </c>
      <c r="H57" s="51"/>
      <c r="I57" s="51"/>
      <c r="J57" s="51"/>
      <c r="K57" s="50">
        <v>6200</v>
      </c>
      <c r="L57" s="53"/>
      <c r="M57" s="22">
        <f t="shared" si="0"/>
        <v>0</v>
      </c>
      <c r="N57" s="17">
        <f t="shared" si="1"/>
        <v>0</v>
      </c>
    </row>
    <row r="58" spans="1:14" s="1" customFormat="1" ht="14.45" hidden="1" customHeight="1" x14ac:dyDescent="0.25">
      <c r="A58" s="18">
        <v>50</v>
      </c>
      <c r="B58" s="19" t="s">
        <v>16</v>
      </c>
      <c r="C58" s="20" t="s">
        <v>40</v>
      </c>
      <c r="D58" s="11" t="s">
        <v>24</v>
      </c>
      <c r="E58" s="21">
        <v>180</v>
      </c>
      <c r="F58" s="21" t="s">
        <v>26</v>
      </c>
      <c r="G58" s="13" t="s">
        <v>20</v>
      </c>
      <c r="H58" s="51"/>
      <c r="I58" s="51"/>
      <c r="J58" s="51"/>
      <c r="K58" s="50">
        <v>0</v>
      </c>
      <c r="L58" s="53"/>
      <c r="M58" s="22">
        <f t="shared" si="0"/>
        <v>0</v>
      </c>
      <c r="N58" s="17">
        <f t="shared" si="1"/>
        <v>0</v>
      </c>
    </row>
    <row r="59" spans="1:14" s="1" customFormat="1" ht="14.45" customHeight="1" x14ac:dyDescent="0.25">
      <c r="A59" s="18">
        <v>51</v>
      </c>
      <c r="B59" s="19" t="s">
        <v>16</v>
      </c>
      <c r="C59" s="20" t="s">
        <v>40</v>
      </c>
      <c r="D59" s="11" t="s">
        <v>24</v>
      </c>
      <c r="E59" s="21">
        <v>200</v>
      </c>
      <c r="F59" s="21" t="s">
        <v>26</v>
      </c>
      <c r="G59" s="13" t="s">
        <v>20</v>
      </c>
      <c r="H59" s="51"/>
      <c r="I59" s="51"/>
      <c r="J59" s="51"/>
      <c r="K59" s="50">
        <v>380</v>
      </c>
      <c r="L59" s="53"/>
      <c r="M59" s="22">
        <f t="shared" si="0"/>
        <v>0</v>
      </c>
      <c r="N59" s="17">
        <f t="shared" si="1"/>
        <v>0</v>
      </c>
    </row>
    <row r="60" spans="1:14" s="1" customFormat="1" ht="14.45" hidden="1" customHeight="1" x14ac:dyDescent="0.25">
      <c r="A60" s="8">
        <v>52</v>
      </c>
      <c r="B60" s="19" t="s">
        <v>22</v>
      </c>
      <c r="C60" s="20" t="s">
        <v>40</v>
      </c>
      <c r="D60" s="11" t="s">
        <v>24</v>
      </c>
      <c r="E60" s="21">
        <v>200</v>
      </c>
      <c r="F60" s="21" t="s">
        <v>26</v>
      </c>
      <c r="G60" s="13" t="s">
        <v>20</v>
      </c>
      <c r="H60" s="51"/>
      <c r="I60" s="51"/>
      <c r="J60" s="51"/>
      <c r="K60" s="50">
        <v>0</v>
      </c>
      <c r="L60" s="53"/>
      <c r="M60" s="22">
        <f t="shared" si="0"/>
        <v>0</v>
      </c>
      <c r="N60" s="17">
        <f t="shared" si="1"/>
        <v>0</v>
      </c>
    </row>
    <row r="61" spans="1:14" s="1" customFormat="1" ht="14.45" customHeight="1" x14ac:dyDescent="0.25">
      <c r="A61" s="18">
        <v>53</v>
      </c>
      <c r="B61" s="19" t="s">
        <v>41</v>
      </c>
      <c r="C61" s="20" t="s">
        <v>40</v>
      </c>
      <c r="D61" s="11" t="s">
        <v>24</v>
      </c>
      <c r="E61" s="21">
        <v>100</v>
      </c>
      <c r="F61" s="21" t="s">
        <v>26</v>
      </c>
      <c r="G61" s="13" t="s">
        <v>20</v>
      </c>
      <c r="H61" s="51"/>
      <c r="I61" s="51"/>
      <c r="J61" s="51"/>
      <c r="K61" s="50">
        <v>2500</v>
      </c>
      <c r="L61" s="53"/>
      <c r="M61" s="22">
        <f t="shared" si="0"/>
        <v>0</v>
      </c>
      <c r="N61" s="17">
        <f t="shared" si="1"/>
        <v>0</v>
      </c>
    </row>
    <row r="62" spans="1:14" s="1" customFormat="1" ht="14.45" customHeight="1" x14ac:dyDescent="0.25">
      <c r="A62" s="18">
        <v>54</v>
      </c>
      <c r="B62" s="19" t="s">
        <v>31</v>
      </c>
      <c r="C62" s="20" t="s">
        <v>42</v>
      </c>
      <c r="D62" s="11" t="s">
        <v>24</v>
      </c>
      <c r="E62" s="21">
        <v>100</v>
      </c>
      <c r="F62" s="21" t="s">
        <v>26</v>
      </c>
      <c r="G62" s="13" t="s">
        <v>20</v>
      </c>
      <c r="H62" s="51"/>
      <c r="I62" s="51"/>
      <c r="J62" s="51"/>
      <c r="K62" s="50">
        <v>2100</v>
      </c>
      <c r="L62" s="53"/>
      <c r="M62" s="22">
        <f t="shared" si="0"/>
        <v>0</v>
      </c>
      <c r="N62" s="17">
        <f t="shared" si="1"/>
        <v>0</v>
      </c>
    </row>
    <row r="63" spans="1:14" s="1" customFormat="1" ht="14.45" customHeight="1" x14ac:dyDescent="0.25">
      <c r="A63" s="8">
        <v>55</v>
      </c>
      <c r="B63" s="19" t="s">
        <v>16</v>
      </c>
      <c r="C63" s="20" t="s">
        <v>42</v>
      </c>
      <c r="D63" s="11" t="s">
        <v>24</v>
      </c>
      <c r="E63" s="21">
        <v>100</v>
      </c>
      <c r="F63" s="21" t="s">
        <v>26</v>
      </c>
      <c r="G63" s="13" t="s">
        <v>20</v>
      </c>
      <c r="H63" s="51"/>
      <c r="I63" s="51"/>
      <c r="J63" s="51"/>
      <c r="K63" s="50">
        <v>5965</v>
      </c>
      <c r="L63" s="53"/>
      <c r="M63" s="22">
        <f t="shared" si="0"/>
        <v>0</v>
      </c>
      <c r="N63" s="17">
        <f t="shared" si="1"/>
        <v>0</v>
      </c>
    </row>
    <row r="64" spans="1:14" s="1" customFormat="1" x14ac:dyDescent="0.25">
      <c r="A64" s="18">
        <v>56</v>
      </c>
      <c r="B64" s="19" t="s">
        <v>34</v>
      </c>
      <c r="C64" s="20" t="s">
        <v>43</v>
      </c>
      <c r="D64" s="11" t="s">
        <v>24</v>
      </c>
      <c r="E64" s="21">
        <v>100</v>
      </c>
      <c r="F64" s="21" t="s">
        <v>26</v>
      </c>
      <c r="G64" s="13" t="s">
        <v>20</v>
      </c>
      <c r="H64" s="51"/>
      <c r="I64" s="51"/>
      <c r="J64" s="51"/>
      <c r="K64" s="50">
        <v>550</v>
      </c>
      <c r="L64" s="53"/>
      <c r="M64" s="22">
        <f t="shared" si="0"/>
        <v>0</v>
      </c>
      <c r="N64" s="17">
        <f t="shared" si="1"/>
        <v>0</v>
      </c>
    </row>
    <row r="65" spans="1:14" s="1" customFormat="1" x14ac:dyDescent="0.25">
      <c r="A65" s="18">
        <v>57</v>
      </c>
      <c r="B65" s="19" t="s">
        <v>21</v>
      </c>
      <c r="C65" s="20" t="s">
        <v>44</v>
      </c>
      <c r="D65" s="11" t="s">
        <v>18</v>
      </c>
      <c r="E65" s="21">
        <v>20</v>
      </c>
      <c r="F65" s="21" t="s">
        <v>19</v>
      </c>
      <c r="G65" s="13" t="s">
        <v>20</v>
      </c>
      <c r="H65" s="51"/>
      <c r="I65" s="51"/>
      <c r="J65" s="51"/>
      <c r="K65" s="50">
        <v>7100</v>
      </c>
      <c r="L65" s="53"/>
      <c r="M65" s="22">
        <f t="shared" si="0"/>
        <v>0</v>
      </c>
      <c r="N65" s="17">
        <f t="shared" si="1"/>
        <v>0</v>
      </c>
    </row>
    <row r="66" spans="1:14" s="1" customFormat="1" x14ac:dyDescent="0.25">
      <c r="A66" s="8">
        <v>58</v>
      </c>
      <c r="B66" s="27" t="s">
        <v>16</v>
      </c>
      <c r="C66" s="20" t="s">
        <v>45</v>
      </c>
      <c r="D66" s="28" t="s">
        <v>24</v>
      </c>
      <c r="E66" s="23">
        <v>80</v>
      </c>
      <c r="F66" s="23" t="s">
        <v>19</v>
      </c>
      <c r="G66" s="13" t="s">
        <v>20</v>
      </c>
      <c r="H66" s="51"/>
      <c r="I66" s="51"/>
      <c r="J66" s="51"/>
      <c r="K66" s="50">
        <v>320</v>
      </c>
      <c r="L66" s="53"/>
      <c r="M66" s="22">
        <f t="shared" si="0"/>
        <v>0</v>
      </c>
      <c r="N66" s="17">
        <f t="shared" si="1"/>
        <v>0</v>
      </c>
    </row>
    <row r="67" spans="1:14" s="1" customFormat="1" hidden="1" x14ac:dyDescent="0.25">
      <c r="A67" s="18">
        <v>59</v>
      </c>
      <c r="B67" s="19" t="s">
        <v>46</v>
      </c>
      <c r="C67" s="20" t="s">
        <v>47</v>
      </c>
      <c r="D67" s="11" t="s">
        <v>18</v>
      </c>
      <c r="E67" s="21">
        <v>8</v>
      </c>
      <c r="F67" s="21" t="s">
        <v>48</v>
      </c>
      <c r="G67" s="13" t="s">
        <v>49</v>
      </c>
      <c r="H67" s="51"/>
      <c r="I67" s="51"/>
      <c r="J67" s="51"/>
      <c r="K67" s="50">
        <v>0</v>
      </c>
      <c r="L67" s="53"/>
      <c r="M67" s="22">
        <f t="shared" si="0"/>
        <v>0</v>
      </c>
      <c r="N67" s="17">
        <f t="shared" si="1"/>
        <v>0</v>
      </c>
    </row>
    <row r="68" spans="1:14" s="1" customFormat="1" hidden="1" x14ac:dyDescent="0.25">
      <c r="A68" s="18">
        <v>60</v>
      </c>
      <c r="B68" s="19" t="s">
        <v>46</v>
      </c>
      <c r="C68" s="20" t="s">
        <v>50</v>
      </c>
      <c r="D68" s="11" t="s">
        <v>18</v>
      </c>
      <c r="E68" s="21">
        <v>10</v>
      </c>
      <c r="F68" s="21" t="s">
        <v>19</v>
      </c>
      <c r="G68" s="23" t="s">
        <v>49</v>
      </c>
      <c r="H68" s="51"/>
      <c r="I68" s="51"/>
      <c r="J68" s="51"/>
      <c r="K68" s="50">
        <v>0</v>
      </c>
      <c r="L68" s="53"/>
      <c r="M68" s="22">
        <f t="shared" si="0"/>
        <v>0</v>
      </c>
      <c r="N68" s="17">
        <f t="shared" si="1"/>
        <v>0</v>
      </c>
    </row>
    <row r="69" spans="1:14" s="1" customFormat="1" x14ac:dyDescent="0.25">
      <c r="A69" s="8">
        <v>61</v>
      </c>
      <c r="B69" s="19" t="s">
        <v>46</v>
      </c>
      <c r="C69" s="20" t="s">
        <v>50</v>
      </c>
      <c r="D69" s="11" t="s">
        <v>18</v>
      </c>
      <c r="E69" s="21">
        <v>12</v>
      </c>
      <c r="F69" s="21" t="s">
        <v>48</v>
      </c>
      <c r="G69" s="23" t="s">
        <v>49</v>
      </c>
      <c r="H69" s="51"/>
      <c r="I69" s="51"/>
      <c r="J69" s="51"/>
      <c r="K69" s="50">
        <v>18830</v>
      </c>
      <c r="L69" s="53"/>
      <c r="M69" s="22">
        <f t="shared" si="0"/>
        <v>0</v>
      </c>
      <c r="N69" s="17">
        <f t="shared" si="1"/>
        <v>0</v>
      </c>
    </row>
    <row r="70" spans="1:14" s="1" customFormat="1" x14ac:dyDescent="0.25">
      <c r="A70" s="18">
        <v>62</v>
      </c>
      <c r="B70" s="19" t="s">
        <v>51</v>
      </c>
      <c r="C70" s="20" t="s">
        <v>50</v>
      </c>
      <c r="D70" s="11" t="s">
        <v>18</v>
      </c>
      <c r="E70" s="21">
        <v>12</v>
      </c>
      <c r="F70" s="21" t="s">
        <v>19</v>
      </c>
      <c r="G70" s="23" t="s">
        <v>49</v>
      </c>
      <c r="H70" s="51"/>
      <c r="I70" s="51"/>
      <c r="J70" s="51"/>
      <c r="K70" s="50">
        <v>1500</v>
      </c>
      <c r="L70" s="53"/>
      <c r="M70" s="22">
        <f t="shared" si="0"/>
        <v>0</v>
      </c>
      <c r="N70" s="17">
        <f t="shared" si="1"/>
        <v>0</v>
      </c>
    </row>
    <row r="71" spans="1:14" s="1" customFormat="1" x14ac:dyDescent="0.25">
      <c r="A71" s="18">
        <v>63</v>
      </c>
      <c r="B71" s="19" t="s">
        <v>46</v>
      </c>
      <c r="C71" s="20" t="s">
        <v>52</v>
      </c>
      <c r="D71" s="11" t="s">
        <v>18</v>
      </c>
      <c r="E71" s="21">
        <v>9</v>
      </c>
      <c r="F71" s="21" t="s">
        <v>19</v>
      </c>
      <c r="G71" s="23" t="s">
        <v>49</v>
      </c>
      <c r="H71" s="51"/>
      <c r="I71" s="51"/>
      <c r="J71" s="51"/>
      <c r="K71" s="50">
        <v>28600</v>
      </c>
      <c r="L71" s="53"/>
      <c r="M71" s="22">
        <f t="shared" si="0"/>
        <v>0</v>
      </c>
      <c r="N71" s="17">
        <f t="shared" si="1"/>
        <v>0</v>
      </c>
    </row>
    <row r="72" spans="1:14" s="1" customFormat="1" x14ac:dyDescent="0.25">
      <c r="A72" s="8">
        <v>64</v>
      </c>
      <c r="B72" s="19" t="s">
        <v>51</v>
      </c>
      <c r="C72" s="20" t="s">
        <v>52</v>
      </c>
      <c r="D72" s="11" t="s">
        <v>18</v>
      </c>
      <c r="E72" s="21">
        <v>9</v>
      </c>
      <c r="F72" s="21" t="s">
        <v>19</v>
      </c>
      <c r="G72" s="23" t="s">
        <v>49</v>
      </c>
      <c r="H72" s="52"/>
      <c r="I72" s="51"/>
      <c r="J72" s="51"/>
      <c r="K72" s="50">
        <v>1000</v>
      </c>
      <c r="L72" s="53"/>
      <c r="M72" s="22">
        <f t="shared" si="0"/>
        <v>0</v>
      </c>
      <c r="N72" s="17">
        <f t="shared" si="1"/>
        <v>0</v>
      </c>
    </row>
    <row r="73" spans="1:14" s="1" customFormat="1" ht="57" customHeight="1" x14ac:dyDescent="0.25">
      <c r="A73" s="18">
        <v>65</v>
      </c>
      <c r="B73" s="19" t="s">
        <v>53</v>
      </c>
      <c r="C73" s="20" t="s">
        <v>54</v>
      </c>
      <c r="D73" s="11" t="s">
        <v>18</v>
      </c>
      <c r="E73" s="21">
        <v>9</v>
      </c>
      <c r="F73" s="21" t="s">
        <v>55</v>
      </c>
      <c r="G73" s="23" t="s">
        <v>49</v>
      </c>
      <c r="H73" s="52"/>
      <c r="I73" s="52"/>
      <c r="J73" s="51"/>
      <c r="K73" s="50">
        <v>43500</v>
      </c>
      <c r="L73" s="53"/>
      <c r="M73" s="22">
        <f t="shared" si="0"/>
        <v>0</v>
      </c>
      <c r="N73" s="17">
        <f t="shared" si="1"/>
        <v>0</v>
      </c>
    </row>
    <row r="74" spans="1:14" s="1" customFormat="1" x14ac:dyDescent="0.25">
      <c r="A74" s="18">
        <v>66</v>
      </c>
      <c r="B74" s="19" t="s">
        <v>46</v>
      </c>
      <c r="C74" s="20" t="s">
        <v>52</v>
      </c>
      <c r="D74" s="11" t="s">
        <v>18</v>
      </c>
      <c r="E74" s="21">
        <v>20</v>
      </c>
      <c r="F74" s="21" t="s">
        <v>55</v>
      </c>
      <c r="G74" s="23" t="s">
        <v>49</v>
      </c>
      <c r="H74" s="52"/>
      <c r="I74" s="52"/>
      <c r="J74" s="52"/>
      <c r="K74" s="50">
        <v>26330</v>
      </c>
      <c r="L74" s="53"/>
      <c r="M74" s="22">
        <f t="shared" si="0"/>
        <v>0</v>
      </c>
      <c r="N74" s="17">
        <f t="shared" ref="N74:N85" si="2">(K74*M74)</f>
        <v>0</v>
      </c>
    </row>
    <row r="75" spans="1:14" s="1" customFormat="1" x14ac:dyDescent="0.25">
      <c r="A75" s="8">
        <v>67</v>
      </c>
      <c r="B75" s="19" t="s">
        <v>46</v>
      </c>
      <c r="C75" s="20" t="s">
        <v>56</v>
      </c>
      <c r="D75" s="11" t="s">
        <v>18</v>
      </c>
      <c r="E75" s="21">
        <v>20</v>
      </c>
      <c r="F75" s="21" t="s">
        <v>57</v>
      </c>
      <c r="G75" s="23" t="s">
        <v>49</v>
      </c>
      <c r="H75" s="52"/>
      <c r="I75" s="52"/>
      <c r="J75" s="52"/>
      <c r="K75" s="50">
        <v>3600</v>
      </c>
      <c r="L75" s="53"/>
      <c r="M75" s="22">
        <f t="shared" si="0"/>
        <v>0</v>
      </c>
      <c r="N75" s="17">
        <f t="shared" si="2"/>
        <v>0</v>
      </c>
    </row>
    <row r="76" spans="1:14" s="1" customFormat="1" x14ac:dyDescent="0.25">
      <c r="A76" s="18">
        <v>68</v>
      </c>
      <c r="B76" s="18" t="s">
        <v>58</v>
      </c>
      <c r="C76" s="20" t="s">
        <v>40</v>
      </c>
      <c r="D76" s="31" t="s">
        <v>24</v>
      </c>
      <c r="E76" s="21">
        <v>60</v>
      </c>
      <c r="F76" s="21" t="s">
        <v>57</v>
      </c>
      <c r="G76" s="23" t="s">
        <v>20</v>
      </c>
      <c r="H76" s="52"/>
      <c r="I76" s="52"/>
      <c r="J76" s="52"/>
      <c r="K76" s="50">
        <v>520</v>
      </c>
      <c r="L76" s="53"/>
      <c r="M76" s="22">
        <f t="shared" si="0"/>
        <v>0</v>
      </c>
      <c r="N76" s="17">
        <f t="shared" si="2"/>
        <v>0</v>
      </c>
    </row>
    <row r="77" spans="1:14" s="1" customFormat="1" x14ac:dyDescent="0.25">
      <c r="A77" s="18">
        <v>69</v>
      </c>
      <c r="B77" s="32" t="s">
        <v>59</v>
      </c>
      <c r="C77" s="20" t="s">
        <v>60</v>
      </c>
      <c r="D77" s="33" t="s">
        <v>24</v>
      </c>
      <c r="E77" s="23">
        <v>9</v>
      </c>
      <c r="F77" s="23" t="s">
        <v>19</v>
      </c>
      <c r="G77" s="23" t="s">
        <v>61</v>
      </c>
      <c r="H77" s="52"/>
      <c r="I77" s="52"/>
      <c r="J77" s="52"/>
      <c r="K77" s="50">
        <v>24</v>
      </c>
      <c r="L77" s="53"/>
      <c r="M77" s="22">
        <f t="shared" si="0"/>
        <v>0</v>
      </c>
      <c r="N77" s="17">
        <f t="shared" si="2"/>
        <v>0</v>
      </c>
    </row>
    <row r="78" spans="1:14" s="1" customFormat="1" x14ac:dyDescent="0.25">
      <c r="A78" s="8">
        <v>70</v>
      </c>
      <c r="B78" s="18" t="s">
        <v>59</v>
      </c>
      <c r="C78" s="20" t="s">
        <v>62</v>
      </c>
      <c r="D78" s="31" t="s">
        <v>24</v>
      </c>
      <c r="E78" s="34">
        <v>12</v>
      </c>
      <c r="F78" s="21" t="s">
        <v>19</v>
      </c>
      <c r="G78" s="23" t="s">
        <v>61</v>
      </c>
      <c r="H78" s="52"/>
      <c r="I78" s="52"/>
      <c r="J78" s="52"/>
      <c r="K78" s="50">
        <v>123</v>
      </c>
      <c r="L78" s="53"/>
      <c r="M78" s="22">
        <f t="shared" si="0"/>
        <v>0</v>
      </c>
      <c r="N78" s="17">
        <f t="shared" si="2"/>
        <v>0</v>
      </c>
    </row>
    <row r="79" spans="1:14" s="1" customFormat="1" x14ac:dyDescent="0.25">
      <c r="A79" s="18">
        <v>71</v>
      </c>
      <c r="B79" s="18" t="s">
        <v>59</v>
      </c>
      <c r="C79" s="20" t="s">
        <v>76</v>
      </c>
      <c r="D79" s="31" t="s">
        <v>24</v>
      </c>
      <c r="E79" s="34">
        <v>23</v>
      </c>
      <c r="F79" s="21" t="s">
        <v>19</v>
      </c>
      <c r="G79" s="23" t="s">
        <v>61</v>
      </c>
      <c r="H79" s="52"/>
      <c r="I79" s="52"/>
      <c r="J79" s="52"/>
      <c r="K79" s="50">
        <v>12</v>
      </c>
      <c r="L79" s="53"/>
      <c r="M79" s="22">
        <f t="shared" si="0"/>
        <v>0</v>
      </c>
      <c r="N79" s="17">
        <f t="shared" si="2"/>
        <v>0</v>
      </c>
    </row>
    <row r="80" spans="1:14" s="1" customFormat="1" ht="15.75" thickBot="1" x14ac:dyDescent="0.3">
      <c r="A80" s="18">
        <v>72</v>
      </c>
      <c r="B80" s="35" t="s">
        <v>63</v>
      </c>
      <c r="C80" s="36" t="s">
        <v>64</v>
      </c>
      <c r="D80" s="31" t="s">
        <v>18</v>
      </c>
      <c r="E80" s="37">
        <v>6</v>
      </c>
      <c r="F80" s="37" t="s">
        <v>65</v>
      </c>
      <c r="G80" s="23" t="s">
        <v>66</v>
      </c>
      <c r="H80" s="52"/>
      <c r="I80" s="52"/>
      <c r="J80" s="52"/>
      <c r="K80" s="50">
        <v>8006</v>
      </c>
      <c r="L80" s="53"/>
      <c r="M80" s="22">
        <f t="shared" si="0"/>
        <v>0</v>
      </c>
      <c r="N80" s="17">
        <f t="shared" si="2"/>
        <v>0</v>
      </c>
    </row>
    <row r="81" spans="1:14" s="1" customFormat="1" hidden="1" x14ac:dyDescent="0.25">
      <c r="A81" s="8">
        <v>73</v>
      </c>
      <c r="B81" s="18" t="s">
        <v>67</v>
      </c>
      <c r="C81" s="26" t="s">
        <v>68</v>
      </c>
      <c r="D81" s="31" t="s">
        <v>24</v>
      </c>
      <c r="E81" s="21">
        <v>100</v>
      </c>
      <c r="F81" s="21" t="s">
        <v>57</v>
      </c>
      <c r="G81" s="23" t="s">
        <v>69</v>
      </c>
      <c r="H81" s="30"/>
      <c r="I81" s="30"/>
      <c r="J81" s="30"/>
      <c r="K81" s="50">
        <v>0</v>
      </c>
      <c r="L81" s="15">
        <v>1</v>
      </c>
      <c r="M81" s="22">
        <f t="shared" si="0"/>
        <v>1</v>
      </c>
      <c r="N81" s="17">
        <f t="shared" si="2"/>
        <v>0</v>
      </c>
    </row>
    <row r="82" spans="1:14" s="1" customFormat="1" hidden="1" x14ac:dyDescent="0.25">
      <c r="A82" s="18">
        <v>74</v>
      </c>
      <c r="B82" s="38" t="s">
        <v>70</v>
      </c>
      <c r="C82" s="39" t="s">
        <v>71</v>
      </c>
      <c r="D82" s="40" t="s">
        <v>72</v>
      </c>
      <c r="E82" s="39">
        <v>43</v>
      </c>
      <c r="F82" s="39" t="s">
        <v>19</v>
      </c>
      <c r="G82" s="41" t="s">
        <v>61</v>
      </c>
      <c r="H82" s="42"/>
      <c r="I82" s="42"/>
      <c r="J82" s="42"/>
      <c r="K82" s="50">
        <v>0</v>
      </c>
      <c r="L82" s="15">
        <v>25</v>
      </c>
      <c r="M82" s="22">
        <f t="shared" si="0"/>
        <v>25</v>
      </c>
      <c r="N82" s="17">
        <f t="shared" si="2"/>
        <v>0</v>
      </c>
    </row>
    <row r="83" spans="1:14" s="1" customFormat="1" hidden="1" x14ac:dyDescent="0.25">
      <c r="A83" s="18">
        <v>75</v>
      </c>
      <c r="B83" s="35" t="s">
        <v>34</v>
      </c>
      <c r="C83" s="36" t="s">
        <v>33</v>
      </c>
      <c r="D83" s="31" t="s">
        <v>18</v>
      </c>
      <c r="E83" s="37">
        <v>20</v>
      </c>
      <c r="F83" s="37" t="s">
        <v>19</v>
      </c>
      <c r="G83" s="23" t="s">
        <v>20</v>
      </c>
      <c r="H83" s="30"/>
      <c r="I83" s="30"/>
      <c r="J83" s="30"/>
      <c r="K83" s="49">
        <v>0</v>
      </c>
      <c r="L83" s="15">
        <v>2</v>
      </c>
      <c r="M83" s="22">
        <f t="shared" si="0"/>
        <v>2</v>
      </c>
      <c r="N83" s="17">
        <f t="shared" si="2"/>
        <v>0</v>
      </c>
    </row>
    <row r="84" spans="1:14" s="1" customFormat="1" hidden="1" x14ac:dyDescent="0.25">
      <c r="A84" s="8">
        <v>76</v>
      </c>
      <c r="B84" s="18" t="s">
        <v>22</v>
      </c>
      <c r="C84" s="26" t="s">
        <v>33</v>
      </c>
      <c r="D84" s="31" t="s">
        <v>24</v>
      </c>
      <c r="E84" s="21">
        <v>40</v>
      </c>
      <c r="F84" s="21" t="s">
        <v>19</v>
      </c>
      <c r="G84" s="23" t="s">
        <v>20</v>
      </c>
      <c r="H84" s="30"/>
      <c r="I84" s="30"/>
      <c r="J84" s="30"/>
      <c r="K84" s="14">
        <v>0</v>
      </c>
      <c r="L84" s="15">
        <v>2</v>
      </c>
      <c r="M84" s="22">
        <f t="shared" ref="M84:M85" si="3">ROUND(L84,2)</f>
        <v>2</v>
      </c>
      <c r="N84" s="17">
        <f t="shared" si="2"/>
        <v>0</v>
      </c>
    </row>
    <row r="85" spans="1:14" s="1" customFormat="1" ht="15.75" hidden="1" thickBot="1" x14ac:dyDescent="0.3">
      <c r="A85" s="18">
        <v>77</v>
      </c>
      <c r="B85" s="18" t="s">
        <v>22</v>
      </c>
      <c r="C85" s="39" t="s">
        <v>23</v>
      </c>
      <c r="D85" s="40" t="s">
        <v>24</v>
      </c>
      <c r="E85" s="39">
        <v>40</v>
      </c>
      <c r="F85" s="39" t="s">
        <v>19</v>
      </c>
      <c r="G85" s="41" t="s">
        <v>61</v>
      </c>
      <c r="H85" s="42"/>
      <c r="I85" s="42"/>
      <c r="J85" s="42"/>
      <c r="K85" s="14">
        <v>0</v>
      </c>
      <c r="L85" s="15">
        <v>2</v>
      </c>
      <c r="M85" s="22">
        <f t="shared" si="3"/>
        <v>2</v>
      </c>
      <c r="N85" s="17">
        <f t="shared" si="2"/>
        <v>0</v>
      </c>
    </row>
    <row r="86" spans="1:14" ht="67.5" customHeight="1" thickBot="1" x14ac:dyDescent="0.3">
      <c r="A86" s="55" t="s">
        <v>73</v>
      </c>
      <c r="B86" s="56"/>
      <c r="C86" s="56"/>
      <c r="D86" s="56"/>
      <c r="E86" s="56"/>
      <c r="F86" s="56"/>
      <c r="G86" s="56"/>
      <c r="H86" s="56"/>
      <c r="I86" s="56"/>
      <c r="J86" s="56"/>
      <c r="K86" s="57"/>
      <c r="L86" s="56"/>
      <c r="M86" s="58"/>
      <c r="N86" s="43">
        <f>SUM(N9:N85)</f>
        <v>0</v>
      </c>
    </row>
    <row r="88" spans="1:14" x14ac:dyDescent="0.25">
      <c r="B88" s="45" t="s">
        <v>74</v>
      </c>
      <c r="K88" s="48"/>
    </row>
  </sheetData>
  <sheetProtection algorithmName="SHA-512" hashValue="mHXy2dUg/AD3mDQ2y79HjGXcfMD85GzvENQk8A/lPBbEKyQQGMibDoq0qO3lnqOlCaeeK6qO6WXhJvFVrm5MtQ==" saltValue="7XU7fVNkHhUC6M2RNMozhg==" spinCount="100000" sheet="1" objects="1" scenarios="1"/>
  <protectedRanges>
    <protectedRange algorithmName="SHA-512" hashValue="BR1lW2zgvwUQNRPkrGURQT45s3k1Up+BF1bAmSU9ETDYH9s3ERUvQNZDBI7EyevXhdedCkGvhyG/e0JtMURv6Q==" saltValue="b9KhHPy5z98cybUSOuOVkQ==" spinCount="100000" sqref="K64:K77 G64:J67 B31:B67 C31:C63 E31:E63 F31:F67 G9:K63 B27:F30 A8:F26 D31:D85 A27:A85" name="Range1"/>
    <protectedRange algorithmName="SHA-512" hashValue="BR1lW2zgvwUQNRPkrGURQT45s3k1Up+BF1bAmSU9ETDYH9s3ERUvQNZDBI7EyevXhdedCkGvhyG/e0JtMURv6Q==" saltValue="b9KhHPy5z98cybUSOuOVkQ==" spinCount="100000" sqref="G8:J8" name="Range1_10"/>
  </protectedRanges>
  <autoFilter ref="B8:N86" xr:uid="{00000000-0009-0000-0000-000000000000}"/>
  <mergeCells count="8">
    <mergeCell ref="A7:N7"/>
    <mergeCell ref="A86:M86"/>
    <mergeCell ref="A1:N1"/>
    <mergeCell ref="A2:N2"/>
    <mergeCell ref="A3:N3"/>
    <mergeCell ref="A4:N4"/>
    <mergeCell ref="A5:N5"/>
    <mergeCell ref="A6:N6"/>
  </mergeCells>
  <conditionalFormatting sqref="M9:M85">
    <cfRule type="cellIs" dxfId="2" priority="3" operator="lessThan">
      <formula>0</formula>
    </cfRule>
    <cfRule type="cellIs" dxfId="1" priority="4" operator="greaterThan">
      <formula>0</formula>
    </cfRule>
  </conditionalFormatting>
  <conditionalFormatting sqref="M9:N85">
    <cfRule type="cellIs" dxfId="0" priority="1" operator="equal">
      <formula>0</formula>
    </cfRule>
  </conditionalFormatting>
  <pageMargins left="0.39370078740157483" right="0.39370078740157483" top="0.39370078740157483" bottom="0.39370078740157483" header="0.31496062992125984" footer="0.31496062992125984"/>
  <pageSetup paperSize="9" scale="43" fitToHeight="0" orientation="landscape" r:id="rId1"/>
  <headerFooter>
    <oddFooter>&amp;LDokumentace zadávacího řízení RD &amp;"-,Tučné"CEPOPS0419&amp;"-,Obyčejné" - příloha č. 3&amp;RStránka &amp;"-,Tučné"&amp;P&amp;"-,Obyčejné" z &amp;"-,Tučné"&amp;N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nabidkova_cena</vt:lpstr>
      <vt:lpstr>nabidkova_cena!Print_Titles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Málková</dc:creator>
  <cp:lastModifiedBy>Monika Málková</cp:lastModifiedBy>
  <dcterms:created xsi:type="dcterms:W3CDTF">2024-11-14T10:55:47Z</dcterms:created>
  <dcterms:modified xsi:type="dcterms:W3CDTF">2025-06-23T10:22:05Z</dcterms:modified>
</cp:coreProperties>
</file>