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svobodova\Documents\Výběrová řízení\Výběrová řízení 2025\Dataprojektory a plátna II 2025\"/>
    </mc:Choice>
  </mc:AlternateContent>
  <xr:revisionPtr revIDLastSave="0" documentId="13_ncr:1_{66A19380-2886-47D9-A312-EB3A9FF1CC6E}" xr6:coauthVersionLast="47" xr6:coauthVersionMax="47" xr10:uidLastSave="{00000000-0000-0000-0000-000000000000}"/>
  <bookViews>
    <workbookView xWindow="1920" yWindow="1920" windowWidth="23040" windowHeight="12264" activeTab="1" xr2:uid="{00000000-000D-0000-FFFF-FFFF00000000}"/>
  </bookViews>
  <sheets>
    <sheet name="Rekapitulace" sheetId="2" r:id="rId1"/>
    <sheet name="Položky" sheetId="1" r:id="rId2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#REF!</definedName>
    <definedName name="HSV">#REF!</definedName>
    <definedName name="HSV0">#REF!</definedName>
    <definedName name="HZS">#REF!</definedName>
    <definedName name="HZS0">#REF!</definedName>
    <definedName name="JKSO">#REF!</definedName>
    <definedName name="MJ">#REF!</definedName>
    <definedName name="Mont">#REF!</definedName>
    <definedName name="Montaz0">#REF!</definedName>
    <definedName name="NazevDilu">#REF!</definedName>
    <definedName name="nazevobjektu">#REF!</definedName>
    <definedName name="nazevstavby">#REF!</definedName>
    <definedName name="Objednatel">#REF!</definedName>
    <definedName name="PocetMJ">#REF!</definedName>
    <definedName name="Poznamka">#REF!</definedName>
    <definedName name="Projektant">#REF!</definedName>
    <definedName name="PSV">#REF!</definedName>
    <definedName name="PSV0">#REF!</definedName>
    <definedName name="SazbaDPH1">#REF!</definedName>
    <definedName name="SazbaDPH2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yp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G6" i="1" s="1"/>
  <c r="H6" i="1" s="1"/>
  <c r="F7" i="1"/>
  <c r="G7" i="1" s="1"/>
  <c r="H7" i="1" s="1"/>
  <c r="F8" i="1"/>
  <c r="F9" i="1"/>
  <c r="F10" i="1"/>
  <c r="G10" i="1" s="1"/>
  <c r="H10" i="1" s="1"/>
  <c r="E11" i="1"/>
  <c r="G5" i="1" l="1"/>
  <c r="H5" i="1" s="1"/>
  <c r="G8" i="1"/>
  <c r="H8" i="1" s="1"/>
  <c r="G9" i="1"/>
  <c r="H9" i="1" s="1"/>
  <c r="F11" i="1" l="1"/>
  <c r="G4" i="1"/>
  <c r="H4" i="1" l="1"/>
  <c r="G11" i="1" l="1"/>
  <c r="H11" i="1" l="1"/>
  <c r="D12" i="2" l="1"/>
  <c r="E12" i="2" l="1"/>
</calcChain>
</file>

<file path=xl/sharedStrings.xml><?xml version="1.0" encoding="utf-8"?>
<sst xmlns="http://schemas.openxmlformats.org/spreadsheetml/2006/main" count="45" uniqueCount="43">
  <si>
    <t>Požadavek (název zboží)</t>
  </si>
  <si>
    <t>Počet kusů</t>
  </si>
  <si>
    <t>Cena za kus</t>
  </si>
  <si>
    <t>Cena celkem</t>
  </si>
  <si>
    <t>Číslo položky</t>
  </si>
  <si>
    <t>Cena vč. DPH</t>
  </si>
  <si>
    <t>DPH (21%)</t>
  </si>
  <si>
    <t xml:space="preserve">Dodavatel: </t>
  </si>
  <si>
    <t>Název objektu</t>
  </si>
  <si>
    <t>Cena v Kč bez DPH</t>
  </si>
  <si>
    <t>DPH (21%) v Kč</t>
  </si>
  <si>
    <t>Cena v Kč vč. DPH</t>
  </si>
  <si>
    <t xml:space="preserve">Dne: </t>
  </si>
  <si>
    <t>…………………………………………………………………………………………………….</t>
  </si>
  <si>
    <t>V ……………………………………………..</t>
  </si>
  <si>
    <t>Razítko a podpis osoby oprávněné jednat jménem dodavatele</t>
  </si>
  <si>
    <r>
      <t>Název zakázky</t>
    </r>
    <r>
      <rPr>
        <sz val="11"/>
        <color theme="1"/>
        <rFont val="Calibri"/>
        <family val="2"/>
        <charset val="238"/>
      </rPr>
      <t xml:space="preserve">: </t>
    </r>
  </si>
  <si>
    <t>1.</t>
  </si>
  <si>
    <t>2.</t>
  </si>
  <si>
    <t>3.</t>
  </si>
  <si>
    <t xml:space="preserve">Příloha technické specifikace Výkaz výměr </t>
  </si>
  <si>
    <r>
      <rPr>
        <b/>
        <sz val="12"/>
        <color theme="1"/>
        <rFont val="Calibri"/>
        <family val="2"/>
        <charset val="238"/>
        <scheme val="minor"/>
      </rPr>
      <t>Zadavatel:</t>
    </r>
    <r>
      <rPr>
        <sz val="12"/>
        <color theme="1"/>
        <rFont val="Calibri"/>
        <family val="2"/>
        <charset val="238"/>
        <scheme val="minor"/>
      </rPr>
      <t xml:space="preserve"> OA a SŠP Veselí nad Moravou, příspěvková organizace, Kollárova 1669, 698 01 Veselí nad Moravou, zastoupena: Mgr. Alena Kobidová</t>
    </r>
  </si>
  <si>
    <t>Pořízení dataprojektorů a pláten vč. instalace + reinstalace stávající techniky</t>
  </si>
  <si>
    <t>Plátno</t>
  </si>
  <si>
    <t xml:space="preserve">Dataprojektor </t>
  </si>
  <si>
    <t>Příloha č. 2</t>
  </si>
  <si>
    <t>4.</t>
  </si>
  <si>
    <t>5.</t>
  </si>
  <si>
    <t>6.</t>
  </si>
  <si>
    <t>7.</t>
  </si>
  <si>
    <t>Celkem</t>
  </si>
  <si>
    <t>Pořízení dataprojektorů a přílušenství</t>
  </si>
  <si>
    <t>Popis instalace a potřebného příslušenství</t>
  </si>
  <si>
    <t>Demontáž stávajícího plátna, instalace nového plátna, výměna starého dataprojektoru za nový, rozvody jsou připravené, stropní držák stávající (není na ose plátna)</t>
  </si>
  <si>
    <t>Učebna bez stávajícího dataprojektoru. Instalace komplet - nový dataprojektor, plátno,  stropní držák, kabeláže včetně zalištování</t>
  </si>
  <si>
    <t>Pouze instalace dataprojektoru. Rozvody, držák a plátno zůstává stávající.</t>
  </si>
  <si>
    <t>Bez Instalace - pouze dodávka.</t>
  </si>
  <si>
    <t>Instalace - PROJEKTOR 2 (UČEBNA CIJ)</t>
  </si>
  <si>
    <t>Instalace - PROJEKTOR 1 (UČEBNA 207)</t>
  </si>
  <si>
    <t>Instalace - PROJEKTOR 3 (UČEBNA 103)</t>
  </si>
  <si>
    <t>Instalace - PROJEKTOR 4 (UČEBNA 109 učiliště)</t>
  </si>
  <si>
    <t>Instalace - PROJEKTOR 5</t>
  </si>
  <si>
    <t>Veselí nad Moravou, dne 3.7.2025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</si>
</sst>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4" fontId="2" fillId="0" borderId="3" xfId="0" applyNumberFormat="1" applyFont="1" applyBorder="1"/>
    <xf numFmtId="4" fontId="2" fillId="0" borderId="8" xfId="0" applyNumberFormat="1" applyFont="1" applyBorder="1"/>
    <xf numFmtId="2" fontId="2" fillId="0" borderId="3" xfId="0" applyNumberFormat="1" applyFont="1" applyBorder="1"/>
    <xf numFmtId="1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2" xfId="1" applyNumberFormat="1" applyFont="1" applyBorder="1" applyAlignment="1" applyProtection="1">
      <alignment vertical="center"/>
    </xf>
    <xf numFmtId="0" fontId="2" fillId="0" borderId="4" xfId="0" applyFont="1" applyBorder="1" applyAlignment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7" fillId="5" borderId="9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2" fillId="0" borderId="7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workbookViewId="0">
      <selection activeCell="D21" sqref="D21"/>
    </sheetView>
  </sheetViews>
  <sheetFormatPr defaultRowHeight="14.4" x14ac:dyDescent="0.3"/>
  <cols>
    <col min="2" max="2" width="25.33203125" customWidth="1"/>
    <col min="3" max="3" width="22.5546875" customWidth="1"/>
    <col min="4" max="4" width="17.33203125" customWidth="1"/>
    <col min="5" max="5" width="21.88671875" customWidth="1"/>
  </cols>
  <sheetData>
    <row r="1" spans="1:9" x14ac:dyDescent="0.3">
      <c r="A1" s="9" t="s">
        <v>16</v>
      </c>
    </row>
    <row r="2" spans="1:9" x14ac:dyDescent="0.3">
      <c r="A2" s="22" t="s">
        <v>22</v>
      </c>
      <c r="B2" s="23"/>
      <c r="C2" s="23"/>
      <c r="D2" s="23"/>
      <c r="E2" s="23"/>
      <c r="F2" s="23"/>
      <c r="G2" s="23"/>
      <c r="H2" s="23"/>
      <c r="I2" s="23"/>
    </row>
    <row r="3" spans="1:9" x14ac:dyDescent="0.3">
      <c r="A3" s="9"/>
    </row>
    <row r="4" spans="1:9" ht="15.6" x14ac:dyDescent="0.3">
      <c r="A4" s="24" t="s">
        <v>20</v>
      </c>
      <c r="B4" s="24"/>
      <c r="C4" s="24"/>
      <c r="D4" s="24"/>
      <c r="E4" s="24"/>
      <c r="F4" s="24"/>
      <c r="G4" s="24"/>
      <c r="H4" s="24"/>
    </row>
    <row r="5" spans="1:9" ht="15.6" x14ac:dyDescent="0.3">
      <c r="A5" s="3"/>
      <c r="B5" s="3"/>
      <c r="C5" s="3"/>
      <c r="D5" s="3"/>
      <c r="E5" s="3"/>
      <c r="F5" s="3"/>
      <c r="G5" s="3"/>
      <c r="H5" s="3"/>
    </row>
    <row r="6" spans="1:9" x14ac:dyDescent="0.3">
      <c r="A6" s="31" t="s">
        <v>21</v>
      </c>
      <c r="B6" s="31"/>
      <c r="C6" s="31"/>
      <c r="D6" s="31"/>
      <c r="E6" s="31"/>
      <c r="F6" s="31"/>
      <c r="G6" s="31"/>
      <c r="H6" s="31"/>
    </row>
    <row r="7" spans="1:9" x14ac:dyDescent="0.3">
      <c r="A7" s="32"/>
      <c r="B7" s="32"/>
      <c r="C7" s="32"/>
      <c r="D7" s="32"/>
      <c r="E7" s="32"/>
      <c r="F7" s="32"/>
      <c r="G7" s="32"/>
      <c r="H7" s="32"/>
    </row>
    <row r="8" spans="1:9" ht="15.6" x14ac:dyDescent="0.3">
      <c r="A8" s="25" t="s">
        <v>7</v>
      </c>
      <c r="B8" s="26"/>
      <c r="C8" s="26"/>
      <c r="D8" s="26"/>
      <c r="E8" s="26"/>
      <c r="F8" s="26"/>
      <c r="G8" s="26"/>
      <c r="H8" s="26"/>
    </row>
    <row r="9" spans="1:9" ht="15.6" x14ac:dyDescent="0.3">
      <c r="A9" s="3"/>
      <c r="B9" s="3"/>
      <c r="C9" s="3"/>
      <c r="D9" s="3"/>
      <c r="E9" s="3"/>
      <c r="F9" s="3"/>
      <c r="G9" s="3"/>
      <c r="H9" s="3"/>
    </row>
    <row r="10" spans="1:9" ht="14.25" customHeight="1" thickBot="1" x14ac:dyDescent="0.35">
      <c r="A10" s="3"/>
      <c r="B10" s="3"/>
      <c r="C10" s="3"/>
      <c r="D10" s="3"/>
      <c r="E10" s="3"/>
      <c r="F10" s="3"/>
      <c r="G10" s="3"/>
      <c r="H10" s="3"/>
    </row>
    <row r="11" spans="1:9" ht="16.2" thickBot="1" x14ac:dyDescent="0.35">
      <c r="A11" s="27" t="s">
        <v>8</v>
      </c>
      <c r="B11" s="28"/>
      <c r="C11" s="7" t="s">
        <v>9</v>
      </c>
      <c r="D11" s="7" t="s">
        <v>10</v>
      </c>
      <c r="E11" s="8" t="s">
        <v>11</v>
      </c>
      <c r="F11" s="3"/>
      <c r="G11" s="3"/>
      <c r="H11" s="3"/>
    </row>
    <row r="12" spans="1:9" ht="15.6" x14ac:dyDescent="0.3">
      <c r="A12" s="29" t="s">
        <v>30</v>
      </c>
      <c r="B12" s="30"/>
      <c r="C12" s="10">
        <v>0</v>
      </c>
      <c r="D12" s="12">
        <f>C12*0.21</f>
        <v>0</v>
      </c>
      <c r="E12" s="11">
        <f>C12+D12</f>
        <v>0</v>
      </c>
      <c r="F12" s="3"/>
      <c r="G12" s="3"/>
      <c r="H12" s="3"/>
    </row>
    <row r="13" spans="1:9" ht="15.6" x14ac:dyDescent="0.3">
      <c r="A13" s="3"/>
      <c r="B13" s="3"/>
      <c r="C13" s="3"/>
      <c r="D13" s="3"/>
      <c r="E13" s="3"/>
      <c r="F13" s="3"/>
      <c r="G13" s="3"/>
      <c r="H13" s="3"/>
    </row>
    <row r="14" spans="1:9" ht="15.6" x14ac:dyDescent="0.3">
      <c r="A14" s="3"/>
      <c r="B14" s="3"/>
      <c r="C14" s="3"/>
      <c r="D14" s="3"/>
      <c r="E14" s="3"/>
      <c r="F14" s="3"/>
      <c r="G14" s="3"/>
      <c r="H14" s="3"/>
    </row>
    <row r="15" spans="1:9" x14ac:dyDescent="0.3">
      <c r="A15" s="23" t="s">
        <v>14</v>
      </c>
      <c r="B15" s="23"/>
      <c r="C15" s="23" t="s">
        <v>12</v>
      </c>
      <c r="D15" s="23"/>
    </row>
    <row r="18" spans="1:3" x14ac:dyDescent="0.3">
      <c r="A18" s="23" t="s">
        <v>13</v>
      </c>
      <c r="B18" s="23"/>
      <c r="C18" s="23"/>
    </row>
    <row r="19" spans="1:3" x14ac:dyDescent="0.3">
      <c r="A19" s="23" t="s">
        <v>15</v>
      </c>
      <c r="B19" s="23"/>
      <c r="C19" s="23"/>
    </row>
  </sheetData>
  <mergeCells count="10">
    <mergeCell ref="A2:I2"/>
    <mergeCell ref="A15:B15"/>
    <mergeCell ref="C15:D15"/>
    <mergeCell ref="A18:C18"/>
    <mergeCell ref="A19:C19"/>
    <mergeCell ref="A4:H4"/>
    <mergeCell ref="A8:H8"/>
    <mergeCell ref="A11:B11"/>
    <mergeCell ref="A12:B12"/>
    <mergeCell ref="A6:H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tabSelected="1" zoomScaleNormal="100" workbookViewId="0">
      <selection activeCell="A14" sqref="A14"/>
    </sheetView>
  </sheetViews>
  <sheetFormatPr defaultRowHeight="14.4" x14ac:dyDescent="0.3"/>
  <cols>
    <col min="2" max="2" width="39.109375" customWidth="1"/>
    <col min="3" max="3" width="45" customWidth="1"/>
    <col min="4" max="4" width="10.5546875" style="1" bestFit="1" customWidth="1"/>
    <col min="5" max="5" width="13.5546875" customWidth="1"/>
    <col min="6" max="6" width="19.109375" customWidth="1"/>
    <col min="7" max="7" width="14.33203125" customWidth="1"/>
    <col min="8" max="8" width="19.109375" customWidth="1"/>
  </cols>
  <sheetData>
    <row r="1" spans="1:8" x14ac:dyDescent="0.3">
      <c r="H1" t="s">
        <v>25</v>
      </c>
    </row>
    <row r="2" spans="1:8" ht="19.5" customHeight="1" x14ac:dyDescent="0.35">
      <c r="A2" s="34" t="s">
        <v>31</v>
      </c>
      <c r="B2" s="34"/>
      <c r="C2" s="34"/>
      <c r="D2" s="34"/>
      <c r="E2" s="34"/>
      <c r="F2" s="34"/>
      <c r="G2" s="34"/>
      <c r="H2" s="34"/>
    </row>
    <row r="3" spans="1:8" ht="48" customHeight="1" x14ac:dyDescent="0.3">
      <c r="A3" s="4" t="s">
        <v>4</v>
      </c>
      <c r="B3" s="5" t="s">
        <v>0</v>
      </c>
      <c r="C3" s="14" t="s">
        <v>32</v>
      </c>
      <c r="D3" s="5" t="s">
        <v>1</v>
      </c>
      <c r="E3" s="5" t="s">
        <v>2</v>
      </c>
      <c r="F3" s="5" t="s">
        <v>3</v>
      </c>
      <c r="G3" s="6" t="s">
        <v>6</v>
      </c>
      <c r="H3" s="5" t="s">
        <v>5</v>
      </c>
    </row>
    <row r="4" spans="1:8" ht="18.75" customHeight="1" x14ac:dyDescent="0.3">
      <c r="A4" s="13" t="s">
        <v>17</v>
      </c>
      <c r="B4" s="19" t="s">
        <v>24</v>
      </c>
      <c r="C4" s="19"/>
      <c r="D4" s="16">
        <v>5</v>
      </c>
      <c r="E4" s="17"/>
      <c r="F4" s="17">
        <f>D4*E4</f>
        <v>0</v>
      </c>
      <c r="G4" s="18">
        <f>(F4*21)/100</f>
        <v>0</v>
      </c>
      <c r="H4" s="17">
        <f t="shared" ref="H4:H10" si="0">F4+G4</f>
        <v>0</v>
      </c>
    </row>
    <row r="5" spans="1:8" ht="18.75" customHeight="1" x14ac:dyDescent="0.3">
      <c r="A5" s="13" t="s">
        <v>18</v>
      </c>
      <c r="B5" s="2" t="s">
        <v>23</v>
      </c>
      <c r="C5" s="2"/>
      <c r="D5" s="16">
        <v>3</v>
      </c>
      <c r="E5" s="17"/>
      <c r="F5" s="17">
        <f t="shared" ref="F5:F10" si="1">D5*E5</f>
        <v>0</v>
      </c>
      <c r="G5" s="18">
        <f t="shared" ref="G5:G10" si="2">(F5*21)/100</f>
        <v>0</v>
      </c>
      <c r="H5" s="17">
        <f t="shared" si="0"/>
        <v>0</v>
      </c>
    </row>
    <row r="6" spans="1:8" ht="50.1" customHeight="1" x14ac:dyDescent="0.3">
      <c r="A6" s="13" t="s">
        <v>19</v>
      </c>
      <c r="B6" s="2" t="s">
        <v>38</v>
      </c>
      <c r="C6" s="15" t="s">
        <v>33</v>
      </c>
      <c r="D6" s="16">
        <v>1</v>
      </c>
      <c r="E6" s="17"/>
      <c r="F6" s="17">
        <f t="shared" si="1"/>
        <v>0</v>
      </c>
      <c r="G6" s="18">
        <f t="shared" si="2"/>
        <v>0</v>
      </c>
      <c r="H6" s="17">
        <f t="shared" si="0"/>
        <v>0</v>
      </c>
    </row>
    <row r="7" spans="1:8" ht="50.1" customHeight="1" x14ac:dyDescent="0.3">
      <c r="A7" s="13" t="s">
        <v>26</v>
      </c>
      <c r="B7" s="2" t="s">
        <v>37</v>
      </c>
      <c r="C7" s="15" t="s">
        <v>34</v>
      </c>
      <c r="D7" s="16">
        <v>1</v>
      </c>
      <c r="E7" s="17"/>
      <c r="F7" s="17">
        <f t="shared" si="1"/>
        <v>0</v>
      </c>
      <c r="G7" s="18">
        <f t="shared" si="2"/>
        <v>0</v>
      </c>
      <c r="H7" s="17">
        <f t="shared" si="0"/>
        <v>0</v>
      </c>
    </row>
    <row r="8" spans="1:8" ht="50.1" customHeight="1" x14ac:dyDescent="0.3">
      <c r="A8" s="13" t="s">
        <v>27</v>
      </c>
      <c r="B8" s="2" t="s">
        <v>39</v>
      </c>
      <c r="C8" s="15" t="s">
        <v>34</v>
      </c>
      <c r="D8" s="16">
        <v>1</v>
      </c>
      <c r="E8" s="17"/>
      <c r="F8" s="17">
        <f t="shared" si="1"/>
        <v>0</v>
      </c>
      <c r="G8" s="18">
        <f t="shared" si="2"/>
        <v>0</v>
      </c>
      <c r="H8" s="17">
        <f t="shared" si="0"/>
        <v>0</v>
      </c>
    </row>
    <row r="9" spans="1:8" ht="50.1" customHeight="1" x14ac:dyDescent="0.3">
      <c r="A9" s="13" t="s">
        <v>28</v>
      </c>
      <c r="B9" s="2" t="s">
        <v>40</v>
      </c>
      <c r="C9" s="15" t="s">
        <v>35</v>
      </c>
      <c r="D9" s="16">
        <v>1</v>
      </c>
      <c r="E9" s="17"/>
      <c r="F9" s="17">
        <f t="shared" si="1"/>
        <v>0</v>
      </c>
      <c r="G9" s="18">
        <f t="shared" si="2"/>
        <v>0</v>
      </c>
      <c r="H9" s="17">
        <f t="shared" si="0"/>
        <v>0</v>
      </c>
    </row>
    <row r="10" spans="1:8" ht="50.1" customHeight="1" x14ac:dyDescent="0.3">
      <c r="A10" s="13" t="s">
        <v>29</v>
      </c>
      <c r="B10" s="2" t="s">
        <v>41</v>
      </c>
      <c r="C10" s="15" t="s">
        <v>36</v>
      </c>
      <c r="D10" s="16">
        <v>1</v>
      </c>
      <c r="E10" s="17"/>
      <c r="F10" s="17">
        <f t="shared" si="1"/>
        <v>0</v>
      </c>
      <c r="G10" s="18">
        <f t="shared" si="2"/>
        <v>0</v>
      </c>
      <c r="H10" s="17">
        <f t="shared" si="0"/>
        <v>0</v>
      </c>
    </row>
    <row r="11" spans="1:8" ht="30.75" customHeight="1" x14ac:dyDescent="0.3">
      <c r="A11" s="33" t="s">
        <v>30</v>
      </c>
      <c r="B11" s="33"/>
      <c r="C11" s="33"/>
      <c r="D11" s="33"/>
      <c r="E11" s="20">
        <f>SUM(E4:E10)</f>
        <v>0</v>
      </c>
      <c r="F11" s="20">
        <f>SUM(F4:F9)</f>
        <v>0</v>
      </c>
      <c r="G11" s="20">
        <f>SUM(G4:G9)</f>
        <v>0</v>
      </c>
      <c r="H11" s="20">
        <f>SUM(H4:H9)</f>
        <v>0</v>
      </c>
    </row>
    <row r="13" spans="1:8" x14ac:dyDescent="0.3">
      <c r="A13" s="21" t="s">
        <v>42</v>
      </c>
    </row>
  </sheetData>
  <mergeCells count="2">
    <mergeCell ref="A11:D11"/>
    <mergeCell ref="A2:H2"/>
  </mergeCells>
  <phoneticPr fontId="12" type="noConversion"/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Ivánek</dc:creator>
  <cp:lastModifiedBy>Věra Svobodová</cp:lastModifiedBy>
  <cp:lastPrinted>2023-08-08T14:03:10Z</cp:lastPrinted>
  <dcterms:created xsi:type="dcterms:W3CDTF">2016-11-01T07:46:48Z</dcterms:created>
  <dcterms:modified xsi:type="dcterms:W3CDTF">2025-07-02T11:04:47Z</dcterms:modified>
</cp:coreProperties>
</file>