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T:\02 BO schránka\Hromadná SÚ mostů 2025\Oblast Střed\06. 393-004 Oslavany\"/>
    </mc:Choice>
  </mc:AlternateContent>
  <xr:revisionPtr revIDLastSave="0" documentId="13_ncr:1_{09284E3F-1AF6-440E-A54F-D5154D2F74AC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201'!$A$1:$I$17</definedName>
  </definedNames>
  <calcPr calcId="191029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<sst xmlns="http://schemas.openxmlformats.org/spreadsheetml/2006/main" count="138" uniqueCount="79">
  <si>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</si>
  <si>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</si>
  <si>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</si>
  <si>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</si>
  <si>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</si>
  <si>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</si>
  <si>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</si>
  <si>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</si>
  <si>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</si>
  <si>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</si>
  <si>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</si>
  <si>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</si>
  <si>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</si>
  <si>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</si>
  <si>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</si>
  <si>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</si>
  <si>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</si>
  <si>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</si>
  <si>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</si>
  <si>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</si>
  <si>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</si>
  <si>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</si>
  <si>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</si>
  <si>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</si>
  <si>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</si>
  <si>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</si>
  <si>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</si>
  <si>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</si>
  <si>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</si>
  <si>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</si>
  <si>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</si>
  <si>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</si>
  <si>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</si>
  <si>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</si>
  <si>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</si>
  <si>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</si>
  <si>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</si>
  <si>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</si>
  <si>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</si>
  <si>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</si>
  <si>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</si>
  <si>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</si>
  <si>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</si>
  <si>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</si>
  <si>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</si>
  <si>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</si>
  <si>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</si>
  <si>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</si>
  <si>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</si>
  <si>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</si>
  <si>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</si>
  <si>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</si>
  <si>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</si>
  <si>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</si>
  <si>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</si>
  <si>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</si>
  <si>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</si>
  <si>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</si>
  <si>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</si>
  <si>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</si>
  <si>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</si>
  <si>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</si>
  <si>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</si>
  <si>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</si>
  <si>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</si>
  <si>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</si>
  <si>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</si>
  <si>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</si>
  <si>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</si>
  <si>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</si>
  <si>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</si>
  <si>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</si>
  <si>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</si>
  <si>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</si>
  <si>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>Obě strany zábradlí 
Odvoz a likvidace vznikého odpadu v režii zhotovitele</t>
  </si>
  <si>
    <t>Pravá římsa mostu 56,0*1,1=61,600 [A] 
Levá římsa mostu 58,2*1,1=64,020 [B] 
Celkem: A+B=125,62 [C]</t>
  </si>
  <si>
    <t>Stavba: II/393 Oslavany, most 393-004 zábradlí</t>
  </si>
  <si>
    <t>II/393 Oslavany, most 393-004 zábradlí</t>
  </si>
  <si>
    <t>Most ev.č. 393-004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</si>
</sst>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13" fillId="0" borderId="1" xfId="8" applyNumberFormat="1" applyBorder="1" applyAlignment="1">
      <alignment horizontal="center" vertic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view="pageBreakPreview" zoomScale="60" zoomScaleNormal="100" workbookViewId="0">
      <selection activeCell="A12" sqref="A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76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3" t="s">
        <v>78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view="pageBreakPreview" topLeftCell="B1" zoomScale="60" zoomScaleNormal="100" workbookViewId="0">
      <pane ySplit="8" topLeftCell="A9" activePane="bottomLeft" state="frozen"/>
      <selection pane="bottomLeft" activeCell="B17" sqref="B17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hidden="1" customWidth="1"/>
    <col min="17" max="17" width="10.7109375" style="10" hidden="1" customWidth="1"/>
    <col min="18" max="18" width="9.140625" style="10" hidden="1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2" t="s">
        <v>77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5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89">
        <f>ROUND(ROUND(H14,2)*ROUND(G14,3),2)</f>
        <v>0</v>
      </c>
      <c r="O14" s="10">
        <f>(I14*21)/100</f>
        <v>0</v>
      </c>
      <c r="P14" s="10" t="s">
        <v>12</v>
      </c>
    </row>
    <row r="15" spans="1:18" ht="135" customHeight="1" x14ac:dyDescent="0.2">
      <c r="E15" s="48" t="s">
        <v>63</v>
      </c>
    </row>
    <row r="16" spans="1:18" ht="12.75" customHeight="1" x14ac:dyDescent="0.2">
      <c r="E16" s="39"/>
    </row>
    <row r="17" spans="5:5" ht="12.75" customHeight="1" x14ac:dyDescent="0.2">
      <c r="E17" s="39" t="s">
        <v>64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7"/>
  <sheetViews>
    <sheetView view="pageBreakPreview" topLeftCell="B1" zoomScale="60" zoomScaleNormal="100" workbookViewId="0">
      <pane ySplit="7" topLeftCell="A8" activePane="bottomLeft" state="frozen"/>
      <selection pane="bottomLeft" activeCell="B18" sqref="B18"/>
    </sheetView>
  </sheetViews>
  <sheetFormatPr defaultColWidth="9.140625" defaultRowHeight="12.75" customHeight="1" x14ac:dyDescent="0.2"/>
  <cols>
    <col min="1" max="1" width="9.140625" style="54" hidden="1" customWidth="1"/>
    <col min="2" max="2" width="11.7109375" style="54" customWidth="1"/>
    <col min="3" max="3" width="14.7109375" style="54" customWidth="1"/>
    <col min="4" max="4" width="9.7109375" style="54" customWidth="1"/>
    <col min="5" max="5" width="70.7109375" style="54" customWidth="1"/>
    <col min="6" max="6" width="11.7109375" style="54" customWidth="1"/>
    <col min="7" max="9" width="16.7109375" style="54" customWidth="1"/>
    <col min="10" max="14" width="9.140625" style="54"/>
    <col min="15" max="16" width="9.140625" style="54" hidden="1" customWidth="1"/>
    <col min="17" max="17" width="10.7109375" style="54" hidden="1" customWidth="1"/>
    <col min="18" max="18" width="9.140625" style="54" hidden="1" customWidth="1"/>
    <col min="19" max="16384" width="9.140625" style="54"/>
  </cols>
  <sheetData>
    <row r="1" spans="1:18" ht="12.75" customHeight="1" x14ac:dyDescent="0.2">
      <c r="A1" s="54" t="s">
        <v>0</v>
      </c>
      <c r="B1" s="50"/>
      <c r="C1" s="50"/>
      <c r="D1" s="50"/>
      <c r="E1" s="50" t="s">
        <v>2</v>
      </c>
      <c r="F1" s="50"/>
      <c r="G1" s="50"/>
      <c r="H1" s="50"/>
      <c r="I1" s="50"/>
      <c r="P1" s="54" t="s">
        <v>11</v>
      </c>
    </row>
    <row r="2" spans="1:18" ht="24.95" customHeight="1" x14ac:dyDescent="0.2">
      <c r="B2" s="50"/>
      <c r="C2" s="50"/>
      <c r="D2" s="50"/>
      <c r="E2" s="1" t="s">
        <v>3</v>
      </c>
      <c r="F2" s="50"/>
      <c r="G2" s="50"/>
      <c r="H2" s="51"/>
      <c r="I2" s="51"/>
      <c r="O2" s="54">
        <f>0+O8+O13</f>
        <v>0</v>
      </c>
      <c r="P2" s="54" t="s">
        <v>11</v>
      </c>
    </row>
    <row r="3" spans="1:18" ht="15" customHeight="1" x14ac:dyDescent="0.25">
      <c r="A3" s="54" t="s">
        <v>1</v>
      </c>
      <c r="B3" s="4" t="s">
        <v>4</v>
      </c>
      <c r="C3" s="98"/>
      <c r="D3" s="99"/>
      <c r="E3" s="52" t="s">
        <v>77</v>
      </c>
      <c r="F3" s="50"/>
      <c r="G3" s="3"/>
      <c r="H3" s="2" t="s">
        <v>49</v>
      </c>
      <c r="I3" s="8">
        <f>0+I8+I13</f>
        <v>0</v>
      </c>
      <c r="O3" s="54" t="s">
        <v>8</v>
      </c>
      <c r="P3" s="54" t="s">
        <v>12</v>
      </c>
    </row>
    <row r="4" spans="1:18" ht="15" customHeight="1" x14ac:dyDescent="0.25">
      <c r="A4" s="54" t="s">
        <v>6</v>
      </c>
      <c r="B4" s="5" t="s">
        <v>7</v>
      </c>
      <c r="C4" s="100" t="s">
        <v>49</v>
      </c>
      <c r="D4" s="101"/>
      <c r="E4" s="6" t="s">
        <v>78</v>
      </c>
      <c r="F4" s="51"/>
      <c r="G4" s="51"/>
      <c r="H4" s="7"/>
      <c r="I4" s="7"/>
      <c r="O4" s="54" t="s">
        <v>9</v>
      </c>
      <c r="P4" s="54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4" t="s">
        <v>10</v>
      </c>
      <c r="P5" s="54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49" t="s">
        <v>27</v>
      </c>
      <c r="I6" s="49" t="s">
        <v>29</v>
      </c>
    </row>
    <row r="7" spans="1:18" ht="12.75" customHeight="1" x14ac:dyDescent="0.2">
      <c r="A7" s="49" t="s">
        <v>15</v>
      </c>
      <c r="B7" s="49" t="s">
        <v>17</v>
      </c>
      <c r="C7" s="49" t="s">
        <v>12</v>
      </c>
      <c r="D7" s="49" t="s">
        <v>11</v>
      </c>
      <c r="E7" s="49" t="s">
        <v>21</v>
      </c>
      <c r="F7" s="49" t="s">
        <v>23</v>
      </c>
      <c r="G7" s="49" t="s">
        <v>25</v>
      </c>
      <c r="H7" s="49" t="s">
        <v>28</v>
      </c>
      <c r="I7" s="49" t="s">
        <v>30</v>
      </c>
    </row>
    <row r="8" spans="1:18" s="58" customFormat="1" ht="12.75" customHeight="1" x14ac:dyDescent="0.2">
      <c r="A8" s="59" t="s">
        <v>31</v>
      </c>
      <c r="B8" s="59"/>
      <c r="C8" s="60" t="s">
        <v>65</v>
      </c>
      <c r="D8" s="59"/>
      <c r="E8" s="61" t="s">
        <v>66</v>
      </c>
      <c r="F8" s="59"/>
      <c r="G8" s="59"/>
      <c r="H8" s="59"/>
      <c r="I8" s="62">
        <f>0+Q8</f>
        <v>0</v>
      </c>
      <c r="O8" s="58">
        <f>0+R8</f>
        <v>0</v>
      </c>
      <c r="Q8" s="63">
        <f>0+I9</f>
        <v>0</v>
      </c>
      <c r="R8" s="58">
        <f>0+O9</f>
        <v>0</v>
      </c>
    </row>
    <row r="9" spans="1:18" s="58" customFormat="1" ht="12.75" customHeight="1" x14ac:dyDescent="0.2">
      <c r="B9" s="64">
        <v>1</v>
      </c>
      <c r="C9" s="64">
        <v>78312</v>
      </c>
      <c r="D9" s="65" t="s">
        <v>5</v>
      </c>
      <c r="E9" s="56" t="s">
        <v>67</v>
      </c>
      <c r="F9" s="66" t="s">
        <v>34</v>
      </c>
      <c r="G9" s="67">
        <v>125.62</v>
      </c>
      <c r="H9" s="57">
        <v>0</v>
      </c>
      <c r="I9" s="68">
        <f>ROUND(ROUND(H9,2)*ROUND(G9,3),2)</f>
        <v>0</v>
      </c>
      <c r="O9" s="58">
        <f>(I9*21)/100</f>
        <v>0</v>
      </c>
      <c r="P9" s="58" t="s">
        <v>12</v>
      </c>
    </row>
    <row r="10" spans="1:18" s="58" customFormat="1" ht="12.75" customHeight="1" x14ac:dyDescent="0.2">
      <c r="B10" s="69"/>
      <c r="C10" s="69"/>
      <c r="D10" s="69"/>
      <c r="E10" s="70" t="s">
        <v>68</v>
      </c>
      <c r="F10" s="69"/>
      <c r="G10" s="69"/>
      <c r="H10" s="69"/>
      <c r="I10" s="69"/>
    </row>
    <row r="11" spans="1:18" s="58" customFormat="1" ht="38.25" customHeight="1" x14ac:dyDescent="0.2">
      <c r="B11" s="69"/>
      <c r="C11" s="69"/>
      <c r="D11" s="69"/>
      <c r="E11" s="88" t="s">
        <v>75</v>
      </c>
      <c r="F11" s="69"/>
      <c r="G11" s="69"/>
      <c r="H11" s="69"/>
      <c r="I11" s="69"/>
    </row>
    <row r="12" spans="1:18" s="58" customFormat="1" ht="51" customHeight="1" x14ac:dyDescent="0.2">
      <c r="B12" s="69"/>
      <c r="C12" s="69"/>
      <c r="D12" s="69"/>
      <c r="E12" s="70" t="s">
        <v>69</v>
      </c>
      <c r="F12" s="69"/>
      <c r="G12" s="69"/>
      <c r="H12" s="69"/>
      <c r="I12" s="69"/>
    </row>
    <row r="13" spans="1:18" ht="12.75" customHeight="1" x14ac:dyDescent="0.2">
      <c r="A13" s="71" t="s">
        <v>31</v>
      </c>
      <c r="B13" s="71"/>
      <c r="C13" s="72" t="s">
        <v>28</v>
      </c>
      <c r="D13" s="71"/>
      <c r="E13" s="73" t="s">
        <v>70</v>
      </c>
      <c r="F13" s="71"/>
      <c r="G13" s="71"/>
      <c r="H13" s="71"/>
      <c r="I13" s="74">
        <f>0+Q13</f>
        <v>0</v>
      </c>
      <c r="O13" s="54">
        <f>0+R13</f>
        <v>0</v>
      </c>
      <c r="Q13" s="75">
        <f>0+I14</f>
        <v>0</v>
      </c>
      <c r="R13" s="54">
        <f>0+O14</f>
        <v>0</v>
      </c>
    </row>
    <row r="14" spans="1:18" customFormat="1" x14ac:dyDescent="0.2">
      <c r="A14" s="76" t="s">
        <v>33</v>
      </c>
      <c r="B14" s="77">
        <v>2</v>
      </c>
      <c r="C14" s="77" t="s">
        <v>71</v>
      </c>
      <c r="D14" s="78" t="s">
        <v>5</v>
      </c>
      <c r="E14" s="79" t="s">
        <v>72</v>
      </c>
      <c r="F14" s="80" t="s">
        <v>34</v>
      </c>
      <c r="G14" s="81">
        <v>125.62</v>
      </c>
      <c r="H14" s="82">
        <v>0</v>
      </c>
      <c r="I14" s="82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3" t="s">
        <v>35</v>
      </c>
      <c r="B15" s="84"/>
      <c r="C15" s="84"/>
      <c r="D15" s="84"/>
      <c r="E15" s="85" t="s">
        <v>74</v>
      </c>
      <c r="F15" s="84"/>
      <c r="G15" s="84"/>
      <c r="H15" s="84"/>
      <c r="I15" s="84"/>
    </row>
    <row r="16" spans="1:18" customFormat="1" ht="38.25" x14ac:dyDescent="0.2">
      <c r="A16" s="86" t="s">
        <v>36</v>
      </c>
      <c r="B16" s="84"/>
      <c r="C16" s="84"/>
      <c r="D16" s="84"/>
      <c r="E16" s="88" t="s">
        <v>75</v>
      </c>
      <c r="F16" s="84"/>
      <c r="G16" s="84"/>
      <c r="H16" s="84"/>
      <c r="I16" s="84"/>
    </row>
    <row r="17" spans="1:9" customFormat="1" ht="25.5" x14ac:dyDescent="0.2">
      <c r="A17" t="s">
        <v>37</v>
      </c>
      <c r="B17" s="84"/>
      <c r="C17" s="84"/>
      <c r="D17" s="84"/>
      <c r="E17" s="87" t="s">
        <v>73</v>
      </c>
      <c r="F17" s="84"/>
      <c r="G17" s="84"/>
      <c r="H17" s="84"/>
      <c r="I17" s="84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2025-03-25T07:06:47Z</cp:lastPrinted>
  <dcterms:created xsi:type="dcterms:W3CDTF">2022-04-28T07:44:59Z</dcterms:created>
  <dcterms:modified xsi:type="dcterms:W3CDTF">2025-04-08T06:43:21Z</dcterms:modified>
  <cp:category/>
  <cp:contentStatus/>
</cp:coreProperties>
</file>