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ybiralova.veronika\Desktop\"/>
    </mc:Choice>
  </mc:AlternateContent>
  <bookViews>
    <workbookView xWindow="0" yWindow="0" windowWidth="0" windowHeight="0" activeTab="2"/>
  </bookViews>
  <sheets>
    <sheet name="000Ostatní" sheetId="2" r:id="rId1"/>
    <sheet name="000Vedlejší" sheetId="3" r:id="rId2"/>
    <sheet name="SO 201" sheetId="4" r:id="rId3"/>
  </sheets>
  <calcPr/>
</workbook>
</file>

<file path=xl/calcChain.xml><?xml version="1.0" encoding="utf-8"?>
<calcChain xmlns="http://schemas.openxmlformats.org/spreadsheetml/2006/main">
  <c i="4" l="1" r="I3"/>
  <c r="I193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8"/>
  <c r="I218"/>
  <c r="O214"/>
  <c r="I214"/>
  <c r="O210"/>
  <c r="I210"/>
  <c r="O206"/>
  <c r="I206"/>
  <c r="O202"/>
  <c r="I202"/>
  <c r="O198"/>
  <c r="I198"/>
  <c r="O194"/>
  <c r="I194"/>
  <c r="I176"/>
  <c r="O189"/>
  <c r="I189"/>
  <c r="O185"/>
  <c r="I185"/>
  <c r="O181"/>
  <c r="I181"/>
  <c r="O177"/>
  <c r="I177"/>
  <c r="I155"/>
  <c r="O172"/>
  <c r="I172"/>
  <c r="O168"/>
  <c r="I168"/>
  <c r="O164"/>
  <c r="I164"/>
  <c r="O160"/>
  <c r="I160"/>
  <c r="O156"/>
  <c r="I156"/>
  <c r="I146"/>
  <c r="O151"/>
  <c r="I151"/>
  <c r="O147"/>
  <c r="I147"/>
  <c r="I121"/>
  <c r="O142"/>
  <c r="I142"/>
  <c r="O138"/>
  <c r="I138"/>
  <c r="O134"/>
  <c r="I134"/>
  <c r="O130"/>
  <c r="I130"/>
  <c r="O126"/>
  <c r="I126"/>
  <c r="O122"/>
  <c r="I122"/>
  <c r="I100"/>
  <c r="O117"/>
  <c r="I117"/>
  <c r="O113"/>
  <c r="I113"/>
  <c r="O109"/>
  <c r="I109"/>
  <c r="O105"/>
  <c r="I105"/>
  <c r="O101"/>
  <c r="I101"/>
  <c r="I83"/>
  <c r="O96"/>
  <c r="I96"/>
  <c r="O92"/>
  <c r="I92"/>
  <c r="O88"/>
  <c r="I88"/>
  <c r="O84"/>
  <c r="I84"/>
  <c r="I58"/>
  <c r="O79"/>
  <c r="I79"/>
  <c r="O75"/>
  <c r="I75"/>
  <c r="O71"/>
  <c r="I71"/>
  <c r="O67"/>
  <c r="I67"/>
  <c r="O63"/>
  <c r="I63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2" r="I3"/>
  <c r="I9"/>
  <c r="O22"/>
  <c r="I22"/>
  <c r="O18"/>
  <c r="I18"/>
  <c r="O14"/>
  <c r="I14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<sst xmlns="http://schemas.openxmlformats.org/spreadsheetml/2006/main">
  <si>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</si>
  <si>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</si>
  <si>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</si>
  <si>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</si>
  <si>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</si>
  <si>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NIV</t>
  </si>
  <si>
    <t>III/40819 Horní Břečkov, most 40819-4</t>
  </si>
  <si>
    <t>Ostatní</t>
  </si>
  <si>
    <t>O</t>
  </si>
  <si>
    <t>Objekt:</t>
  </si>
  <si>
    <t>000</t>
  </si>
  <si>
    <t>ONVN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</si>
  <si>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</si>
  <si>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</si>
  <si>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</si>
  <si>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</si>
  <si>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</si>
  <si>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</si>
  <si>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</si>
  <si>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</si>
  <si>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</si>
  <si>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</si>
  <si>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</si>
  <si>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</si>
  <si>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</si>
  <si>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</si>
  <si>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</si>
  <si>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</si>
  <si>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</si>
  <si>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</si>
  <si>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</si>
  <si>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</si>
  <si>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</si>
  <si>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</si>
  <si>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</si>
  <si>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
3 x tištěná verze
1 x elektronická verze</t>
  </si>
  <si>
    <t>VV</t>
  </si>
  <si>
    <t>1 = 1,000 [A]</t>
  </si>
  <si>
    <t>TS</t>
  </si>
  <si>
    <t>zahrnuje veškeré náklady spojené s objednatelem požadovanými pracemi</t>
  </si>
  <si>
    <t>02946</t>
  </si>
  <si>
    <t>1</t>
  </si>
  <si>
    <t>OSTAT POŽADAVKY - FOTODOKUMENTACE</t>
  </si>
  <si>
    <t>stavby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</si>
  <si>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</si>
  <si>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2</t>
  </si>
  <si>
    <t>podrobná fotodokumentace technického stavu blízkých objektů před zahájením stavby, v průběhu a po dokončení</t>
  </si>
  <si>
    <t>02991</t>
  </si>
  <si>
    <t>OSTATNÍ POŽADAVKY - INFORMAČNÍ TABULE</t>
  </si>
  <si>
    <t>KUS</t>
  </si>
  <si>
    <t>2 ks informační tabule včetně nosné a upevňovací konstrukce
vyzvednutí ze skladu SÚS JMK Znojmo, umístění na stavbě, údržba, vrácení na sklad SÚS JMK Znojmo</t>
  </si>
  <si>
    <t>2 = 2,000 [A]</t>
  </si>
  <si>
    <t>Vedlejší</t>
  </si>
  <si>
    <t>00001</t>
  </si>
  <si>
    <t>R</t>
  </si>
  <si>
    <t>Vytyčení veškerých inženýrských sítí v prostoru staveniště</t>
  </si>
  <si>
    <t>00003</t>
  </si>
  <si>
    <t>Zřízení a odstranění zařízení staveniště</t>
  </si>
  <si>
    <t>00004</t>
  </si>
  <si>
    <t>Zajištění povolení k uzavírkám</t>
  </si>
  <si>
    <t>00005</t>
  </si>
  <si>
    <t>Zajištění stanovení dočasného dopravního značení</t>
  </si>
  <si>
    <t>00008</t>
  </si>
  <si>
    <t>Zajištění přístupů a příjezdů k sousedním nemovitostem</t>
  </si>
  <si>
    <t>00010</t>
  </si>
  <si>
    <t>Hlavní prohlídka mostu prováděná při uvedení stavby do provozu</t>
  </si>
  <si>
    <t>včetně zápisu do BMS</t>
  </si>
  <si>
    <t>00012</t>
  </si>
  <si>
    <t>Mostní list</t>
  </si>
  <si>
    <t>00014</t>
  </si>
  <si>
    <t>Zajištění provedení a výstupů veškerých zkoušek a revizí</t>
  </si>
  <si>
    <t>00015</t>
  </si>
  <si>
    <t>Bezpečnostní opatření</t>
  </si>
  <si>
    <t>00017</t>
  </si>
  <si>
    <t>Havarijní, povodňový plán</t>
  </si>
  <si>
    <t>00018</t>
  </si>
  <si>
    <t>Návrh technologického postupu prací</t>
  </si>
  <si>
    <t>SO 201</t>
  </si>
  <si>
    <t>MOST ev.č. 40819-4</t>
  </si>
  <si>
    <t>014102</t>
  </si>
  <si>
    <t>a</t>
  </si>
  <si>
    <t>POPLATKY ZA SKLÁDKU</t>
  </si>
  <si>
    <t>T</t>
  </si>
  <si>
    <t>zemina, kamení</t>
  </si>
  <si>
    <t>"`113328`"_x000d_
 8,27*2,00 = 16,540 [A]_x000d_
 "`12960`"_x000d_
 8,00*2,00 = 16,000 [B]_x000d_
 "`132838`"_x000d_
 23,985*2,00 = 47,970 [C]_x000d_
 "celkem: "A+B+C = 80,510 [D]</t>
  </si>
  <si>
    <t>zahrnuje veškeré poplatky provozovateli skládky související s uložením odpadu na skládce.</t>
  </si>
  <si>
    <t>b</t>
  </si>
  <si>
    <t>stavební suť (železobeton)</t>
  </si>
  <si>
    <t>"`966168`"_x000d_
 8,00*2,50 = 20,000 [A]</t>
  </si>
  <si>
    <t>c</t>
  </si>
  <si>
    <t>asfaltové směsi z vozovkových vrstev</t>
  </si>
  <si>
    <t>"`113338`"_x000d_
 16,54*2,40 = 39,696 [A]</t>
  </si>
  <si>
    <t>Zemní práce</t>
  </si>
  <si>
    <t>11313</t>
  </si>
  <si>
    <t>ODSTRANĚNÍ KRYTU ZPEVNĚNÝCH PLOCH S ASFALTOVÝM POJIVEM</t>
  </si>
  <si>
    <t>M3</t>
  </si>
  <si>
    <t>odstranění asfaltového krytu vozovky, včetně odvozu a likvidace v režii zhotovitele
plocha změřena digitálně, vrstva 100 mm</t>
  </si>
  <si>
    <t>152,50*0,10 = 15,250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</si>
  <si>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</si>
  <si>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</si>
  <si>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</si>
  <si>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"vozovka, plocha změřena digitálně, vrstva 100 mm: "79,90*0,10 = 7,990 [A]_x000d_
 "rozšíření pro dešťovou přípojku: "4,00*0,70*0,10 = 0,280 [B]_x000d_
 "celkem: "A+B = 8,270 [C]</t>
  </si>
  <si>
    <t>113338</t>
  </si>
  <si>
    <t>ODSTRAN PODKL ZPEVNĚNÝCH PLOCH S ASFALT POJIVEM, ODVOZ DO 20KM</t>
  </si>
  <si>
    <t>"plocha změřena digitálně, vrstva 200 mm: "79,90*0,20 = 15,980 [A]_x000d_
 "rozšíření pro dešťovou přípojku: "4,00*0,70*0,20 = 0,560 [B]_x000d_
 "celkem: "A+B = 16,540 [C]</t>
  </si>
  <si>
    <t>11333B</t>
  </si>
  <si>
    <t>ODSTRANĚNÍ PODKLADU ZPEVNĚNÝCH PLOCH S ASFALT POJIVEM - DOPRAVA</t>
  </si>
  <si>
    <t>tkm</t>
  </si>
  <si>
    <t>dalších 20 km na skládku, k pol. č.113338</t>
  </si>
  <si>
    <t>16,54*2,4*20 = 793,920 [A]</t>
  </si>
  <si>
    <t>Položka zahrnuje:
- samostatnou dopravu suti a vybouraných hmot.
Položka nezahrnuje:
- x
Způsob měření:
- množství se určí jako součin hmotnosti [t] a požadované vzdálenosti [km].</t>
  </si>
  <si>
    <t>11525</t>
  </si>
  <si>
    <t>PŘEVEDENÍ VODY POTRUBÍM DN 600 NEBO ŽLABY R.O. DO 2,0M</t>
  </si>
  <si>
    <t>M</t>
  </si>
  <si>
    <t>provizorní zatrubnění DN 600, manipulace s troubou v průběhu stavby a odstranění po dokončení stavby
včetně zřízení a odstranění hrázek pro převedení vodoteče do provizorního potrubí</t>
  </si>
  <si>
    <t>25,0 = 25,000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</si>
  <si>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</si>
  <si>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12960</t>
  </si>
  <si>
    <t>ČIŠTĚNÍ VODOTEČÍ A MELIORAČ KANÁLŮ OD NÁNOSŮ</t>
  </si>
  <si>
    <t>délka úpravy * šířka koryta * vrstva 0,25 m_x000d_
odvozná vzdálenost v režii zhotovitele</t>
  </si>
  <si>
    <t>20*1,60*0,25 = 8,000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</si>
  <si>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</si>
  <si>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132838</t>
  </si>
  <si>
    <t>HLOUBENÍ RÝH ŠÍŘ DO 2M PAŽ I NEPAŽ TŘ. II, ODVOZ DO 20KM</t>
  </si>
  <si>
    <t>"rýha před opěrou 1, plocha změřena digitálně, hloubka 0,55 m: "11,60*0,55 = 6,380 [A]_x000d_
 "dokopávky před opěrou 1 vpravo: "1,50*0,95 = 1,425 [B]_x000d_
 "dokopávky před opěrou 1 vlevo: "1,30*0,95 = 1,235 [C]_x000d_
 "rýha za opěrou 2, plocha změřena digitálně, hloubka 0,55 m: "14,40*0,55 = 7,920 [D]_x000d_
 "dokopávky za opěrou 2 vpravo: "1,10*0,95 = 1,045 [E]_x000d_
 "dokopávky za opěrou 2 vlevo: "1,60*0,95/2 = 0,760 [F]_x000d_
 "rozšíření pro dešťovou přípojku vč. zaústění do stáv.stoky, délka 4,00 m; hl. 1,25: "(1,35*0,70+1,00*0,36)*4,00 = 5,220 [G]_x000d_
 "celkem: "A+B+C+D+E+F+G = 23,985 [H]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</si>
  <si>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</si>
  <si>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17120</t>
  </si>
  <si>
    <t>ULOŽENÍ SYPANINY DO NÁSYPŮ A NA SKLÁDKY BEZ ZHUTNĚNÍ</t>
  </si>
  <si>
    <t>"`132838`"_x000d_
 23,985 = 23,985 [A]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</si>
  <si>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</si>
  <si>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17481</t>
  </si>
  <si>
    <t>ZÁSYP JAM A RÝH Z NAKUPOVANÝCH MATERIÁLŮ</t>
  </si>
  <si>
    <t>ŠD 0/63</t>
  </si>
  <si>
    <t>23,985-10,08 = 13,905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</si>
  <si>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</si>
  <si>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Základy</t>
  </si>
  <si>
    <t>21331</t>
  </si>
  <si>
    <t>DRENÁŽNÍ VRSTVY Z BETONU MEZEROVITÉHO (DRENÁŽNÍHO)</t>
  </si>
  <si>
    <t>(0,30*0,20-0,02)*16*2 = 1,280 [A]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</si>
  <si>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</si>
  <si>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</si>
  <si>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</si>
  <si>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>drenážní polymerbeton</t>
  </si>
  <si>
    <t>0,15*0,05*5,25*2 = 0,079 [A]</t>
  </si>
  <si>
    <t>21361</t>
  </si>
  <si>
    <t>DRENÁŽNÍ VRSTVY Z GEOTEXTILIE</t>
  </si>
  <si>
    <t>M2</t>
  </si>
  <si>
    <t>300 g/m2
k pol. č. 875332</t>
  </si>
  <si>
    <t>"opláštění drenáží za opěrami: "2*(2*0,08*3,14*16) = 16,077 [A]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</si>
  <si>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</si>
  <si>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21461C</t>
  </si>
  <si>
    <t>SEPARAČNÍ GEOTEXTILIE DO 300G/M2</t>
  </si>
  <si>
    <t>ochrana těsnící vrstvy (fólie) za rubem opěr 2x GTX 300g/m2</t>
  </si>
  <si>
    <t>2*(1,20*(2*12)) = 57,600 [A]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</si>
  <si>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</si>
  <si>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261415</t>
  </si>
  <si>
    <t>VRTY PRO KOTVENÍ A INJEKTÁŽ NA POVRCHU TŘ. IV D DO 50MM</t>
  </si>
  <si>
    <t>pro stupadla průměr 40 mm, hloubky 200 mm</t>
  </si>
  <si>
    <t>5*2*0,20 = 2,000 [A]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</si>
  <si>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</si>
  <si>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28999</t>
  </si>
  <si>
    <t>OPLÁŠTĚNÍ (ZPEVNĚNÍ) Z FÓLIE</t>
  </si>
  <si>
    <t>HDPE folie těsnící v přechodové oblasti</t>
  </si>
  <si>
    <t>2*(1,20*12) = 28,800 [A]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</si>
  <si>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</si>
  <si>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</si>
  <si>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</si>
  <si>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</si>
  <si>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</si>
  <si>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</si>
  <si>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kotva certifikovaná do betonu s trhlinami, vč. povrchové ochrany, vrtu, lepidla a vlepení kotev</t>
  </si>
  <si>
    <t>"12 ks; 5 kg/ks: "12*5 = 60,000 [A]</t>
  </si>
  <si>
    <t>Položka zahrnuje:
- dodávku (výrobu) kotevního prvku předepsaného tvaru
- jeho osazení do předepsané polohy včetně nezbytných prací (vrty, zálivky apod.)
Položka nezahrnuje:
- x</t>
  </si>
  <si>
    <t>317325</t>
  </si>
  <si>
    <t>ŘÍMSY ZE ŽELEZOBETONU DO C30/37 (B37)</t>
  </si>
  <si>
    <t>C30/37-XC4,XD3,XF4 (CZ, F.2)-Cl0,2-Dmax16-S3
vč. úpravy dilatačních a pracovních spár</t>
  </si>
  <si>
    <t>"pravá římsa - plocha * délka "0,55*5,785 = 3,182 [A]_x000d_
 "levá římsa - plocha * délka "0,49*5,780 = 2,832 [B]_x000d_
 "celkem: "A+B = 6,014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</si>
  <si>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</si>
  <si>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</si>
  <si>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</si>
  <si>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ocel B 500B, 250 kg/m3</t>
  </si>
  <si>
    <t>6,014*0,25 = 1,504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</si>
  <si>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</si>
  <si>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333215</t>
  </si>
  <si>
    <t>PŘEZDĚNÍ OPĚR A KŘÍDEL Z KAMENNÉHO ZDIVA</t>
  </si>
  <si>
    <t>2x(15,00 m * výška 0,50 m * hloubka 0,30 m)</t>
  </si>
  <si>
    <t>2*15,00*0,50*0,30 = 4,500 [A]</t>
  </si>
  <si>
    <t>Položka zahrnuje:
- rozebrání stávajícího zdiva
- nezbytnou manipulaci s rozebraným materiálem (nakládání, doprava, složení, očištění, odvoz nepoužitelného materiálu a suti)
- vyzdění z tohoto materiálu 
- včetně dodávky předepsaného materiálu pro výplň spar.
Položka nezahrnuje:
- dodávku nového materiálu</t>
  </si>
  <si>
    <t>4</t>
  </si>
  <si>
    <t>Vodorovné konstrukce</t>
  </si>
  <si>
    <t>421325</t>
  </si>
  <si>
    <t>MOSTNÍ NOSNÉ DESKOVÉ KONSTRUKCE ZE ŽELEZOBETONU C30/37</t>
  </si>
  <si>
    <t>z betonu C30/37-XC4,XD1,XF2 
včetně dilatační spáry tl. 20 mm</t>
  </si>
  <si>
    <t>"délka * plocha v řezu: "(6,06+5,295)*2,10 = 23,846 [A]</t>
  </si>
  <si>
    <t>42136</t>
  </si>
  <si>
    <t>VÝZTUŽ MOSTNÍ NOSNÉ DESKOVÉ KONSTR Z OCELI</t>
  </si>
  <si>
    <t>OCEL B 500 B, 200 kg/m3</t>
  </si>
  <si>
    <t>23,846*0,20 = 4,769 [A]</t>
  </si>
  <si>
    <t>451312</t>
  </si>
  <si>
    <t>PODKLADNÍ A VÝPLŇOVÉ VRSTVY Z PROSTÉHO BETONU C12/15</t>
  </si>
  <si>
    <t>za opěrami, beton C12/15 - XO</t>
  </si>
  <si>
    <t>"uložení nosné konstrukce: "2*(6,06+5,295)*0,10 = 2,271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</si>
  <si>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</si>
  <si>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45860</t>
  </si>
  <si>
    <t>VÝPLŇ ZA OPĚRAMI A ZDMI Z MEZEROVITÉHO BETONU</t>
  </si>
  <si>
    <t>přechodová oblast, přechodový klín dl. 1,70 m; plocha v řezu digitálně 0,42 m2</t>
  </si>
  <si>
    <t>2*0,42*12 = 10,080 [A]</t>
  </si>
  <si>
    <t>Položka zahrnuje:
 - dodávku mezerovitého betonu a jeho uložení se zhutněním
- včetně mimostaveništní a vnitrostaveništní dopravy (rovněž přesuny)
Položka nezahrnuje:
- x</t>
  </si>
  <si>
    <t>465923</t>
  </si>
  <si>
    <t>PŘEDLÁŽDĚNÍ DLAŽBY Z BETON DLAŽDIC</t>
  </si>
  <si>
    <t>stávající chodníky vpravo</t>
  </si>
  <si>
    <t>5,30+14,20 = 19,500 [A]</t>
  </si>
  <si>
    <t xml:space="preserve">Položka zahrnuje:
- rozebrání stávající dlažby a pokládka dlažby ze stávajícího dlažebního materiálu (bez dodávky nového)
- 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 podklad pod dlažbu, vykazuje se samostatně položkami SD 45</t>
  </si>
  <si>
    <t>5</t>
  </si>
  <si>
    <t>Komunikace</t>
  </si>
  <si>
    <t>572213</t>
  </si>
  <si>
    <t>SPOJOVACÍ POSTŘIK Z EMULZE DO 0,5KG/M2</t>
  </si>
  <si>
    <t>"vozovka na mostě 0,4 kg/m2 "42,90 = 42,900 [A]_x000d_
 "vozovka před a za mostem 0,4 kg/m2: "2*(51,40+40,40) = 183,600 [B]_x000d_
 "celkem: "A+B = 226,500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</si>
  <si>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</si>
  <si>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</si>
  <si>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</si>
  <si>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"vozovka na mostě: "42,90 = 42,900 [A]_x000d_
 "vozovka před a za mostem: "(51,40+40,40) = 91,800 [B]_x000d_
 "celkem: "A+B = 134,700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</si>
  <si>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</si>
  <si>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574C46</t>
  </si>
  <si>
    <t>ASFALTOVÝ BETON PRO LOŽNÍ VRSTVY ACL 16+, 16S TL. 50MM</t>
  </si>
  <si>
    <t>ACL 16+</t>
  </si>
  <si>
    <t>"vozovka před a za mostem: "(51,40+40,40) = 91,800 [A]</t>
  </si>
  <si>
    <t>575C65</t>
  </si>
  <si>
    <t>LITÝ ASFALT MA IV (OCHRANA MOSTNÍ IZOLACE) 16 TL. 45MM</t>
  </si>
  <si>
    <t>vozovka na mostě, vrstva 45 mm</t>
  </si>
  <si>
    <t>42,90 = 42,900 [A]</t>
  </si>
  <si>
    <t>57791A</t>
  </si>
  <si>
    <t>VÝSPRAVA VÝTLUKŮ SMĚSÍ ACO (HMOTNOST)</t>
  </si>
  <si>
    <t>lokální vysprávky objízdné trasy - přesná místa budou určena investorem po domluvě, "čerpáno se souhlasem investora"
vyspravení výtluků vozovky asfaltovým betonem ACO 11+ tl. vrstvy do 50 mm, spojovací nátěr z asf. emulze v množství 0,50 kg/m2, proříznutí v místech napojení, asfaltová zálivka modifikovaná, včetně odvozu a likvidace vybouraného materiálu v režii zhotovitele</t>
  </si>
  <si>
    <t>40 = 40,000 [A]</t>
  </si>
  <si>
    <t>- odfrézování nebo jiné odstranění poškozených vozovkových vrstev
- zaříznutí hran
- vyčištění
- nátěr
- dodání a výplň předepsanou zhutněnou balenou asfaltovou směsí
- asfaltová zálivka</t>
  </si>
  <si>
    <t>58920</t>
  </si>
  <si>
    <t>VÝPLŇ SPAR MODIFIKOVANÝM ASFALTEM</t>
  </si>
  <si>
    <t>2*(5,785+5,780) = 23,130 [A]_x000d_
 2*(10,90+10,75+8,25+8,15+5,25) = 86,600 [B]_x000d_
 "celkem: "A+B = 109,730 [C]</t>
  </si>
  <si>
    <t>Položka zahrnuje: 
- dodávku předepsaného materiálu
- vyčištění a výplň spar tímto materiálem
Položka nezahrnuje:
- x</t>
  </si>
  <si>
    <t>6</t>
  </si>
  <si>
    <t>Úpravy povrchů, podlahy, výplně otvorů</t>
  </si>
  <si>
    <t>62592</t>
  </si>
  <si>
    <t>ÚPRAVA POVRCHU BETONOVÝCH PLOCH A KONSTRUKCÍ - STRIÁŽ</t>
  </si>
  <si>
    <t>"pravá římsa: "1,88*5,785 = 10,876 [A]_x000d_
 "levá římsa: "1,75*5,780 = 10,115 [B]_x000d_
 "celkem: "A+B = 20,991 [C]</t>
  </si>
  <si>
    <t>Položka zahrnuje:
- provedení předepsané úpravy
Položka nezahrnuje:
- x</t>
  </si>
  <si>
    <t>62745</t>
  </si>
  <si>
    <t>SPÁROVÁNÍ STARÉHO ZDIVA CEMENTOVOU MALTOU</t>
  </si>
  <si>
    <t>cementovou maltou XF4</t>
  </si>
  <si>
    <t>65,00*0,50 = 32,500 [A]</t>
  </si>
  <si>
    <t>Položka zahrnuje:
- dodávku veškerého materiálu potřebného pro předepsanou úpravu v předepsané kvalitě
- vyčištění spar (vyškrábání), vypláchnutí spar vodou, očištění povrchu
- spárování
- odklizení suti a přebytečného materiálu
- potřebná lešení
Položka nezahrnuje:
- x</t>
  </si>
  <si>
    <t>7</t>
  </si>
  <si>
    <t>Přidružená stavební výroba</t>
  </si>
  <si>
    <t>711432</t>
  </si>
  <si>
    <t>IZOLACE MOSTOVEK POD ŘÍMSOU ASFALTOVÝMI PÁSY</t>
  </si>
  <si>
    <t>ochrana izolace pod římsou izolačním pásem s AL vložkou přesahujícím 250 mm vnitřní obrys římsy</t>
  </si>
  <si>
    <t>"ochrana vlastní izolace: "_x000d_
 "pod pravou římsou: "1,937*5,785 = 11,206 [A]_x000d_
 "pod levou římsou: "1,801*5,780 = 10,410 [B]_x000d_
 "celkem: "A+B = 21,616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</si>
  <si>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</si>
  <si>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711452</t>
  </si>
  <si>
    <t>IZOLACE MOSTOVEK POD VOZOVKOU ASFALTOVÝMI PÁSY S PEČETÍCÍ VRSTVOU</t>
  </si>
  <si>
    <t>7,15*12,10 = 86,515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</si>
  <si>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</si>
  <si>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711509</t>
  </si>
  <si>
    <t>OCHRANA IZOLACE NA POVRCHU TEXTILIÍ</t>
  </si>
  <si>
    <t>ochrana izolace 600g/m2</t>
  </si>
  <si>
    <t>2*1,00*12,00 = 24,000 [A]</t>
  </si>
  <si>
    <t>Položka zahrnuje:
- dodání předepsaného ochranného materiálu
- zřízení ochrany izolace
Položka nezahrnuje:
- x</t>
  </si>
  <si>
    <t>78312</t>
  </si>
  <si>
    <t>PROTIKOROZ OCHRANA OCEL KONSTR NÁTĚREM VÍCEVRST</t>
  </si>
  <si>
    <t>nosníky, příčníky
2 x epoxidový nátěr a 1 x polyuretanový nátěr</t>
  </si>
  <si>
    <t>80 = 80,000 [A]</t>
  </si>
  <si>
    <t>Položka zahrnuje:
- kompletní povlaky (i různobarevné)
- úpravy podkladu (odmaštění, odrezivění,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</si>
  <si>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</si>
  <si>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</si>
  <si>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TYP S4 DLE TAB. Č.5 TKP 31</t>
  </si>
  <si>
    <t>"pravá římsa: "(1,937+0,20)*5,785 = 12,363 [A]_x000d_
 "levá římsa: "(1,801+0,20)*5,780 = 11,566 [B]_x000d_
 "celkem: "A+B = 23,929 [C]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</si>
  <si>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</si>
  <si>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8</t>
  </si>
  <si>
    <t>Potrubí</t>
  </si>
  <si>
    <t>87434</t>
  </si>
  <si>
    <t>POTRUBÍ Z TRUB PLASTOVÝCH ODPADNÍCH DN DO 200MM</t>
  </si>
  <si>
    <t>děšťová přípojka od nové ul. vpusti DN 200</t>
  </si>
  <si>
    <t>4 = 4,000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</si>
  <si>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</si>
  <si>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875332</t>
  </si>
  <si>
    <t>POTRUBÍ DREN Z TRUB PLAST DN DO 150MM DĚROVANÝCH</t>
  </si>
  <si>
    <t>DRENÁŽNÍ PERFOROVANÁ TRUBKA PE DN 150 PODÉL SKLON MIN. 1%
VČETNĚ ZAÚSTĚNÍ DO KORYTA</t>
  </si>
  <si>
    <t>"za opěrami: "2*(2,00+12,00+2,00) = 32,000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</si>
  <si>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</si>
  <si>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</si>
  <si>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</si>
  <si>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</si>
  <si>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89915</t>
  </si>
  <si>
    <t>STUPADLA (A POD)</t>
  </si>
  <si>
    <t>opatřeno 3-vrstvým nátěrovým systémem (2 x epoxidový nátěr, 1 x polyuretanový nátěr)
včetně vlepení cementovou kotevní maltou do vývrtu</t>
  </si>
  <si>
    <t>5 = 5,000 [A]</t>
  </si>
  <si>
    <t>Položka zahrnuje:
- veškerý materiál, výrobky a polotovary
- mimostaveništní a vnitrostaveništní dopravy (rovněž přesuny), včetně naložení a složení,případně s uložením
Položka nezahrnuje:
- x</t>
  </si>
  <si>
    <t>9</t>
  </si>
  <si>
    <t>Ostatní konstrukce a práce</t>
  </si>
  <si>
    <t>9112A3</t>
  </si>
  <si>
    <t>ZÁBRADLÍ MOSTNÍ S VODOR MADLY - DEMONTÁŽ S PŘESUNEM</t>
  </si>
  <si>
    <t>stávající zábradlí, včetně odvozu a likvidace v režii zhotovitele</t>
  </si>
  <si>
    <t>5,50+5,50 = 11,000 [A]</t>
  </si>
  <si>
    <t>Položka zahrnuje:
- demontáž a odstranění zařízení
- jeho odvoz na předepsané místo
Položka nezahrnuje:
- x</t>
  </si>
  <si>
    <t>9112B1</t>
  </si>
  <si>
    <t>ZÁBRADLÍ MOSTNÍ SE SVISLOU VÝPLNÍ - DODÁVKA A MONTÁŽ</t>
  </si>
  <si>
    <t>výška 1,10 m</t>
  </si>
  <si>
    <t>5,80+5,80 = 11,600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</si>
  <si>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</si>
  <si>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914122</t>
  </si>
  <si>
    <t>DOPRAVNÍ ZNAČKY ZÁKLADNÍ VELIKOSTI OCELOVÉ TŘ RA1 - MONTÁŽ S PŘEMÍSTĚNÍM</t>
  </si>
  <si>
    <t>Přechodné dopravní značení</t>
  </si>
  <si>
    <t>10 = 10,000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</si>
  <si>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</si>
  <si>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</si>
  <si>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TŘ RA1 - DEMONTÁŽ</t>
  </si>
  <si>
    <t>k pol.č. 914122</t>
  </si>
  <si>
    <t>Položka zahrnuje odstranění, demontáž a odklizení materiálu s odvozem na předepsané místo</t>
  </si>
  <si>
    <t>914129</t>
  </si>
  <si>
    <t>DOPRAV ZNAČKY ZÁKLAD VEL OCEL TŘ RA1 - NÁJEMNÉ</t>
  </si>
  <si>
    <t>KSDEN</t>
  </si>
  <si>
    <t>k pol.č. 914122, nájemné 120 dnů</t>
  </si>
  <si>
    <t>10*120 = 1200,000 [A]</t>
  </si>
  <si>
    <t>položka zahrnuje sazbu za pronájem dopravních značek a zařízení, počet jednotek je určen jako součin počtu značek a počtu dní použití</t>
  </si>
  <si>
    <t>916152</t>
  </si>
  <si>
    <t>SEMAFOROVÁ PŘENOSNÁ SOUPRAVA - MONTÁŽ S PŘESUNEM</t>
  </si>
  <si>
    <t>Přechodné dopravní značení - Souprava přenosných semaforů SSZ + akumulátor včetně základové konstrukce (stojan k dopravním silničním značkám jednoduchý - červenobílé pruhování + základová deska)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</si>
  <si>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</si>
  <si>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916153</t>
  </si>
  <si>
    <t>SEMAFOROVÁ PŘENOSNÁ SOUPRAVA - DEMONTÁŽ</t>
  </si>
  <si>
    <t>k pol.č. 916152</t>
  </si>
  <si>
    <t>Položka zahrnuje odstranění, demontáž a odklizení zařízení s odvozem na předepsané místo</t>
  </si>
  <si>
    <t>916159</t>
  </si>
  <si>
    <t>SEMAFOROVÁ PŘENOSNÁ SOUPRAVA - NÁJEMNÉ</t>
  </si>
  <si>
    <t>k pol.č. 916152, nájemné 120 dnů</t>
  </si>
  <si>
    <t>1*120 = 120,000 [A]</t>
  </si>
  <si>
    <t>položka zahrnuje sazbu za pronájem zařízení. Počet měrných jednotek se určí jako součin počtu zařízení a počtu dní použití.</t>
  </si>
  <si>
    <t>916352</t>
  </si>
  <si>
    <t>SMĚROVACÍ DESKY Z4 OBOUSTR TŘ RA1 - MONTÁŽ S PŘESUNEM</t>
  </si>
  <si>
    <t>Přechodné dopravní značení - Z4 - Směrová deska včetně podstavce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</si>
  <si>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</si>
  <si>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916353</t>
  </si>
  <si>
    <t>SMĚROVACÍ DESKY Z4 OBOUSTR TŘ RA1 - DEMONTÁŽ</t>
  </si>
  <si>
    <t>k pol.č. 916352</t>
  </si>
  <si>
    <t>Položka zahrnuje:
- odstranění, demontáž a odklizení materiálu s odvozem na předepsané místo
Položka nezahrnuje:
- x</t>
  </si>
  <si>
    <t>916359</t>
  </si>
  <si>
    <t>SMĚROVACÍ DESKY Z4 OBOUSTR TŘ RA1 - NÁJEMNÉ</t>
  </si>
  <si>
    <t>k pol.č. 916352, nájemné 120 dnů</t>
  </si>
  <si>
    <t>5*120 = 600,000 [A]</t>
  </si>
  <si>
    <t>Položka zahrnuje:
- sazbu za pronájem zařízení
Položka nezahrnuje:
- x
Způsob měření:
- součin počtu zařízení a počtu dní použití.</t>
  </si>
  <si>
    <t>917224</t>
  </si>
  <si>
    <t>SILNIČNÍ A CHODNÍKOVÉ OBRUBY Z BETONOVÝCH OBRUBNÍKŮ ŠÍŘ 150MM</t>
  </si>
  <si>
    <t>OBRUBNÍK 150/250/1000 Z BETONU C30/37-XF4
DO LOŽE Z BETONU C25/30n-XF3 (včetně boční opěrky)</t>
  </si>
  <si>
    <t>"nové obruby vlevo: "5,00+6,00 = 11,000 [A]</t>
  </si>
  <si>
    <t>Položka zahrnuje:
- dodání a pokládku betonových obrubníků o rozměrech předepsaných zadávací dokumentací
- betonové lože i boční betonovou opěrku
Položka nezahrnuje:
- x</t>
  </si>
  <si>
    <t>91781</t>
  </si>
  <si>
    <t>VÝŠKOVÁ ÚPRAVA OBRUBNÍKŮ BETONOVÝCH</t>
  </si>
  <si>
    <t>"stávající chodník vpravo: "5,00+6,00+3,00 = 14,000 [A]</t>
  </si>
  <si>
    <t>Položka zahrnuje:
- vytrhání, očištění, manipulaci
- nové betonové lože a osazení. 
Položka nezahrnuje:
- nutné doplnění novými obrubami se uvede v položkách 9172 až 9177</t>
  </si>
  <si>
    <t>919111</t>
  </si>
  <si>
    <t>ŘEZÁNÍ ASFALTOVÉHO KRYTU VOZOVEK TL DO 50MM</t>
  </si>
  <si>
    <t>Položka zahrnuje:
- řezání vozovkové vrstvy v předepsané tloušťce
- spotřeba vody
Položka nezahrnuje:
- x</t>
  </si>
  <si>
    <t>936502</t>
  </si>
  <si>
    <t>DROBNÉ DOPLŇK KONSTR KOVOVÉ POZINK</t>
  </si>
  <si>
    <t>zinkování ponorem</t>
  </si>
  <si>
    <t>"krycí plech dilatační spáry, tvaru T, šířky 200 mm, délka: "2*0,20*0,01*7850*5,24 = 164,536 [A]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</si>
  <si>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</si>
  <si>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936541</t>
  </si>
  <si>
    <t>MOSTNÍ ODVODŇOVACÍ TRUBKA (POVRCHŮ IZOLACE) Z NEREZ OCELI</t>
  </si>
  <si>
    <t>ODVODNĚNÍ HYDROIZOLACE:
TRUBKA Z KOROZIVZDORNÉ OCELI DN50 TL. STĚNY MIN.2,0mm
S PŘÍRUBOU Ř250mm A PERFOROVANÝM PŘEKRYTÍM VTOKU,
OSAZENÍ DO JEMNÉ MALTY NEBO POLYMERBETONU, DLE VL4</t>
  </si>
  <si>
    <t>2*2 = 4,000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</si>
  <si>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</si>
  <si>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93818</t>
  </si>
  <si>
    <t>OČIŠTĚNÍ ASFALT VOZOVEK ZAMETENÍM</t>
  </si>
  <si>
    <t>"vozovka na mostě: "42,90 = 42,900 [A]_x000d_
 "vozovka před a za mostem: "2*(51,40+40,40) = 183,600 [B]_x000d_
 "celkem: "A+B = 226,500 [C]</t>
  </si>
  <si>
    <t>Položka zahrnuje:
- očištění předepsaným způsobem
- odklizení vzniklého odpadu
Položka nezahrnuje:
- x</t>
  </si>
  <si>
    <t>93842</t>
  </si>
  <si>
    <t>OČIŠTĚNÍ ZDIVA OD VEGETACE</t>
  </si>
  <si>
    <t>65,00 = 65,000 [A]</t>
  </si>
  <si>
    <t>938543</t>
  </si>
  <si>
    <t>OČIŠTĚNÍ BETON KONSTR OTRYSKÁNÍM TLAK VODOU DO 1000 BARŮ</t>
  </si>
  <si>
    <t>kamenné opevnění opěr</t>
  </si>
  <si>
    <t>938652</t>
  </si>
  <si>
    <t>OČIŠTĚNÍ OCEL KONSTR OTRYSKÁNÍM NA SUCHO KŘEMIČ PÍSKEM</t>
  </si>
  <si>
    <t>hlavní nosníky, příčníky, do stříbrné barvy na stupeň Sa2</t>
  </si>
  <si>
    <t>94818</t>
  </si>
  <si>
    <t>DOČASNÉ KONSTRUKCE DŘEVĚNÉ VČET ODSTRAN</t>
  </si>
  <si>
    <t>podpůrná kce pro betonáž desky</t>
  </si>
  <si>
    <t xml:space="preserve">"podpěry, kulatina  150mm dl. 2m, počet kusů 13 "0,150/2*0,150/2*3,14*2*13 = 0,459 [A]_x000d_
 "zavětrování,  prkna 150/25 mm, délka 2,00 m, kusů 24 "0,150*0,025*2,00*24 = 0,180 [B]_x000d_
 "celkem: "A+B = 0,639 [C]</t>
  </si>
  <si>
    <t>Položka zahrnuje:
- dovoz, montáž, údržbu, opotřebení (nájemné), demontáž, konzervaci, odvoz
Položka nezahrnuje:
- x</t>
  </si>
  <si>
    <t>966168</t>
  </si>
  <si>
    <t>BOURÁNÍ KONSTRUKCÍ ZE ŽELEZOBETONU S ODVOZEM DO 20KM</t>
  </si>
  <si>
    <t>stávající římsy</t>
  </si>
  <si>
    <t>"vlevo-plocha * výška: "9,00*0,50 = 4,500 [A]_x000d_
 "vpravo-plocha * výška: "7,00*0,50 = 3,500 [B]_x000d_
 "celkem: "A+B = 8,000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</si>
  <si>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</si>
  <si>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96616B</t>
  </si>
  <si>
    <t>BOURÁNÍ KONSTRUKCÍ ZE ŽELEZOBETONU - DOPRAVA</t>
  </si>
  <si>
    <t>dalších 20 km na skládku, k pol. č. 966168</t>
  </si>
  <si>
    <t>8,00*2,50*20 = 400,000 [A]</t>
  </si>
  <si>
    <t>Položka zahrnuje:
- samostatnou dopravu suti a vybouraných hmot
Položka nezahrnuje:
- x
Způsob měření:
- množství se určí jako součin hmotnosti [t] a požadované vzdálenosti [km].</t>
  </si>
  <si>
    <t>96618</t>
  </si>
  <si>
    <t>BOURÁNÍ KONSTRUKCÍ KOVOVÝCH</t>
  </si>
  <si>
    <t>včetně odvozu a likvidace v režii zhotovitele</t>
  </si>
  <si>
    <t>"45 ks ocelové trubky, dl. 6,10 m, stěna tl. 10 mm, vnější průměr 108 mm, 24,20 kg/m: "45*6,10*24,20/1000 = 6,643 [A]_x000d_
 "27 ks Zores, dl. 5,30, síla stěny 10 mm, 26,3 kg/m: "27*5,30*26,3/1000 = 3,764 [B]_x000d_
 "celkem: "A+B = 10,407 [C]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</si>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</sst>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 ht="30">
      <c r="A13" s="29" t="s">
        <v>38</v>
      </c>
      <c r="B13" s="36"/>
      <c r="C13" s="37"/>
      <c r="D13" s="37"/>
      <c r="E13" s="31" t="s">
        <v>39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40</v>
      </c>
      <c r="D14" s="29" t="s">
        <v>41</v>
      </c>
      <c r="E14" s="31" t="s">
        <v>42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 ht="75">
      <c r="A17" s="29" t="s">
        <v>38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40</v>
      </c>
      <c r="D18" s="29" t="s">
        <v>45</v>
      </c>
      <c r="E18" s="31" t="s">
        <v>42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34</v>
      </c>
      <c r="B19" s="36"/>
      <c r="C19" s="37"/>
      <c r="D19" s="37"/>
      <c r="E19" s="31" t="s">
        <v>46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47</v>
      </c>
      <c r="D22" s="29" t="s">
        <v>31</v>
      </c>
      <c r="E22" s="31" t="s">
        <v>48</v>
      </c>
      <c r="F22" s="32" t="s">
        <v>49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51</v>
      </c>
      <c r="F24" s="37"/>
      <c r="G24" s="37"/>
      <c r="H24" s="37"/>
      <c r="I24" s="37"/>
      <c r="J24" s="38"/>
    </row>
    <row r="25">
      <c r="A25" s="29" t="s">
        <v>38</v>
      </c>
      <c r="B25" s="41"/>
      <c r="C25" s="42"/>
      <c r="D25" s="42"/>
      <c r="E25" s="43" t="s">
        <v>31</v>
      </c>
      <c r="F25" s="42"/>
      <c r="G25" s="42"/>
      <c r="H25" s="42"/>
      <c r="I25" s="42"/>
      <c r="J25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52</v>
      </c>
      <c r="I3" s="16">
        <f>SUMIFS(I9:I53,A9:A53,"SD")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12</v>
      </c>
      <c r="B5" s="11" t="s">
        <v>13</v>
      </c>
      <c r="C5" s="12" t="s">
        <v>52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SUMIFS(I10:I53,A10:A53,"P")</f>
        <v>0</v>
      </c>
      <c r="J9" s="28"/>
    </row>
    <row r="10">
      <c r="A10" s="29" t="s">
        <v>29</v>
      </c>
      <c r="B10" s="29">
        <v>1</v>
      </c>
      <c r="C10" s="30" t="s">
        <v>53</v>
      </c>
      <c r="D10" s="29" t="s">
        <v>54</v>
      </c>
      <c r="E10" s="31" t="s">
        <v>55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0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38</v>
      </c>
      <c r="B13" s="36"/>
      <c r="C13" s="37"/>
      <c r="D13" s="37"/>
      <c r="E13" s="40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56</v>
      </c>
      <c r="D14" s="29" t="s">
        <v>54</v>
      </c>
      <c r="E14" s="31" t="s">
        <v>57</v>
      </c>
      <c r="F14" s="32" t="s">
        <v>33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0" t="s">
        <v>31</v>
      </c>
      <c r="F15" s="37"/>
      <c r="G15" s="37"/>
      <c r="H15" s="37"/>
      <c r="I15" s="37"/>
      <c r="J15" s="38"/>
    </row>
    <row r="16">
      <c r="A16" s="29" t="s">
        <v>36</v>
      </c>
      <c r="B16" s="36"/>
      <c r="C16" s="37"/>
      <c r="D16" s="37"/>
      <c r="E16" s="39" t="s">
        <v>37</v>
      </c>
      <c r="F16" s="37"/>
      <c r="G16" s="37"/>
      <c r="H16" s="37"/>
      <c r="I16" s="37"/>
      <c r="J16" s="38"/>
    </row>
    <row r="17">
      <c r="A17" s="29" t="s">
        <v>38</v>
      </c>
      <c r="B17" s="36"/>
      <c r="C17" s="37"/>
      <c r="D17" s="37"/>
      <c r="E17" s="40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58</v>
      </c>
      <c r="D18" s="29" t="s">
        <v>54</v>
      </c>
      <c r="E18" s="31" t="s">
        <v>59</v>
      </c>
      <c r="F18" s="32" t="s">
        <v>33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0" t="s">
        <v>31</v>
      </c>
      <c r="F19" s="37"/>
      <c r="G19" s="37"/>
      <c r="H19" s="37"/>
      <c r="I19" s="37"/>
      <c r="J19" s="38"/>
    </row>
    <row r="20">
      <c r="A20" s="29" t="s">
        <v>36</v>
      </c>
      <c r="B20" s="36"/>
      <c r="C20" s="37"/>
      <c r="D20" s="37"/>
      <c r="E20" s="39" t="s">
        <v>37</v>
      </c>
      <c r="F20" s="37"/>
      <c r="G20" s="37"/>
      <c r="H20" s="37"/>
      <c r="I20" s="37"/>
      <c r="J20" s="38"/>
    </row>
    <row r="21">
      <c r="A21" s="29" t="s">
        <v>38</v>
      </c>
      <c r="B21" s="36"/>
      <c r="C21" s="37"/>
      <c r="D21" s="37"/>
      <c r="E21" s="40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60</v>
      </c>
      <c r="D22" s="29" t="s">
        <v>54</v>
      </c>
      <c r="E22" s="31" t="s">
        <v>61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0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38</v>
      </c>
      <c r="B25" s="36"/>
      <c r="C25" s="37"/>
      <c r="D25" s="37"/>
      <c r="E25" s="40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62</v>
      </c>
      <c r="D26" s="29" t="s">
        <v>54</v>
      </c>
      <c r="E26" s="31" t="s">
        <v>63</v>
      </c>
      <c r="F26" s="32" t="s">
        <v>33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>
      <c r="A28" s="29" t="s">
        <v>36</v>
      </c>
      <c r="B28" s="36"/>
      <c r="C28" s="37"/>
      <c r="D28" s="37"/>
      <c r="E28" s="39" t="s">
        <v>37</v>
      </c>
      <c r="F28" s="37"/>
      <c r="G28" s="37"/>
      <c r="H28" s="37"/>
      <c r="I28" s="37"/>
      <c r="J28" s="38"/>
    </row>
    <row r="29">
      <c r="A29" s="29" t="s">
        <v>38</v>
      </c>
      <c r="B29" s="36"/>
      <c r="C29" s="37"/>
      <c r="D29" s="37"/>
      <c r="E29" s="40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64</v>
      </c>
      <c r="D30" s="29" t="s">
        <v>54</v>
      </c>
      <c r="E30" s="31" t="s">
        <v>65</v>
      </c>
      <c r="F30" s="32" t="s">
        <v>33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66</v>
      </c>
      <c r="F31" s="37"/>
      <c r="G31" s="37"/>
      <c r="H31" s="37"/>
      <c r="I31" s="37"/>
      <c r="J31" s="38"/>
    </row>
    <row r="32">
      <c r="A32" s="29" t="s">
        <v>36</v>
      </c>
      <c r="B32" s="36"/>
      <c r="C32" s="37"/>
      <c r="D32" s="37"/>
      <c r="E32" s="39" t="s">
        <v>37</v>
      </c>
      <c r="F32" s="37"/>
      <c r="G32" s="37"/>
      <c r="H32" s="37"/>
      <c r="I32" s="37"/>
      <c r="J32" s="38"/>
    </row>
    <row r="33">
      <c r="A33" s="29" t="s">
        <v>38</v>
      </c>
      <c r="B33" s="36"/>
      <c r="C33" s="37"/>
      <c r="D33" s="37"/>
      <c r="E33" s="40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67</v>
      </c>
      <c r="D34" s="29" t="s">
        <v>54</v>
      </c>
      <c r="E34" s="31" t="s">
        <v>68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66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37</v>
      </c>
      <c r="F36" s="37"/>
      <c r="G36" s="37"/>
      <c r="H36" s="37"/>
      <c r="I36" s="37"/>
      <c r="J36" s="38"/>
    </row>
    <row r="37">
      <c r="A37" s="29" t="s">
        <v>38</v>
      </c>
      <c r="B37" s="36"/>
      <c r="C37" s="37"/>
      <c r="D37" s="37"/>
      <c r="E37" s="40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69</v>
      </c>
      <c r="D38" s="29" t="s">
        <v>54</v>
      </c>
      <c r="E38" s="31" t="s">
        <v>70</v>
      </c>
      <c r="F38" s="32" t="s">
        <v>33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0" t="s">
        <v>31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37</v>
      </c>
      <c r="F40" s="37"/>
      <c r="G40" s="37"/>
      <c r="H40" s="37"/>
      <c r="I40" s="37"/>
      <c r="J40" s="38"/>
    </row>
    <row r="41">
      <c r="A41" s="29" t="s">
        <v>38</v>
      </c>
      <c r="B41" s="36"/>
      <c r="C41" s="37"/>
      <c r="D41" s="37"/>
      <c r="E41" s="40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71</v>
      </c>
      <c r="D42" s="29" t="s">
        <v>54</v>
      </c>
      <c r="E42" s="31" t="s">
        <v>72</v>
      </c>
      <c r="F42" s="32" t="s">
        <v>33</v>
      </c>
      <c r="G42" s="33">
        <v>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0" t="s">
        <v>31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37</v>
      </c>
      <c r="F44" s="37"/>
      <c r="G44" s="37"/>
      <c r="H44" s="37"/>
      <c r="I44" s="37"/>
      <c r="J44" s="38"/>
    </row>
    <row r="45">
      <c r="A45" s="29" t="s">
        <v>38</v>
      </c>
      <c r="B45" s="36"/>
      <c r="C45" s="37"/>
      <c r="D45" s="37"/>
      <c r="E45" s="40" t="s">
        <v>31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73</v>
      </c>
      <c r="D46" s="29" t="s">
        <v>54</v>
      </c>
      <c r="E46" s="31" t="s">
        <v>74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39" t="s">
        <v>37</v>
      </c>
      <c r="F48" s="37"/>
      <c r="G48" s="37"/>
      <c r="H48" s="37"/>
      <c r="I48" s="37"/>
      <c r="J48" s="38"/>
    </row>
    <row r="49">
      <c r="A49" s="29" t="s">
        <v>38</v>
      </c>
      <c r="B49" s="36"/>
      <c r="C49" s="37"/>
      <c r="D49" s="37"/>
      <c r="E49" s="40" t="s">
        <v>31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75</v>
      </c>
      <c r="D50" s="29" t="s">
        <v>54</v>
      </c>
      <c r="E50" s="31" t="s">
        <v>76</v>
      </c>
      <c r="F50" s="32" t="s">
        <v>33</v>
      </c>
      <c r="G50" s="33">
        <v>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0" t="s">
        <v>31</v>
      </c>
      <c r="F51" s="37"/>
      <c r="G51" s="37"/>
      <c r="H51" s="37"/>
      <c r="I51" s="37"/>
      <c r="J51" s="38"/>
    </row>
    <row r="52">
      <c r="A52" s="29" t="s">
        <v>36</v>
      </c>
      <c r="B52" s="36"/>
      <c r="C52" s="37"/>
      <c r="D52" s="37"/>
      <c r="E52" s="39" t="s">
        <v>37</v>
      </c>
      <c r="F52" s="37"/>
      <c r="G52" s="37"/>
      <c r="H52" s="37"/>
      <c r="I52" s="37"/>
      <c r="J52" s="38"/>
    </row>
    <row r="53">
      <c r="A53" s="29" t="s">
        <v>38</v>
      </c>
      <c r="B53" s="41"/>
      <c r="C53" s="42"/>
      <c r="D53" s="42"/>
      <c r="E53" s="43" t="s">
        <v>31</v>
      </c>
      <c r="F53" s="42"/>
      <c r="G53" s="42"/>
      <c r="H53" s="42"/>
      <c r="I53" s="42"/>
      <c r="J53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</v>
      </c>
      <c r="I3" s="16">
        <f>SUMIFS(I8:I289,A8:A289,"SD")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77</v>
      </c>
      <c r="D4" s="13"/>
      <c r="E4" s="14" t="s">
        <v>78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79</v>
      </c>
      <c r="D9" s="29" t="s">
        <v>80</v>
      </c>
      <c r="E9" s="31" t="s">
        <v>81</v>
      </c>
      <c r="F9" s="32" t="s">
        <v>82</v>
      </c>
      <c r="G9" s="33">
        <v>80.510000000000005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83</v>
      </c>
      <c r="F10" s="37"/>
      <c r="G10" s="37"/>
      <c r="H10" s="37"/>
      <c r="I10" s="37"/>
      <c r="J10" s="38"/>
    </row>
    <row r="11" ht="105">
      <c r="A11" s="29" t="s">
        <v>36</v>
      </c>
      <c r="B11" s="36"/>
      <c r="C11" s="37"/>
      <c r="D11" s="37"/>
      <c r="E11" s="39" t="s">
        <v>84</v>
      </c>
      <c r="F11" s="37"/>
      <c r="G11" s="37"/>
      <c r="H11" s="37"/>
      <c r="I11" s="37"/>
      <c r="J11" s="38"/>
    </row>
    <row r="12" ht="30">
      <c r="A12" s="29" t="s">
        <v>38</v>
      </c>
      <c r="B12" s="36"/>
      <c r="C12" s="37"/>
      <c r="D12" s="37"/>
      <c r="E12" s="31" t="s">
        <v>85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79</v>
      </c>
      <c r="D13" s="29" t="s">
        <v>86</v>
      </c>
      <c r="E13" s="31" t="s">
        <v>81</v>
      </c>
      <c r="F13" s="32" t="s">
        <v>82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87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88</v>
      </c>
      <c r="F15" s="37"/>
      <c r="G15" s="37"/>
      <c r="H15" s="37"/>
      <c r="I15" s="37"/>
      <c r="J15" s="38"/>
    </row>
    <row r="16" ht="30">
      <c r="A16" s="29" t="s">
        <v>38</v>
      </c>
      <c r="B16" s="36"/>
      <c r="C16" s="37"/>
      <c r="D16" s="37"/>
      <c r="E16" s="31" t="s">
        <v>85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79</v>
      </c>
      <c r="D17" s="29" t="s">
        <v>89</v>
      </c>
      <c r="E17" s="31" t="s">
        <v>81</v>
      </c>
      <c r="F17" s="32" t="s">
        <v>82</v>
      </c>
      <c r="G17" s="33">
        <v>39.695999999999998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90</v>
      </c>
      <c r="F18" s="37"/>
      <c r="G18" s="37"/>
      <c r="H18" s="37"/>
      <c r="I18" s="37"/>
      <c r="J18" s="38"/>
    </row>
    <row r="19" ht="30">
      <c r="A19" s="29" t="s">
        <v>36</v>
      </c>
      <c r="B19" s="36"/>
      <c r="C19" s="37"/>
      <c r="D19" s="37"/>
      <c r="E19" s="39" t="s">
        <v>91</v>
      </c>
      <c r="F19" s="37"/>
      <c r="G19" s="37"/>
      <c r="H19" s="37"/>
      <c r="I19" s="37"/>
      <c r="J19" s="38"/>
    </row>
    <row r="20" ht="30">
      <c r="A20" s="29" t="s">
        <v>38</v>
      </c>
      <c r="B20" s="36"/>
      <c r="C20" s="37"/>
      <c r="D20" s="37"/>
      <c r="E20" s="31" t="s">
        <v>85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41</v>
      </c>
      <c r="D21" s="26"/>
      <c r="E21" s="23" t="s">
        <v>92</v>
      </c>
      <c r="F21" s="26"/>
      <c r="G21" s="26"/>
      <c r="H21" s="26"/>
      <c r="I21" s="27">
        <f>SUMIFS(I22:I57,A22:A57,"P")</f>
        <v>0</v>
      </c>
      <c r="J21" s="28"/>
    </row>
    <row r="22">
      <c r="A22" s="29" t="s">
        <v>29</v>
      </c>
      <c r="B22" s="29">
        <v>4</v>
      </c>
      <c r="C22" s="30" t="s">
        <v>93</v>
      </c>
      <c r="D22" s="29" t="s">
        <v>31</v>
      </c>
      <c r="E22" s="31" t="s">
        <v>94</v>
      </c>
      <c r="F22" s="32" t="s">
        <v>95</v>
      </c>
      <c r="G22" s="33">
        <v>15.25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96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39" t="s">
        <v>97</v>
      </c>
      <c r="F24" s="37"/>
      <c r="G24" s="37"/>
      <c r="H24" s="37"/>
      <c r="I24" s="37"/>
      <c r="J24" s="38"/>
    </row>
    <row r="25" ht="120">
      <c r="A25" s="29" t="s">
        <v>38</v>
      </c>
      <c r="B25" s="36"/>
      <c r="C25" s="37"/>
      <c r="D25" s="37"/>
      <c r="E25" s="31" t="s">
        <v>98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99</v>
      </c>
      <c r="D26" s="29" t="s">
        <v>31</v>
      </c>
      <c r="E26" s="31" t="s">
        <v>100</v>
      </c>
      <c r="F26" s="32" t="s">
        <v>95</v>
      </c>
      <c r="G26" s="33">
        <v>8.2699999999999996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0" t="s">
        <v>31</v>
      </c>
      <c r="F27" s="37"/>
      <c r="G27" s="37"/>
      <c r="H27" s="37"/>
      <c r="I27" s="37"/>
      <c r="J27" s="38"/>
    </row>
    <row r="28" ht="60">
      <c r="A28" s="29" t="s">
        <v>36</v>
      </c>
      <c r="B28" s="36"/>
      <c r="C28" s="37"/>
      <c r="D28" s="37"/>
      <c r="E28" s="39" t="s">
        <v>101</v>
      </c>
      <c r="F28" s="37"/>
      <c r="G28" s="37"/>
      <c r="H28" s="37"/>
      <c r="I28" s="37"/>
      <c r="J28" s="38"/>
    </row>
    <row r="29" ht="120">
      <c r="A29" s="29" t="s">
        <v>38</v>
      </c>
      <c r="B29" s="36"/>
      <c r="C29" s="37"/>
      <c r="D29" s="37"/>
      <c r="E29" s="31" t="s">
        <v>98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102</v>
      </c>
      <c r="D30" s="29" t="s">
        <v>31</v>
      </c>
      <c r="E30" s="31" t="s">
        <v>103</v>
      </c>
      <c r="F30" s="32" t="s">
        <v>95</v>
      </c>
      <c r="G30" s="33">
        <v>16.539999999999999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40" t="s">
        <v>31</v>
      </c>
      <c r="F31" s="37"/>
      <c r="G31" s="37"/>
      <c r="H31" s="37"/>
      <c r="I31" s="37"/>
      <c r="J31" s="38"/>
    </row>
    <row r="32" ht="45">
      <c r="A32" s="29" t="s">
        <v>36</v>
      </c>
      <c r="B32" s="36"/>
      <c r="C32" s="37"/>
      <c r="D32" s="37"/>
      <c r="E32" s="39" t="s">
        <v>104</v>
      </c>
      <c r="F32" s="37"/>
      <c r="G32" s="37"/>
      <c r="H32" s="37"/>
      <c r="I32" s="37"/>
      <c r="J32" s="38"/>
    </row>
    <row r="33" ht="120">
      <c r="A33" s="29" t="s">
        <v>38</v>
      </c>
      <c r="B33" s="36"/>
      <c r="C33" s="37"/>
      <c r="D33" s="37"/>
      <c r="E33" s="31" t="s">
        <v>98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105</v>
      </c>
      <c r="D34" s="29" t="s">
        <v>31</v>
      </c>
      <c r="E34" s="31" t="s">
        <v>106</v>
      </c>
      <c r="F34" s="32" t="s">
        <v>107</v>
      </c>
      <c r="G34" s="33">
        <v>793.91999999999996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108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39" t="s">
        <v>109</v>
      </c>
      <c r="F36" s="37"/>
      <c r="G36" s="37"/>
      <c r="H36" s="37"/>
      <c r="I36" s="37"/>
      <c r="J36" s="38"/>
    </row>
    <row r="37" ht="105">
      <c r="A37" s="29" t="s">
        <v>38</v>
      </c>
      <c r="B37" s="36"/>
      <c r="C37" s="37"/>
      <c r="D37" s="37"/>
      <c r="E37" s="31" t="s">
        <v>110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111</v>
      </c>
      <c r="D38" s="29" t="s">
        <v>31</v>
      </c>
      <c r="E38" s="31" t="s">
        <v>112</v>
      </c>
      <c r="F38" s="32" t="s">
        <v>113</v>
      </c>
      <c r="G38" s="33">
        <v>25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60">
      <c r="A39" s="29" t="s">
        <v>34</v>
      </c>
      <c r="B39" s="36"/>
      <c r="C39" s="37"/>
      <c r="D39" s="37"/>
      <c r="E39" s="31" t="s">
        <v>114</v>
      </c>
      <c r="F39" s="37"/>
      <c r="G39" s="37"/>
      <c r="H39" s="37"/>
      <c r="I39" s="37"/>
      <c r="J39" s="38"/>
    </row>
    <row r="40">
      <c r="A40" s="29" t="s">
        <v>36</v>
      </c>
      <c r="B40" s="36"/>
      <c r="C40" s="37"/>
      <c r="D40" s="37"/>
      <c r="E40" s="39" t="s">
        <v>115</v>
      </c>
      <c r="F40" s="37"/>
      <c r="G40" s="37"/>
      <c r="H40" s="37"/>
      <c r="I40" s="37"/>
      <c r="J40" s="38"/>
    </row>
    <row r="41" ht="120">
      <c r="A41" s="29" t="s">
        <v>38</v>
      </c>
      <c r="B41" s="36"/>
      <c r="C41" s="37"/>
      <c r="D41" s="37"/>
      <c r="E41" s="31" t="s">
        <v>116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117</v>
      </c>
      <c r="D42" s="29" t="s">
        <v>31</v>
      </c>
      <c r="E42" s="31" t="s">
        <v>118</v>
      </c>
      <c r="F42" s="32" t="s">
        <v>95</v>
      </c>
      <c r="G42" s="33">
        <v>8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119</v>
      </c>
      <c r="F43" s="37"/>
      <c r="G43" s="37"/>
      <c r="H43" s="37"/>
      <c r="I43" s="37"/>
      <c r="J43" s="38"/>
    </row>
    <row r="44">
      <c r="A44" s="29" t="s">
        <v>36</v>
      </c>
      <c r="B44" s="36"/>
      <c r="C44" s="37"/>
      <c r="D44" s="37"/>
      <c r="E44" s="39" t="s">
        <v>120</v>
      </c>
      <c r="F44" s="37"/>
      <c r="G44" s="37"/>
      <c r="H44" s="37"/>
      <c r="I44" s="37"/>
      <c r="J44" s="38"/>
    </row>
    <row r="45" ht="120">
      <c r="A45" s="29" t="s">
        <v>38</v>
      </c>
      <c r="B45" s="36"/>
      <c r="C45" s="37"/>
      <c r="D45" s="37"/>
      <c r="E45" s="31" t="s">
        <v>121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122</v>
      </c>
      <c r="D46" s="29" t="s">
        <v>31</v>
      </c>
      <c r="E46" s="31" t="s">
        <v>123</v>
      </c>
      <c r="F46" s="32" t="s">
        <v>95</v>
      </c>
      <c r="G46" s="33">
        <v>23.984999999999999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0" t="s">
        <v>31</v>
      </c>
      <c r="F47" s="37"/>
      <c r="G47" s="37"/>
      <c r="H47" s="37"/>
      <c r="I47" s="37"/>
      <c r="J47" s="38"/>
    </row>
    <row r="48" ht="165">
      <c r="A48" s="29" t="s">
        <v>36</v>
      </c>
      <c r="B48" s="36"/>
      <c r="C48" s="37"/>
      <c r="D48" s="37"/>
      <c r="E48" s="39" t="s">
        <v>124</v>
      </c>
      <c r="F48" s="37"/>
      <c r="G48" s="37"/>
      <c r="H48" s="37"/>
      <c r="I48" s="37"/>
      <c r="J48" s="38"/>
    </row>
    <row r="49" ht="409.5">
      <c r="A49" s="29" t="s">
        <v>38</v>
      </c>
      <c r="B49" s="36"/>
      <c r="C49" s="37"/>
      <c r="D49" s="37"/>
      <c r="E49" s="31" t="s">
        <v>125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126</v>
      </c>
      <c r="D50" s="29" t="s">
        <v>31</v>
      </c>
      <c r="E50" s="31" t="s">
        <v>127</v>
      </c>
      <c r="F50" s="32" t="s">
        <v>95</v>
      </c>
      <c r="G50" s="33">
        <v>23.984999999999999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40" t="s">
        <v>31</v>
      </c>
      <c r="F51" s="37"/>
      <c r="G51" s="37"/>
      <c r="H51" s="37"/>
      <c r="I51" s="37"/>
      <c r="J51" s="38"/>
    </row>
    <row r="52" ht="30">
      <c r="A52" s="29" t="s">
        <v>36</v>
      </c>
      <c r="B52" s="36"/>
      <c r="C52" s="37"/>
      <c r="D52" s="37"/>
      <c r="E52" s="39" t="s">
        <v>128</v>
      </c>
      <c r="F52" s="37"/>
      <c r="G52" s="37"/>
      <c r="H52" s="37"/>
      <c r="I52" s="37"/>
      <c r="J52" s="38"/>
    </row>
    <row r="53" ht="270">
      <c r="A53" s="29" t="s">
        <v>38</v>
      </c>
      <c r="B53" s="36"/>
      <c r="C53" s="37"/>
      <c r="D53" s="37"/>
      <c r="E53" s="31" t="s">
        <v>129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130</v>
      </c>
      <c r="D54" s="29" t="s">
        <v>31</v>
      </c>
      <c r="E54" s="31" t="s">
        <v>131</v>
      </c>
      <c r="F54" s="32" t="s">
        <v>95</v>
      </c>
      <c r="G54" s="33">
        <v>13.904999999999999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34</v>
      </c>
      <c r="B55" s="36"/>
      <c r="C55" s="37"/>
      <c r="D55" s="37"/>
      <c r="E55" s="31" t="s">
        <v>132</v>
      </c>
      <c r="F55" s="37"/>
      <c r="G55" s="37"/>
      <c r="H55" s="37"/>
      <c r="I55" s="37"/>
      <c r="J55" s="38"/>
    </row>
    <row r="56">
      <c r="A56" s="29" t="s">
        <v>36</v>
      </c>
      <c r="B56" s="36"/>
      <c r="C56" s="37"/>
      <c r="D56" s="37"/>
      <c r="E56" s="39" t="s">
        <v>133</v>
      </c>
      <c r="F56" s="37"/>
      <c r="G56" s="37"/>
      <c r="H56" s="37"/>
      <c r="I56" s="37"/>
      <c r="J56" s="38"/>
    </row>
    <row r="57" ht="330">
      <c r="A57" s="29" t="s">
        <v>38</v>
      </c>
      <c r="B57" s="36"/>
      <c r="C57" s="37"/>
      <c r="D57" s="37"/>
      <c r="E57" s="31" t="s">
        <v>134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45</v>
      </c>
      <c r="D58" s="26"/>
      <c r="E58" s="23" t="s">
        <v>135</v>
      </c>
      <c r="F58" s="26"/>
      <c r="G58" s="26"/>
      <c r="H58" s="26"/>
      <c r="I58" s="27">
        <f>SUMIFS(I59:I82,A59:A82,"P")</f>
        <v>0</v>
      </c>
      <c r="J58" s="28"/>
    </row>
    <row r="59">
      <c r="A59" s="29" t="s">
        <v>29</v>
      </c>
      <c r="B59" s="29">
        <v>13</v>
      </c>
      <c r="C59" s="30" t="s">
        <v>136</v>
      </c>
      <c r="D59" s="29" t="s">
        <v>31</v>
      </c>
      <c r="E59" s="31" t="s">
        <v>137</v>
      </c>
      <c r="F59" s="32" t="s">
        <v>95</v>
      </c>
      <c r="G59" s="33">
        <v>1.28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0" t="s">
        <v>31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39" t="s">
        <v>138</v>
      </c>
      <c r="F61" s="37"/>
      <c r="G61" s="37"/>
      <c r="H61" s="37"/>
      <c r="I61" s="37"/>
      <c r="J61" s="38"/>
    </row>
    <row r="62" ht="105">
      <c r="A62" s="29" t="s">
        <v>38</v>
      </c>
      <c r="B62" s="36"/>
      <c r="C62" s="37"/>
      <c r="D62" s="37"/>
      <c r="E62" s="31" t="s">
        <v>139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140</v>
      </c>
      <c r="D63" s="29" t="s">
        <v>31</v>
      </c>
      <c r="E63" s="31" t="s">
        <v>141</v>
      </c>
      <c r="F63" s="32" t="s">
        <v>95</v>
      </c>
      <c r="G63" s="33">
        <v>0.079000000000000001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142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39" t="s">
        <v>143</v>
      </c>
      <c r="F65" s="37"/>
      <c r="G65" s="37"/>
      <c r="H65" s="37"/>
      <c r="I65" s="37"/>
      <c r="J65" s="38"/>
    </row>
    <row r="66" ht="105">
      <c r="A66" s="29" t="s">
        <v>38</v>
      </c>
      <c r="B66" s="36"/>
      <c r="C66" s="37"/>
      <c r="D66" s="37"/>
      <c r="E66" s="31" t="s">
        <v>139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144</v>
      </c>
      <c r="D67" s="29" t="s">
        <v>31</v>
      </c>
      <c r="E67" s="31" t="s">
        <v>145</v>
      </c>
      <c r="F67" s="32" t="s">
        <v>146</v>
      </c>
      <c r="G67" s="33">
        <v>16.077000000000002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30">
      <c r="A68" s="29" t="s">
        <v>34</v>
      </c>
      <c r="B68" s="36"/>
      <c r="C68" s="37"/>
      <c r="D68" s="37"/>
      <c r="E68" s="31" t="s">
        <v>147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39" t="s">
        <v>148</v>
      </c>
      <c r="F69" s="37"/>
      <c r="G69" s="37"/>
      <c r="H69" s="37"/>
      <c r="I69" s="37"/>
      <c r="J69" s="38"/>
    </row>
    <row r="70" ht="105">
      <c r="A70" s="29" t="s">
        <v>38</v>
      </c>
      <c r="B70" s="36"/>
      <c r="C70" s="37"/>
      <c r="D70" s="37"/>
      <c r="E70" s="31" t="s">
        <v>149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150</v>
      </c>
      <c r="D71" s="29" t="s">
        <v>31</v>
      </c>
      <c r="E71" s="31" t="s">
        <v>151</v>
      </c>
      <c r="F71" s="32" t="s">
        <v>146</v>
      </c>
      <c r="G71" s="33">
        <v>57.600000000000001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152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39" t="s">
        <v>153</v>
      </c>
      <c r="F73" s="37"/>
      <c r="G73" s="37"/>
      <c r="H73" s="37"/>
      <c r="I73" s="37"/>
      <c r="J73" s="38"/>
    </row>
    <row r="74" ht="150">
      <c r="A74" s="29" t="s">
        <v>38</v>
      </c>
      <c r="B74" s="36"/>
      <c r="C74" s="37"/>
      <c r="D74" s="37"/>
      <c r="E74" s="31" t="s">
        <v>154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155</v>
      </c>
      <c r="D75" s="29" t="s">
        <v>31</v>
      </c>
      <c r="E75" s="31" t="s">
        <v>156</v>
      </c>
      <c r="F75" s="32" t="s">
        <v>113</v>
      </c>
      <c r="G75" s="33">
        <v>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157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39" t="s">
        <v>158</v>
      </c>
      <c r="F77" s="37"/>
      <c r="G77" s="37"/>
      <c r="H77" s="37"/>
      <c r="I77" s="37"/>
      <c r="J77" s="38"/>
    </row>
    <row r="78" ht="105">
      <c r="A78" s="29" t="s">
        <v>38</v>
      </c>
      <c r="B78" s="36"/>
      <c r="C78" s="37"/>
      <c r="D78" s="37"/>
      <c r="E78" s="31" t="s">
        <v>159</v>
      </c>
      <c r="F78" s="37"/>
      <c r="G78" s="37"/>
      <c r="H78" s="37"/>
      <c r="I78" s="37"/>
      <c r="J78" s="38"/>
    </row>
    <row r="79">
      <c r="A79" s="29" t="s">
        <v>29</v>
      </c>
      <c r="B79" s="29">
        <v>18</v>
      </c>
      <c r="C79" s="30" t="s">
        <v>160</v>
      </c>
      <c r="D79" s="29" t="s">
        <v>31</v>
      </c>
      <c r="E79" s="31" t="s">
        <v>161</v>
      </c>
      <c r="F79" s="32" t="s">
        <v>146</v>
      </c>
      <c r="G79" s="33">
        <v>28.800000000000001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162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39" t="s">
        <v>163</v>
      </c>
      <c r="F81" s="37"/>
      <c r="G81" s="37"/>
      <c r="H81" s="37"/>
      <c r="I81" s="37"/>
      <c r="J81" s="38"/>
    </row>
    <row r="82" ht="180">
      <c r="A82" s="29" t="s">
        <v>38</v>
      </c>
      <c r="B82" s="36"/>
      <c r="C82" s="37"/>
      <c r="D82" s="37"/>
      <c r="E82" s="31" t="s">
        <v>164</v>
      </c>
      <c r="F82" s="37"/>
      <c r="G82" s="37"/>
      <c r="H82" s="37"/>
      <c r="I82" s="37"/>
      <c r="J82" s="38"/>
    </row>
    <row r="83">
      <c r="A83" s="23" t="s">
        <v>26</v>
      </c>
      <c r="B83" s="24"/>
      <c r="C83" s="25" t="s">
        <v>165</v>
      </c>
      <c r="D83" s="26"/>
      <c r="E83" s="23" t="s">
        <v>166</v>
      </c>
      <c r="F83" s="26"/>
      <c r="G83" s="26"/>
      <c r="H83" s="26"/>
      <c r="I83" s="27">
        <f>SUMIFS(I84:I99,A84:A99,"P")</f>
        <v>0</v>
      </c>
      <c r="J83" s="28"/>
    </row>
    <row r="84">
      <c r="A84" s="29" t="s">
        <v>29</v>
      </c>
      <c r="B84" s="29">
        <v>19</v>
      </c>
      <c r="C84" s="30" t="s">
        <v>167</v>
      </c>
      <c r="D84" s="29" t="s">
        <v>31</v>
      </c>
      <c r="E84" s="31" t="s">
        <v>168</v>
      </c>
      <c r="F84" s="32" t="s">
        <v>169</v>
      </c>
      <c r="G84" s="33">
        <v>60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34</v>
      </c>
      <c r="B85" s="36"/>
      <c r="C85" s="37"/>
      <c r="D85" s="37"/>
      <c r="E85" s="31" t="s">
        <v>170</v>
      </c>
      <c r="F85" s="37"/>
      <c r="G85" s="37"/>
      <c r="H85" s="37"/>
      <c r="I85" s="37"/>
      <c r="J85" s="38"/>
    </row>
    <row r="86">
      <c r="A86" s="29" t="s">
        <v>36</v>
      </c>
      <c r="B86" s="36"/>
      <c r="C86" s="37"/>
      <c r="D86" s="37"/>
      <c r="E86" s="39" t="s">
        <v>171</v>
      </c>
      <c r="F86" s="37"/>
      <c r="G86" s="37"/>
      <c r="H86" s="37"/>
      <c r="I86" s="37"/>
      <c r="J86" s="38"/>
    </row>
    <row r="87" ht="90">
      <c r="A87" s="29" t="s">
        <v>38</v>
      </c>
      <c r="B87" s="36"/>
      <c r="C87" s="37"/>
      <c r="D87" s="37"/>
      <c r="E87" s="31" t="s">
        <v>172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173</v>
      </c>
      <c r="D88" s="29" t="s">
        <v>31</v>
      </c>
      <c r="E88" s="31" t="s">
        <v>174</v>
      </c>
      <c r="F88" s="32" t="s">
        <v>95</v>
      </c>
      <c r="G88" s="33">
        <v>6.0140000000000002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30">
      <c r="A89" s="29" t="s">
        <v>34</v>
      </c>
      <c r="B89" s="36"/>
      <c r="C89" s="37"/>
      <c r="D89" s="37"/>
      <c r="E89" s="31" t="s">
        <v>175</v>
      </c>
      <c r="F89" s="37"/>
      <c r="G89" s="37"/>
      <c r="H89" s="37"/>
      <c r="I89" s="37"/>
      <c r="J89" s="38"/>
    </row>
    <row r="90" ht="45">
      <c r="A90" s="29" t="s">
        <v>36</v>
      </c>
      <c r="B90" s="36"/>
      <c r="C90" s="37"/>
      <c r="D90" s="37"/>
      <c r="E90" s="39" t="s">
        <v>176</v>
      </c>
      <c r="F90" s="37"/>
      <c r="G90" s="37"/>
      <c r="H90" s="37"/>
      <c r="I90" s="37"/>
      <c r="J90" s="38"/>
    </row>
    <row r="91" ht="409.5">
      <c r="A91" s="29" t="s">
        <v>38</v>
      </c>
      <c r="B91" s="36"/>
      <c r="C91" s="37"/>
      <c r="D91" s="37"/>
      <c r="E91" s="31" t="s">
        <v>177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178</v>
      </c>
      <c r="D92" s="29" t="s">
        <v>31</v>
      </c>
      <c r="E92" s="31" t="s">
        <v>179</v>
      </c>
      <c r="F92" s="32" t="s">
        <v>82</v>
      </c>
      <c r="G92" s="33">
        <v>1.504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31" t="s">
        <v>180</v>
      </c>
      <c r="F93" s="37"/>
      <c r="G93" s="37"/>
      <c r="H93" s="37"/>
      <c r="I93" s="37"/>
      <c r="J93" s="38"/>
    </row>
    <row r="94">
      <c r="A94" s="29" t="s">
        <v>36</v>
      </c>
      <c r="B94" s="36"/>
      <c r="C94" s="37"/>
      <c r="D94" s="37"/>
      <c r="E94" s="39" t="s">
        <v>181</v>
      </c>
      <c r="F94" s="37"/>
      <c r="G94" s="37"/>
      <c r="H94" s="37"/>
      <c r="I94" s="37"/>
      <c r="J94" s="38"/>
    </row>
    <row r="95" ht="375">
      <c r="A95" s="29" t="s">
        <v>38</v>
      </c>
      <c r="B95" s="36"/>
      <c r="C95" s="37"/>
      <c r="D95" s="37"/>
      <c r="E95" s="31" t="s">
        <v>182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183</v>
      </c>
      <c r="D96" s="29" t="s">
        <v>31</v>
      </c>
      <c r="E96" s="31" t="s">
        <v>184</v>
      </c>
      <c r="F96" s="32" t="s">
        <v>95</v>
      </c>
      <c r="G96" s="33">
        <v>4.5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34</v>
      </c>
      <c r="B97" s="36"/>
      <c r="C97" s="37"/>
      <c r="D97" s="37"/>
      <c r="E97" s="31" t="s">
        <v>185</v>
      </c>
      <c r="F97" s="37"/>
      <c r="G97" s="37"/>
      <c r="H97" s="37"/>
      <c r="I97" s="37"/>
      <c r="J97" s="38"/>
    </row>
    <row r="98">
      <c r="A98" s="29" t="s">
        <v>36</v>
      </c>
      <c r="B98" s="36"/>
      <c r="C98" s="37"/>
      <c r="D98" s="37"/>
      <c r="E98" s="39" t="s">
        <v>186</v>
      </c>
      <c r="F98" s="37"/>
      <c r="G98" s="37"/>
      <c r="H98" s="37"/>
      <c r="I98" s="37"/>
      <c r="J98" s="38"/>
    </row>
    <row r="99" ht="120">
      <c r="A99" s="29" t="s">
        <v>38</v>
      </c>
      <c r="B99" s="36"/>
      <c r="C99" s="37"/>
      <c r="D99" s="37"/>
      <c r="E99" s="31" t="s">
        <v>187</v>
      </c>
      <c r="F99" s="37"/>
      <c r="G99" s="37"/>
      <c r="H99" s="37"/>
      <c r="I99" s="37"/>
      <c r="J99" s="38"/>
    </row>
    <row r="100">
      <c r="A100" s="23" t="s">
        <v>26</v>
      </c>
      <c r="B100" s="24"/>
      <c r="C100" s="25" t="s">
        <v>188</v>
      </c>
      <c r="D100" s="26"/>
      <c r="E100" s="23" t="s">
        <v>189</v>
      </c>
      <c r="F100" s="26"/>
      <c r="G100" s="26"/>
      <c r="H100" s="26"/>
      <c r="I100" s="27">
        <f>SUMIFS(I101:I120,A101:A120,"P")</f>
        <v>0</v>
      </c>
      <c r="J100" s="28"/>
    </row>
    <row r="101">
      <c r="A101" s="29" t="s">
        <v>29</v>
      </c>
      <c r="B101" s="29">
        <v>23</v>
      </c>
      <c r="C101" s="30" t="s">
        <v>190</v>
      </c>
      <c r="D101" s="29" t="s">
        <v>31</v>
      </c>
      <c r="E101" s="31" t="s">
        <v>191</v>
      </c>
      <c r="F101" s="32" t="s">
        <v>95</v>
      </c>
      <c r="G101" s="33">
        <v>23.846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 ht="30">
      <c r="A102" s="29" t="s">
        <v>34</v>
      </c>
      <c r="B102" s="36"/>
      <c r="C102" s="37"/>
      <c r="D102" s="37"/>
      <c r="E102" s="31" t="s">
        <v>192</v>
      </c>
      <c r="F102" s="37"/>
      <c r="G102" s="37"/>
      <c r="H102" s="37"/>
      <c r="I102" s="37"/>
      <c r="J102" s="38"/>
    </row>
    <row r="103">
      <c r="A103" s="29" t="s">
        <v>36</v>
      </c>
      <c r="B103" s="36"/>
      <c r="C103" s="37"/>
      <c r="D103" s="37"/>
      <c r="E103" s="39" t="s">
        <v>193</v>
      </c>
      <c r="F103" s="37"/>
      <c r="G103" s="37"/>
      <c r="H103" s="37"/>
      <c r="I103" s="37"/>
      <c r="J103" s="38"/>
    </row>
    <row r="104" ht="409.5">
      <c r="A104" s="29" t="s">
        <v>38</v>
      </c>
      <c r="B104" s="36"/>
      <c r="C104" s="37"/>
      <c r="D104" s="37"/>
      <c r="E104" s="31" t="s">
        <v>177</v>
      </c>
      <c r="F104" s="37"/>
      <c r="G104" s="37"/>
      <c r="H104" s="37"/>
      <c r="I104" s="37"/>
      <c r="J104" s="38"/>
    </row>
    <row r="105">
      <c r="A105" s="29" t="s">
        <v>29</v>
      </c>
      <c r="B105" s="29">
        <v>24</v>
      </c>
      <c r="C105" s="30" t="s">
        <v>194</v>
      </c>
      <c r="D105" s="29" t="s">
        <v>31</v>
      </c>
      <c r="E105" s="31" t="s">
        <v>195</v>
      </c>
      <c r="F105" s="32" t="s">
        <v>82</v>
      </c>
      <c r="G105" s="33">
        <v>4.7690000000000001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34</v>
      </c>
      <c r="B106" s="36"/>
      <c r="C106" s="37"/>
      <c r="D106" s="37"/>
      <c r="E106" s="31" t="s">
        <v>196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39" t="s">
        <v>197</v>
      </c>
      <c r="F107" s="37"/>
      <c r="G107" s="37"/>
      <c r="H107" s="37"/>
      <c r="I107" s="37"/>
      <c r="J107" s="38"/>
    </row>
    <row r="108" ht="375">
      <c r="A108" s="29" t="s">
        <v>38</v>
      </c>
      <c r="B108" s="36"/>
      <c r="C108" s="37"/>
      <c r="D108" s="37"/>
      <c r="E108" s="31" t="s">
        <v>182</v>
      </c>
      <c r="F108" s="37"/>
      <c r="G108" s="37"/>
      <c r="H108" s="37"/>
      <c r="I108" s="37"/>
      <c r="J108" s="38"/>
    </row>
    <row r="109">
      <c r="A109" s="29" t="s">
        <v>29</v>
      </c>
      <c r="B109" s="29">
        <v>25</v>
      </c>
      <c r="C109" s="30" t="s">
        <v>198</v>
      </c>
      <c r="D109" s="29" t="s">
        <v>31</v>
      </c>
      <c r="E109" s="31" t="s">
        <v>199</v>
      </c>
      <c r="F109" s="32" t="s">
        <v>95</v>
      </c>
      <c r="G109" s="33">
        <v>2.2709999999999999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34</v>
      </c>
      <c r="B110" s="36"/>
      <c r="C110" s="37"/>
      <c r="D110" s="37"/>
      <c r="E110" s="31" t="s">
        <v>200</v>
      </c>
      <c r="F110" s="37"/>
      <c r="G110" s="37"/>
      <c r="H110" s="37"/>
      <c r="I110" s="37"/>
      <c r="J110" s="38"/>
    </row>
    <row r="111">
      <c r="A111" s="29" t="s">
        <v>36</v>
      </c>
      <c r="B111" s="36"/>
      <c r="C111" s="37"/>
      <c r="D111" s="37"/>
      <c r="E111" s="39" t="s">
        <v>201</v>
      </c>
      <c r="F111" s="37"/>
      <c r="G111" s="37"/>
      <c r="H111" s="37"/>
      <c r="I111" s="37"/>
      <c r="J111" s="38"/>
    </row>
    <row r="112" ht="409.5">
      <c r="A112" s="29" t="s">
        <v>38</v>
      </c>
      <c r="B112" s="36"/>
      <c r="C112" s="37"/>
      <c r="D112" s="37"/>
      <c r="E112" s="31" t="s">
        <v>202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203</v>
      </c>
      <c r="D113" s="29" t="s">
        <v>31</v>
      </c>
      <c r="E113" s="31" t="s">
        <v>204</v>
      </c>
      <c r="F113" s="32" t="s">
        <v>95</v>
      </c>
      <c r="G113" s="33">
        <v>10.08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30">
      <c r="A114" s="29" t="s">
        <v>34</v>
      </c>
      <c r="B114" s="36"/>
      <c r="C114" s="37"/>
      <c r="D114" s="37"/>
      <c r="E114" s="31" t="s">
        <v>205</v>
      </c>
      <c r="F114" s="37"/>
      <c r="G114" s="37"/>
      <c r="H114" s="37"/>
      <c r="I114" s="37"/>
      <c r="J114" s="38"/>
    </row>
    <row r="115">
      <c r="A115" s="29" t="s">
        <v>36</v>
      </c>
      <c r="B115" s="36"/>
      <c r="C115" s="37"/>
      <c r="D115" s="37"/>
      <c r="E115" s="39" t="s">
        <v>206</v>
      </c>
      <c r="F115" s="37"/>
      <c r="G115" s="37"/>
      <c r="H115" s="37"/>
      <c r="I115" s="37"/>
      <c r="J115" s="38"/>
    </row>
    <row r="116" ht="75">
      <c r="A116" s="29" t="s">
        <v>38</v>
      </c>
      <c r="B116" s="36"/>
      <c r="C116" s="37"/>
      <c r="D116" s="37"/>
      <c r="E116" s="31" t="s">
        <v>207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208</v>
      </c>
      <c r="D117" s="29" t="s">
        <v>31</v>
      </c>
      <c r="E117" s="31" t="s">
        <v>209</v>
      </c>
      <c r="F117" s="32" t="s">
        <v>146</v>
      </c>
      <c r="G117" s="33">
        <v>19.5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34</v>
      </c>
      <c r="B118" s="36"/>
      <c r="C118" s="37"/>
      <c r="D118" s="37"/>
      <c r="E118" s="31" t="s">
        <v>210</v>
      </c>
      <c r="F118" s="37"/>
      <c r="G118" s="37"/>
      <c r="H118" s="37"/>
      <c r="I118" s="37"/>
      <c r="J118" s="38"/>
    </row>
    <row r="119">
      <c r="A119" s="29" t="s">
        <v>36</v>
      </c>
      <c r="B119" s="36"/>
      <c r="C119" s="37"/>
      <c r="D119" s="37"/>
      <c r="E119" s="39" t="s">
        <v>211</v>
      </c>
      <c r="F119" s="37"/>
      <c r="G119" s="37"/>
      <c r="H119" s="37"/>
      <c r="I119" s="37"/>
      <c r="J119" s="38"/>
    </row>
    <row r="120" ht="150">
      <c r="A120" s="29" t="s">
        <v>38</v>
      </c>
      <c r="B120" s="36"/>
      <c r="C120" s="37"/>
      <c r="D120" s="37"/>
      <c r="E120" s="31" t="s">
        <v>212</v>
      </c>
      <c r="F120" s="37"/>
      <c r="G120" s="37"/>
      <c r="H120" s="37"/>
      <c r="I120" s="37"/>
      <c r="J120" s="38"/>
    </row>
    <row r="121">
      <c r="A121" s="23" t="s">
        <v>26</v>
      </c>
      <c r="B121" s="24"/>
      <c r="C121" s="25" t="s">
        <v>213</v>
      </c>
      <c r="D121" s="26"/>
      <c r="E121" s="23" t="s">
        <v>214</v>
      </c>
      <c r="F121" s="26"/>
      <c r="G121" s="26"/>
      <c r="H121" s="26"/>
      <c r="I121" s="27">
        <f>SUMIFS(I122:I145,A122:A145,"P")</f>
        <v>0</v>
      </c>
      <c r="J121" s="28"/>
    </row>
    <row r="122">
      <c r="A122" s="29" t="s">
        <v>29</v>
      </c>
      <c r="B122" s="29">
        <v>28</v>
      </c>
      <c r="C122" s="30" t="s">
        <v>215</v>
      </c>
      <c r="D122" s="29" t="s">
        <v>31</v>
      </c>
      <c r="E122" s="31" t="s">
        <v>216</v>
      </c>
      <c r="F122" s="32" t="s">
        <v>146</v>
      </c>
      <c r="G122" s="33">
        <v>226.5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0" t="s">
        <v>31</v>
      </c>
      <c r="F123" s="37"/>
      <c r="G123" s="37"/>
      <c r="H123" s="37"/>
      <c r="I123" s="37"/>
      <c r="J123" s="38"/>
    </row>
    <row r="124" ht="45">
      <c r="A124" s="29" t="s">
        <v>36</v>
      </c>
      <c r="B124" s="36"/>
      <c r="C124" s="37"/>
      <c r="D124" s="37"/>
      <c r="E124" s="39" t="s">
        <v>217</v>
      </c>
      <c r="F124" s="37"/>
      <c r="G124" s="37"/>
      <c r="H124" s="37"/>
      <c r="I124" s="37"/>
      <c r="J124" s="38"/>
    </row>
    <row r="125" ht="120">
      <c r="A125" s="29" t="s">
        <v>38</v>
      </c>
      <c r="B125" s="36"/>
      <c r="C125" s="37"/>
      <c r="D125" s="37"/>
      <c r="E125" s="31" t="s">
        <v>218</v>
      </c>
      <c r="F125" s="37"/>
      <c r="G125" s="37"/>
      <c r="H125" s="37"/>
      <c r="I125" s="37"/>
      <c r="J125" s="38"/>
    </row>
    <row r="126">
      <c r="A126" s="29" t="s">
        <v>29</v>
      </c>
      <c r="B126" s="29">
        <v>29</v>
      </c>
      <c r="C126" s="30" t="s">
        <v>219</v>
      </c>
      <c r="D126" s="29" t="s">
        <v>31</v>
      </c>
      <c r="E126" s="31" t="s">
        <v>220</v>
      </c>
      <c r="F126" s="32" t="s">
        <v>146</v>
      </c>
      <c r="G126" s="33">
        <v>134.69999999999999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34</v>
      </c>
      <c r="B127" s="36"/>
      <c r="C127" s="37"/>
      <c r="D127" s="37"/>
      <c r="E127" s="40" t="s">
        <v>31</v>
      </c>
      <c r="F127" s="37"/>
      <c r="G127" s="37"/>
      <c r="H127" s="37"/>
      <c r="I127" s="37"/>
      <c r="J127" s="38"/>
    </row>
    <row r="128" ht="45">
      <c r="A128" s="29" t="s">
        <v>36</v>
      </c>
      <c r="B128" s="36"/>
      <c r="C128" s="37"/>
      <c r="D128" s="37"/>
      <c r="E128" s="39" t="s">
        <v>221</v>
      </c>
      <c r="F128" s="37"/>
      <c r="G128" s="37"/>
      <c r="H128" s="37"/>
      <c r="I128" s="37"/>
      <c r="J128" s="38"/>
    </row>
    <row r="129" ht="195">
      <c r="A129" s="29" t="s">
        <v>38</v>
      </c>
      <c r="B129" s="36"/>
      <c r="C129" s="37"/>
      <c r="D129" s="37"/>
      <c r="E129" s="31" t="s">
        <v>222</v>
      </c>
      <c r="F129" s="37"/>
      <c r="G129" s="37"/>
      <c r="H129" s="37"/>
      <c r="I129" s="37"/>
      <c r="J129" s="38"/>
    </row>
    <row r="130">
      <c r="A130" s="29" t="s">
        <v>29</v>
      </c>
      <c r="B130" s="29">
        <v>30</v>
      </c>
      <c r="C130" s="30" t="s">
        <v>223</v>
      </c>
      <c r="D130" s="29" t="s">
        <v>31</v>
      </c>
      <c r="E130" s="31" t="s">
        <v>224</v>
      </c>
      <c r="F130" s="32" t="s">
        <v>146</v>
      </c>
      <c r="G130" s="33">
        <v>91.799999999999997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34</v>
      </c>
      <c r="B131" s="36"/>
      <c r="C131" s="37"/>
      <c r="D131" s="37"/>
      <c r="E131" s="31" t="s">
        <v>225</v>
      </c>
      <c r="F131" s="37"/>
      <c r="G131" s="37"/>
      <c r="H131" s="37"/>
      <c r="I131" s="37"/>
      <c r="J131" s="38"/>
    </row>
    <row r="132">
      <c r="A132" s="29" t="s">
        <v>36</v>
      </c>
      <c r="B132" s="36"/>
      <c r="C132" s="37"/>
      <c r="D132" s="37"/>
      <c r="E132" s="39" t="s">
        <v>226</v>
      </c>
      <c r="F132" s="37"/>
      <c r="G132" s="37"/>
      <c r="H132" s="37"/>
      <c r="I132" s="37"/>
      <c r="J132" s="38"/>
    </row>
    <row r="133" ht="195">
      <c r="A133" s="29" t="s">
        <v>38</v>
      </c>
      <c r="B133" s="36"/>
      <c r="C133" s="37"/>
      <c r="D133" s="37"/>
      <c r="E133" s="31" t="s">
        <v>222</v>
      </c>
      <c r="F133" s="37"/>
      <c r="G133" s="37"/>
      <c r="H133" s="37"/>
      <c r="I133" s="37"/>
      <c r="J133" s="38"/>
    </row>
    <row r="134">
      <c r="A134" s="29" t="s">
        <v>29</v>
      </c>
      <c r="B134" s="29">
        <v>31</v>
      </c>
      <c r="C134" s="30" t="s">
        <v>227</v>
      </c>
      <c r="D134" s="29" t="s">
        <v>31</v>
      </c>
      <c r="E134" s="31" t="s">
        <v>228</v>
      </c>
      <c r="F134" s="32" t="s">
        <v>146</v>
      </c>
      <c r="G134" s="33">
        <v>42.899999999999999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34</v>
      </c>
      <c r="B135" s="36"/>
      <c r="C135" s="37"/>
      <c r="D135" s="37"/>
      <c r="E135" s="31" t="s">
        <v>229</v>
      </c>
      <c r="F135" s="37"/>
      <c r="G135" s="37"/>
      <c r="H135" s="37"/>
      <c r="I135" s="37"/>
      <c r="J135" s="38"/>
    </row>
    <row r="136">
      <c r="A136" s="29" t="s">
        <v>36</v>
      </c>
      <c r="B136" s="36"/>
      <c r="C136" s="37"/>
      <c r="D136" s="37"/>
      <c r="E136" s="39" t="s">
        <v>230</v>
      </c>
      <c r="F136" s="37"/>
      <c r="G136" s="37"/>
      <c r="H136" s="37"/>
      <c r="I136" s="37"/>
      <c r="J136" s="38"/>
    </row>
    <row r="137" ht="195">
      <c r="A137" s="29" t="s">
        <v>38</v>
      </c>
      <c r="B137" s="36"/>
      <c r="C137" s="37"/>
      <c r="D137" s="37"/>
      <c r="E137" s="31" t="s">
        <v>222</v>
      </c>
      <c r="F137" s="37"/>
      <c r="G137" s="37"/>
      <c r="H137" s="37"/>
      <c r="I137" s="37"/>
      <c r="J137" s="38"/>
    </row>
    <row r="138">
      <c r="A138" s="29" t="s">
        <v>29</v>
      </c>
      <c r="B138" s="29">
        <v>32</v>
      </c>
      <c r="C138" s="30" t="s">
        <v>231</v>
      </c>
      <c r="D138" s="29" t="s">
        <v>31</v>
      </c>
      <c r="E138" s="31" t="s">
        <v>232</v>
      </c>
      <c r="F138" s="32" t="s">
        <v>82</v>
      </c>
      <c r="G138" s="33">
        <v>40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105">
      <c r="A139" s="29" t="s">
        <v>34</v>
      </c>
      <c r="B139" s="36"/>
      <c r="C139" s="37"/>
      <c r="D139" s="37"/>
      <c r="E139" s="31" t="s">
        <v>233</v>
      </c>
      <c r="F139" s="37"/>
      <c r="G139" s="37"/>
      <c r="H139" s="37"/>
      <c r="I139" s="37"/>
      <c r="J139" s="38"/>
    </row>
    <row r="140">
      <c r="A140" s="29" t="s">
        <v>36</v>
      </c>
      <c r="B140" s="36"/>
      <c r="C140" s="37"/>
      <c r="D140" s="37"/>
      <c r="E140" s="39" t="s">
        <v>234</v>
      </c>
      <c r="F140" s="37"/>
      <c r="G140" s="37"/>
      <c r="H140" s="37"/>
      <c r="I140" s="37"/>
      <c r="J140" s="38"/>
    </row>
    <row r="141" ht="90">
      <c r="A141" s="29" t="s">
        <v>38</v>
      </c>
      <c r="B141" s="36"/>
      <c r="C141" s="37"/>
      <c r="D141" s="37"/>
      <c r="E141" s="31" t="s">
        <v>235</v>
      </c>
      <c r="F141" s="37"/>
      <c r="G141" s="37"/>
      <c r="H141" s="37"/>
      <c r="I141" s="37"/>
      <c r="J141" s="38"/>
    </row>
    <row r="142">
      <c r="A142" s="29" t="s">
        <v>29</v>
      </c>
      <c r="B142" s="29">
        <v>33</v>
      </c>
      <c r="C142" s="30" t="s">
        <v>236</v>
      </c>
      <c r="D142" s="29" t="s">
        <v>31</v>
      </c>
      <c r="E142" s="31" t="s">
        <v>237</v>
      </c>
      <c r="F142" s="32" t="s">
        <v>113</v>
      </c>
      <c r="G142" s="33">
        <v>109.73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34</v>
      </c>
      <c r="B143" s="36"/>
      <c r="C143" s="37"/>
      <c r="D143" s="37"/>
      <c r="E143" s="40" t="s">
        <v>31</v>
      </c>
      <c r="F143" s="37"/>
      <c r="G143" s="37"/>
      <c r="H143" s="37"/>
      <c r="I143" s="37"/>
      <c r="J143" s="38"/>
    </row>
    <row r="144" ht="45">
      <c r="A144" s="29" t="s">
        <v>36</v>
      </c>
      <c r="B144" s="36"/>
      <c r="C144" s="37"/>
      <c r="D144" s="37"/>
      <c r="E144" s="39" t="s">
        <v>238</v>
      </c>
      <c r="F144" s="37"/>
      <c r="G144" s="37"/>
      <c r="H144" s="37"/>
      <c r="I144" s="37"/>
      <c r="J144" s="38"/>
    </row>
    <row r="145" ht="75">
      <c r="A145" s="29" t="s">
        <v>38</v>
      </c>
      <c r="B145" s="36"/>
      <c r="C145" s="37"/>
      <c r="D145" s="37"/>
      <c r="E145" s="31" t="s">
        <v>239</v>
      </c>
      <c r="F145" s="37"/>
      <c r="G145" s="37"/>
      <c r="H145" s="37"/>
      <c r="I145" s="37"/>
      <c r="J145" s="38"/>
    </row>
    <row r="146">
      <c r="A146" s="23" t="s">
        <v>26</v>
      </c>
      <c r="B146" s="24"/>
      <c r="C146" s="25" t="s">
        <v>240</v>
      </c>
      <c r="D146" s="26"/>
      <c r="E146" s="23" t="s">
        <v>241</v>
      </c>
      <c r="F146" s="26"/>
      <c r="G146" s="26"/>
      <c r="H146" s="26"/>
      <c r="I146" s="27">
        <f>SUMIFS(I147:I154,A147:A154,"P")</f>
        <v>0</v>
      </c>
      <c r="J146" s="28"/>
    </row>
    <row r="147">
      <c r="A147" s="29" t="s">
        <v>29</v>
      </c>
      <c r="B147" s="29">
        <v>34</v>
      </c>
      <c r="C147" s="30" t="s">
        <v>242</v>
      </c>
      <c r="D147" s="29" t="s">
        <v>31</v>
      </c>
      <c r="E147" s="31" t="s">
        <v>243</v>
      </c>
      <c r="F147" s="32" t="s">
        <v>146</v>
      </c>
      <c r="G147" s="33">
        <v>20.991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>
      <c r="A148" s="29" t="s">
        <v>34</v>
      </c>
      <c r="B148" s="36"/>
      <c r="C148" s="37"/>
      <c r="D148" s="37"/>
      <c r="E148" s="40" t="s">
        <v>31</v>
      </c>
      <c r="F148" s="37"/>
      <c r="G148" s="37"/>
      <c r="H148" s="37"/>
      <c r="I148" s="37"/>
      <c r="J148" s="38"/>
    </row>
    <row r="149" ht="45">
      <c r="A149" s="29" t="s">
        <v>36</v>
      </c>
      <c r="B149" s="36"/>
      <c r="C149" s="37"/>
      <c r="D149" s="37"/>
      <c r="E149" s="39" t="s">
        <v>244</v>
      </c>
      <c r="F149" s="37"/>
      <c r="G149" s="37"/>
      <c r="H149" s="37"/>
      <c r="I149" s="37"/>
      <c r="J149" s="38"/>
    </row>
    <row r="150" ht="60">
      <c r="A150" s="29" t="s">
        <v>38</v>
      </c>
      <c r="B150" s="36"/>
      <c r="C150" s="37"/>
      <c r="D150" s="37"/>
      <c r="E150" s="31" t="s">
        <v>245</v>
      </c>
      <c r="F150" s="37"/>
      <c r="G150" s="37"/>
      <c r="H150" s="37"/>
      <c r="I150" s="37"/>
      <c r="J150" s="38"/>
    </row>
    <row r="151">
      <c r="A151" s="29" t="s">
        <v>29</v>
      </c>
      <c r="B151" s="29">
        <v>35</v>
      </c>
      <c r="C151" s="30" t="s">
        <v>246</v>
      </c>
      <c r="D151" s="29" t="s">
        <v>31</v>
      </c>
      <c r="E151" s="31" t="s">
        <v>247</v>
      </c>
      <c r="F151" s="32" t="s">
        <v>146</v>
      </c>
      <c r="G151" s="33">
        <v>32.5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>
      <c r="A152" s="29" t="s">
        <v>34</v>
      </c>
      <c r="B152" s="36"/>
      <c r="C152" s="37"/>
      <c r="D152" s="37"/>
      <c r="E152" s="31" t="s">
        <v>248</v>
      </c>
      <c r="F152" s="37"/>
      <c r="G152" s="37"/>
      <c r="H152" s="37"/>
      <c r="I152" s="37"/>
      <c r="J152" s="38"/>
    </row>
    <row r="153">
      <c r="A153" s="29" t="s">
        <v>36</v>
      </c>
      <c r="B153" s="36"/>
      <c r="C153" s="37"/>
      <c r="D153" s="37"/>
      <c r="E153" s="39" t="s">
        <v>249</v>
      </c>
      <c r="F153" s="37"/>
      <c r="G153" s="37"/>
      <c r="H153" s="37"/>
      <c r="I153" s="37"/>
      <c r="J153" s="38"/>
    </row>
    <row r="154" ht="135">
      <c r="A154" s="29" t="s">
        <v>38</v>
      </c>
      <c r="B154" s="36"/>
      <c r="C154" s="37"/>
      <c r="D154" s="37"/>
      <c r="E154" s="31" t="s">
        <v>250</v>
      </c>
      <c r="F154" s="37"/>
      <c r="G154" s="37"/>
      <c r="H154" s="37"/>
      <c r="I154" s="37"/>
      <c r="J154" s="38"/>
    </row>
    <row r="155">
      <c r="A155" s="23" t="s">
        <v>26</v>
      </c>
      <c r="B155" s="24"/>
      <c r="C155" s="25" t="s">
        <v>251</v>
      </c>
      <c r="D155" s="26"/>
      <c r="E155" s="23" t="s">
        <v>252</v>
      </c>
      <c r="F155" s="26"/>
      <c r="G155" s="26"/>
      <c r="H155" s="26"/>
      <c r="I155" s="27">
        <f>SUMIFS(I156:I175,A156:A175,"P")</f>
        <v>0</v>
      </c>
      <c r="J155" s="28"/>
    </row>
    <row r="156">
      <c r="A156" s="29" t="s">
        <v>29</v>
      </c>
      <c r="B156" s="29">
        <v>36</v>
      </c>
      <c r="C156" s="30" t="s">
        <v>253</v>
      </c>
      <c r="D156" s="29" t="s">
        <v>31</v>
      </c>
      <c r="E156" s="31" t="s">
        <v>254</v>
      </c>
      <c r="F156" s="32" t="s">
        <v>146</v>
      </c>
      <c r="G156" s="33">
        <v>21.616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34</v>
      </c>
      <c r="B157" s="36"/>
      <c r="C157" s="37"/>
      <c r="D157" s="37"/>
      <c r="E157" s="31" t="s">
        <v>255</v>
      </c>
      <c r="F157" s="37"/>
      <c r="G157" s="37"/>
      <c r="H157" s="37"/>
      <c r="I157" s="37"/>
      <c r="J157" s="38"/>
    </row>
    <row r="158" ht="60">
      <c r="A158" s="29" t="s">
        <v>36</v>
      </c>
      <c r="B158" s="36"/>
      <c r="C158" s="37"/>
      <c r="D158" s="37"/>
      <c r="E158" s="39" t="s">
        <v>256</v>
      </c>
      <c r="F158" s="37"/>
      <c r="G158" s="37"/>
      <c r="H158" s="37"/>
      <c r="I158" s="37"/>
      <c r="J158" s="38"/>
    </row>
    <row r="159" ht="300">
      <c r="A159" s="29" t="s">
        <v>38</v>
      </c>
      <c r="B159" s="36"/>
      <c r="C159" s="37"/>
      <c r="D159" s="37"/>
      <c r="E159" s="31" t="s">
        <v>257</v>
      </c>
      <c r="F159" s="37"/>
      <c r="G159" s="37"/>
      <c r="H159" s="37"/>
      <c r="I159" s="37"/>
      <c r="J159" s="38"/>
    </row>
    <row r="160" ht="30">
      <c r="A160" s="29" t="s">
        <v>29</v>
      </c>
      <c r="B160" s="29">
        <v>37</v>
      </c>
      <c r="C160" s="30" t="s">
        <v>258</v>
      </c>
      <c r="D160" s="29" t="s">
        <v>31</v>
      </c>
      <c r="E160" s="31" t="s">
        <v>259</v>
      </c>
      <c r="F160" s="32" t="s">
        <v>146</v>
      </c>
      <c r="G160" s="33">
        <v>86.515000000000001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34</v>
      </c>
      <c r="B161" s="36"/>
      <c r="C161" s="37"/>
      <c r="D161" s="37"/>
      <c r="E161" s="40" t="s">
        <v>31</v>
      </c>
      <c r="F161" s="37"/>
      <c r="G161" s="37"/>
      <c r="H161" s="37"/>
      <c r="I161" s="37"/>
      <c r="J161" s="38"/>
    </row>
    <row r="162">
      <c r="A162" s="29" t="s">
        <v>36</v>
      </c>
      <c r="B162" s="36"/>
      <c r="C162" s="37"/>
      <c r="D162" s="37"/>
      <c r="E162" s="39" t="s">
        <v>260</v>
      </c>
      <c r="F162" s="37"/>
      <c r="G162" s="37"/>
      <c r="H162" s="37"/>
      <c r="I162" s="37"/>
      <c r="J162" s="38"/>
    </row>
    <row r="163" ht="300">
      <c r="A163" s="29" t="s">
        <v>38</v>
      </c>
      <c r="B163" s="36"/>
      <c r="C163" s="37"/>
      <c r="D163" s="37"/>
      <c r="E163" s="31" t="s">
        <v>261</v>
      </c>
      <c r="F163" s="37"/>
      <c r="G163" s="37"/>
      <c r="H163" s="37"/>
      <c r="I163" s="37"/>
      <c r="J163" s="38"/>
    </row>
    <row r="164">
      <c r="A164" s="29" t="s">
        <v>29</v>
      </c>
      <c r="B164" s="29">
        <v>38</v>
      </c>
      <c r="C164" s="30" t="s">
        <v>262</v>
      </c>
      <c r="D164" s="29" t="s">
        <v>31</v>
      </c>
      <c r="E164" s="31" t="s">
        <v>263</v>
      </c>
      <c r="F164" s="32" t="s">
        <v>146</v>
      </c>
      <c r="G164" s="33">
        <v>24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34</v>
      </c>
      <c r="B165" s="36"/>
      <c r="C165" s="37"/>
      <c r="D165" s="37"/>
      <c r="E165" s="31" t="s">
        <v>264</v>
      </c>
      <c r="F165" s="37"/>
      <c r="G165" s="37"/>
      <c r="H165" s="37"/>
      <c r="I165" s="37"/>
      <c r="J165" s="38"/>
    </row>
    <row r="166">
      <c r="A166" s="29" t="s">
        <v>36</v>
      </c>
      <c r="B166" s="36"/>
      <c r="C166" s="37"/>
      <c r="D166" s="37"/>
      <c r="E166" s="39" t="s">
        <v>265</v>
      </c>
      <c r="F166" s="37"/>
      <c r="G166" s="37"/>
      <c r="H166" s="37"/>
      <c r="I166" s="37"/>
      <c r="J166" s="38"/>
    </row>
    <row r="167" ht="75">
      <c r="A167" s="29" t="s">
        <v>38</v>
      </c>
      <c r="B167" s="36"/>
      <c r="C167" s="37"/>
      <c r="D167" s="37"/>
      <c r="E167" s="31" t="s">
        <v>266</v>
      </c>
      <c r="F167" s="37"/>
      <c r="G167" s="37"/>
      <c r="H167" s="37"/>
      <c r="I167" s="37"/>
      <c r="J167" s="38"/>
    </row>
    <row r="168">
      <c r="A168" s="29" t="s">
        <v>29</v>
      </c>
      <c r="B168" s="29">
        <v>39</v>
      </c>
      <c r="C168" s="30" t="s">
        <v>267</v>
      </c>
      <c r="D168" s="29" t="s">
        <v>31</v>
      </c>
      <c r="E168" s="31" t="s">
        <v>268</v>
      </c>
      <c r="F168" s="32" t="s">
        <v>146</v>
      </c>
      <c r="G168" s="33">
        <v>80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 ht="30">
      <c r="A169" s="29" t="s">
        <v>34</v>
      </c>
      <c r="B169" s="36"/>
      <c r="C169" s="37"/>
      <c r="D169" s="37"/>
      <c r="E169" s="31" t="s">
        <v>269</v>
      </c>
      <c r="F169" s="37"/>
      <c r="G169" s="37"/>
      <c r="H169" s="37"/>
      <c r="I169" s="37"/>
      <c r="J169" s="38"/>
    </row>
    <row r="170">
      <c r="A170" s="29" t="s">
        <v>36</v>
      </c>
      <c r="B170" s="36"/>
      <c r="C170" s="37"/>
      <c r="D170" s="37"/>
      <c r="E170" s="39" t="s">
        <v>270</v>
      </c>
      <c r="F170" s="37"/>
      <c r="G170" s="37"/>
      <c r="H170" s="37"/>
      <c r="I170" s="37"/>
      <c r="J170" s="38"/>
    </row>
    <row r="171" ht="120">
      <c r="A171" s="29" t="s">
        <v>38</v>
      </c>
      <c r="B171" s="36"/>
      <c r="C171" s="37"/>
      <c r="D171" s="37"/>
      <c r="E171" s="31" t="s">
        <v>271</v>
      </c>
      <c r="F171" s="37"/>
      <c r="G171" s="37"/>
      <c r="H171" s="37"/>
      <c r="I171" s="37"/>
      <c r="J171" s="38"/>
    </row>
    <row r="172">
      <c r="A172" s="29" t="s">
        <v>29</v>
      </c>
      <c r="B172" s="29">
        <v>40</v>
      </c>
      <c r="C172" s="30" t="s">
        <v>272</v>
      </c>
      <c r="D172" s="29" t="s">
        <v>31</v>
      </c>
      <c r="E172" s="31" t="s">
        <v>273</v>
      </c>
      <c r="F172" s="32" t="s">
        <v>146</v>
      </c>
      <c r="G172" s="33">
        <v>23.928999999999998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34</v>
      </c>
      <c r="B173" s="36"/>
      <c r="C173" s="37"/>
      <c r="D173" s="37"/>
      <c r="E173" s="31" t="s">
        <v>274</v>
      </c>
      <c r="F173" s="37"/>
      <c r="G173" s="37"/>
      <c r="H173" s="37"/>
      <c r="I173" s="37"/>
      <c r="J173" s="38"/>
    </row>
    <row r="174" ht="45">
      <c r="A174" s="29" t="s">
        <v>36</v>
      </c>
      <c r="B174" s="36"/>
      <c r="C174" s="37"/>
      <c r="D174" s="37"/>
      <c r="E174" s="39" t="s">
        <v>275</v>
      </c>
      <c r="F174" s="37"/>
      <c r="G174" s="37"/>
      <c r="H174" s="37"/>
      <c r="I174" s="37"/>
      <c r="J174" s="38"/>
    </row>
    <row r="175" ht="120">
      <c r="A175" s="29" t="s">
        <v>38</v>
      </c>
      <c r="B175" s="36"/>
      <c r="C175" s="37"/>
      <c r="D175" s="37"/>
      <c r="E175" s="31" t="s">
        <v>276</v>
      </c>
      <c r="F175" s="37"/>
      <c r="G175" s="37"/>
      <c r="H175" s="37"/>
      <c r="I175" s="37"/>
      <c r="J175" s="38"/>
    </row>
    <row r="176">
      <c r="A176" s="23" t="s">
        <v>26</v>
      </c>
      <c r="B176" s="24"/>
      <c r="C176" s="25" t="s">
        <v>277</v>
      </c>
      <c r="D176" s="26"/>
      <c r="E176" s="23" t="s">
        <v>278</v>
      </c>
      <c r="F176" s="26"/>
      <c r="G176" s="26"/>
      <c r="H176" s="26"/>
      <c r="I176" s="27">
        <f>SUMIFS(I177:I192,A177:A192,"P")</f>
        <v>0</v>
      </c>
      <c r="J176" s="28"/>
    </row>
    <row r="177">
      <c r="A177" s="29" t="s">
        <v>29</v>
      </c>
      <c r="B177" s="29">
        <v>41</v>
      </c>
      <c r="C177" s="30" t="s">
        <v>279</v>
      </c>
      <c r="D177" s="29" t="s">
        <v>31</v>
      </c>
      <c r="E177" s="31" t="s">
        <v>280</v>
      </c>
      <c r="F177" s="32" t="s">
        <v>113</v>
      </c>
      <c r="G177" s="33">
        <v>4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31" t="s">
        <v>281</v>
      </c>
      <c r="F178" s="37"/>
      <c r="G178" s="37"/>
      <c r="H178" s="37"/>
      <c r="I178" s="37"/>
      <c r="J178" s="38"/>
    </row>
    <row r="179">
      <c r="A179" s="29" t="s">
        <v>36</v>
      </c>
      <c r="B179" s="36"/>
      <c r="C179" s="37"/>
      <c r="D179" s="37"/>
      <c r="E179" s="39" t="s">
        <v>282</v>
      </c>
      <c r="F179" s="37"/>
      <c r="G179" s="37"/>
      <c r="H179" s="37"/>
      <c r="I179" s="37"/>
      <c r="J179" s="38"/>
    </row>
    <row r="180" ht="330">
      <c r="A180" s="29" t="s">
        <v>38</v>
      </c>
      <c r="B180" s="36"/>
      <c r="C180" s="37"/>
      <c r="D180" s="37"/>
      <c r="E180" s="31" t="s">
        <v>283</v>
      </c>
      <c r="F180" s="37"/>
      <c r="G180" s="37"/>
      <c r="H180" s="37"/>
      <c r="I180" s="37"/>
      <c r="J180" s="38"/>
    </row>
    <row r="181">
      <c r="A181" s="29" t="s">
        <v>29</v>
      </c>
      <c r="B181" s="29">
        <v>42</v>
      </c>
      <c r="C181" s="30" t="s">
        <v>284</v>
      </c>
      <c r="D181" s="29" t="s">
        <v>31</v>
      </c>
      <c r="E181" s="31" t="s">
        <v>285</v>
      </c>
      <c r="F181" s="32" t="s">
        <v>113</v>
      </c>
      <c r="G181" s="33">
        <v>32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30">
      <c r="A182" s="29" t="s">
        <v>34</v>
      </c>
      <c r="B182" s="36"/>
      <c r="C182" s="37"/>
      <c r="D182" s="37"/>
      <c r="E182" s="31" t="s">
        <v>286</v>
      </c>
      <c r="F182" s="37"/>
      <c r="G182" s="37"/>
      <c r="H182" s="37"/>
      <c r="I182" s="37"/>
      <c r="J182" s="38"/>
    </row>
    <row r="183">
      <c r="A183" s="29" t="s">
        <v>36</v>
      </c>
      <c r="B183" s="36"/>
      <c r="C183" s="37"/>
      <c r="D183" s="37"/>
      <c r="E183" s="39" t="s">
        <v>287</v>
      </c>
      <c r="F183" s="37"/>
      <c r="G183" s="37"/>
      <c r="H183" s="37"/>
      <c r="I183" s="37"/>
      <c r="J183" s="38"/>
    </row>
    <row r="184" ht="330">
      <c r="A184" s="29" t="s">
        <v>38</v>
      </c>
      <c r="B184" s="36"/>
      <c r="C184" s="37"/>
      <c r="D184" s="37"/>
      <c r="E184" s="31" t="s">
        <v>288</v>
      </c>
      <c r="F184" s="37"/>
      <c r="G184" s="37"/>
      <c r="H184" s="37"/>
      <c r="I184" s="37"/>
      <c r="J184" s="38"/>
    </row>
    <row r="185">
      <c r="A185" s="29" t="s">
        <v>29</v>
      </c>
      <c r="B185" s="29">
        <v>43</v>
      </c>
      <c r="C185" s="30" t="s">
        <v>289</v>
      </c>
      <c r="D185" s="29" t="s">
        <v>31</v>
      </c>
      <c r="E185" s="31" t="s">
        <v>290</v>
      </c>
      <c r="F185" s="32" t="s">
        <v>49</v>
      </c>
      <c r="G185" s="33">
        <v>1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34</v>
      </c>
      <c r="B186" s="36"/>
      <c r="C186" s="37"/>
      <c r="D186" s="37"/>
      <c r="E186" s="40" t="s">
        <v>31</v>
      </c>
      <c r="F186" s="37"/>
      <c r="G186" s="37"/>
      <c r="H186" s="37"/>
      <c r="I186" s="37"/>
      <c r="J186" s="38"/>
    </row>
    <row r="187">
      <c r="A187" s="29" t="s">
        <v>36</v>
      </c>
      <c r="B187" s="36"/>
      <c r="C187" s="37"/>
      <c r="D187" s="37"/>
      <c r="E187" s="39" t="s">
        <v>37</v>
      </c>
      <c r="F187" s="37"/>
      <c r="G187" s="37"/>
      <c r="H187" s="37"/>
      <c r="I187" s="37"/>
      <c r="J187" s="38"/>
    </row>
    <row r="188" ht="120">
      <c r="A188" s="29" t="s">
        <v>38</v>
      </c>
      <c r="B188" s="36"/>
      <c r="C188" s="37"/>
      <c r="D188" s="37"/>
      <c r="E188" s="31" t="s">
        <v>291</v>
      </c>
      <c r="F188" s="37"/>
      <c r="G188" s="37"/>
      <c r="H188" s="37"/>
      <c r="I188" s="37"/>
      <c r="J188" s="38"/>
    </row>
    <row r="189">
      <c r="A189" s="29" t="s">
        <v>29</v>
      </c>
      <c r="B189" s="29">
        <v>44</v>
      </c>
      <c r="C189" s="30" t="s">
        <v>292</v>
      </c>
      <c r="D189" s="29" t="s">
        <v>31</v>
      </c>
      <c r="E189" s="31" t="s">
        <v>293</v>
      </c>
      <c r="F189" s="32" t="s">
        <v>49</v>
      </c>
      <c r="G189" s="33">
        <v>5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 ht="45">
      <c r="A190" s="29" t="s">
        <v>34</v>
      </c>
      <c r="B190" s="36"/>
      <c r="C190" s="37"/>
      <c r="D190" s="37"/>
      <c r="E190" s="31" t="s">
        <v>294</v>
      </c>
      <c r="F190" s="37"/>
      <c r="G190" s="37"/>
      <c r="H190" s="37"/>
      <c r="I190" s="37"/>
      <c r="J190" s="38"/>
    </row>
    <row r="191">
      <c r="A191" s="29" t="s">
        <v>36</v>
      </c>
      <c r="B191" s="36"/>
      <c r="C191" s="37"/>
      <c r="D191" s="37"/>
      <c r="E191" s="39" t="s">
        <v>295</v>
      </c>
      <c r="F191" s="37"/>
      <c r="G191" s="37"/>
      <c r="H191" s="37"/>
      <c r="I191" s="37"/>
      <c r="J191" s="38"/>
    </row>
    <row r="192" ht="90">
      <c r="A192" s="29" t="s">
        <v>38</v>
      </c>
      <c r="B192" s="36"/>
      <c r="C192" s="37"/>
      <c r="D192" s="37"/>
      <c r="E192" s="31" t="s">
        <v>296</v>
      </c>
      <c r="F192" s="37"/>
      <c r="G192" s="37"/>
      <c r="H192" s="37"/>
      <c r="I192" s="37"/>
      <c r="J192" s="38"/>
    </row>
    <row r="193">
      <c r="A193" s="23" t="s">
        <v>26</v>
      </c>
      <c r="B193" s="24"/>
      <c r="C193" s="25" t="s">
        <v>297</v>
      </c>
      <c r="D193" s="26"/>
      <c r="E193" s="23" t="s">
        <v>298</v>
      </c>
      <c r="F193" s="26"/>
      <c r="G193" s="26"/>
      <c r="H193" s="26"/>
      <c r="I193" s="27">
        <f>SUMIFS(I194:I289,A194:A289,"P")</f>
        <v>0</v>
      </c>
      <c r="J193" s="28"/>
    </row>
    <row r="194">
      <c r="A194" s="29" t="s">
        <v>29</v>
      </c>
      <c r="B194" s="29">
        <v>45</v>
      </c>
      <c r="C194" s="30" t="s">
        <v>299</v>
      </c>
      <c r="D194" s="29" t="s">
        <v>31</v>
      </c>
      <c r="E194" s="31" t="s">
        <v>300</v>
      </c>
      <c r="F194" s="32" t="s">
        <v>113</v>
      </c>
      <c r="G194" s="33">
        <v>11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301</v>
      </c>
      <c r="F195" s="37"/>
      <c r="G195" s="37"/>
      <c r="H195" s="37"/>
      <c r="I195" s="37"/>
      <c r="J195" s="38"/>
    </row>
    <row r="196">
      <c r="A196" s="29" t="s">
        <v>36</v>
      </c>
      <c r="B196" s="36"/>
      <c r="C196" s="37"/>
      <c r="D196" s="37"/>
      <c r="E196" s="39" t="s">
        <v>302</v>
      </c>
      <c r="F196" s="37"/>
      <c r="G196" s="37"/>
      <c r="H196" s="37"/>
      <c r="I196" s="37"/>
      <c r="J196" s="38"/>
    </row>
    <row r="197" ht="75">
      <c r="A197" s="29" t="s">
        <v>38</v>
      </c>
      <c r="B197" s="36"/>
      <c r="C197" s="37"/>
      <c r="D197" s="37"/>
      <c r="E197" s="31" t="s">
        <v>303</v>
      </c>
      <c r="F197" s="37"/>
      <c r="G197" s="37"/>
      <c r="H197" s="37"/>
      <c r="I197" s="37"/>
      <c r="J197" s="38"/>
    </row>
    <row r="198">
      <c r="A198" s="29" t="s">
        <v>29</v>
      </c>
      <c r="B198" s="29">
        <v>46</v>
      </c>
      <c r="C198" s="30" t="s">
        <v>304</v>
      </c>
      <c r="D198" s="29" t="s">
        <v>31</v>
      </c>
      <c r="E198" s="31" t="s">
        <v>305</v>
      </c>
      <c r="F198" s="32" t="s">
        <v>113</v>
      </c>
      <c r="G198" s="33">
        <v>11.6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34</v>
      </c>
      <c r="B199" s="36"/>
      <c r="C199" s="37"/>
      <c r="D199" s="37"/>
      <c r="E199" s="31" t="s">
        <v>306</v>
      </c>
      <c r="F199" s="37"/>
      <c r="G199" s="37"/>
      <c r="H199" s="37"/>
      <c r="I199" s="37"/>
      <c r="J199" s="38"/>
    </row>
    <row r="200">
      <c r="A200" s="29" t="s">
        <v>36</v>
      </c>
      <c r="B200" s="36"/>
      <c r="C200" s="37"/>
      <c r="D200" s="37"/>
      <c r="E200" s="39" t="s">
        <v>307</v>
      </c>
      <c r="F200" s="37"/>
      <c r="G200" s="37"/>
      <c r="H200" s="37"/>
      <c r="I200" s="37"/>
      <c r="J200" s="38"/>
    </row>
    <row r="201" ht="120">
      <c r="A201" s="29" t="s">
        <v>38</v>
      </c>
      <c r="B201" s="36"/>
      <c r="C201" s="37"/>
      <c r="D201" s="37"/>
      <c r="E201" s="31" t="s">
        <v>308</v>
      </c>
      <c r="F201" s="37"/>
      <c r="G201" s="37"/>
      <c r="H201" s="37"/>
      <c r="I201" s="37"/>
      <c r="J201" s="38"/>
    </row>
    <row r="202" ht="30">
      <c r="A202" s="29" t="s">
        <v>29</v>
      </c>
      <c r="B202" s="29">
        <v>47</v>
      </c>
      <c r="C202" s="30" t="s">
        <v>309</v>
      </c>
      <c r="D202" s="29" t="s">
        <v>31</v>
      </c>
      <c r="E202" s="31" t="s">
        <v>310</v>
      </c>
      <c r="F202" s="32" t="s">
        <v>49</v>
      </c>
      <c r="G202" s="33">
        <v>10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34</v>
      </c>
      <c r="B203" s="36"/>
      <c r="C203" s="37"/>
      <c r="D203" s="37"/>
      <c r="E203" s="31" t="s">
        <v>311</v>
      </c>
      <c r="F203" s="37"/>
      <c r="G203" s="37"/>
      <c r="H203" s="37"/>
      <c r="I203" s="37"/>
      <c r="J203" s="38"/>
    </row>
    <row r="204">
      <c r="A204" s="29" t="s">
        <v>36</v>
      </c>
      <c r="B204" s="36"/>
      <c r="C204" s="37"/>
      <c r="D204" s="37"/>
      <c r="E204" s="39" t="s">
        <v>312</v>
      </c>
      <c r="F204" s="37"/>
      <c r="G204" s="37"/>
      <c r="H204" s="37"/>
      <c r="I204" s="37"/>
      <c r="J204" s="38"/>
    </row>
    <row r="205" ht="75">
      <c r="A205" s="29" t="s">
        <v>38</v>
      </c>
      <c r="B205" s="36"/>
      <c r="C205" s="37"/>
      <c r="D205" s="37"/>
      <c r="E205" s="31" t="s">
        <v>313</v>
      </c>
      <c r="F205" s="37"/>
      <c r="G205" s="37"/>
      <c r="H205" s="37"/>
      <c r="I205" s="37"/>
      <c r="J205" s="38"/>
    </row>
    <row r="206">
      <c r="A206" s="29" t="s">
        <v>29</v>
      </c>
      <c r="B206" s="29">
        <v>48</v>
      </c>
      <c r="C206" s="30" t="s">
        <v>314</v>
      </c>
      <c r="D206" s="29" t="s">
        <v>31</v>
      </c>
      <c r="E206" s="31" t="s">
        <v>315</v>
      </c>
      <c r="F206" s="32" t="s">
        <v>49</v>
      </c>
      <c r="G206" s="33">
        <v>10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>
      <c r="A207" s="29" t="s">
        <v>34</v>
      </c>
      <c r="B207" s="36"/>
      <c r="C207" s="37"/>
      <c r="D207" s="37"/>
      <c r="E207" s="31" t="s">
        <v>316</v>
      </c>
      <c r="F207" s="37"/>
      <c r="G207" s="37"/>
      <c r="H207" s="37"/>
      <c r="I207" s="37"/>
      <c r="J207" s="38"/>
    </row>
    <row r="208">
      <c r="A208" s="29" t="s">
        <v>36</v>
      </c>
      <c r="B208" s="36"/>
      <c r="C208" s="37"/>
      <c r="D208" s="37"/>
      <c r="E208" s="39" t="s">
        <v>312</v>
      </c>
      <c r="F208" s="37"/>
      <c r="G208" s="37"/>
      <c r="H208" s="37"/>
      <c r="I208" s="37"/>
      <c r="J208" s="38"/>
    </row>
    <row r="209" ht="30">
      <c r="A209" s="29" t="s">
        <v>38</v>
      </c>
      <c r="B209" s="36"/>
      <c r="C209" s="37"/>
      <c r="D209" s="37"/>
      <c r="E209" s="31" t="s">
        <v>317</v>
      </c>
      <c r="F209" s="37"/>
      <c r="G209" s="37"/>
      <c r="H209" s="37"/>
      <c r="I209" s="37"/>
      <c r="J209" s="38"/>
    </row>
    <row r="210">
      <c r="A210" s="29" t="s">
        <v>29</v>
      </c>
      <c r="B210" s="29">
        <v>49</v>
      </c>
      <c r="C210" s="30" t="s">
        <v>318</v>
      </c>
      <c r="D210" s="29" t="s">
        <v>41</v>
      </c>
      <c r="E210" s="31" t="s">
        <v>319</v>
      </c>
      <c r="F210" s="32" t="s">
        <v>320</v>
      </c>
      <c r="G210" s="33">
        <v>1200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34</v>
      </c>
      <c r="B211" s="36"/>
      <c r="C211" s="37"/>
      <c r="D211" s="37"/>
      <c r="E211" s="31" t="s">
        <v>321</v>
      </c>
      <c r="F211" s="37"/>
      <c r="G211" s="37"/>
      <c r="H211" s="37"/>
      <c r="I211" s="37"/>
      <c r="J211" s="38"/>
    </row>
    <row r="212">
      <c r="A212" s="29" t="s">
        <v>36</v>
      </c>
      <c r="B212" s="36"/>
      <c r="C212" s="37"/>
      <c r="D212" s="37"/>
      <c r="E212" s="39" t="s">
        <v>322</v>
      </c>
      <c r="F212" s="37"/>
      <c r="G212" s="37"/>
      <c r="H212" s="37"/>
      <c r="I212" s="37"/>
      <c r="J212" s="38"/>
    </row>
    <row r="213" ht="30">
      <c r="A213" s="29" t="s">
        <v>38</v>
      </c>
      <c r="B213" s="36"/>
      <c r="C213" s="37"/>
      <c r="D213" s="37"/>
      <c r="E213" s="31" t="s">
        <v>323</v>
      </c>
      <c r="F213" s="37"/>
      <c r="G213" s="37"/>
      <c r="H213" s="37"/>
      <c r="I213" s="37"/>
      <c r="J213" s="38"/>
    </row>
    <row r="214">
      <c r="A214" s="29" t="s">
        <v>29</v>
      </c>
      <c r="B214" s="29">
        <v>50</v>
      </c>
      <c r="C214" s="30" t="s">
        <v>324</v>
      </c>
      <c r="D214" s="29" t="s">
        <v>31</v>
      </c>
      <c r="E214" s="31" t="s">
        <v>325</v>
      </c>
      <c r="F214" s="32" t="s">
        <v>49</v>
      </c>
      <c r="G214" s="33">
        <v>1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45">
      <c r="A215" s="29" t="s">
        <v>34</v>
      </c>
      <c r="B215" s="36"/>
      <c r="C215" s="37"/>
      <c r="D215" s="37"/>
      <c r="E215" s="31" t="s">
        <v>326</v>
      </c>
      <c r="F215" s="37"/>
      <c r="G215" s="37"/>
      <c r="H215" s="37"/>
      <c r="I215" s="37"/>
      <c r="J215" s="38"/>
    </row>
    <row r="216">
      <c r="A216" s="29" t="s">
        <v>36</v>
      </c>
      <c r="B216" s="36"/>
      <c r="C216" s="37"/>
      <c r="D216" s="37"/>
      <c r="E216" s="39" t="s">
        <v>37</v>
      </c>
      <c r="F216" s="37"/>
      <c r="G216" s="37"/>
      <c r="H216" s="37"/>
      <c r="I216" s="37"/>
      <c r="J216" s="38"/>
    </row>
    <row r="217" ht="90">
      <c r="A217" s="29" t="s">
        <v>38</v>
      </c>
      <c r="B217" s="36"/>
      <c r="C217" s="37"/>
      <c r="D217" s="37"/>
      <c r="E217" s="31" t="s">
        <v>327</v>
      </c>
      <c r="F217" s="37"/>
      <c r="G217" s="37"/>
      <c r="H217" s="37"/>
      <c r="I217" s="37"/>
      <c r="J217" s="38"/>
    </row>
    <row r="218">
      <c r="A218" s="29" t="s">
        <v>29</v>
      </c>
      <c r="B218" s="29">
        <v>51</v>
      </c>
      <c r="C218" s="30" t="s">
        <v>328</v>
      </c>
      <c r="D218" s="29" t="s">
        <v>31</v>
      </c>
      <c r="E218" s="31" t="s">
        <v>329</v>
      </c>
      <c r="F218" s="32" t="s">
        <v>49</v>
      </c>
      <c r="G218" s="33">
        <v>1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34</v>
      </c>
      <c r="B219" s="36"/>
      <c r="C219" s="37"/>
      <c r="D219" s="37"/>
      <c r="E219" s="31" t="s">
        <v>330</v>
      </c>
      <c r="F219" s="37"/>
      <c r="G219" s="37"/>
      <c r="H219" s="37"/>
      <c r="I219" s="37"/>
      <c r="J219" s="38"/>
    </row>
    <row r="220">
      <c r="A220" s="29" t="s">
        <v>36</v>
      </c>
      <c r="B220" s="36"/>
      <c r="C220" s="37"/>
      <c r="D220" s="37"/>
      <c r="E220" s="39" t="s">
        <v>37</v>
      </c>
      <c r="F220" s="37"/>
      <c r="G220" s="37"/>
      <c r="H220" s="37"/>
      <c r="I220" s="37"/>
      <c r="J220" s="38"/>
    </row>
    <row r="221" ht="30">
      <c r="A221" s="29" t="s">
        <v>38</v>
      </c>
      <c r="B221" s="36"/>
      <c r="C221" s="37"/>
      <c r="D221" s="37"/>
      <c r="E221" s="31" t="s">
        <v>331</v>
      </c>
      <c r="F221" s="37"/>
      <c r="G221" s="37"/>
      <c r="H221" s="37"/>
      <c r="I221" s="37"/>
      <c r="J221" s="38"/>
    </row>
    <row r="222">
      <c r="A222" s="29" t="s">
        <v>29</v>
      </c>
      <c r="B222" s="29">
        <v>52</v>
      </c>
      <c r="C222" s="30" t="s">
        <v>332</v>
      </c>
      <c r="D222" s="29" t="s">
        <v>31</v>
      </c>
      <c r="E222" s="31" t="s">
        <v>333</v>
      </c>
      <c r="F222" s="32" t="s">
        <v>320</v>
      </c>
      <c r="G222" s="33">
        <v>120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34</v>
      </c>
      <c r="B223" s="36"/>
      <c r="C223" s="37"/>
      <c r="D223" s="37"/>
      <c r="E223" s="31" t="s">
        <v>334</v>
      </c>
      <c r="F223" s="37"/>
      <c r="G223" s="37"/>
      <c r="H223" s="37"/>
      <c r="I223" s="37"/>
      <c r="J223" s="38"/>
    </row>
    <row r="224">
      <c r="A224" s="29" t="s">
        <v>36</v>
      </c>
      <c r="B224" s="36"/>
      <c r="C224" s="37"/>
      <c r="D224" s="37"/>
      <c r="E224" s="39" t="s">
        <v>335</v>
      </c>
      <c r="F224" s="37"/>
      <c r="G224" s="37"/>
      <c r="H224" s="37"/>
      <c r="I224" s="37"/>
      <c r="J224" s="38"/>
    </row>
    <row r="225" ht="30">
      <c r="A225" s="29" t="s">
        <v>38</v>
      </c>
      <c r="B225" s="36"/>
      <c r="C225" s="37"/>
      <c r="D225" s="37"/>
      <c r="E225" s="31" t="s">
        <v>336</v>
      </c>
      <c r="F225" s="37"/>
      <c r="G225" s="37"/>
      <c r="H225" s="37"/>
      <c r="I225" s="37"/>
      <c r="J225" s="38"/>
    </row>
    <row r="226">
      <c r="A226" s="29" t="s">
        <v>29</v>
      </c>
      <c r="B226" s="29">
        <v>53</v>
      </c>
      <c r="C226" s="30" t="s">
        <v>337</v>
      </c>
      <c r="D226" s="29" t="s">
        <v>31</v>
      </c>
      <c r="E226" s="31" t="s">
        <v>338</v>
      </c>
      <c r="F226" s="32" t="s">
        <v>49</v>
      </c>
      <c r="G226" s="33">
        <v>5</v>
      </c>
      <c r="H226" s="34">
        <v>0</v>
      </c>
      <c r="I226" s="34">
        <f>ROUND(G226*H226,P4)</f>
        <v>0</v>
      </c>
      <c r="J226" s="29"/>
      <c r="O226" s="35">
        <f>I226*0.21</f>
        <v>0</v>
      </c>
      <c r="P226">
        <v>3</v>
      </c>
    </row>
    <row r="227">
      <c r="A227" s="29" t="s">
        <v>34</v>
      </c>
      <c r="B227" s="36"/>
      <c r="C227" s="37"/>
      <c r="D227" s="37"/>
      <c r="E227" s="31" t="s">
        <v>339</v>
      </c>
      <c r="F227" s="37"/>
      <c r="G227" s="37"/>
      <c r="H227" s="37"/>
      <c r="I227" s="37"/>
      <c r="J227" s="38"/>
    </row>
    <row r="228">
      <c r="A228" s="29" t="s">
        <v>36</v>
      </c>
      <c r="B228" s="36"/>
      <c r="C228" s="37"/>
      <c r="D228" s="37"/>
      <c r="E228" s="39" t="s">
        <v>295</v>
      </c>
      <c r="F228" s="37"/>
      <c r="G228" s="37"/>
      <c r="H228" s="37"/>
      <c r="I228" s="37"/>
      <c r="J228" s="38"/>
    </row>
    <row r="229" ht="120">
      <c r="A229" s="29" t="s">
        <v>38</v>
      </c>
      <c r="B229" s="36"/>
      <c r="C229" s="37"/>
      <c r="D229" s="37"/>
      <c r="E229" s="31" t="s">
        <v>340</v>
      </c>
      <c r="F229" s="37"/>
      <c r="G229" s="37"/>
      <c r="H229" s="37"/>
      <c r="I229" s="37"/>
      <c r="J229" s="38"/>
    </row>
    <row r="230">
      <c r="A230" s="29" t="s">
        <v>29</v>
      </c>
      <c r="B230" s="29">
        <v>54</v>
      </c>
      <c r="C230" s="30" t="s">
        <v>341</v>
      </c>
      <c r="D230" s="29" t="s">
        <v>31</v>
      </c>
      <c r="E230" s="31" t="s">
        <v>342</v>
      </c>
      <c r="F230" s="32" t="s">
        <v>49</v>
      </c>
      <c r="G230" s="33">
        <v>5</v>
      </c>
      <c r="H230" s="34">
        <v>0</v>
      </c>
      <c r="I230" s="34">
        <f>ROUND(G230*H230,P4)</f>
        <v>0</v>
      </c>
      <c r="J230" s="29"/>
      <c r="O230" s="35">
        <f>I230*0.21</f>
        <v>0</v>
      </c>
      <c r="P230">
        <v>3</v>
      </c>
    </row>
    <row r="231">
      <c r="A231" s="29" t="s">
        <v>34</v>
      </c>
      <c r="B231" s="36"/>
      <c r="C231" s="37"/>
      <c r="D231" s="37"/>
      <c r="E231" s="31" t="s">
        <v>343</v>
      </c>
      <c r="F231" s="37"/>
      <c r="G231" s="37"/>
      <c r="H231" s="37"/>
      <c r="I231" s="37"/>
      <c r="J231" s="38"/>
    </row>
    <row r="232">
      <c r="A232" s="29" t="s">
        <v>36</v>
      </c>
      <c r="B232" s="36"/>
      <c r="C232" s="37"/>
      <c r="D232" s="37"/>
      <c r="E232" s="39" t="s">
        <v>295</v>
      </c>
      <c r="F232" s="37"/>
      <c r="G232" s="37"/>
      <c r="H232" s="37"/>
      <c r="I232" s="37"/>
      <c r="J232" s="38"/>
    </row>
    <row r="233" ht="75">
      <c r="A233" s="29" t="s">
        <v>38</v>
      </c>
      <c r="B233" s="36"/>
      <c r="C233" s="37"/>
      <c r="D233" s="37"/>
      <c r="E233" s="31" t="s">
        <v>344</v>
      </c>
      <c r="F233" s="37"/>
      <c r="G233" s="37"/>
      <c r="H233" s="37"/>
      <c r="I233" s="37"/>
      <c r="J233" s="38"/>
    </row>
    <row r="234">
      <c r="A234" s="29" t="s">
        <v>29</v>
      </c>
      <c r="B234" s="29">
        <v>55</v>
      </c>
      <c r="C234" s="30" t="s">
        <v>345</v>
      </c>
      <c r="D234" s="29" t="s">
        <v>31</v>
      </c>
      <c r="E234" s="31" t="s">
        <v>346</v>
      </c>
      <c r="F234" s="32" t="s">
        <v>320</v>
      </c>
      <c r="G234" s="33">
        <v>600</v>
      </c>
      <c r="H234" s="34">
        <v>0</v>
      </c>
      <c r="I234" s="34">
        <f>ROUND(G234*H234,P4)</f>
        <v>0</v>
      </c>
      <c r="J234" s="29"/>
      <c r="O234" s="35">
        <f>I234*0.21</f>
        <v>0</v>
      </c>
      <c r="P234">
        <v>3</v>
      </c>
    </row>
    <row r="235">
      <c r="A235" s="29" t="s">
        <v>34</v>
      </c>
      <c r="B235" s="36"/>
      <c r="C235" s="37"/>
      <c r="D235" s="37"/>
      <c r="E235" s="31" t="s">
        <v>347</v>
      </c>
      <c r="F235" s="37"/>
      <c r="G235" s="37"/>
      <c r="H235" s="37"/>
      <c r="I235" s="37"/>
      <c r="J235" s="38"/>
    </row>
    <row r="236">
      <c r="A236" s="29" t="s">
        <v>36</v>
      </c>
      <c r="B236" s="36"/>
      <c r="C236" s="37"/>
      <c r="D236" s="37"/>
      <c r="E236" s="39" t="s">
        <v>348</v>
      </c>
      <c r="F236" s="37"/>
      <c r="G236" s="37"/>
      <c r="H236" s="37"/>
      <c r="I236" s="37"/>
      <c r="J236" s="38"/>
    </row>
    <row r="237" ht="90">
      <c r="A237" s="29" t="s">
        <v>38</v>
      </c>
      <c r="B237" s="36"/>
      <c r="C237" s="37"/>
      <c r="D237" s="37"/>
      <c r="E237" s="31" t="s">
        <v>349</v>
      </c>
      <c r="F237" s="37"/>
      <c r="G237" s="37"/>
      <c r="H237" s="37"/>
      <c r="I237" s="37"/>
      <c r="J237" s="38"/>
    </row>
    <row r="238" ht="30">
      <c r="A238" s="29" t="s">
        <v>29</v>
      </c>
      <c r="B238" s="29">
        <v>56</v>
      </c>
      <c r="C238" s="30" t="s">
        <v>350</v>
      </c>
      <c r="D238" s="29" t="s">
        <v>31</v>
      </c>
      <c r="E238" s="31" t="s">
        <v>351</v>
      </c>
      <c r="F238" s="32" t="s">
        <v>113</v>
      </c>
      <c r="G238" s="33">
        <v>11</v>
      </c>
      <c r="H238" s="34">
        <v>0</v>
      </c>
      <c r="I238" s="34">
        <f>ROUND(G238*H238,P4)</f>
        <v>0</v>
      </c>
      <c r="J238" s="29"/>
      <c r="O238" s="35">
        <f>I238*0.21</f>
        <v>0</v>
      </c>
      <c r="P238">
        <v>3</v>
      </c>
    </row>
    <row r="239" ht="30">
      <c r="A239" s="29" t="s">
        <v>34</v>
      </c>
      <c r="B239" s="36"/>
      <c r="C239" s="37"/>
      <c r="D239" s="37"/>
      <c r="E239" s="31" t="s">
        <v>352</v>
      </c>
      <c r="F239" s="37"/>
      <c r="G239" s="37"/>
      <c r="H239" s="37"/>
      <c r="I239" s="37"/>
      <c r="J239" s="38"/>
    </row>
    <row r="240">
      <c r="A240" s="29" t="s">
        <v>36</v>
      </c>
      <c r="B240" s="36"/>
      <c r="C240" s="37"/>
      <c r="D240" s="37"/>
      <c r="E240" s="39" t="s">
        <v>353</v>
      </c>
      <c r="F240" s="37"/>
      <c r="G240" s="37"/>
      <c r="H240" s="37"/>
      <c r="I240" s="37"/>
      <c r="J240" s="38"/>
    </row>
    <row r="241" ht="90">
      <c r="A241" s="29" t="s">
        <v>38</v>
      </c>
      <c r="B241" s="36"/>
      <c r="C241" s="37"/>
      <c r="D241" s="37"/>
      <c r="E241" s="31" t="s">
        <v>354</v>
      </c>
      <c r="F241" s="37"/>
      <c r="G241" s="37"/>
      <c r="H241" s="37"/>
      <c r="I241" s="37"/>
      <c r="J241" s="38"/>
    </row>
    <row r="242">
      <c r="A242" s="29" t="s">
        <v>29</v>
      </c>
      <c r="B242" s="29">
        <v>57</v>
      </c>
      <c r="C242" s="30" t="s">
        <v>355</v>
      </c>
      <c r="D242" s="29" t="s">
        <v>31</v>
      </c>
      <c r="E242" s="31" t="s">
        <v>356</v>
      </c>
      <c r="F242" s="32" t="s">
        <v>113</v>
      </c>
      <c r="G242" s="33">
        <v>14</v>
      </c>
      <c r="H242" s="34">
        <v>0</v>
      </c>
      <c r="I242" s="34">
        <f>ROUND(G242*H242,P4)</f>
        <v>0</v>
      </c>
      <c r="J242" s="29"/>
      <c r="O242" s="35">
        <f>I242*0.21</f>
        <v>0</v>
      </c>
      <c r="P242">
        <v>3</v>
      </c>
    </row>
    <row r="243">
      <c r="A243" s="29" t="s">
        <v>34</v>
      </c>
      <c r="B243" s="36"/>
      <c r="C243" s="37"/>
      <c r="D243" s="37"/>
      <c r="E243" s="40" t="s">
        <v>31</v>
      </c>
      <c r="F243" s="37"/>
      <c r="G243" s="37"/>
      <c r="H243" s="37"/>
      <c r="I243" s="37"/>
      <c r="J243" s="38"/>
    </row>
    <row r="244">
      <c r="A244" s="29" t="s">
        <v>36</v>
      </c>
      <c r="B244" s="36"/>
      <c r="C244" s="37"/>
      <c r="D244" s="37"/>
      <c r="E244" s="39" t="s">
        <v>357</v>
      </c>
      <c r="F244" s="37"/>
      <c r="G244" s="37"/>
      <c r="H244" s="37"/>
      <c r="I244" s="37"/>
      <c r="J244" s="38"/>
    </row>
    <row r="245" ht="75">
      <c r="A245" s="29" t="s">
        <v>38</v>
      </c>
      <c r="B245" s="36"/>
      <c r="C245" s="37"/>
      <c r="D245" s="37"/>
      <c r="E245" s="31" t="s">
        <v>358</v>
      </c>
      <c r="F245" s="37"/>
      <c r="G245" s="37"/>
      <c r="H245" s="37"/>
      <c r="I245" s="37"/>
      <c r="J245" s="38"/>
    </row>
    <row r="246">
      <c r="A246" s="29" t="s">
        <v>29</v>
      </c>
      <c r="B246" s="29">
        <v>58</v>
      </c>
      <c r="C246" s="30" t="s">
        <v>359</v>
      </c>
      <c r="D246" s="29" t="s">
        <v>31</v>
      </c>
      <c r="E246" s="31" t="s">
        <v>360</v>
      </c>
      <c r="F246" s="32" t="s">
        <v>113</v>
      </c>
      <c r="G246" s="33">
        <v>109.73</v>
      </c>
      <c r="H246" s="34">
        <v>0</v>
      </c>
      <c r="I246" s="34">
        <f>ROUND(G246*H246,P4)</f>
        <v>0</v>
      </c>
      <c r="J246" s="29"/>
      <c r="O246" s="35">
        <f>I246*0.21</f>
        <v>0</v>
      </c>
      <c r="P246">
        <v>3</v>
      </c>
    </row>
    <row r="247">
      <c r="A247" s="29" t="s">
        <v>34</v>
      </c>
      <c r="B247" s="36"/>
      <c r="C247" s="37"/>
      <c r="D247" s="37"/>
      <c r="E247" s="40" t="s">
        <v>31</v>
      </c>
      <c r="F247" s="37"/>
      <c r="G247" s="37"/>
      <c r="H247" s="37"/>
      <c r="I247" s="37"/>
      <c r="J247" s="38"/>
    </row>
    <row r="248" ht="45">
      <c r="A248" s="29" t="s">
        <v>36</v>
      </c>
      <c r="B248" s="36"/>
      <c r="C248" s="37"/>
      <c r="D248" s="37"/>
      <c r="E248" s="39" t="s">
        <v>238</v>
      </c>
      <c r="F248" s="37"/>
      <c r="G248" s="37"/>
      <c r="H248" s="37"/>
      <c r="I248" s="37"/>
      <c r="J248" s="38"/>
    </row>
    <row r="249" ht="75">
      <c r="A249" s="29" t="s">
        <v>38</v>
      </c>
      <c r="B249" s="36"/>
      <c r="C249" s="37"/>
      <c r="D249" s="37"/>
      <c r="E249" s="31" t="s">
        <v>361</v>
      </c>
      <c r="F249" s="37"/>
      <c r="G249" s="37"/>
      <c r="H249" s="37"/>
      <c r="I249" s="37"/>
      <c r="J249" s="38"/>
    </row>
    <row r="250">
      <c r="A250" s="29" t="s">
        <v>29</v>
      </c>
      <c r="B250" s="29">
        <v>59</v>
      </c>
      <c r="C250" s="30" t="s">
        <v>362</v>
      </c>
      <c r="D250" s="29" t="s">
        <v>31</v>
      </c>
      <c r="E250" s="31" t="s">
        <v>363</v>
      </c>
      <c r="F250" s="32" t="s">
        <v>169</v>
      </c>
      <c r="G250" s="33">
        <v>164.536</v>
      </c>
      <c r="H250" s="34">
        <v>0</v>
      </c>
      <c r="I250" s="34">
        <f>ROUND(G250*H250,P4)</f>
        <v>0</v>
      </c>
      <c r="J250" s="29"/>
      <c r="O250" s="35">
        <f>I250*0.21</f>
        <v>0</v>
      </c>
      <c r="P250">
        <v>3</v>
      </c>
    </row>
    <row r="251">
      <c r="A251" s="29" t="s">
        <v>34</v>
      </c>
      <c r="B251" s="36"/>
      <c r="C251" s="37"/>
      <c r="D251" s="37"/>
      <c r="E251" s="31" t="s">
        <v>364</v>
      </c>
      <c r="F251" s="37"/>
      <c r="G251" s="37"/>
      <c r="H251" s="37"/>
      <c r="I251" s="37"/>
      <c r="J251" s="38"/>
    </row>
    <row r="252" ht="30">
      <c r="A252" s="29" t="s">
        <v>36</v>
      </c>
      <c r="B252" s="36"/>
      <c r="C252" s="37"/>
      <c r="D252" s="37"/>
      <c r="E252" s="39" t="s">
        <v>365</v>
      </c>
      <c r="F252" s="37"/>
      <c r="G252" s="37"/>
      <c r="H252" s="37"/>
      <c r="I252" s="37"/>
      <c r="J252" s="38"/>
    </row>
    <row r="253" ht="409.5">
      <c r="A253" s="29" t="s">
        <v>38</v>
      </c>
      <c r="B253" s="36"/>
      <c r="C253" s="37"/>
      <c r="D253" s="37"/>
      <c r="E253" s="31" t="s">
        <v>366</v>
      </c>
      <c r="F253" s="37"/>
      <c r="G253" s="37"/>
      <c r="H253" s="37"/>
      <c r="I253" s="37"/>
      <c r="J253" s="38"/>
    </row>
    <row r="254">
      <c r="A254" s="29" t="s">
        <v>29</v>
      </c>
      <c r="B254" s="29">
        <v>60</v>
      </c>
      <c r="C254" s="30" t="s">
        <v>367</v>
      </c>
      <c r="D254" s="29" t="s">
        <v>31</v>
      </c>
      <c r="E254" s="31" t="s">
        <v>368</v>
      </c>
      <c r="F254" s="32" t="s">
        <v>49</v>
      </c>
      <c r="G254" s="33">
        <v>4</v>
      </c>
      <c r="H254" s="34">
        <v>0</v>
      </c>
      <c r="I254" s="34">
        <f>ROUND(G254*H254,P4)</f>
        <v>0</v>
      </c>
      <c r="J254" s="29"/>
      <c r="O254" s="35">
        <f>I254*0.21</f>
        <v>0</v>
      </c>
      <c r="P254">
        <v>3</v>
      </c>
    </row>
    <row r="255" ht="60">
      <c r="A255" s="29" t="s">
        <v>34</v>
      </c>
      <c r="B255" s="36"/>
      <c r="C255" s="37"/>
      <c r="D255" s="37"/>
      <c r="E255" s="31" t="s">
        <v>369</v>
      </c>
      <c r="F255" s="37"/>
      <c r="G255" s="37"/>
      <c r="H255" s="37"/>
      <c r="I255" s="37"/>
      <c r="J255" s="38"/>
    </row>
    <row r="256">
      <c r="A256" s="29" t="s">
        <v>36</v>
      </c>
      <c r="B256" s="36"/>
      <c r="C256" s="37"/>
      <c r="D256" s="37"/>
      <c r="E256" s="39" t="s">
        <v>370</v>
      </c>
      <c r="F256" s="37"/>
      <c r="G256" s="37"/>
      <c r="H256" s="37"/>
      <c r="I256" s="37"/>
      <c r="J256" s="38"/>
    </row>
    <row r="257" ht="375">
      <c r="A257" s="29" t="s">
        <v>38</v>
      </c>
      <c r="B257" s="36"/>
      <c r="C257" s="37"/>
      <c r="D257" s="37"/>
      <c r="E257" s="31" t="s">
        <v>371</v>
      </c>
      <c r="F257" s="37"/>
      <c r="G257" s="37"/>
      <c r="H257" s="37"/>
      <c r="I257" s="37"/>
      <c r="J257" s="38"/>
    </row>
    <row r="258">
      <c r="A258" s="29" t="s">
        <v>29</v>
      </c>
      <c r="B258" s="29">
        <v>61</v>
      </c>
      <c r="C258" s="30" t="s">
        <v>372</v>
      </c>
      <c r="D258" s="29" t="s">
        <v>31</v>
      </c>
      <c r="E258" s="31" t="s">
        <v>373</v>
      </c>
      <c r="F258" s="32" t="s">
        <v>146</v>
      </c>
      <c r="G258" s="33">
        <v>226.5</v>
      </c>
      <c r="H258" s="34">
        <v>0</v>
      </c>
      <c r="I258" s="34">
        <f>ROUND(G258*H258,P4)</f>
        <v>0</v>
      </c>
      <c r="J258" s="29"/>
      <c r="O258" s="35">
        <f>I258*0.21</f>
        <v>0</v>
      </c>
      <c r="P258">
        <v>3</v>
      </c>
    </row>
    <row r="259">
      <c r="A259" s="29" t="s">
        <v>34</v>
      </c>
      <c r="B259" s="36"/>
      <c r="C259" s="37"/>
      <c r="D259" s="37"/>
      <c r="E259" s="40" t="s">
        <v>31</v>
      </c>
      <c r="F259" s="37"/>
      <c r="G259" s="37"/>
      <c r="H259" s="37"/>
      <c r="I259" s="37"/>
      <c r="J259" s="38"/>
    </row>
    <row r="260" ht="45">
      <c r="A260" s="29" t="s">
        <v>36</v>
      </c>
      <c r="B260" s="36"/>
      <c r="C260" s="37"/>
      <c r="D260" s="37"/>
      <c r="E260" s="39" t="s">
        <v>374</v>
      </c>
      <c r="F260" s="37"/>
      <c r="G260" s="37"/>
      <c r="H260" s="37"/>
      <c r="I260" s="37"/>
      <c r="J260" s="38"/>
    </row>
    <row r="261" ht="75">
      <c r="A261" s="29" t="s">
        <v>38</v>
      </c>
      <c r="B261" s="36"/>
      <c r="C261" s="37"/>
      <c r="D261" s="37"/>
      <c r="E261" s="31" t="s">
        <v>375</v>
      </c>
      <c r="F261" s="37"/>
      <c r="G261" s="37"/>
      <c r="H261" s="37"/>
      <c r="I261" s="37"/>
      <c r="J261" s="38"/>
    </row>
    <row r="262">
      <c r="A262" s="29" t="s">
        <v>29</v>
      </c>
      <c r="B262" s="29">
        <v>62</v>
      </c>
      <c r="C262" s="30" t="s">
        <v>376</v>
      </c>
      <c r="D262" s="29" t="s">
        <v>31</v>
      </c>
      <c r="E262" s="31" t="s">
        <v>377</v>
      </c>
      <c r="F262" s="32" t="s">
        <v>146</v>
      </c>
      <c r="G262" s="33">
        <v>65</v>
      </c>
      <c r="H262" s="34">
        <v>0</v>
      </c>
      <c r="I262" s="34">
        <f>ROUND(G262*H262,P4)</f>
        <v>0</v>
      </c>
      <c r="J262" s="29"/>
      <c r="O262" s="35">
        <f>I262*0.21</f>
        <v>0</v>
      </c>
      <c r="P262">
        <v>3</v>
      </c>
    </row>
    <row r="263">
      <c r="A263" s="29" t="s">
        <v>34</v>
      </c>
      <c r="B263" s="36"/>
      <c r="C263" s="37"/>
      <c r="D263" s="37"/>
      <c r="E263" s="40" t="s">
        <v>31</v>
      </c>
      <c r="F263" s="37"/>
      <c r="G263" s="37"/>
      <c r="H263" s="37"/>
      <c r="I263" s="37"/>
      <c r="J263" s="38"/>
    </row>
    <row r="264">
      <c r="A264" s="29" t="s">
        <v>36</v>
      </c>
      <c r="B264" s="36"/>
      <c r="C264" s="37"/>
      <c r="D264" s="37"/>
      <c r="E264" s="39" t="s">
        <v>378</v>
      </c>
      <c r="F264" s="37"/>
      <c r="G264" s="37"/>
      <c r="H264" s="37"/>
      <c r="I264" s="37"/>
      <c r="J264" s="38"/>
    </row>
    <row r="265" ht="75">
      <c r="A265" s="29" t="s">
        <v>38</v>
      </c>
      <c r="B265" s="36"/>
      <c r="C265" s="37"/>
      <c r="D265" s="37"/>
      <c r="E265" s="31" t="s">
        <v>375</v>
      </c>
      <c r="F265" s="37"/>
      <c r="G265" s="37"/>
      <c r="H265" s="37"/>
      <c r="I265" s="37"/>
      <c r="J265" s="38"/>
    </row>
    <row r="266">
      <c r="A266" s="29" t="s">
        <v>29</v>
      </c>
      <c r="B266" s="29">
        <v>63</v>
      </c>
      <c r="C266" s="30" t="s">
        <v>379</v>
      </c>
      <c r="D266" s="29" t="s">
        <v>31</v>
      </c>
      <c r="E266" s="31" t="s">
        <v>380</v>
      </c>
      <c r="F266" s="32" t="s">
        <v>146</v>
      </c>
      <c r="G266" s="33">
        <v>65</v>
      </c>
      <c r="H266" s="34">
        <v>0</v>
      </c>
      <c r="I266" s="34">
        <f>ROUND(G266*H266,P4)</f>
        <v>0</v>
      </c>
      <c r="J266" s="29"/>
      <c r="O266" s="35">
        <f>I266*0.21</f>
        <v>0</v>
      </c>
      <c r="P266">
        <v>3</v>
      </c>
    </row>
    <row r="267">
      <c r="A267" s="29" t="s">
        <v>34</v>
      </c>
      <c r="B267" s="36"/>
      <c r="C267" s="37"/>
      <c r="D267" s="37"/>
      <c r="E267" s="31" t="s">
        <v>381</v>
      </c>
      <c r="F267" s="37"/>
      <c r="G267" s="37"/>
      <c r="H267" s="37"/>
      <c r="I267" s="37"/>
      <c r="J267" s="38"/>
    </row>
    <row r="268">
      <c r="A268" s="29" t="s">
        <v>36</v>
      </c>
      <c r="B268" s="36"/>
      <c r="C268" s="37"/>
      <c r="D268" s="37"/>
      <c r="E268" s="39" t="s">
        <v>378</v>
      </c>
      <c r="F268" s="37"/>
      <c r="G268" s="37"/>
      <c r="H268" s="37"/>
      <c r="I268" s="37"/>
      <c r="J268" s="38"/>
    </row>
    <row r="269" ht="75">
      <c r="A269" s="29" t="s">
        <v>38</v>
      </c>
      <c r="B269" s="36"/>
      <c r="C269" s="37"/>
      <c r="D269" s="37"/>
      <c r="E269" s="31" t="s">
        <v>375</v>
      </c>
      <c r="F269" s="37"/>
      <c r="G269" s="37"/>
      <c r="H269" s="37"/>
      <c r="I269" s="37"/>
      <c r="J269" s="38"/>
    </row>
    <row r="270">
      <c r="A270" s="29" t="s">
        <v>29</v>
      </c>
      <c r="B270" s="29">
        <v>64</v>
      </c>
      <c r="C270" s="30" t="s">
        <v>382</v>
      </c>
      <c r="D270" s="29" t="s">
        <v>31</v>
      </c>
      <c r="E270" s="31" t="s">
        <v>383</v>
      </c>
      <c r="F270" s="32" t="s">
        <v>146</v>
      </c>
      <c r="G270" s="33">
        <v>80</v>
      </c>
      <c r="H270" s="34">
        <v>0</v>
      </c>
      <c r="I270" s="34">
        <f>ROUND(G270*H270,P4)</f>
        <v>0</v>
      </c>
      <c r="J270" s="29"/>
      <c r="O270" s="35">
        <f>I270*0.21</f>
        <v>0</v>
      </c>
      <c r="P270">
        <v>3</v>
      </c>
    </row>
    <row r="271">
      <c r="A271" s="29" t="s">
        <v>34</v>
      </c>
      <c r="B271" s="36"/>
      <c r="C271" s="37"/>
      <c r="D271" s="37"/>
      <c r="E271" s="31" t="s">
        <v>384</v>
      </c>
      <c r="F271" s="37"/>
      <c r="G271" s="37"/>
      <c r="H271" s="37"/>
      <c r="I271" s="37"/>
      <c r="J271" s="38"/>
    </row>
    <row r="272">
      <c r="A272" s="29" t="s">
        <v>36</v>
      </c>
      <c r="B272" s="36"/>
      <c r="C272" s="37"/>
      <c r="D272" s="37"/>
      <c r="E272" s="39" t="s">
        <v>270</v>
      </c>
      <c r="F272" s="37"/>
      <c r="G272" s="37"/>
      <c r="H272" s="37"/>
      <c r="I272" s="37"/>
      <c r="J272" s="38"/>
    </row>
    <row r="273" ht="75">
      <c r="A273" s="29" t="s">
        <v>38</v>
      </c>
      <c r="B273" s="36"/>
      <c r="C273" s="37"/>
      <c r="D273" s="37"/>
      <c r="E273" s="31" t="s">
        <v>375</v>
      </c>
      <c r="F273" s="37"/>
      <c r="G273" s="37"/>
      <c r="H273" s="37"/>
      <c r="I273" s="37"/>
      <c r="J273" s="38"/>
    </row>
    <row r="274">
      <c r="A274" s="29" t="s">
        <v>29</v>
      </c>
      <c r="B274" s="29">
        <v>65</v>
      </c>
      <c r="C274" s="30" t="s">
        <v>385</v>
      </c>
      <c r="D274" s="29" t="s">
        <v>31</v>
      </c>
      <c r="E274" s="31" t="s">
        <v>386</v>
      </c>
      <c r="F274" s="32" t="s">
        <v>95</v>
      </c>
      <c r="G274" s="33">
        <v>0.63900000000000001</v>
      </c>
      <c r="H274" s="34">
        <v>0</v>
      </c>
      <c r="I274" s="34">
        <f>ROUND(G274*H274,P4)</f>
        <v>0</v>
      </c>
      <c r="J274" s="29"/>
      <c r="O274" s="35">
        <f>I274*0.21</f>
        <v>0</v>
      </c>
      <c r="P274">
        <v>3</v>
      </c>
    </row>
    <row r="275">
      <c r="A275" s="29" t="s">
        <v>34</v>
      </c>
      <c r="B275" s="36"/>
      <c r="C275" s="37"/>
      <c r="D275" s="37"/>
      <c r="E275" s="31" t="s">
        <v>387</v>
      </c>
      <c r="F275" s="37"/>
      <c r="G275" s="37"/>
      <c r="H275" s="37"/>
      <c r="I275" s="37"/>
      <c r="J275" s="38"/>
    </row>
    <row r="276" ht="75">
      <c r="A276" s="29" t="s">
        <v>36</v>
      </c>
      <c r="B276" s="36"/>
      <c r="C276" s="37"/>
      <c r="D276" s="37"/>
      <c r="E276" s="39" t="s">
        <v>388</v>
      </c>
      <c r="F276" s="37"/>
      <c r="G276" s="37"/>
      <c r="H276" s="37"/>
      <c r="I276" s="37"/>
      <c r="J276" s="38"/>
    </row>
    <row r="277" ht="75">
      <c r="A277" s="29" t="s">
        <v>38</v>
      </c>
      <c r="B277" s="36"/>
      <c r="C277" s="37"/>
      <c r="D277" s="37"/>
      <c r="E277" s="31" t="s">
        <v>389</v>
      </c>
      <c r="F277" s="37"/>
      <c r="G277" s="37"/>
      <c r="H277" s="37"/>
      <c r="I277" s="37"/>
      <c r="J277" s="38"/>
    </row>
    <row r="278">
      <c r="A278" s="29" t="s">
        <v>29</v>
      </c>
      <c r="B278" s="29">
        <v>66</v>
      </c>
      <c r="C278" s="30" t="s">
        <v>390</v>
      </c>
      <c r="D278" s="29" t="s">
        <v>31</v>
      </c>
      <c r="E278" s="31" t="s">
        <v>391</v>
      </c>
      <c r="F278" s="32" t="s">
        <v>95</v>
      </c>
      <c r="G278" s="33">
        <v>8</v>
      </c>
      <c r="H278" s="34">
        <v>0</v>
      </c>
      <c r="I278" s="34">
        <f>ROUND(G278*H278,P4)</f>
        <v>0</v>
      </c>
      <c r="J278" s="29"/>
      <c r="O278" s="35">
        <f>I278*0.21</f>
        <v>0</v>
      </c>
      <c r="P278">
        <v>3</v>
      </c>
    </row>
    <row r="279">
      <c r="A279" s="29" t="s">
        <v>34</v>
      </c>
      <c r="B279" s="36"/>
      <c r="C279" s="37"/>
      <c r="D279" s="37"/>
      <c r="E279" s="31" t="s">
        <v>392</v>
      </c>
      <c r="F279" s="37"/>
      <c r="G279" s="37"/>
      <c r="H279" s="37"/>
      <c r="I279" s="37"/>
      <c r="J279" s="38"/>
    </row>
    <row r="280" ht="45">
      <c r="A280" s="29" t="s">
        <v>36</v>
      </c>
      <c r="B280" s="36"/>
      <c r="C280" s="37"/>
      <c r="D280" s="37"/>
      <c r="E280" s="39" t="s">
        <v>393</v>
      </c>
      <c r="F280" s="37"/>
      <c r="G280" s="37"/>
      <c r="H280" s="37"/>
      <c r="I280" s="37"/>
      <c r="J280" s="38"/>
    </row>
    <row r="281" ht="180">
      <c r="A281" s="29" t="s">
        <v>38</v>
      </c>
      <c r="B281" s="36"/>
      <c r="C281" s="37"/>
      <c r="D281" s="37"/>
      <c r="E281" s="31" t="s">
        <v>394</v>
      </c>
      <c r="F281" s="37"/>
      <c r="G281" s="37"/>
      <c r="H281" s="37"/>
      <c r="I281" s="37"/>
      <c r="J281" s="38"/>
    </row>
    <row r="282">
      <c r="A282" s="29" t="s">
        <v>29</v>
      </c>
      <c r="B282" s="29">
        <v>67</v>
      </c>
      <c r="C282" s="30" t="s">
        <v>395</v>
      </c>
      <c r="D282" s="29" t="s">
        <v>31</v>
      </c>
      <c r="E282" s="31" t="s">
        <v>396</v>
      </c>
      <c r="F282" s="32" t="s">
        <v>107</v>
      </c>
      <c r="G282" s="33">
        <v>400</v>
      </c>
      <c r="H282" s="34">
        <v>0</v>
      </c>
      <c r="I282" s="34">
        <f>ROUND(G282*H282,P4)</f>
        <v>0</v>
      </c>
      <c r="J282" s="29"/>
      <c r="O282" s="35">
        <f>I282*0.21</f>
        <v>0</v>
      </c>
      <c r="P282">
        <v>3</v>
      </c>
    </row>
    <row r="283">
      <c r="A283" s="29" t="s">
        <v>34</v>
      </c>
      <c r="B283" s="36"/>
      <c r="C283" s="37"/>
      <c r="D283" s="37"/>
      <c r="E283" s="31" t="s">
        <v>397</v>
      </c>
      <c r="F283" s="37"/>
      <c r="G283" s="37"/>
      <c r="H283" s="37"/>
      <c r="I283" s="37"/>
      <c r="J283" s="38"/>
    </row>
    <row r="284">
      <c r="A284" s="29" t="s">
        <v>36</v>
      </c>
      <c r="B284" s="36"/>
      <c r="C284" s="37"/>
      <c r="D284" s="37"/>
      <c r="E284" s="39" t="s">
        <v>398</v>
      </c>
      <c r="F284" s="37"/>
      <c r="G284" s="37"/>
      <c r="H284" s="37"/>
      <c r="I284" s="37"/>
      <c r="J284" s="38"/>
    </row>
    <row r="285" ht="105">
      <c r="A285" s="29" t="s">
        <v>38</v>
      </c>
      <c r="B285" s="36"/>
      <c r="C285" s="37"/>
      <c r="D285" s="37"/>
      <c r="E285" s="31" t="s">
        <v>399</v>
      </c>
      <c r="F285" s="37"/>
      <c r="G285" s="37"/>
      <c r="H285" s="37"/>
      <c r="I285" s="37"/>
      <c r="J285" s="38"/>
    </row>
    <row r="286">
      <c r="A286" s="29" t="s">
        <v>29</v>
      </c>
      <c r="B286" s="29">
        <v>68</v>
      </c>
      <c r="C286" s="30" t="s">
        <v>400</v>
      </c>
      <c r="D286" s="29" t="s">
        <v>31</v>
      </c>
      <c r="E286" s="31" t="s">
        <v>401</v>
      </c>
      <c r="F286" s="32" t="s">
        <v>82</v>
      </c>
      <c r="G286" s="33">
        <v>10.407</v>
      </c>
      <c r="H286" s="34">
        <v>0</v>
      </c>
      <c r="I286" s="34">
        <f>ROUND(G286*H286,P4)</f>
        <v>0</v>
      </c>
      <c r="J286" s="29"/>
      <c r="O286" s="35">
        <f>I286*0.21</f>
        <v>0</v>
      </c>
      <c r="P286">
        <v>3</v>
      </c>
    </row>
    <row r="287">
      <c r="A287" s="29" t="s">
        <v>34</v>
      </c>
      <c r="B287" s="36"/>
      <c r="C287" s="37"/>
      <c r="D287" s="37"/>
      <c r="E287" s="31" t="s">
        <v>402</v>
      </c>
      <c r="F287" s="37"/>
      <c r="G287" s="37"/>
      <c r="H287" s="37"/>
      <c r="I287" s="37"/>
      <c r="J287" s="38"/>
    </row>
    <row r="288" ht="75">
      <c r="A288" s="29" t="s">
        <v>36</v>
      </c>
      <c r="B288" s="36"/>
      <c r="C288" s="37"/>
      <c r="D288" s="37"/>
      <c r="E288" s="39" t="s">
        <v>403</v>
      </c>
      <c r="F288" s="37"/>
      <c r="G288" s="37"/>
      <c r="H288" s="37"/>
      <c r="I288" s="37"/>
      <c r="J288" s="38"/>
    </row>
    <row r="289" ht="180">
      <c r="A289" s="29" t="s">
        <v>38</v>
      </c>
      <c r="B289" s="41"/>
      <c r="C289" s="42"/>
      <c r="D289" s="42"/>
      <c r="E289" s="31" t="s">
        <v>404</v>
      </c>
      <c r="F289" s="42"/>
      <c r="G289" s="42"/>
      <c r="H289" s="42"/>
      <c r="I289" s="42"/>
      <c r="J289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Vybíralová Veronika</dc:creator>
  <cp:lastModifiedBy>Vybíralová Veronika</cp:lastModifiedBy>
  <dcterms:created xsi:type="dcterms:W3CDTF">2025-07-14T08:50:30Z</dcterms:created>
  <dcterms:modified xsi:type="dcterms:W3CDTF">2025-07-14T08:50:30Z</dcterms:modified>
</cp:coreProperties>
</file>