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rmalpasohlavky.sharepoint.com/sites/Thermal/Shared Documents/00_PROJEKT_Spuštění SP/Veřejné zakázky/1_Modul nábytek/A. část-LAMINO-předáno CEJIZE/"/>
    </mc:Choice>
  </mc:AlternateContent>
  <xr:revisionPtr revIDLastSave="0" documentId="8_{2FE9EE55-6642-4F41-8D7C-BD6F045F3FEE}" xr6:coauthVersionLast="47" xr6:coauthVersionMax="47" xr10:uidLastSave="{00000000-0000-0000-0000-000000000000}"/>
  <bookViews>
    <workbookView xWindow="-108" yWindow="-108" windowWidth="23256" windowHeight="12456" xr2:uid="{E5119423-1D31-43EE-805A-1B540E6F6899}"/>
  </bookViews>
  <sheets>
    <sheet name="Př.2 Cen. nabíd.-Lamino nábyte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C26" i="1"/>
  <c r="H25" i="1"/>
  <c r="C25" i="1"/>
  <c r="H24" i="1"/>
  <c r="C24" i="1"/>
  <c r="H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H15" i="1"/>
  <c r="H14" i="1"/>
  <c r="H13" i="1"/>
  <c r="H12" i="1"/>
  <c r="C12" i="1"/>
  <c r="H11" i="1"/>
  <c r="C11" i="1"/>
  <c r="H10" i="1"/>
  <c r="C10" i="1"/>
  <c r="H9" i="1"/>
  <c r="H8" i="1"/>
  <c r="C8" i="1"/>
  <c r="H88" i="1" l="1"/>
</calcChain>
</file>

<file path=xl/sharedStrings.xml><?xml version="1.0" encoding="utf-8"?>
<sst xmlns="http://schemas.openxmlformats.org/spreadsheetml/2006/main" count="392" uniqueCount="287">
  <si>
    <t>CENOVÁ NABÍDKA</t>
  </si>
  <si>
    <t>,,A. část - Laminový nábytek (391/39110000-3 Nábytek; 39120000-9 Stoly, skříně;39130000-2 Kancelářský nábytek;39140000-5 Domácí nábytek; 45421153-1-Instalace a montáž vestavěného nábytku; 60000000-8 Přepravní služby) pro Sanatorium Pálava´´</t>
  </si>
  <si>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</si>
  <si>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</si>
  <si>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</si>
  <si>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</si>
  <si>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</si>
  <si>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nabídková cena za 1 ks</t>
  </si>
  <si>
    <t>nabídková cena celkem</t>
  </si>
  <si>
    <t>Kč bez DPH</t>
  </si>
  <si>
    <t>SKŘÍŇOVÉ SESTAVY</t>
  </si>
  <si>
    <t>1.</t>
  </si>
  <si>
    <t>TYPOVÁ SESTAVA V POKOJI PACIENTA, 2.NP, 3.NP - LRP</t>
  </si>
  <si>
    <t>76</t>
  </si>
  <si>
    <t>2.</t>
  </si>
  <si>
    <t>NL 0156</t>
  </si>
  <si>
    <t>TYPOVÁ SESTAVA V POKOJI PACIENTA, 2.NP, 3.NP - LRP, ZTP, posuvné dveře</t>
  </si>
  <si>
    <t>4</t>
  </si>
  <si>
    <t>3.</t>
  </si>
  <si>
    <t>TYPOVÁ SESTAVA do pokojů pacientů v 4NP- LEVÉ KŘÍDLO</t>
  </si>
  <si>
    <t>14</t>
  </si>
  <si>
    <t>4.</t>
  </si>
  <si>
    <t>TYPOVÁ SESTAVA do pokojů pacientů v 4NP- PRAVÉ KŘÍDLO</t>
  </si>
  <si>
    <t>15</t>
  </si>
  <si>
    <t>5.</t>
  </si>
  <si>
    <t>policová skříň,  posuvné dveře, tělocvična</t>
  </si>
  <si>
    <t>1</t>
  </si>
  <si>
    <t>6.</t>
  </si>
  <si>
    <t>NL 0123</t>
  </si>
  <si>
    <t>policová skříň,  posuvné dveře, magnetoterapie</t>
  </si>
  <si>
    <t>7.</t>
  </si>
  <si>
    <t>NL 0607</t>
  </si>
  <si>
    <t>sestava skříní policová, posuvné dveře, balneoterapie</t>
  </si>
  <si>
    <t>8.</t>
  </si>
  <si>
    <t>NL 0154</t>
  </si>
  <si>
    <t>vestavěná skříň pro uložení stohovatelných židlí a oděvu, posuvné dveře š. 200 cm</t>
  </si>
  <si>
    <t>9.</t>
  </si>
  <si>
    <t>NL 0155</t>
  </si>
  <si>
    <t>vestavěná skříň pro uložení stohovatelných židlí a oděvu, posuvné dveře š. 145 cm</t>
  </si>
  <si>
    <t>VYSOKÉ POLICOVÉ UZAVŘENÉ  SKŘÍNĚ</t>
  </si>
  <si>
    <t>10.</t>
  </si>
  <si>
    <t>policová skříň,  hl.60 cm, š.100 cm</t>
  </si>
  <si>
    <t>11.</t>
  </si>
  <si>
    <t>policová skříň,  hl.60 cm, š.80 cm</t>
  </si>
  <si>
    <t>16</t>
  </si>
  <si>
    <t>12.</t>
  </si>
  <si>
    <t>policová skříň,  hl.50 cm, š.100 cm</t>
  </si>
  <si>
    <t>6</t>
  </si>
  <si>
    <t>13.</t>
  </si>
  <si>
    <t>policová skříň,  hl.50 cm, š.80 cm</t>
  </si>
  <si>
    <t>5</t>
  </si>
  <si>
    <t>14.</t>
  </si>
  <si>
    <t>policová skříň,  hl.50 cm, š.60 cm</t>
  </si>
  <si>
    <t>15.</t>
  </si>
  <si>
    <t>policová skříň,  hl.40 cm, š.100 cm</t>
  </si>
  <si>
    <t>3</t>
  </si>
  <si>
    <t>16.</t>
  </si>
  <si>
    <t>NL 0010</t>
  </si>
  <si>
    <t>policová skříň,  hl.40 cm, š.80 cm</t>
  </si>
  <si>
    <t>17</t>
  </si>
  <si>
    <t>17.</t>
  </si>
  <si>
    <t>policová skříň,  hl.40 cm, š.60 cm</t>
  </si>
  <si>
    <t>13</t>
  </si>
  <si>
    <t>18.</t>
  </si>
  <si>
    <t>policová skříň,  hl.30 cm, š.60 cm</t>
  </si>
  <si>
    <t>VYSOKÉ ŠATNÍ UZAVŘENÉ  SKŘÍNĚ</t>
  </si>
  <si>
    <t>19.</t>
  </si>
  <si>
    <t>šatní skříň,  hl.60 cm</t>
  </si>
  <si>
    <t>12</t>
  </si>
  <si>
    <t>20.</t>
  </si>
  <si>
    <t>NL 0161</t>
  </si>
  <si>
    <t>šatní skříň,  hl.40 cm</t>
  </si>
  <si>
    <t>21.</t>
  </si>
  <si>
    <t>NL 0055</t>
  </si>
  <si>
    <t>boxová skříň 15 osob</t>
  </si>
  <si>
    <t>22.</t>
  </si>
  <si>
    <t>NL 0056</t>
  </si>
  <si>
    <t>boxová skříň 10 osob</t>
  </si>
  <si>
    <t>7</t>
  </si>
  <si>
    <t>VYSOKÉ POLICOVÉ OTEVŘENÉ  SKŘÍNĚ</t>
  </si>
  <si>
    <t>23.</t>
  </si>
  <si>
    <t>NL 0163</t>
  </si>
  <si>
    <t>policová skříň otevřená,  hl.40 cm, š. 100 cm</t>
  </si>
  <si>
    <t>2</t>
  </si>
  <si>
    <t>24.</t>
  </si>
  <si>
    <t>NL 0015</t>
  </si>
  <si>
    <t>policová skříň otevřená,  hl.40 cm, š. 40 cm</t>
  </si>
  <si>
    <t>VYSOKÉ PROSKLENÉ  SKŘÍNĚ</t>
  </si>
  <si>
    <t>25.</t>
  </si>
  <si>
    <t>NL 0008</t>
  </si>
  <si>
    <t>proskléná policová skříň,  hl.60 cm, š. 90 cm</t>
  </si>
  <si>
    <t>26.</t>
  </si>
  <si>
    <t>NL 0117</t>
  </si>
  <si>
    <t>proskléná policová skříň za prodejním pultem</t>
  </si>
  <si>
    <t>NIZKÉ SKŘÍNĚ</t>
  </si>
  <si>
    <t>27.</t>
  </si>
  <si>
    <t>NL 0016</t>
  </si>
  <si>
    <t>nízká skříň,  hl.40 cm, š.80 cm</t>
  </si>
  <si>
    <t>77</t>
  </si>
  <si>
    <t>28.</t>
  </si>
  <si>
    <t>NL 0169</t>
  </si>
  <si>
    <t>nízká skříň,  hl.30 cm, š.90 cm</t>
  </si>
  <si>
    <t>29.</t>
  </si>
  <si>
    <t>NL 0170</t>
  </si>
  <si>
    <t>nízká skříň,  hl.30 cm, š.80 cm</t>
  </si>
  <si>
    <t>ZÁVĚSNÉ POLICOVÉ SKŘÍNĚ</t>
  </si>
  <si>
    <t>30.</t>
  </si>
  <si>
    <t>NL 0011</t>
  </si>
  <si>
    <t>závěsná  policová skříň,  š.200 cm</t>
  </si>
  <si>
    <t>31.</t>
  </si>
  <si>
    <t>NL 0213</t>
  </si>
  <si>
    <t>závěsná  policová skříň,  š.150 cm</t>
  </si>
  <si>
    <t>50</t>
  </si>
  <si>
    <t>32.</t>
  </si>
  <si>
    <t>NL 0214</t>
  </si>
  <si>
    <t>závěsná  policová skříň,  š.135 cm</t>
  </si>
  <si>
    <t>LŮŽKA A NOČNÍ STOLKY  NADSTANDART</t>
  </si>
  <si>
    <t>33.</t>
  </si>
  <si>
    <t>N 0390</t>
  </si>
  <si>
    <t>lůžko  NADSTANDART včetně  matrace</t>
  </si>
  <si>
    <t>29</t>
  </si>
  <si>
    <t>34.</t>
  </si>
  <si>
    <t>N 0391</t>
  </si>
  <si>
    <t>manželské lůžko  NADSTANDART  včetně matrací</t>
  </si>
  <si>
    <t>35.</t>
  </si>
  <si>
    <t>N 6202</t>
  </si>
  <si>
    <t>noční stolek NADSTANDART</t>
  </si>
  <si>
    <t>32</t>
  </si>
  <si>
    <t>POJÍZDNÉ KONTEJNERY, PULT, KONFERENČNÍ STOLKY</t>
  </si>
  <si>
    <t>36.</t>
  </si>
  <si>
    <t>N 0380</t>
  </si>
  <si>
    <t xml:space="preserve">pojízdný kontejner </t>
  </si>
  <si>
    <t>51</t>
  </si>
  <si>
    <t>37.</t>
  </si>
  <si>
    <t>N 8890</t>
  </si>
  <si>
    <t>pult na čtení</t>
  </si>
  <si>
    <t>38.</t>
  </si>
  <si>
    <t>N 0370</t>
  </si>
  <si>
    <t>konferenční stolek</t>
  </si>
  <si>
    <t>21</t>
  </si>
  <si>
    <t>ERGO STOLY, STOLY KAVÁRNA</t>
  </si>
  <si>
    <t>39.</t>
  </si>
  <si>
    <t>N 0240</t>
  </si>
  <si>
    <t>VÝŠKOVĚ NASTAVITELNÝ STŮL stůl elektrický</t>
  </si>
  <si>
    <t>40.</t>
  </si>
  <si>
    <t>VÝŠKOVĚ NASTAVITELNÝ STŮL stůl mechanický</t>
  </si>
  <si>
    <t>10</t>
  </si>
  <si>
    <t>41.</t>
  </si>
  <si>
    <t>N 0241</t>
  </si>
  <si>
    <t>ERGO stůl  tvarovaný</t>
  </si>
  <si>
    <t>42.</t>
  </si>
  <si>
    <t>N 0334</t>
  </si>
  <si>
    <t>ERGO stůl  tvarovaný, 2 místa</t>
  </si>
  <si>
    <t>43.</t>
  </si>
  <si>
    <t>N 0549</t>
  </si>
  <si>
    <t>stůl kavárna</t>
  </si>
  <si>
    <t>9</t>
  </si>
  <si>
    <t>JÍDELNÍ STOLY</t>
  </si>
  <si>
    <t>44.</t>
  </si>
  <si>
    <t>N 0545</t>
  </si>
  <si>
    <t xml:space="preserve"> jídelní stůl, š.75 cm, hl. 60cm</t>
  </si>
  <si>
    <t>96</t>
  </si>
  <si>
    <t>45.</t>
  </si>
  <si>
    <t>N 0555</t>
  </si>
  <si>
    <t xml:space="preserve"> jídelní stůl, š.120 cm, hl. 60cm</t>
  </si>
  <si>
    <t>22</t>
  </si>
  <si>
    <t>46.</t>
  </si>
  <si>
    <t>N 0547</t>
  </si>
  <si>
    <t xml:space="preserve"> jídelní stůl, š.120 cm, hl. 80cm</t>
  </si>
  <si>
    <t>47.</t>
  </si>
  <si>
    <t>N 0546</t>
  </si>
  <si>
    <t xml:space="preserve"> jídelní stůl, š.150 cm, hl. 80cm</t>
  </si>
  <si>
    <t>48.</t>
  </si>
  <si>
    <t>N 0550</t>
  </si>
  <si>
    <t xml:space="preserve"> jídelní stůl, š.190 cm, hl. 85cm</t>
  </si>
  <si>
    <t>49.</t>
  </si>
  <si>
    <t>N 0548</t>
  </si>
  <si>
    <t xml:space="preserve"> jídelní stůl, š.85 cm, hl. 85cm</t>
  </si>
  <si>
    <t>35</t>
  </si>
  <si>
    <t>KANCELÁŘSKÉ STOLY ROVNÉ</t>
  </si>
  <si>
    <t>50.</t>
  </si>
  <si>
    <t>NL 0354</t>
  </si>
  <si>
    <t>kancelářský stůl, š. 100 cm, hl. 60 cm</t>
  </si>
  <si>
    <t>51.</t>
  </si>
  <si>
    <t>NL 0353</t>
  </si>
  <si>
    <t>kancelářský stůl, š. 150 cm, hl. 60 cm</t>
  </si>
  <si>
    <t>52.</t>
  </si>
  <si>
    <t>NL 0352</t>
  </si>
  <si>
    <t>kancelářský stůl, š. 100 cm, hl. 75 cm</t>
  </si>
  <si>
    <t>53.</t>
  </si>
  <si>
    <t>NL 0345</t>
  </si>
  <si>
    <t>kancelářský stůl, š. 135 cm, hl. 75 cm</t>
  </si>
  <si>
    <t>54.</t>
  </si>
  <si>
    <t>NL 0313</t>
  </si>
  <si>
    <t>kancelářský stůl, š. 170 cm, hl. 75 cm</t>
  </si>
  <si>
    <t>55.</t>
  </si>
  <si>
    <t>NL 0321</t>
  </si>
  <si>
    <t>kancelářský stůl, š. 210 cm, hl. 75 cm</t>
  </si>
  <si>
    <t>56.</t>
  </si>
  <si>
    <t>NL 0347</t>
  </si>
  <si>
    <t>kancelářský stůl, š. 230 cm, hl. 75 cm</t>
  </si>
  <si>
    <t>KANCELÁŘSKÉ STOLY ROHOVÉ</t>
  </si>
  <si>
    <t>57.</t>
  </si>
  <si>
    <t>NL 0315</t>
  </si>
  <si>
    <t>stůl pracovní tvaru "L" - pravostranný, š.150-150 cm, hl. 75-60 cm</t>
  </si>
  <si>
    <t>58.</t>
  </si>
  <si>
    <t>NL 0301</t>
  </si>
  <si>
    <t>stůl pracovní tvaru "L" - levostranný, š.150-150 cm, hl. 75-60 cm</t>
  </si>
  <si>
    <t>59.</t>
  </si>
  <si>
    <t>NL 0323</t>
  </si>
  <si>
    <t>stůl pracovní tvaru "L" - pravostranný, š.180-150 cm, hl. 75-60 cm</t>
  </si>
  <si>
    <t>60.</t>
  </si>
  <si>
    <t>NL 0322</t>
  </si>
  <si>
    <t>stůl pracovní tvaru "L" - levostranný, š.180-150 cm, hl. 75-60 cm</t>
  </si>
  <si>
    <t>61.</t>
  </si>
  <si>
    <t>NL 0319</t>
  </si>
  <si>
    <t>stůl pracovní tvaru "L" - pravostranný, š.180 cm -180 cm , hl. 75-60 cm</t>
  </si>
  <si>
    <t>62.</t>
  </si>
  <si>
    <t>NL 0318</t>
  </si>
  <si>
    <t>stůl pracovní tvaru "L" - levostranný, š.180 cm -180 cm , hl. 75-60 cm</t>
  </si>
  <si>
    <t>63.</t>
  </si>
  <si>
    <t>NL 0317</t>
  </si>
  <si>
    <t>stůl pracovní tvaru "L" - pravostranný, š.210 cm -180 cm , hl. 75-60 cm</t>
  </si>
  <si>
    <t>64.</t>
  </si>
  <si>
    <t>NL 0316</t>
  </si>
  <si>
    <t>stůl pracovní tvaru "L" - pravostranný, š.290 cm -210 cm , hl. 75-60 cm</t>
  </si>
  <si>
    <t>65.</t>
  </si>
  <si>
    <t>NL 0300</t>
  </si>
  <si>
    <t>stůl pracovní tvaru "L" - levostranný, š.290 cm -210 cm , hl. 75-60 cm</t>
  </si>
  <si>
    <t>66.</t>
  </si>
  <si>
    <t>NL 0320</t>
  </si>
  <si>
    <t>ATYP stůl pracovní tvaru "L" - pravostranný, š.240 cm -150 cm , hl. 90-70 cm</t>
  </si>
  <si>
    <t>67.</t>
  </si>
  <si>
    <t>NL 0339</t>
  </si>
  <si>
    <t xml:space="preserve"> stůl pracovní tvaru "L" - levostranný, š.160 cm -160 cm , hl. 40-40 cm se skříněmi</t>
  </si>
  <si>
    <t>STOLOVÝ PARAVAN, OCHRANA ZDI</t>
  </si>
  <si>
    <t>68.</t>
  </si>
  <si>
    <t>NL 0246</t>
  </si>
  <si>
    <t xml:space="preserve">stolový paravan, š.180 cm </t>
  </si>
  <si>
    <t>69.</t>
  </si>
  <si>
    <t>NL 0225</t>
  </si>
  <si>
    <t>ochrana zdi proti otěru  židlí</t>
  </si>
  <si>
    <t>VĚŠÁKOVÝ PANEL</t>
  </si>
  <si>
    <t>70.</t>
  </si>
  <si>
    <t>NL 0220</t>
  </si>
  <si>
    <t xml:space="preserve"> věšákový panel závěsný</t>
  </si>
  <si>
    <t>106</t>
  </si>
  <si>
    <t>71.</t>
  </si>
  <si>
    <t>NL 0221</t>
  </si>
  <si>
    <t xml:space="preserve"> věšákový panel závěsný bez zrcadla</t>
  </si>
  <si>
    <t>PRACOVNÍ PLOCHA A PULTY</t>
  </si>
  <si>
    <t>72.</t>
  </si>
  <si>
    <t>NL 0701</t>
  </si>
  <si>
    <t>pracovní plocha a skříň s trezorem na opiáty</t>
  </si>
  <si>
    <t>73.</t>
  </si>
  <si>
    <t xml:space="preserve">pracovní plocha </t>
  </si>
  <si>
    <t>74.</t>
  </si>
  <si>
    <t>NP 0324</t>
  </si>
  <si>
    <t>recepční pult balneo</t>
  </si>
  <si>
    <t>75.</t>
  </si>
  <si>
    <t>NP 0329</t>
  </si>
  <si>
    <t>pult prodejní s vitrínou</t>
  </si>
  <si>
    <t>76.</t>
  </si>
  <si>
    <t>N 0127</t>
  </si>
  <si>
    <t xml:space="preserve">pult na fény </t>
  </si>
  <si>
    <t>ZRCADLA</t>
  </si>
  <si>
    <t>77.</t>
  </si>
  <si>
    <t>zrcadla velké</t>
  </si>
  <si>
    <t>78.</t>
  </si>
  <si>
    <t>zrcadla malé</t>
  </si>
  <si>
    <t>79.</t>
  </si>
  <si>
    <t>montáž včetně spojovacího materiálu</t>
  </si>
  <si>
    <t>80.</t>
  </si>
  <si>
    <t>doprava a balné</t>
  </si>
  <si>
    <t>81.</t>
  </si>
  <si>
    <t>CELKEM - součet řádků 1až 80</t>
  </si>
  <si>
    <t>takto označené buňky tabulky vyplní dodavatel</t>
  </si>
  <si>
    <t>takto označené buňky tabulky budou předmětem hodnocení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</si>
  <si>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</si>
  <si>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</si>
  <si>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</si>
  <si>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>8</t>
  </si>
  <si>
    <t>9, 10</t>
  </si>
  <si>
    <t>11</t>
  </si>
  <si>
    <t xml:space="preserve"> -</t>
  </si>
  <si>
    <t xml:space="preserve"> Výrobková skupina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</si>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</sst>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8" fillId="2" borderId="12" xfId="1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 wrapText="1"/>
    </xf>
    <xf numFmtId="49" fontId="8" fillId="2" borderId="17" xfId="1" applyNumberFormat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wrapText="1"/>
    </xf>
    <xf numFmtId="49" fontId="8" fillId="2" borderId="21" xfId="1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49" fontId="8" fillId="2" borderId="29" xfId="1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vertical="center"/>
    </xf>
    <xf numFmtId="49" fontId="8" fillId="0" borderId="30" xfId="1" applyNumberFormat="1" applyFont="1" applyBorder="1" applyAlignment="1">
      <alignment vertical="center"/>
    </xf>
    <xf numFmtId="164" fontId="9" fillId="3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31" xfId="1" applyNumberFormat="1" applyFont="1" applyBorder="1" applyAlignment="1">
      <alignment vertical="center"/>
    </xf>
    <xf numFmtId="49" fontId="8" fillId="0" borderId="29" xfId="1" applyNumberFormat="1" applyFont="1" applyBorder="1" applyAlignment="1">
      <alignment vertical="center"/>
    </xf>
    <xf numFmtId="164" fontId="9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49" fontId="8" fillId="0" borderId="35" xfId="1" applyNumberFormat="1" applyFont="1" applyBorder="1" applyAlignment="1">
      <alignment vertical="center"/>
    </xf>
    <xf numFmtId="49" fontId="8" fillId="0" borderId="36" xfId="1" applyNumberFormat="1" applyFont="1" applyBorder="1" applyAlignment="1">
      <alignment vertical="center"/>
    </xf>
    <xf numFmtId="164" fontId="10" fillId="4" borderId="37" xfId="0" applyNumberFormat="1" applyFont="1" applyFill="1" applyBorder="1" applyAlignment="1">
      <alignment horizontal="center" vertical="center"/>
    </xf>
    <xf numFmtId="0" fontId="11" fillId="0" borderId="0" xfId="0" applyFont="1"/>
    <xf numFmtId="164" fontId="12" fillId="0" borderId="0" xfId="0" applyNumberFormat="1" applyFont="1"/>
    <xf numFmtId="164" fontId="11" fillId="0" borderId="0" xfId="0" applyNumberFormat="1" applyFont="1"/>
    <xf numFmtId="164" fontId="9" fillId="3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textRotation="90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ální 2 3" xfId="1" xr:uid="{D4FCD660-1264-469E-9019-9B886A4F7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874EA5B0-D33F-432B-B458-4E8745D3401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91440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rmalpasohlavky.sharepoint.com/sites/Thermal/Shared%20Documents/00_PROJEKT_Spu&#353;t&#283;n&#237;%20SP/Ve&#345;ejn&#233;%20zak&#225;zky/1_Modul%20n&#225;bytek/A.&#269;&#225;st-N&#225;bytek%20lamino.xlsx" TargetMode="External"/><Relationship Id="rId1" Type="http://schemas.openxmlformats.org/officeDocument/2006/relationships/externalLinkPath" Target="/sites/Thermal/Shared%20Documents/00_PROJEKT_Spu&#353;t&#283;n&#237;%20SP/Ve&#345;ejn&#233;%20zak&#225;zky/1_Modul%20n&#225;bytek/A.&#269;&#225;st-N&#225;bytek%20lam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.1 Základní tech.parametr"/>
      <sheetName val="Př. 2 Tech.par.-Lamino nábytek"/>
      <sheetName val="Př.3 Cen. nabíd.-Lamino nábytek"/>
    </sheetNames>
    <sheetDataSet>
      <sheetData sheetId="0"/>
      <sheetData sheetId="1">
        <row r="14">
          <cell r="B14" t="str">
            <v>NL 0001</v>
          </cell>
        </row>
        <row r="92">
          <cell r="B92" t="str">
            <v>NL 0178</v>
          </cell>
        </row>
        <row r="144">
          <cell r="B144" t="str">
            <v>NL 0178.1</v>
          </cell>
        </row>
        <row r="204">
          <cell r="B204" t="str">
            <v>NL 0124</v>
          </cell>
        </row>
        <row r="278">
          <cell r="B278" t="str">
            <v>NL 0196</v>
          </cell>
        </row>
        <row r="289">
          <cell r="B289" t="str">
            <v>NL 0006</v>
          </cell>
        </row>
        <row r="301">
          <cell r="B301" t="str">
            <v>NL 0160</v>
          </cell>
        </row>
        <row r="313">
          <cell r="B313" t="str">
            <v>NL 0022</v>
          </cell>
        </row>
        <row r="324">
          <cell r="B324" t="str">
            <v>NL 0025</v>
          </cell>
        </row>
        <row r="336">
          <cell r="B336" t="str">
            <v>NL 0019</v>
          </cell>
        </row>
        <row r="361">
          <cell r="B361" t="str">
            <v>NL 0009</v>
          </cell>
        </row>
        <row r="374">
          <cell r="B374" t="str">
            <v>NL 0167</v>
          </cell>
        </row>
        <row r="386">
          <cell r="B386" t="str">
            <v>NL 0007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BFFD-6AF6-41B8-B26D-2771E3EC2003}">
  <sheetPr>
    <pageSetUpPr fitToPage="1"/>
  </sheetPr>
  <dimension ref="A1:H95"/>
  <sheetViews>
    <sheetView tabSelected="1" view="pageBreakPreview" topLeftCell="A6" zoomScaleNormal="100" zoomScaleSheetLayoutView="100" workbookViewId="0">
      <selection activeCell="D12" sqref="D12"/>
    </sheetView>
  </sheetViews>
  <sheetFormatPr defaultRowHeight="13.2" x14ac:dyDescent="0.25"/>
  <cols>
    <col min="1" max="1" width="10.109375" style="1" customWidth="1"/>
    <col min="3" max="3" width="9.33203125" customWidth="1"/>
    <col min="4" max="4" width="20.88671875" customWidth="1"/>
    <col min="5" max="5" width="76.109375" customWidth="1"/>
    <col min="6" max="6" width="16.6640625" customWidth="1"/>
    <col min="7" max="7" width="21.88671875" customWidth="1"/>
    <col min="8" max="8" width="27" customWidth="1"/>
  </cols>
  <sheetData>
    <row r="1" spans="1:8" ht="63" customHeight="1" x14ac:dyDescent="0.25"/>
    <row r="2" spans="1:8" x14ac:dyDescent="0.25">
      <c r="B2" t="s">
        <v>286</v>
      </c>
    </row>
    <row r="3" spans="1:8" ht="17.399999999999999" x14ac:dyDescent="0.25">
      <c r="B3" s="70" t="s">
        <v>0</v>
      </c>
      <c r="C3" s="70"/>
      <c r="D3" s="70"/>
      <c r="E3" s="70"/>
      <c r="F3" s="70"/>
      <c r="G3" s="70"/>
      <c r="H3" s="70"/>
    </row>
    <row r="4" spans="1:8" ht="41.4" customHeight="1" x14ac:dyDescent="0.25">
      <c r="B4" s="71" t="s">
        <v>1</v>
      </c>
      <c r="C4" s="71"/>
      <c r="D4" s="71"/>
      <c r="E4" s="71"/>
      <c r="F4" s="71"/>
      <c r="G4" s="71"/>
      <c r="H4" s="71"/>
    </row>
    <row r="5" spans="1:8" ht="13.8" thickBot="1" x14ac:dyDescent="0.3">
      <c r="B5" s="72" t="s">
        <v>2</v>
      </c>
      <c r="C5" s="72"/>
      <c r="D5" s="72"/>
      <c r="E5" s="72"/>
      <c r="F5" s="72"/>
      <c r="G5" s="73"/>
      <c r="H5" s="73"/>
    </row>
    <row r="6" spans="1:8" x14ac:dyDescent="0.25">
      <c r="B6" s="74" t="s">
        <v>3</v>
      </c>
      <c r="C6" s="74" t="s">
        <v>4</v>
      </c>
      <c r="D6" s="76" t="s">
        <v>285</v>
      </c>
      <c r="E6" s="76" t="s">
        <v>5</v>
      </c>
      <c r="F6" s="78" t="s">
        <v>6</v>
      </c>
      <c r="G6" s="2" t="s">
        <v>7</v>
      </c>
      <c r="H6" s="3" t="s">
        <v>8</v>
      </c>
    </row>
    <row r="7" spans="1:8" ht="13.8" thickBot="1" x14ac:dyDescent="0.3">
      <c r="B7" s="75"/>
      <c r="C7" s="75"/>
      <c r="D7" s="77"/>
      <c r="E7" s="77"/>
      <c r="F7" s="79"/>
      <c r="G7" s="4" t="s">
        <v>9</v>
      </c>
      <c r="H7" s="5" t="s">
        <v>9</v>
      </c>
    </row>
    <row r="8" spans="1:8" ht="13.95" customHeight="1" x14ac:dyDescent="0.25">
      <c r="A8" s="69" t="s">
        <v>10</v>
      </c>
      <c r="B8" s="6" t="s">
        <v>11</v>
      </c>
      <c r="C8" s="7" t="str">
        <f>'[1]Př. 2 Tech.par.-Lamino nábytek'!B14</f>
        <v>NL 0001</v>
      </c>
      <c r="D8" s="54" t="s">
        <v>26</v>
      </c>
      <c r="E8" s="8" t="s">
        <v>12</v>
      </c>
      <c r="F8" s="9" t="s">
        <v>13</v>
      </c>
      <c r="G8" s="10"/>
      <c r="H8" s="11">
        <f>F8*G8</f>
        <v>0</v>
      </c>
    </row>
    <row r="9" spans="1:8" ht="13.8" x14ac:dyDescent="0.25">
      <c r="A9" s="69"/>
      <c r="B9" s="12" t="s">
        <v>14</v>
      </c>
      <c r="C9" s="13" t="s">
        <v>15</v>
      </c>
      <c r="D9" s="55" t="s">
        <v>83</v>
      </c>
      <c r="E9" s="14" t="s">
        <v>16</v>
      </c>
      <c r="F9" s="15" t="s">
        <v>17</v>
      </c>
      <c r="G9" s="10"/>
      <c r="H9" s="16">
        <f t="shared" ref="H9:H73" si="0">F9*G9</f>
        <v>0</v>
      </c>
    </row>
    <row r="10" spans="1:8" ht="13.8" x14ac:dyDescent="0.25">
      <c r="A10" s="69"/>
      <c r="B10" s="17" t="s">
        <v>18</v>
      </c>
      <c r="C10" s="18" t="str">
        <f>'[1]Př. 2 Tech.par.-Lamino nábytek'!B92</f>
        <v>NL 0178</v>
      </c>
      <c r="D10" s="56" t="s">
        <v>55</v>
      </c>
      <c r="E10" s="19" t="s">
        <v>19</v>
      </c>
      <c r="F10" s="20" t="s">
        <v>20</v>
      </c>
      <c r="G10" s="21"/>
      <c r="H10" s="16">
        <f t="shared" si="0"/>
        <v>0</v>
      </c>
    </row>
    <row r="11" spans="1:8" ht="13.8" x14ac:dyDescent="0.25">
      <c r="A11" s="69"/>
      <c r="B11" s="17" t="s">
        <v>21</v>
      </c>
      <c r="C11" s="18" t="str">
        <f>'[1]Př. 2 Tech.par.-Lamino nábytek'!B144</f>
        <v>NL 0178.1</v>
      </c>
      <c r="D11" s="56" t="s">
        <v>55</v>
      </c>
      <c r="E11" s="19" t="s">
        <v>22</v>
      </c>
      <c r="F11" s="20" t="s">
        <v>23</v>
      </c>
      <c r="G11" s="21"/>
      <c r="H11" s="16">
        <f t="shared" si="0"/>
        <v>0</v>
      </c>
    </row>
    <row r="12" spans="1:8" ht="13.8" x14ac:dyDescent="0.25">
      <c r="A12" s="69"/>
      <c r="B12" s="17" t="s">
        <v>24</v>
      </c>
      <c r="C12" s="18" t="str">
        <f>'[1]Př. 2 Tech.par.-Lamino nábytek'!B204</f>
        <v>NL 0124</v>
      </c>
      <c r="D12" s="56" t="s">
        <v>17</v>
      </c>
      <c r="E12" s="22" t="s">
        <v>25</v>
      </c>
      <c r="F12" s="20" t="s">
        <v>26</v>
      </c>
      <c r="G12" s="21"/>
      <c r="H12" s="16">
        <f t="shared" si="0"/>
        <v>0</v>
      </c>
    </row>
    <row r="13" spans="1:8" ht="13.8" x14ac:dyDescent="0.25">
      <c r="A13" s="69"/>
      <c r="B13" s="17" t="s">
        <v>27</v>
      </c>
      <c r="C13" s="18" t="s">
        <v>28</v>
      </c>
      <c r="D13" s="56" t="s">
        <v>17</v>
      </c>
      <c r="E13" s="22" t="s">
        <v>29</v>
      </c>
      <c r="F13" s="20" t="s">
        <v>26</v>
      </c>
      <c r="G13" s="21"/>
      <c r="H13" s="16">
        <f t="shared" si="0"/>
        <v>0</v>
      </c>
    </row>
    <row r="14" spans="1:8" ht="13.8" x14ac:dyDescent="0.25">
      <c r="A14" s="69"/>
      <c r="B14" s="23" t="s">
        <v>30</v>
      </c>
      <c r="C14" s="18" t="s">
        <v>31</v>
      </c>
      <c r="D14" s="56" t="s">
        <v>17</v>
      </c>
      <c r="E14" s="22" t="s">
        <v>32</v>
      </c>
      <c r="F14" s="20" t="s">
        <v>26</v>
      </c>
      <c r="G14" s="21"/>
      <c r="H14" s="16">
        <f t="shared" si="0"/>
        <v>0</v>
      </c>
    </row>
    <row r="15" spans="1:8" ht="13.8" x14ac:dyDescent="0.25">
      <c r="A15" s="69"/>
      <c r="B15" s="24" t="s">
        <v>33</v>
      </c>
      <c r="C15" s="18" t="s">
        <v>34</v>
      </c>
      <c r="D15" s="56" t="s">
        <v>50</v>
      </c>
      <c r="E15" s="22" t="s">
        <v>35</v>
      </c>
      <c r="F15" s="20" t="s">
        <v>26</v>
      </c>
      <c r="G15" s="21"/>
      <c r="H15" s="16">
        <f t="shared" si="0"/>
        <v>0</v>
      </c>
    </row>
    <row r="16" spans="1:8" ht="13.8" x14ac:dyDescent="0.25">
      <c r="A16" s="69"/>
      <c r="B16" s="24" t="s">
        <v>36</v>
      </c>
      <c r="C16" s="18" t="s">
        <v>37</v>
      </c>
      <c r="D16" s="56" t="s">
        <v>50</v>
      </c>
      <c r="E16" s="22" t="s">
        <v>38</v>
      </c>
      <c r="F16" s="20" t="s">
        <v>26</v>
      </c>
      <c r="G16" s="21"/>
      <c r="H16" s="16">
        <f t="shared" si="0"/>
        <v>0</v>
      </c>
    </row>
    <row r="17" spans="1:8" ht="13.95" customHeight="1" x14ac:dyDescent="0.25">
      <c r="A17" s="69" t="s">
        <v>39</v>
      </c>
      <c r="B17" s="24" t="s">
        <v>40</v>
      </c>
      <c r="C17" s="18" t="str">
        <f>'[1]Př. 2 Tech.par.-Lamino nábytek'!B278</f>
        <v>NL 0196</v>
      </c>
      <c r="D17" s="56" t="s">
        <v>47</v>
      </c>
      <c r="E17" s="22" t="s">
        <v>41</v>
      </c>
      <c r="F17" s="20" t="s">
        <v>17</v>
      </c>
      <c r="G17" s="21"/>
      <c r="H17" s="16">
        <f t="shared" si="0"/>
        <v>0</v>
      </c>
    </row>
    <row r="18" spans="1:8" ht="13.8" x14ac:dyDescent="0.25">
      <c r="A18" s="69"/>
      <c r="B18" s="24" t="s">
        <v>42</v>
      </c>
      <c r="C18" s="25" t="str">
        <f>'[1]Př. 2 Tech.par.-Lamino nábytek'!B289</f>
        <v>NL 0006</v>
      </c>
      <c r="D18" s="57" t="s">
        <v>47</v>
      </c>
      <c r="E18" s="26" t="s">
        <v>43</v>
      </c>
      <c r="F18" s="20" t="s">
        <v>44</v>
      </c>
      <c r="G18" s="21"/>
      <c r="H18" s="16">
        <f t="shared" si="0"/>
        <v>0</v>
      </c>
    </row>
    <row r="19" spans="1:8" ht="13.8" x14ac:dyDescent="0.25">
      <c r="A19" s="69"/>
      <c r="B19" s="24" t="s">
        <v>45</v>
      </c>
      <c r="C19" s="27" t="str">
        <f>'[1]Př. 2 Tech.par.-Lamino nábytek'!B301</f>
        <v>NL 0160</v>
      </c>
      <c r="D19" s="58" t="s">
        <v>47</v>
      </c>
      <c r="E19" s="28" t="s">
        <v>46</v>
      </c>
      <c r="F19" s="20" t="s">
        <v>47</v>
      </c>
      <c r="G19" s="21"/>
      <c r="H19" s="16">
        <f t="shared" si="0"/>
        <v>0</v>
      </c>
    </row>
    <row r="20" spans="1:8" ht="13.8" x14ac:dyDescent="0.25">
      <c r="A20" s="69"/>
      <c r="B20" s="24" t="s">
        <v>48</v>
      </c>
      <c r="C20" s="27" t="str">
        <f>'[1]Př. 2 Tech.par.-Lamino nábytek'!B313</f>
        <v>NL 0022</v>
      </c>
      <c r="D20" s="58" t="s">
        <v>47</v>
      </c>
      <c r="E20" s="28" t="s">
        <v>49</v>
      </c>
      <c r="F20" s="20" t="s">
        <v>50</v>
      </c>
      <c r="G20" s="21"/>
      <c r="H20" s="16">
        <f t="shared" si="0"/>
        <v>0</v>
      </c>
    </row>
    <row r="21" spans="1:8" ht="13.8" x14ac:dyDescent="0.25">
      <c r="A21" s="69"/>
      <c r="B21" s="24" t="s">
        <v>51</v>
      </c>
      <c r="C21" s="27" t="str">
        <f>'[1]Př. 2 Tech.par.-Lamino nábytek'!B324</f>
        <v>NL 0025</v>
      </c>
      <c r="D21" s="58" t="s">
        <v>47</v>
      </c>
      <c r="E21" s="28" t="s">
        <v>52</v>
      </c>
      <c r="F21" s="20" t="s">
        <v>17</v>
      </c>
      <c r="G21" s="21"/>
      <c r="H21" s="16">
        <f t="shared" si="0"/>
        <v>0</v>
      </c>
    </row>
    <row r="22" spans="1:8" ht="13.8" x14ac:dyDescent="0.25">
      <c r="A22" s="69"/>
      <c r="B22" s="24" t="s">
        <v>53</v>
      </c>
      <c r="C22" s="27" t="str">
        <f>'[1]Př. 2 Tech.par.-Lamino nábytek'!B336</f>
        <v>NL 0019</v>
      </c>
      <c r="D22" s="58" t="s">
        <v>47</v>
      </c>
      <c r="E22" s="28" t="s">
        <v>54</v>
      </c>
      <c r="F22" s="20" t="s">
        <v>55</v>
      </c>
      <c r="G22" s="21"/>
      <c r="H22" s="16">
        <f t="shared" si="0"/>
        <v>0</v>
      </c>
    </row>
    <row r="23" spans="1:8" ht="13.8" x14ac:dyDescent="0.25">
      <c r="A23" s="69"/>
      <c r="B23" s="24" t="s">
        <v>56</v>
      </c>
      <c r="C23" s="27" t="s">
        <v>57</v>
      </c>
      <c r="D23" s="58" t="s">
        <v>47</v>
      </c>
      <c r="E23" s="28" t="s">
        <v>58</v>
      </c>
      <c r="F23" s="20" t="s">
        <v>59</v>
      </c>
      <c r="G23" s="21"/>
      <c r="H23" s="16">
        <f t="shared" si="0"/>
        <v>0</v>
      </c>
    </row>
    <row r="24" spans="1:8" ht="13.8" x14ac:dyDescent="0.25">
      <c r="A24" s="69"/>
      <c r="B24" s="24" t="s">
        <v>60</v>
      </c>
      <c r="C24" s="27" t="str">
        <f>'[1]Př. 2 Tech.par.-Lamino nábytek'!B361</f>
        <v>NL 0009</v>
      </c>
      <c r="D24" s="58" t="s">
        <v>47</v>
      </c>
      <c r="E24" s="28" t="s">
        <v>61</v>
      </c>
      <c r="F24" s="20" t="s">
        <v>62</v>
      </c>
      <c r="G24" s="21"/>
      <c r="H24" s="16">
        <f t="shared" si="0"/>
        <v>0</v>
      </c>
    </row>
    <row r="25" spans="1:8" ht="13.8" x14ac:dyDescent="0.25">
      <c r="A25" s="69"/>
      <c r="B25" s="24" t="s">
        <v>63</v>
      </c>
      <c r="C25" s="27" t="str">
        <f>'[1]Př. 2 Tech.par.-Lamino nábytek'!B374</f>
        <v>NL 0167</v>
      </c>
      <c r="D25" s="58" t="s">
        <v>47</v>
      </c>
      <c r="E25" s="28" t="s">
        <v>64</v>
      </c>
      <c r="F25" s="20" t="s">
        <v>17</v>
      </c>
      <c r="G25" s="21"/>
      <c r="H25" s="16">
        <f t="shared" si="0"/>
        <v>0</v>
      </c>
    </row>
    <row r="26" spans="1:8" ht="13.8" x14ac:dyDescent="0.25">
      <c r="A26" s="69" t="s">
        <v>65</v>
      </c>
      <c r="B26" s="24" t="s">
        <v>66</v>
      </c>
      <c r="C26" s="27" t="str">
        <f>'[1]Př. 2 Tech.par.-Lamino nábytek'!B386</f>
        <v>NL 0007</v>
      </c>
      <c r="D26" s="58" t="s">
        <v>47</v>
      </c>
      <c r="E26" s="28" t="s">
        <v>67</v>
      </c>
      <c r="F26" s="20" t="s">
        <v>68</v>
      </c>
      <c r="G26" s="21"/>
      <c r="H26" s="16">
        <f t="shared" si="0"/>
        <v>0</v>
      </c>
    </row>
    <row r="27" spans="1:8" ht="13.8" x14ac:dyDescent="0.25">
      <c r="A27" s="69"/>
      <c r="B27" s="24" t="s">
        <v>69</v>
      </c>
      <c r="C27" s="27" t="s">
        <v>70</v>
      </c>
      <c r="D27" s="58" t="s">
        <v>47</v>
      </c>
      <c r="E27" s="28" t="s">
        <v>71</v>
      </c>
      <c r="F27" s="20" t="s">
        <v>20</v>
      </c>
      <c r="G27" s="21"/>
      <c r="H27" s="16">
        <f t="shared" si="0"/>
        <v>0</v>
      </c>
    </row>
    <row r="28" spans="1:8" ht="13.8" x14ac:dyDescent="0.25">
      <c r="A28" s="69"/>
      <c r="B28" s="24" t="s">
        <v>72</v>
      </c>
      <c r="C28" s="27" t="s">
        <v>73</v>
      </c>
      <c r="D28" s="58" t="s">
        <v>47</v>
      </c>
      <c r="E28" s="28" t="s">
        <v>74</v>
      </c>
      <c r="F28" s="20" t="s">
        <v>47</v>
      </c>
      <c r="G28" s="21"/>
      <c r="H28" s="16">
        <f t="shared" si="0"/>
        <v>0</v>
      </c>
    </row>
    <row r="29" spans="1:8" ht="13.8" x14ac:dyDescent="0.25">
      <c r="A29" s="69"/>
      <c r="B29" s="24" t="s">
        <v>75</v>
      </c>
      <c r="C29" s="27" t="s">
        <v>76</v>
      </c>
      <c r="D29" s="58" t="s">
        <v>47</v>
      </c>
      <c r="E29" s="28" t="s">
        <v>77</v>
      </c>
      <c r="F29" s="20" t="s">
        <v>78</v>
      </c>
      <c r="G29" s="21"/>
      <c r="H29" s="16">
        <f t="shared" si="0"/>
        <v>0</v>
      </c>
    </row>
    <row r="30" spans="1:8" ht="22.2" customHeight="1" x14ac:dyDescent="0.25">
      <c r="A30" s="69" t="s">
        <v>79</v>
      </c>
      <c r="B30" s="24" t="s">
        <v>80</v>
      </c>
      <c r="C30" s="27" t="s">
        <v>81</v>
      </c>
      <c r="D30" s="58" t="s">
        <v>47</v>
      </c>
      <c r="E30" s="28" t="s">
        <v>82</v>
      </c>
      <c r="F30" s="20" t="s">
        <v>83</v>
      </c>
      <c r="G30" s="21"/>
      <c r="H30" s="16">
        <f t="shared" si="0"/>
        <v>0</v>
      </c>
    </row>
    <row r="31" spans="1:8" ht="25.95" customHeight="1" x14ac:dyDescent="0.25">
      <c r="A31" s="69"/>
      <c r="B31" s="24" t="s">
        <v>84</v>
      </c>
      <c r="C31" s="29" t="s">
        <v>85</v>
      </c>
      <c r="D31" s="58" t="s">
        <v>47</v>
      </c>
      <c r="E31" s="28" t="s">
        <v>86</v>
      </c>
      <c r="F31" s="20" t="s">
        <v>83</v>
      </c>
      <c r="G31" s="21"/>
      <c r="H31" s="16">
        <f t="shared" si="0"/>
        <v>0</v>
      </c>
    </row>
    <row r="32" spans="1:8" ht="29.4" customHeight="1" x14ac:dyDescent="0.25">
      <c r="A32" s="69" t="s">
        <v>87</v>
      </c>
      <c r="B32" s="24" t="s">
        <v>88</v>
      </c>
      <c r="C32" s="29" t="s">
        <v>89</v>
      </c>
      <c r="D32" s="58" t="s">
        <v>47</v>
      </c>
      <c r="E32" s="28" t="s">
        <v>90</v>
      </c>
      <c r="F32" s="20" t="s">
        <v>68</v>
      </c>
      <c r="G32" s="21"/>
      <c r="H32" s="16">
        <f t="shared" si="0"/>
        <v>0</v>
      </c>
    </row>
    <row r="33" spans="1:8" ht="25.95" customHeight="1" x14ac:dyDescent="0.25">
      <c r="A33" s="69"/>
      <c r="B33" s="24" t="s">
        <v>91</v>
      </c>
      <c r="C33" s="29" t="s">
        <v>92</v>
      </c>
      <c r="D33" s="58" t="s">
        <v>47</v>
      </c>
      <c r="E33" s="28" t="s">
        <v>93</v>
      </c>
      <c r="F33" s="20" t="s">
        <v>83</v>
      </c>
      <c r="G33" s="21"/>
      <c r="H33" s="16">
        <f t="shared" si="0"/>
        <v>0</v>
      </c>
    </row>
    <row r="34" spans="1:8" ht="13.8" x14ac:dyDescent="0.25">
      <c r="A34" s="69" t="s">
        <v>94</v>
      </c>
      <c r="B34" s="24" t="s">
        <v>95</v>
      </c>
      <c r="C34" s="29" t="s">
        <v>96</v>
      </c>
      <c r="D34" s="59">
        <v>7</v>
      </c>
      <c r="E34" s="28" t="s">
        <v>97</v>
      </c>
      <c r="F34" s="20" t="s">
        <v>98</v>
      </c>
      <c r="G34" s="21"/>
      <c r="H34" s="16">
        <f t="shared" si="0"/>
        <v>0</v>
      </c>
    </row>
    <row r="35" spans="1:8" ht="13.8" x14ac:dyDescent="0.25">
      <c r="A35" s="69"/>
      <c r="B35" s="24" t="s">
        <v>99</v>
      </c>
      <c r="C35" s="27" t="s">
        <v>100</v>
      </c>
      <c r="D35" s="58" t="s">
        <v>78</v>
      </c>
      <c r="E35" s="28" t="s">
        <v>101</v>
      </c>
      <c r="F35" s="20" t="s">
        <v>55</v>
      </c>
      <c r="G35" s="21"/>
      <c r="H35" s="16">
        <f t="shared" si="0"/>
        <v>0</v>
      </c>
    </row>
    <row r="36" spans="1:8" ht="13.8" x14ac:dyDescent="0.25">
      <c r="A36" s="69"/>
      <c r="B36" s="24" t="s">
        <v>102</v>
      </c>
      <c r="C36" s="27" t="s">
        <v>103</v>
      </c>
      <c r="D36" s="58" t="s">
        <v>78</v>
      </c>
      <c r="E36" s="28" t="s">
        <v>104</v>
      </c>
      <c r="F36" s="20" t="s">
        <v>83</v>
      </c>
      <c r="G36" s="21"/>
      <c r="H36" s="16">
        <f t="shared" si="0"/>
        <v>0</v>
      </c>
    </row>
    <row r="37" spans="1:8" ht="14.4" customHeight="1" x14ac:dyDescent="0.25">
      <c r="A37" s="69" t="s">
        <v>105</v>
      </c>
      <c r="B37" s="24" t="s">
        <v>106</v>
      </c>
      <c r="C37" s="29" t="s">
        <v>107</v>
      </c>
      <c r="D37" s="59">
        <v>8</v>
      </c>
      <c r="E37" s="28" t="s">
        <v>108</v>
      </c>
      <c r="F37" s="20" t="s">
        <v>50</v>
      </c>
      <c r="G37" s="21"/>
      <c r="H37" s="16">
        <f t="shared" si="0"/>
        <v>0</v>
      </c>
    </row>
    <row r="38" spans="1:8" ht="15" customHeight="1" x14ac:dyDescent="0.25">
      <c r="A38" s="69"/>
      <c r="B38" s="24" t="s">
        <v>109</v>
      </c>
      <c r="C38" s="27" t="s">
        <v>110</v>
      </c>
      <c r="D38" s="58" t="s">
        <v>281</v>
      </c>
      <c r="E38" s="28" t="s">
        <v>111</v>
      </c>
      <c r="F38" s="20" t="s">
        <v>112</v>
      </c>
      <c r="G38" s="21"/>
      <c r="H38" s="16">
        <f t="shared" si="0"/>
        <v>0</v>
      </c>
    </row>
    <row r="39" spans="1:8" ht="18.600000000000001" customHeight="1" x14ac:dyDescent="0.25">
      <c r="A39" s="69"/>
      <c r="B39" s="24" t="s">
        <v>113</v>
      </c>
      <c r="C39" s="27" t="s">
        <v>114</v>
      </c>
      <c r="D39" s="58" t="s">
        <v>281</v>
      </c>
      <c r="E39" s="28" t="s">
        <v>115</v>
      </c>
      <c r="F39" s="20" t="s">
        <v>55</v>
      </c>
      <c r="G39" s="21"/>
      <c r="H39" s="16">
        <f t="shared" si="0"/>
        <v>0</v>
      </c>
    </row>
    <row r="40" spans="1:8" ht="13.8" x14ac:dyDescent="0.25">
      <c r="A40" s="69" t="s">
        <v>116</v>
      </c>
      <c r="B40" s="24" t="s">
        <v>117</v>
      </c>
      <c r="C40" s="29" t="s">
        <v>118</v>
      </c>
      <c r="D40" s="59" t="s">
        <v>282</v>
      </c>
      <c r="E40" s="28" t="s">
        <v>119</v>
      </c>
      <c r="F40" s="20" t="s">
        <v>120</v>
      </c>
      <c r="G40" s="21"/>
      <c r="H40" s="16">
        <f t="shared" si="0"/>
        <v>0</v>
      </c>
    </row>
    <row r="41" spans="1:8" ht="13.8" x14ac:dyDescent="0.25">
      <c r="A41" s="69"/>
      <c r="B41" s="24" t="s">
        <v>121</v>
      </c>
      <c r="C41" s="29" t="s">
        <v>122</v>
      </c>
      <c r="D41" s="59" t="s">
        <v>282</v>
      </c>
      <c r="E41" s="28" t="s">
        <v>123</v>
      </c>
      <c r="F41" s="20" t="s">
        <v>26</v>
      </c>
      <c r="G41" s="21"/>
      <c r="H41" s="16">
        <f t="shared" si="0"/>
        <v>0</v>
      </c>
    </row>
    <row r="42" spans="1:8" ht="36" customHeight="1" x14ac:dyDescent="0.25">
      <c r="A42" s="69"/>
      <c r="B42" s="24" t="s">
        <v>124</v>
      </c>
      <c r="C42" s="27" t="s">
        <v>125</v>
      </c>
      <c r="D42" s="58" t="s">
        <v>283</v>
      </c>
      <c r="E42" s="28" t="s">
        <v>126</v>
      </c>
      <c r="F42" s="20" t="s">
        <v>127</v>
      </c>
      <c r="G42" s="21"/>
      <c r="H42" s="16">
        <f t="shared" si="0"/>
        <v>0</v>
      </c>
    </row>
    <row r="43" spans="1:8" ht="13.8" x14ac:dyDescent="0.25">
      <c r="A43" s="69" t="s">
        <v>128</v>
      </c>
      <c r="B43" s="24" t="s">
        <v>129</v>
      </c>
      <c r="C43" s="27" t="s">
        <v>130</v>
      </c>
      <c r="D43" s="58" t="s">
        <v>68</v>
      </c>
      <c r="E43" s="28" t="s">
        <v>131</v>
      </c>
      <c r="F43" s="20" t="s">
        <v>132</v>
      </c>
      <c r="G43" s="21"/>
      <c r="H43" s="16">
        <f t="shared" si="0"/>
        <v>0</v>
      </c>
    </row>
    <row r="44" spans="1:8" ht="13.8" x14ac:dyDescent="0.25">
      <c r="A44" s="69"/>
      <c r="B44" s="24" t="s">
        <v>133</v>
      </c>
      <c r="C44" s="27" t="s">
        <v>134</v>
      </c>
      <c r="D44" s="58" t="s">
        <v>68</v>
      </c>
      <c r="E44" s="28" t="s">
        <v>135</v>
      </c>
      <c r="F44" s="20" t="s">
        <v>26</v>
      </c>
      <c r="G44" s="21"/>
      <c r="H44" s="16">
        <f t="shared" si="0"/>
        <v>0</v>
      </c>
    </row>
    <row r="45" spans="1:8" ht="54" customHeight="1" x14ac:dyDescent="0.25">
      <c r="A45" s="69"/>
      <c r="B45" s="17" t="s">
        <v>136</v>
      </c>
      <c r="C45" s="18" t="s">
        <v>137</v>
      </c>
      <c r="D45" s="56" t="s">
        <v>68</v>
      </c>
      <c r="E45" s="22" t="s">
        <v>138</v>
      </c>
      <c r="F45" s="20" t="s">
        <v>139</v>
      </c>
      <c r="G45" s="21"/>
      <c r="H45" s="16">
        <f t="shared" si="0"/>
        <v>0</v>
      </c>
    </row>
    <row r="46" spans="1:8" ht="13.95" customHeight="1" x14ac:dyDescent="0.25">
      <c r="A46" s="69" t="s">
        <v>140</v>
      </c>
      <c r="B46" s="24" t="s">
        <v>141</v>
      </c>
      <c r="C46" s="27" t="s">
        <v>142</v>
      </c>
      <c r="D46" s="58" t="s">
        <v>62</v>
      </c>
      <c r="E46" s="28" t="s">
        <v>143</v>
      </c>
      <c r="F46" s="20" t="s">
        <v>47</v>
      </c>
      <c r="G46" s="21"/>
      <c r="H46" s="16">
        <f t="shared" si="0"/>
        <v>0</v>
      </c>
    </row>
    <row r="47" spans="1:8" ht="13.95" customHeight="1" x14ac:dyDescent="0.25">
      <c r="A47" s="69"/>
      <c r="B47" s="24" t="s">
        <v>144</v>
      </c>
      <c r="C47" s="27"/>
      <c r="D47" s="58" t="s">
        <v>62</v>
      </c>
      <c r="E47" s="28" t="s">
        <v>145</v>
      </c>
      <c r="F47" s="20" t="s">
        <v>146</v>
      </c>
      <c r="G47" s="21"/>
      <c r="H47" s="16">
        <f t="shared" si="0"/>
        <v>0</v>
      </c>
    </row>
    <row r="48" spans="1:8" ht="13.8" x14ac:dyDescent="0.25">
      <c r="A48" s="69"/>
      <c r="B48" s="24" t="s">
        <v>147</v>
      </c>
      <c r="C48" s="27" t="s">
        <v>148</v>
      </c>
      <c r="D48" s="58" t="s">
        <v>62</v>
      </c>
      <c r="E48" s="28" t="s">
        <v>149</v>
      </c>
      <c r="F48" s="20" t="s">
        <v>68</v>
      </c>
      <c r="G48" s="21"/>
      <c r="H48" s="16">
        <f t="shared" si="0"/>
        <v>0</v>
      </c>
    </row>
    <row r="49" spans="1:8" ht="13.8" x14ac:dyDescent="0.25">
      <c r="A49" s="69"/>
      <c r="B49" s="24" t="s">
        <v>150</v>
      </c>
      <c r="C49" s="27" t="s">
        <v>151</v>
      </c>
      <c r="D49" s="58" t="s">
        <v>62</v>
      </c>
      <c r="E49" s="28" t="s">
        <v>152</v>
      </c>
      <c r="F49" s="20" t="s">
        <v>26</v>
      </c>
      <c r="G49" s="21"/>
      <c r="H49" s="16">
        <f t="shared" si="0"/>
        <v>0</v>
      </c>
    </row>
    <row r="50" spans="1:8" ht="13.8" x14ac:dyDescent="0.25">
      <c r="A50" s="69"/>
      <c r="B50" s="24" t="s">
        <v>153</v>
      </c>
      <c r="C50" s="27" t="s">
        <v>154</v>
      </c>
      <c r="D50" s="58" t="s">
        <v>62</v>
      </c>
      <c r="E50" s="28" t="s">
        <v>155</v>
      </c>
      <c r="F50" s="20" t="s">
        <v>156</v>
      </c>
      <c r="G50" s="21"/>
      <c r="H50" s="16">
        <f t="shared" si="0"/>
        <v>0</v>
      </c>
    </row>
    <row r="51" spans="1:8" ht="13.8" x14ac:dyDescent="0.25">
      <c r="A51" s="69" t="s">
        <v>157</v>
      </c>
      <c r="B51" s="24" t="s">
        <v>158</v>
      </c>
      <c r="C51" s="27" t="s">
        <v>159</v>
      </c>
      <c r="D51" s="58" t="s">
        <v>20</v>
      </c>
      <c r="E51" s="28" t="s">
        <v>160</v>
      </c>
      <c r="F51" s="20" t="s">
        <v>161</v>
      </c>
      <c r="G51" s="21"/>
      <c r="H51" s="16">
        <f t="shared" si="0"/>
        <v>0</v>
      </c>
    </row>
    <row r="52" spans="1:8" ht="13.8" x14ac:dyDescent="0.25">
      <c r="A52" s="69"/>
      <c r="B52" s="24" t="s">
        <v>162</v>
      </c>
      <c r="C52" s="27" t="s">
        <v>163</v>
      </c>
      <c r="D52" s="58" t="s">
        <v>20</v>
      </c>
      <c r="E52" s="28" t="s">
        <v>164</v>
      </c>
      <c r="F52" s="20" t="s">
        <v>165</v>
      </c>
      <c r="G52" s="21"/>
      <c r="H52" s="16">
        <f t="shared" si="0"/>
        <v>0</v>
      </c>
    </row>
    <row r="53" spans="1:8" ht="13.8" x14ac:dyDescent="0.25">
      <c r="A53" s="69"/>
      <c r="B53" s="24" t="s">
        <v>166</v>
      </c>
      <c r="C53" s="27" t="s">
        <v>167</v>
      </c>
      <c r="D53" s="58" t="s">
        <v>20</v>
      </c>
      <c r="E53" s="28" t="s">
        <v>168</v>
      </c>
      <c r="F53" s="20" t="s">
        <v>68</v>
      </c>
      <c r="G53" s="21"/>
      <c r="H53" s="16">
        <f t="shared" si="0"/>
        <v>0</v>
      </c>
    </row>
    <row r="54" spans="1:8" ht="13.8" x14ac:dyDescent="0.25">
      <c r="A54" s="69"/>
      <c r="B54" s="24" t="s">
        <v>169</v>
      </c>
      <c r="C54" s="29" t="s">
        <v>170</v>
      </c>
      <c r="D54" s="58" t="s">
        <v>20</v>
      </c>
      <c r="E54" s="28" t="s">
        <v>171</v>
      </c>
      <c r="F54" s="20" t="s">
        <v>47</v>
      </c>
      <c r="G54" s="21"/>
      <c r="H54" s="16">
        <f t="shared" si="0"/>
        <v>0</v>
      </c>
    </row>
    <row r="55" spans="1:8" ht="13.8" x14ac:dyDescent="0.25">
      <c r="A55" s="69"/>
      <c r="B55" s="24" t="s">
        <v>172</v>
      </c>
      <c r="C55" s="29" t="s">
        <v>173</v>
      </c>
      <c r="D55" s="58" t="s">
        <v>20</v>
      </c>
      <c r="E55" s="28" t="s">
        <v>174</v>
      </c>
      <c r="F55" s="20" t="s">
        <v>50</v>
      </c>
      <c r="G55" s="21"/>
      <c r="H55" s="16">
        <f t="shared" si="0"/>
        <v>0</v>
      </c>
    </row>
    <row r="56" spans="1:8" ht="13.8" x14ac:dyDescent="0.25">
      <c r="A56" s="69"/>
      <c r="B56" s="24" t="s">
        <v>175</v>
      </c>
      <c r="C56" s="29" t="s">
        <v>176</v>
      </c>
      <c r="D56" s="58" t="s">
        <v>20</v>
      </c>
      <c r="E56" s="28" t="s">
        <v>177</v>
      </c>
      <c r="F56" s="20" t="s">
        <v>178</v>
      </c>
      <c r="G56" s="21"/>
      <c r="H56" s="16">
        <f t="shared" si="0"/>
        <v>0</v>
      </c>
    </row>
    <row r="57" spans="1:8" ht="13.95" customHeight="1" x14ac:dyDescent="0.25">
      <c r="A57" s="69" t="s">
        <v>179</v>
      </c>
      <c r="B57" s="24" t="s">
        <v>180</v>
      </c>
      <c r="C57" s="29" t="s">
        <v>181</v>
      </c>
      <c r="D57" s="59">
        <v>15</v>
      </c>
      <c r="E57" s="28" t="s">
        <v>182</v>
      </c>
      <c r="F57" s="20" t="s">
        <v>78</v>
      </c>
      <c r="G57" s="21"/>
      <c r="H57" s="16">
        <f t="shared" si="0"/>
        <v>0</v>
      </c>
    </row>
    <row r="58" spans="1:8" ht="13.8" x14ac:dyDescent="0.25">
      <c r="A58" s="69"/>
      <c r="B58" s="24" t="s">
        <v>183</v>
      </c>
      <c r="C58" s="29" t="s">
        <v>184</v>
      </c>
      <c r="D58" s="59">
        <v>15</v>
      </c>
      <c r="E58" s="28" t="s">
        <v>185</v>
      </c>
      <c r="F58" s="20" t="s">
        <v>68</v>
      </c>
      <c r="G58" s="21"/>
      <c r="H58" s="16">
        <f t="shared" si="0"/>
        <v>0</v>
      </c>
    </row>
    <row r="59" spans="1:8" ht="13.8" x14ac:dyDescent="0.25">
      <c r="A59" s="69"/>
      <c r="B59" s="24" t="s">
        <v>186</v>
      </c>
      <c r="C59" s="29" t="s">
        <v>187</v>
      </c>
      <c r="D59" s="59">
        <v>15</v>
      </c>
      <c r="E59" s="28" t="s">
        <v>188</v>
      </c>
      <c r="F59" s="20" t="s">
        <v>26</v>
      </c>
      <c r="G59" s="21"/>
      <c r="H59" s="16">
        <f t="shared" si="0"/>
        <v>0</v>
      </c>
    </row>
    <row r="60" spans="1:8" ht="13.8" x14ac:dyDescent="0.25">
      <c r="A60" s="69"/>
      <c r="B60" s="24" t="s">
        <v>189</v>
      </c>
      <c r="C60" s="29" t="s">
        <v>190</v>
      </c>
      <c r="D60" s="59">
        <v>15</v>
      </c>
      <c r="E60" s="28" t="s">
        <v>191</v>
      </c>
      <c r="F60" s="20" t="s">
        <v>55</v>
      </c>
      <c r="G60" s="21"/>
      <c r="H60" s="16">
        <f t="shared" si="0"/>
        <v>0</v>
      </c>
    </row>
    <row r="61" spans="1:8" ht="13.8" x14ac:dyDescent="0.25">
      <c r="A61" s="69"/>
      <c r="B61" s="24" t="s">
        <v>192</v>
      </c>
      <c r="C61" s="29" t="s">
        <v>193</v>
      </c>
      <c r="D61" s="59">
        <v>15</v>
      </c>
      <c r="E61" s="28" t="s">
        <v>194</v>
      </c>
      <c r="F61" s="20" t="s">
        <v>139</v>
      </c>
      <c r="G61" s="21"/>
      <c r="H61" s="16">
        <f t="shared" si="0"/>
        <v>0</v>
      </c>
    </row>
    <row r="62" spans="1:8" ht="13.8" x14ac:dyDescent="0.25">
      <c r="A62" s="69"/>
      <c r="B62" s="24" t="s">
        <v>195</v>
      </c>
      <c r="C62" s="29" t="s">
        <v>196</v>
      </c>
      <c r="D62" s="59">
        <v>15</v>
      </c>
      <c r="E62" s="28" t="s">
        <v>197</v>
      </c>
      <c r="F62" s="20" t="s">
        <v>17</v>
      </c>
      <c r="G62" s="21"/>
      <c r="H62" s="16">
        <f t="shared" si="0"/>
        <v>0</v>
      </c>
    </row>
    <row r="63" spans="1:8" ht="13.8" x14ac:dyDescent="0.25">
      <c r="A63" s="69"/>
      <c r="B63" s="24" t="s">
        <v>198</v>
      </c>
      <c r="C63" s="29" t="s">
        <v>199</v>
      </c>
      <c r="D63" s="59">
        <v>15</v>
      </c>
      <c r="E63" s="28" t="s">
        <v>200</v>
      </c>
      <c r="F63" s="20" t="s">
        <v>83</v>
      </c>
      <c r="G63" s="21"/>
      <c r="H63" s="16">
        <f t="shared" si="0"/>
        <v>0</v>
      </c>
    </row>
    <row r="64" spans="1:8" ht="13.8" x14ac:dyDescent="0.25">
      <c r="A64" s="69" t="s">
        <v>201</v>
      </c>
      <c r="B64" s="24" t="s">
        <v>202</v>
      </c>
      <c r="C64" s="29" t="s">
        <v>203</v>
      </c>
      <c r="D64" s="59">
        <v>15</v>
      </c>
      <c r="E64" s="28" t="s">
        <v>204</v>
      </c>
      <c r="F64" s="30" t="s">
        <v>17</v>
      </c>
      <c r="G64" s="21"/>
      <c r="H64" s="16">
        <f t="shared" si="0"/>
        <v>0</v>
      </c>
    </row>
    <row r="65" spans="1:8" ht="13.8" x14ac:dyDescent="0.25">
      <c r="A65" s="69"/>
      <c r="B65" s="24" t="s">
        <v>205</v>
      </c>
      <c r="C65" s="29" t="s">
        <v>206</v>
      </c>
      <c r="D65" s="59">
        <v>15</v>
      </c>
      <c r="E65" s="28" t="s">
        <v>207</v>
      </c>
      <c r="F65" s="30" t="s">
        <v>17</v>
      </c>
      <c r="G65" s="21"/>
      <c r="H65" s="16">
        <f t="shared" si="0"/>
        <v>0</v>
      </c>
    </row>
    <row r="66" spans="1:8" ht="13.8" x14ac:dyDescent="0.25">
      <c r="A66" s="69"/>
      <c r="B66" s="24" t="s">
        <v>208</v>
      </c>
      <c r="C66" s="29" t="s">
        <v>209</v>
      </c>
      <c r="D66" s="59">
        <v>15</v>
      </c>
      <c r="E66" s="28" t="s">
        <v>210</v>
      </c>
      <c r="F66" s="30" t="s">
        <v>55</v>
      </c>
      <c r="G66" s="21"/>
      <c r="H66" s="16">
        <f t="shared" si="0"/>
        <v>0</v>
      </c>
    </row>
    <row r="67" spans="1:8" ht="13.8" x14ac:dyDescent="0.25">
      <c r="A67" s="69"/>
      <c r="B67" s="24" t="s">
        <v>211</v>
      </c>
      <c r="C67" s="29" t="s">
        <v>212</v>
      </c>
      <c r="D67" s="59">
        <v>15</v>
      </c>
      <c r="E67" s="28" t="s">
        <v>213</v>
      </c>
      <c r="F67" s="30" t="s">
        <v>26</v>
      </c>
      <c r="G67" s="21"/>
      <c r="H67" s="16">
        <f t="shared" si="0"/>
        <v>0</v>
      </c>
    </row>
    <row r="68" spans="1:8" ht="13.8" x14ac:dyDescent="0.25">
      <c r="A68" s="69"/>
      <c r="B68" s="24" t="s">
        <v>214</v>
      </c>
      <c r="C68" s="29" t="s">
        <v>215</v>
      </c>
      <c r="D68" s="59">
        <v>15</v>
      </c>
      <c r="E68" s="28" t="s">
        <v>216</v>
      </c>
      <c r="F68" s="30" t="s">
        <v>17</v>
      </c>
      <c r="G68" s="21"/>
      <c r="H68" s="16">
        <f t="shared" si="0"/>
        <v>0</v>
      </c>
    </row>
    <row r="69" spans="1:8" ht="13.8" x14ac:dyDescent="0.25">
      <c r="A69" s="69"/>
      <c r="B69" s="24" t="s">
        <v>217</v>
      </c>
      <c r="C69" s="29" t="s">
        <v>218</v>
      </c>
      <c r="D69" s="59">
        <v>15</v>
      </c>
      <c r="E69" s="28" t="s">
        <v>219</v>
      </c>
      <c r="F69" s="30" t="s">
        <v>47</v>
      </c>
      <c r="G69" s="21"/>
      <c r="H69" s="16">
        <f t="shared" si="0"/>
        <v>0</v>
      </c>
    </row>
    <row r="70" spans="1:8" ht="13.8" x14ac:dyDescent="0.25">
      <c r="A70" s="69"/>
      <c r="B70" s="24" t="s">
        <v>220</v>
      </c>
      <c r="C70" s="29" t="s">
        <v>221</v>
      </c>
      <c r="D70" s="59">
        <v>15</v>
      </c>
      <c r="E70" s="28" t="s">
        <v>222</v>
      </c>
      <c r="F70" s="30" t="s">
        <v>83</v>
      </c>
      <c r="G70" s="21"/>
      <c r="H70" s="16">
        <f t="shared" si="0"/>
        <v>0</v>
      </c>
    </row>
    <row r="71" spans="1:8" ht="13.8" x14ac:dyDescent="0.25">
      <c r="A71" s="69"/>
      <c r="B71" s="24" t="s">
        <v>223</v>
      </c>
      <c r="C71" s="29" t="s">
        <v>224</v>
      </c>
      <c r="D71" s="59">
        <v>15</v>
      </c>
      <c r="E71" s="28" t="s">
        <v>225</v>
      </c>
      <c r="F71" s="30" t="s">
        <v>83</v>
      </c>
      <c r="G71" s="21"/>
      <c r="H71" s="16">
        <f t="shared" si="0"/>
        <v>0</v>
      </c>
    </row>
    <row r="72" spans="1:8" ht="13.8" x14ac:dyDescent="0.25">
      <c r="A72" s="69"/>
      <c r="B72" s="24" t="s">
        <v>226</v>
      </c>
      <c r="C72" s="29" t="s">
        <v>227</v>
      </c>
      <c r="D72" s="59">
        <v>15</v>
      </c>
      <c r="E72" s="28" t="s">
        <v>228</v>
      </c>
      <c r="F72" s="30" t="s">
        <v>83</v>
      </c>
      <c r="G72" s="21"/>
      <c r="H72" s="16">
        <f t="shared" si="0"/>
        <v>0</v>
      </c>
    </row>
    <row r="73" spans="1:8" ht="13.8" x14ac:dyDescent="0.25">
      <c r="A73" s="69"/>
      <c r="B73" s="24" t="s">
        <v>229</v>
      </c>
      <c r="C73" s="29" t="s">
        <v>230</v>
      </c>
      <c r="D73" s="59">
        <v>15</v>
      </c>
      <c r="E73" s="28" t="s">
        <v>231</v>
      </c>
      <c r="F73" s="30" t="s">
        <v>26</v>
      </c>
      <c r="G73" s="21"/>
      <c r="H73" s="16">
        <f t="shared" si="0"/>
        <v>0</v>
      </c>
    </row>
    <row r="74" spans="1:8" ht="13.8" x14ac:dyDescent="0.25">
      <c r="A74" s="69"/>
      <c r="B74" s="24" t="s">
        <v>232</v>
      </c>
      <c r="C74" s="29" t="s">
        <v>233</v>
      </c>
      <c r="D74" s="59">
        <v>15</v>
      </c>
      <c r="E74" s="28" t="s">
        <v>234</v>
      </c>
      <c r="F74" s="30" t="s">
        <v>26</v>
      </c>
      <c r="G74" s="21"/>
      <c r="H74" s="16">
        <f t="shared" ref="H74:H85" si="1">F74*G74</f>
        <v>0</v>
      </c>
    </row>
    <row r="75" spans="1:8" ht="36" customHeight="1" x14ac:dyDescent="0.25">
      <c r="A75" s="69" t="s">
        <v>235</v>
      </c>
      <c r="B75" s="24" t="s">
        <v>236</v>
      </c>
      <c r="C75" s="29" t="s">
        <v>237</v>
      </c>
      <c r="D75" s="59" t="s">
        <v>284</v>
      </c>
      <c r="E75" s="28" t="s">
        <v>238</v>
      </c>
      <c r="F75" s="30" t="s">
        <v>17</v>
      </c>
      <c r="G75" s="21"/>
      <c r="H75" s="16">
        <f t="shared" si="1"/>
        <v>0</v>
      </c>
    </row>
    <row r="76" spans="1:8" ht="24" customHeight="1" x14ac:dyDescent="0.25">
      <c r="A76" s="69"/>
      <c r="B76" s="24" t="s">
        <v>239</v>
      </c>
      <c r="C76" s="29" t="s">
        <v>240</v>
      </c>
      <c r="D76" s="59" t="s">
        <v>284</v>
      </c>
      <c r="E76" s="28" t="s">
        <v>241</v>
      </c>
      <c r="F76" s="30" t="s">
        <v>17</v>
      </c>
      <c r="G76" s="21"/>
      <c r="H76" s="16">
        <f t="shared" si="1"/>
        <v>0</v>
      </c>
    </row>
    <row r="77" spans="1:8" ht="30" customHeight="1" x14ac:dyDescent="0.25">
      <c r="A77" s="69" t="s">
        <v>242</v>
      </c>
      <c r="B77" s="24" t="s">
        <v>243</v>
      </c>
      <c r="C77" s="29" t="s">
        <v>244</v>
      </c>
      <c r="D77" s="59">
        <v>17</v>
      </c>
      <c r="E77" s="28" t="s">
        <v>245</v>
      </c>
      <c r="F77" s="30" t="s">
        <v>246</v>
      </c>
      <c r="G77" s="21"/>
      <c r="H77" s="16">
        <f t="shared" si="1"/>
        <v>0</v>
      </c>
    </row>
    <row r="78" spans="1:8" ht="19.2" customHeight="1" x14ac:dyDescent="0.25">
      <c r="A78" s="69"/>
      <c r="B78" s="24" t="s">
        <v>247</v>
      </c>
      <c r="C78" s="29" t="s">
        <v>248</v>
      </c>
      <c r="D78" s="59">
        <v>17</v>
      </c>
      <c r="E78" s="28" t="s">
        <v>249</v>
      </c>
      <c r="F78" s="30" t="s">
        <v>20</v>
      </c>
      <c r="G78" s="21"/>
      <c r="H78" s="16">
        <f t="shared" si="1"/>
        <v>0</v>
      </c>
    </row>
    <row r="79" spans="1:8" ht="12.6" customHeight="1" x14ac:dyDescent="0.25">
      <c r="A79" s="69" t="s">
        <v>250</v>
      </c>
      <c r="B79" s="24" t="s">
        <v>251</v>
      </c>
      <c r="C79" s="29" t="s">
        <v>252</v>
      </c>
      <c r="D79" s="59">
        <v>16</v>
      </c>
      <c r="E79" s="28" t="s">
        <v>253</v>
      </c>
      <c r="F79" s="30" t="s">
        <v>83</v>
      </c>
      <c r="G79" s="21"/>
      <c r="H79" s="16">
        <f t="shared" si="1"/>
        <v>0</v>
      </c>
    </row>
    <row r="80" spans="1:8" ht="13.8" x14ac:dyDescent="0.25">
      <c r="A80" s="69"/>
      <c r="B80" s="24" t="s">
        <v>254</v>
      </c>
      <c r="C80" s="29"/>
      <c r="D80" s="59">
        <v>16</v>
      </c>
      <c r="E80" s="28" t="s">
        <v>255</v>
      </c>
      <c r="F80" s="30" t="s">
        <v>83</v>
      </c>
      <c r="G80" s="21"/>
      <c r="H80" s="16">
        <f t="shared" si="1"/>
        <v>0</v>
      </c>
    </row>
    <row r="81" spans="1:8" ht="13.8" x14ac:dyDescent="0.25">
      <c r="A81" s="69"/>
      <c r="B81" s="24" t="s">
        <v>256</v>
      </c>
      <c r="C81" s="27" t="s">
        <v>257</v>
      </c>
      <c r="D81" s="58" t="s">
        <v>44</v>
      </c>
      <c r="E81" s="28" t="s">
        <v>258</v>
      </c>
      <c r="F81" s="30" t="s">
        <v>26</v>
      </c>
      <c r="G81" s="21"/>
      <c r="H81" s="16">
        <f t="shared" si="1"/>
        <v>0</v>
      </c>
    </row>
    <row r="82" spans="1:8" ht="13.8" x14ac:dyDescent="0.25">
      <c r="A82" s="69"/>
      <c r="B82" s="24" t="s">
        <v>259</v>
      </c>
      <c r="C82" s="27" t="s">
        <v>260</v>
      </c>
      <c r="D82" s="58" t="s">
        <v>44</v>
      </c>
      <c r="E82" s="28" t="s">
        <v>261</v>
      </c>
      <c r="F82" s="30" t="s">
        <v>26</v>
      </c>
      <c r="G82" s="21"/>
      <c r="H82" s="16">
        <f t="shared" si="1"/>
        <v>0</v>
      </c>
    </row>
    <row r="83" spans="1:8" ht="13.8" x14ac:dyDescent="0.25">
      <c r="A83" s="69"/>
      <c r="B83" s="24" t="s">
        <v>262</v>
      </c>
      <c r="C83" s="27" t="s">
        <v>263</v>
      </c>
      <c r="D83" s="58" t="s">
        <v>44</v>
      </c>
      <c r="E83" s="28" t="s">
        <v>264</v>
      </c>
      <c r="F83" s="30" t="s">
        <v>26</v>
      </c>
      <c r="G83" s="21"/>
      <c r="H83" s="16">
        <f t="shared" si="1"/>
        <v>0</v>
      </c>
    </row>
    <row r="84" spans="1:8" ht="22.2" customHeight="1" x14ac:dyDescent="0.25">
      <c r="A84" s="69" t="s">
        <v>265</v>
      </c>
      <c r="B84" s="24" t="s">
        <v>266</v>
      </c>
      <c r="C84" s="27"/>
      <c r="D84" s="58" t="s">
        <v>284</v>
      </c>
      <c r="E84" s="28" t="s">
        <v>267</v>
      </c>
      <c r="F84" s="30" t="s">
        <v>83</v>
      </c>
      <c r="G84" s="21"/>
      <c r="H84" s="16">
        <f t="shared" si="1"/>
        <v>0</v>
      </c>
    </row>
    <row r="85" spans="1:8" ht="22.5" customHeight="1" x14ac:dyDescent="0.25">
      <c r="A85" s="69"/>
      <c r="B85" s="24" t="s">
        <v>268</v>
      </c>
      <c r="C85" s="27"/>
      <c r="D85" s="58" t="s">
        <v>284</v>
      </c>
      <c r="E85" s="28" t="s">
        <v>269</v>
      </c>
      <c r="F85" s="30" t="s">
        <v>17</v>
      </c>
      <c r="G85" s="21"/>
      <c r="H85" s="16">
        <f t="shared" si="1"/>
        <v>0</v>
      </c>
    </row>
    <row r="86" spans="1:8" ht="13.8" x14ac:dyDescent="0.25">
      <c r="B86" s="24" t="s">
        <v>270</v>
      </c>
      <c r="C86" s="29"/>
      <c r="D86" s="59" t="s">
        <v>284</v>
      </c>
      <c r="E86" s="28" t="s">
        <v>271</v>
      </c>
      <c r="F86" s="31"/>
      <c r="G86" s="32"/>
      <c r="H86" s="33"/>
    </row>
    <row r="87" spans="1:8" ht="14.4" thickBot="1" x14ac:dyDescent="0.3">
      <c r="B87" s="24" t="s">
        <v>272</v>
      </c>
      <c r="C87" s="29"/>
      <c r="D87" s="59" t="s">
        <v>284</v>
      </c>
      <c r="E87" s="28" t="s">
        <v>273</v>
      </c>
      <c r="F87" s="34"/>
      <c r="G87" s="35"/>
      <c r="H87" s="36"/>
    </row>
    <row r="88" spans="1:8" ht="16.2" thickBot="1" x14ac:dyDescent="0.3">
      <c r="B88" s="37" t="s">
        <v>274</v>
      </c>
      <c r="C88" s="66" t="s">
        <v>275</v>
      </c>
      <c r="D88" s="67"/>
      <c r="E88" s="68"/>
      <c r="F88" s="38"/>
      <c r="G88" s="39"/>
      <c r="H88" s="40">
        <f>SUM(H8:H87)</f>
        <v>0</v>
      </c>
    </row>
    <row r="89" spans="1:8" ht="13.8" x14ac:dyDescent="0.25">
      <c r="B89" s="41"/>
      <c r="C89" s="41"/>
      <c r="D89" s="41"/>
      <c r="E89" s="41"/>
      <c r="F89" s="42"/>
      <c r="G89" s="43"/>
      <c r="H89" s="41"/>
    </row>
    <row r="90" spans="1:8" ht="13.8" x14ac:dyDescent="0.25">
      <c r="B90" s="44"/>
      <c r="C90" s="44"/>
      <c r="D90" s="44"/>
      <c r="E90" s="45" t="s">
        <v>276</v>
      </c>
      <c r="F90" s="46"/>
      <c r="G90" s="47"/>
      <c r="H90" s="47"/>
    </row>
    <row r="91" spans="1:8" ht="13.8" x14ac:dyDescent="0.25">
      <c r="B91" s="60"/>
      <c r="C91" s="61"/>
      <c r="D91" s="48"/>
      <c r="E91" s="45" t="s">
        <v>277</v>
      </c>
      <c r="F91" s="46"/>
      <c r="G91" s="47"/>
      <c r="H91" s="47"/>
    </row>
    <row r="92" spans="1:8" ht="13.8" x14ac:dyDescent="0.25">
      <c r="B92" s="49"/>
      <c r="C92" s="50"/>
      <c r="D92" s="50"/>
      <c r="E92" s="51"/>
      <c r="F92" s="46"/>
      <c r="G92" s="47"/>
      <c r="H92" s="47"/>
    </row>
    <row r="93" spans="1:8" ht="13.8" x14ac:dyDescent="0.25">
      <c r="B93" s="62" t="s">
        <v>278</v>
      </c>
      <c r="C93" s="62"/>
      <c r="D93" s="62"/>
      <c r="E93" s="62"/>
      <c r="F93" s="62"/>
      <c r="G93" s="62"/>
      <c r="H93" s="62"/>
    </row>
    <row r="94" spans="1:8" ht="55.2" customHeight="1" x14ac:dyDescent="0.25">
      <c r="B94" s="63" t="s">
        <v>279</v>
      </c>
      <c r="C94" s="63"/>
      <c r="D94" s="52"/>
      <c r="E94" s="64"/>
      <c r="F94" s="64"/>
      <c r="G94" s="53"/>
    </row>
    <row r="95" spans="1:8" ht="13.8" x14ac:dyDescent="0.25">
      <c r="E95" s="65" t="s">
        <v>280</v>
      </c>
      <c r="F95" s="65"/>
      <c r="G95" s="53"/>
    </row>
  </sheetData>
  <sheetProtection algorithmName="SHA-512" hashValue="QbkawdA+Xd4Ft+IcREk1DXCiOoTHdUYZZKh6AblMXvRsDYhoVaXea7bxdr2uy9h2tvR0vOEJq/UiDKauw9Jlkg==" saltValue="IqGJvsPJuNs4Va2ZfAhlIg==" spinCount="100000" sheet="1" objects="1" scenarios="1"/>
  <mergeCells count="31">
    <mergeCell ref="A34:A36"/>
    <mergeCell ref="B3:H3"/>
    <mergeCell ref="B4:H4"/>
    <mergeCell ref="B5:H5"/>
    <mergeCell ref="B6:B7"/>
    <mergeCell ref="C6:C7"/>
    <mergeCell ref="E6:E7"/>
    <mergeCell ref="F6:F7"/>
    <mergeCell ref="D6:D7"/>
    <mergeCell ref="A8:A16"/>
    <mergeCell ref="A17:A25"/>
    <mergeCell ref="A26:A29"/>
    <mergeCell ref="A30:A31"/>
    <mergeCell ref="A32:A33"/>
    <mergeCell ref="C88:E88"/>
    <mergeCell ref="A37:A39"/>
    <mergeCell ref="A40:A42"/>
    <mergeCell ref="A43:A45"/>
    <mergeCell ref="A46:A50"/>
    <mergeCell ref="A51:A56"/>
    <mergeCell ref="A57:A63"/>
    <mergeCell ref="A64:A74"/>
    <mergeCell ref="A75:A76"/>
    <mergeCell ref="A77:A78"/>
    <mergeCell ref="A79:A83"/>
    <mergeCell ref="A84:A85"/>
    <mergeCell ref="B91:C91"/>
    <mergeCell ref="B93:H93"/>
    <mergeCell ref="B94:C94"/>
    <mergeCell ref="E94:F94"/>
    <mergeCell ref="E95:F9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rowBreaks count="1" manualBreakCount="1">
    <brk id="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17F3A890C324ABA105B32E8362708" ma:contentTypeVersion="18" ma:contentTypeDescription="Create a new document." ma:contentTypeScope="" ma:versionID="0fdc8260d7754b5c725271e49b79f9c2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28294b945d3f79a442ff194eab3d28f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7565E7-4A31-46A7-A4EB-FCFF031A0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13EED-4A14-42C3-816D-D5811C062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22743-43C0-4C25-832E-CC2415491271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Př.2 Cen. nabíd.-Lamino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Ing. Lenka Dvořáková</cp:lastModifiedBy>
  <dcterms:created xsi:type="dcterms:W3CDTF">2025-07-18T08:25:33Z</dcterms:created>
  <dcterms:modified xsi:type="dcterms:W3CDTF">2025-08-08T11:26:25Z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