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OÚ\VEŘEJNÉ ZAKÁZKY\Výběrová řízení 2025\LP s obsahem účinné látky RANIBIZUMAB\"/>
    </mc:Choice>
  </mc:AlternateContent>
  <xr:revisionPtr revIDLastSave="0" documentId="13_ncr:1_{BC71DCCC-0FE2-4248-88CE-8FE34D50D6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NIBIZUMAB, čás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P9" i="1" s="1"/>
  <c r="M9" i="1"/>
  <c r="N9" i="1" s="1"/>
  <c r="O10" i="1" l="1"/>
  <c r="P10" i="1"/>
</calcChain>
</file>

<file path=xl/sharedStrings.xml><?xml version="1.0" encoding="utf-8"?>
<sst xmlns="http://schemas.openxmlformats.org/spreadsheetml/2006/main" count="47" uniqueCount="47">
  <si>
    <t>Základní nabídková cena</t>
  </si>
  <si>
    <t>ATC</t>
  </si>
  <si>
    <t>SÚKL kód</t>
  </si>
  <si>
    <t>Uvedené počty jsou pouze orientační, počty závisí na množství a skladbě pacientů.</t>
  </si>
  <si>
    <t xml:space="preserve">Celkem </t>
  </si>
  <si>
    <t>Název přípravku</t>
  </si>
  <si>
    <t>Celková nabídková cena</t>
  </si>
  <si>
    <t>razítko a podpis dodavatele</t>
  </si>
  <si>
    <t>OP</t>
  </si>
  <si>
    <t>Uplatněná přirážka distributora
 (v %)</t>
  </si>
  <si>
    <t>Cenová jednotka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</si>
  <si>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</si>
  <si>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</si>
  <si>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</si>
  <si>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</si>
  <si>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</si>
  <si>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</si>
  <si>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</si>
  <si>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</si>
  <si>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</si>
  <si>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</si>
  <si>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</si>
  <si>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</si>
  <si>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</si>
  <si>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Lék. forma</t>
  </si>
  <si>
    <t>14.</t>
  </si>
  <si>
    <t>Cena za 1 balení bez DPH</t>
  </si>
  <si>
    <t>DPH za 1 balení</t>
  </si>
  <si>
    <t>Cena za 1 balení včetně DPH</t>
  </si>
  <si>
    <t>Účinná látka</t>
  </si>
  <si>
    <t>15.</t>
  </si>
  <si>
    <t>Maximální cena za 1 balení bez DPH</t>
  </si>
  <si>
    <t>Příloha č. 1 Smlouvy - Cenová tabulka</t>
  </si>
  <si>
    <t>Injekční roztok v předplněné injekční stříkačce</t>
  </si>
  <si>
    <t>RANIBIZUMAB</t>
  </si>
  <si>
    <t>S01LA04</t>
  </si>
  <si>
    <t>Objem</t>
  </si>
  <si>
    <t>ks</t>
  </si>
  <si>
    <t>Celková nabídková cena bez DPH při předpokládaném počtu ks za 2 roky</t>
  </si>
  <si>
    <t>Celková nabídková cena včetně DPH při předpokládaném počtu ks za 2 roky</t>
  </si>
  <si>
    <t>Druh obalu</t>
  </si>
  <si>
    <t>16.</t>
  </si>
  <si>
    <t>Předpokládaný odběr ks za 2 roky</t>
  </si>
  <si>
    <t>Příloha č. 1.2 ZD - Cenová tabulka</t>
  </si>
  <si>
    <t>Lečivý přípravek s obsahem účinné látky RANIBIZUMAB, část 2</t>
  </si>
  <si>
    <t>Předplněná injekční stříkačka</t>
  </si>
  <si>
    <t>0,165ML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</si>
</sst>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 Light"/>
      <family val="2"/>
      <charset val="238"/>
      <scheme val="major"/>
    </font>
    <font>
      <b/>
      <sz val="11"/>
      <color indexed="8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Alignment="1">
      <alignment vertical="center"/>
    </xf>
    <xf numFmtId="0" fontId="4" fillId="0" borderId="0" xfId="0" applyFont="1"/>
    <xf numFmtId="0" fontId="4" fillId="0" borderId="6" xfId="0" applyFont="1" applyBorder="1"/>
    <xf numFmtId="0" fontId="5" fillId="0" borderId="7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/>
    </xf>
    <xf numFmtId="0" fontId="8" fillId="0" borderId="4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4" fillId="0" borderId="5" xfId="0" applyFont="1" applyBorder="1"/>
    <xf numFmtId="164" fontId="5" fillId="2" borderId="3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vertical="center"/>
    </xf>
    <xf numFmtId="49" fontId="6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right" vertical="center" wrapText="1"/>
    </xf>
    <xf numFmtId="164" fontId="4" fillId="3" borderId="20" xfId="0" applyNumberFormat="1" applyFont="1" applyFill="1" applyBorder="1" applyAlignment="1">
      <alignment horizontal="right" vertical="center" wrapText="1"/>
    </xf>
    <xf numFmtId="0" fontId="6" fillId="0" borderId="19" xfId="0" applyFont="1" applyBorder="1" applyAlignment="1">
      <alignment vertical="center" wrapText="1"/>
    </xf>
    <xf numFmtId="0" fontId="8" fillId="0" borderId="21" xfId="1" applyFont="1" applyBorder="1" applyAlignment="1">
      <alignment horizontal="center" vertical="top"/>
    </xf>
    <xf numFmtId="49" fontId="4" fillId="3" borderId="13" xfId="0" applyNumberFormat="1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7" fillId="2" borderId="17" xfId="0" applyNumberFormat="1" applyFont="1" applyFill="1" applyBorder="1" applyAlignment="1">
      <alignment horizontal="left" vertical="center"/>
    </xf>
    <xf numFmtId="49" fontId="7" fillId="2" borderId="18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tabSelected="1" zoomScale="75" zoomScaleNormal="75" workbookViewId="0">
      <selection activeCell="A10" sqref="A10:N10"/>
    </sheetView>
  </sheetViews>
  <sheetFormatPr defaultColWidth="9.109375" defaultRowHeight="13.2" x14ac:dyDescent="0.25"/>
  <cols>
    <col min="1" max="1" width="25.6640625" style="4" customWidth="1"/>
    <col min="2" max="2" width="9.88671875" style="4" bestFit="1" customWidth="1"/>
    <col min="3" max="3" width="19.44140625" style="3" customWidth="1"/>
    <col min="4" max="4" width="10.33203125" style="3" bestFit="1" customWidth="1"/>
    <col min="5" max="7" width="20.88671875" style="3" customWidth="1"/>
    <col min="8" max="8" width="17.44140625" style="3" bestFit="1" customWidth="1"/>
    <col min="9" max="9" width="17" style="3" bestFit="1" customWidth="1"/>
    <col min="10" max="10" width="17" style="3" customWidth="1"/>
    <col min="11" max="11" width="13.6640625" style="3" customWidth="1"/>
    <col min="12" max="14" width="14.88671875" style="3" customWidth="1"/>
    <col min="15" max="15" width="22.33203125" style="3" customWidth="1"/>
    <col min="16" max="16" width="23.6640625" style="3" customWidth="1"/>
    <col min="17" max="16384" width="9.109375" style="3"/>
  </cols>
  <sheetData>
    <row r="1" spans="1:16" s="1" customFormat="1" ht="14.4" x14ac:dyDescent="0.3">
      <c r="A1" s="21" t="s">
        <v>43</v>
      </c>
      <c r="B1" s="21"/>
      <c r="C1" s="6"/>
      <c r="D1" s="21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s="1" customFormat="1" ht="14.4" x14ac:dyDescent="0.3">
      <c r="A2" s="21" t="s">
        <v>32</v>
      </c>
      <c r="B2" s="21"/>
      <c r="C2" s="6"/>
      <c r="D2" s="21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1" customFormat="1" ht="14.4" x14ac:dyDescent="0.3">
      <c r="A3" s="21"/>
      <c r="B3" s="6"/>
      <c r="C3" s="6"/>
      <c r="D3" s="2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1" customFormat="1" ht="14.4" x14ac:dyDescent="0.3">
      <c r="A4" s="21"/>
      <c r="B4" s="6"/>
      <c r="C4" s="6"/>
      <c r="D4" s="21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1" customFormat="1" ht="15" thickBot="1" x14ac:dyDescent="0.3">
      <c r="A5" s="41" t="s">
        <v>44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1:16" s="5" customFormat="1" ht="16.5" customHeight="1" x14ac:dyDescent="0.3">
      <c r="A6" s="23" t="s">
        <v>11</v>
      </c>
      <c r="B6" s="24" t="s">
        <v>12</v>
      </c>
      <c r="C6" s="24" t="s">
        <v>13</v>
      </c>
      <c r="D6" s="24" t="s">
        <v>14</v>
      </c>
      <c r="E6" s="24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4" t="s">
        <v>22</v>
      </c>
      <c r="M6" s="24" t="s">
        <v>23</v>
      </c>
      <c r="N6" s="24" t="s">
        <v>25</v>
      </c>
      <c r="O6" s="24" t="s">
        <v>30</v>
      </c>
      <c r="P6" s="34" t="s">
        <v>41</v>
      </c>
    </row>
    <row r="7" spans="1:16" s="1" customFormat="1" ht="19.5" customHeight="1" x14ac:dyDescent="0.3">
      <c r="A7" s="7"/>
      <c r="B7" s="8"/>
      <c r="C7" s="9"/>
      <c r="D7" s="9"/>
      <c r="E7" s="9"/>
      <c r="F7" s="9"/>
      <c r="G7" s="10"/>
      <c r="H7" s="10"/>
      <c r="I7" s="10"/>
      <c r="J7" s="10"/>
      <c r="K7" s="11" t="s">
        <v>8</v>
      </c>
      <c r="L7" s="44" t="s">
        <v>0</v>
      </c>
      <c r="M7" s="44"/>
      <c r="N7" s="45"/>
      <c r="O7" s="39" t="s">
        <v>6</v>
      </c>
      <c r="P7" s="40"/>
    </row>
    <row r="8" spans="1:16" s="2" customFormat="1" ht="57.6" x14ac:dyDescent="0.3">
      <c r="A8" s="12" t="s">
        <v>29</v>
      </c>
      <c r="B8" s="13" t="s">
        <v>1</v>
      </c>
      <c r="C8" s="14" t="s">
        <v>42</v>
      </c>
      <c r="D8" s="14" t="s">
        <v>2</v>
      </c>
      <c r="E8" s="14" t="s">
        <v>5</v>
      </c>
      <c r="F8" s="14" t="s">
        <v>24</v>
      </c>
      <c r="G8" s="15" t="s">
        <v>40</v>
      </c>
      <c r="H8" s="15" t="s">
        <v>36</v>
      </c>
      <c r="I8" s="14" t="s">
        <v>10</v>
      </c>
      <c r="J8" s="37" t="s">
        <v>31</v>
      </c>
      <c r="K8" s="15" t="s">
        <v>9</v>
      </c>
      <c r="L8" s="16" t="s">
        <v>26</v>
      </c>
      <c r="M8" s="16" t="s">
        <v>27</v>
      </c>
      <c r="N8" s="17" t="s">
        <v>28</v>
      </c>
      <c r="O8" s="17" t="s">
        <v>38</v>
      </c>
      <c r="P8" s="18" t="s">
        <v>39</v>
      </c>
    </row>
    <row r="9" spans="1:16" s="2" customFormat="1" ht="43.2" x14ac:dyDescent="0.3">
      <c r="A9" s="33" t="s">
        <v>34</v>
      </c>
      <c r="B9" s="28" t="s">
        <v>35</v>
      </c>
      <c r="C9" s="19">
        <v>790</v>
      </c>
      <c r="D9" s="35"/>
      <c r="E9" s="36"/>
      <c r="F9" s="29" t="s">
        <v>33</v>
      </c>
      <c r="G9" s="29" t="s">
        <v>45</v>
      </c>
      <c r="H9" s="19" t="s">
        <v>46</v>
      </c>
      <c r="I9" s="19" t="s">
        <v>37</v>
      </c>
      <c r="J9" s="38">
        <v>6857.18</v>
      </c>
      <c r="K9" s="30"/>
      <c r="L9" s="31"/>
      <c r="M9" s="31">
        <f>L9*0.12</f>
        <v>0</v>
      </c>
      <c r="N9" s="31">
        <f>L9+M9</f>
        <v>0</v>
      </c>
      <c r="O9" s="31">
        <f>C9*L9</f>
        <v>0</v>
      </c>
      <c r="P9" s="32">
        <f>O9*1.12</f>
        <v>0</v>
      </c>
    </row>
    <row r="10" spans="1:16" s="2" customFormat="1" ht="16.95" customHeight="1" thickBot="1" x14ac:dyDescent="0.35">
      <c r="A10" s="47" t="s">
        <v>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9"/>
      <c r="O10" s="26">
        <f>SUM(O9:O9)</f>
        <v>0</v>
      </c>
      <c r="P10" s="27">
        <f>SUM(P9:P9)</f>
        <v>0</v>
      </c>
    </row>
    <row r="11" spans="1:16" s="1" customFormat="1" ht="25.5" customHeight="1" x14ac:dyDescent="0.3">
      <c r="A11" s="46"/>
      <c r="B11" s="46"/>
      <c r="C11" s="20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1"/>
    </row>
    <row r="12" spans="1:16" s="1" customFormat="1" ht="14.4" x14ac:dyDescent="0.3">
      <c r="A12" s="21" t="s">
        <v>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s="1" customFormat="1" ht="14.4" x14ac:dyDescent="0.3">
      <c r="A13" s="22"/>
      <c r="B13" s="22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4.4" x14ac:dyDescent="0.3">
      <c r="A14" s="22"/>
      <c r="B14" s="22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4.4" x14ac:dyDescent="0.3">
      <c r="A15" s="22"/>
      <c r="B15" s="22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6" ht="14.4" x14ac:dyDescent="0.3">
      <c r="A16" s="22"/>
      <c r="B16" s="22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4.4" x14ac:dyDescent="0.3">
      <c r="A17" s="22"/>
      <c r="B17" s="2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4.4" x14ac:dyDescent="0.3">
      <c r="A18" s="22"/>
      <c r="B18" s="2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4.4" x14ac:dyDescent="0.3">
      <c r="A19" s="22"/>
      <c r="B19" s="22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4.4" x14ac:dyDescent="0.3">
      <c r="A20" s="22"/>
      <c r="B20" s="22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4.4" x14ac:dyDescent="0.3">
      <c r="A21" s="22"/>
      <c r="B21" s="22"/>
      <c r="C21" s="6"/>
      <c r="D21" s="6"/>
      <c r="E21" s="6"/>
      <c r="F21" s="6"/>
      <c r="G21" s="6"/>
      <c r="H21" s="6"/>
      <c r="I21" s="6"/>
      <c r="J21" s="6"/>
      <c r="K21" s="6"/>
      <c r="L21" s="6"/>
      <c r="M21" s="25"/>
      <c r="N21" s="25"/>
      <c r="O21" s="25"/>
      <c r="P21" s="6"/>
    </row>
    <row r="22" spans="1:16" ht="14.4" x14ac:dyDescent="0.3">
      <c r="A22" s="22"/>
      <c r="B22" s="22"/>
      <c r="C22" s="6"/>
      <c r="D22" s="6"/>
      <c r="E22" s="6"/>
      <c r="F22" s="6"/>
      <c r="G22" s="6"/>
      <c r="H22" s="6"/>
      <c r="I22" s="6"/>
      <c r="J22" s="6"/>
      <c r="K22" s="6"/>
      <c r="L22" s="6"/>
      <c r="M22" s="42" t="s">
        <v>7</v>
      </c>
      <c r="N22" s="43"/>
      <c r="O22" s="43"/>
      <c r="P22" s="6"/>
    </row>
    <row r="23" spans="1:16" ht="14.4" x14ac:dyDescent="0.3">
      <c r="A23" s="22"/>
      <c r="B23" s="22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4.4" x14ac:dyDescent="0.3">
      <c r="A24" s="22"/>
      <c r="B24" s="22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4.4" x14ac:dyDescent="0.3">
      <c r="A25" s="22"/>
      <c r="B25" s="22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4.4" x14ac:dyDescent="0.3">
      <c r="A26" s="22"/>
      <c r="B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</sheetData>
  <mergeCells count="6">
    <mergeCell ref="O7:P7"/>
    <mergeCell ref="A5:P5"/>
    <mergeCell ref="M22:O22"/>
    <mergeCell ref="L7:N7"/>
    <mergeCell ref="A11:B11"/>
    <mergeCell ref="A10:N10"/>
  </mergeCells>
  <phoneticPr fontId="9" type="noConversion"/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RANIBIZUMAB, část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Pecharova Vitezslava</dc:creator>
  <cp:lastModifiedBy>Ing. ŠAFÁŘOVÁ Eva</cp:lastModifiedBy>
  <cp:lastPrinted>2018-09-30T16:56:06Z</cp:lastPrinted>
  <dcterms:created xsi:type="dcterms:W3CDTF">2017-03-07T12:51:44Z</dcterms:created>
  <dcterms:modified xsi:type="dcterms:W3CDTF">2025-07-07T06:48:55Z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63cd7f-2d21-486a-9f29-9c1683fdd175_Enabled">
    <vt:lpwstr>True</vt:lpwstr>
  </property>
  <property fmtid="{D5CDD505-2E9C-101B-9397-08002B2CF9AE}" pid="3" name="MSIP_Label_2063cd7f-2d21-486a-9f29-9c1683fdd175_Ref">
    <vt:lpwstr>https://api.informationprotection.azure.com/api/0f277086-d4e0-4971-bc1a-bbc5df0eb246</vt:lpwstr>
  </property>
  <property fmtid="{D5CDD505-2E9C-101B-9397-08002B2CF9AE}" pid="4" name="MSIP_Label_2063cd7f-2d21-486a-9f29-9c1683fdd175_AssignedBy">
    <vt:lpwstr>104026@vfn.cz</vt:lpwstr>
  </property>
  <property fmtid="{D5CDD505-2E9C-101B-9397-08002B2CF9AE}" pid="5" name="MSIP_Label_2063cd7f-2d21-486a-9f29-9c1683fdd175_DateCreated">
    <vt:lpwstr>2017-03-07T13:52:09.0729944+01:00</vt:lpwstr>
  </property>
  <property fmtid="{D5CDD505-2E9C-101B-9397-08002B2CF9AE}" pid="6" name="MSIP_Label_2063cd7f-2d21-486a-9f29-9c1683fdd175_Name">
    <vt:lpwstr>Veřejné</vt:lpwstr>
  </property>
  <property fmtid="{D5CDD505-2E9C-101B-9397-08002B2CF9AE}" pid="7" name="MSIP_Label_2063cd7f-2d21-486a-9f29-9c1683fdd175_Extended_MSFT_Method">
    <vt:lpwstr>Automatic</vt:lpwstr>
  </property>
  <property fmtid="{D5CDD505-2E9C-101B-9397-08002B2CF9AE}" pid="8" name="Sensitivity">
    <vt:lpwstr>Veřejné</vt:lpwstr>
  </property>
</Properties>
</file>