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'Rekapitulace'!$G$47</definedName>
    <definedName name="Dodavka0">'Položky'!#REF!</definedName>
    <definedName name="HSV">'Rekapitulace'!$E$47</definedName>
    <definedName name="HSV0">'Položky'!#REF!</definedName>
    <definedName name="HZS">'Rekapitulace'!$I$47</definedName>
    <definedName name="HZS0">'Položky'!#REF!</definedName>
    <definedName name="JKSO">'Krycí list'!$G$2</definedName>
    <definedName name="MJ">'Krycí list'!$G$5</definedName>
    <definedName name="Mont">'Rekapitulace'!$H$47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'Položky'!$A$1:$G$1559</definedName>
    <definedName name="_xlnm.Print_Area" localSheetId="1">'Rekapitulace'!$A$1:$I$56</definedName>
    <definedName name="PocetMJ">'Krycí list'!$G$6</definedName>
    <definedName name="Poznamka">'Krycí list'!$B$37</definedName>
    <definedName name="Projektant">'Krycí list'!$C$8</definedName>
    <definedName name="PSV">'Rekapitulace'!$F$47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'Rekapitulace'!$H$55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<sst xmlns="http://schemas.openxmlformats.org/spreadsheetml/2006/main" count="3780" uniqueCount="2019">
  <si>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</si>
  <si>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</si>
  <si>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</si>
  <si>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</si>
  <si>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</si>
  <si>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</si>
  <si>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</si>
  <si>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</si>
  <si>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</si>
  <si>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</si>
  <si>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</si>
  <si>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</si>
  <si>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</si>
  <si>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</si>
  <si>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</si>
  <si>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</si>
  <si>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</si>
  <si>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</si>
  <si>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</si>
  <si>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</si>
  <si>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</si>
  <si>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</si>
  <si>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</si>
  <si>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</si>
  <si>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</si>
  <si>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</si>
  <si>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</si>
  <si>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</si>
  <si>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</si>
  <si>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</si>
  <si>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</si>
  <si>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</si>
  <si>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</si>
  <si>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</si>
  <si>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</si>
  <si>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</si>
  <si>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</si>
  <si>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</si>
  <si>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</si>
  <si>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</si>
  <si>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</si>
  <si>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</si>
  <si>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</si>
  <si>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</si>
  <si>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</si>
  <si>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</si>
  <si>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</si>
  <si>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</si>
  <si>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</si>
  <si>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</si>
  <si>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</si>
  <si>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</si>
  <si>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</si>
  <si>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</si>
  <si>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</si>
  <si>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</si>
  <si>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</si>
  <si>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</si>
  <si>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</si>
  <si>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</si>
  <si>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</si>
  <si>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</si>
  <si>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</si>
  <si>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</si>
  <si>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</si>
  <si>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</si>
  <si>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</si>
  <si>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</si>
  <si>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</si>
  <si>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</si>
  <si>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</si>
  <si>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</si>
  <si>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</si>
  <si>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</si>
  <si>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</si>
  <si>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</si>
  <si>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</si>
  <si>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</si>
  <si>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</si>
  <si>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99-09-008</t>
  </si>
  <si>
    <t>Nemocnice Znojmo - II.etapa, 2.část</t>
  </si>
  <si>
    <t>0003</t>
  </si>
  <si>
    <t>SO 07 Objekt A1 - ARO</t>
  </si>
  <si>
    <t>Stavební část - výběr zhotovitele</t>
  </si>
  <si>
    <t>000</t>
  </si>
  <si>
    <t>Upozornění</t>
  </si>
  <si>
    <t>000000000T00</t>
  </si>
  <si>
    <t xml:space="preserve">Upozornění !!! </t>
  </si>
  <si>
    <t>1.Veškeré R-položky jsou oceněny jako kompletizované:</t>
  </si>
  <si>
    <t>včetně všech potřebných prací a materiálů dle popisu:</t>
  </si>
  <si>
    <t>v projektové dokumentaci.:</t>
  </si>
  <si>
    <t>2.Pro ocenění truhlářských, zámečnických atd.výrobků:</t>
  </si>
  <si>
    <t>je nutné použít příslušné výpisy, protože texty :</t>
  </si>
  <si>
    <t>v rozpočtu jsou zkrácené.:</t>
  </si>
  <si>
    <t>3.Při nejasnostech kontaktujte projektanta !!!:</t>
  </si>
  <si>
    <t>4.Některé práce je nutné upřesnit až podle:</t>
  </si>
  <si>
    <t>skutečnosti na stavbě nebo v dalším stupni PD.:</t>
  </si>
  <si>
    <t>5.V ceně SDRK příček je započtena i úprava soklu:</t>
  </si>
  <si>
    <t>v místnostech s podl.krytinou PVC (tl.jedné desky 9 mm:</t>
  </si>
  <si>
    <t>místo 12,5 mm na výšku soklu tzn.80 mm):</t>
  </si>
  <si>
    <t>6.V ceně povlak,podlah je započteno i vybroušení:</t>
  </si>
  <si>
    <t>drážky tl.3 mm pro sokl u zdiva, včetně začištění soklu:</t>
  </si>
  <si>
    <t>silikon.tmelem (viz popis v zásadách provádění podlah.:</t>
  </si>
  <si>
    <t>7. V cenách železobetonů je obsažena i případná:</t>
  </si>
  <si>
    <t>ochrana proti bludným proudům.:</t>
  </si>
  <si>
    <t>8.U elektrostatických a elektrovodivých povlakových :</t>
  </si>
  <si>
    <t>podlah je v položkách oceněno kompletní provedení :</t>
  </si>
  <si>
    <t>dle popisu skladbách podlahových konstrukcí tzn.:</t>
  </si>
  <si>
    <t>vodivý nátěr+vodivé lepidlo, Cu pásky napojené na :</t>
  </si>
  <si>
    <t>zem.soustavu atd.:</t>
  </si>
  <si>
    <t>9. SDRK a minerální podhledy a příčky jsou odceněny:</t>
  </si>
  <si>
    <t>včetně revizních dvířek, lišt atd.:</t>
  </si>
  <si>
    <t>10. Obchodní názvy materiálů jsou v rozpočtu :</t>
  </si>
  <si>
    <t>vymazány, při oceňování je nutné řídit se materiálovými:</t>
  </si>
  <si>
    <t>standardy popsanými v projektu.:</t>
  </si>
  <si>
    <t>11. ŽB konstrukce řešené jako "bílá vana" mají:</t>
  </si>
  <si>
    <t>hl.průsaku 60 mm, min.37 kg/m3 cementu a přidanou:</t>
  </si>
  <si>
    <t>krystalizační přísadu - viz tech.zpráva statika.:</t>
  </si>
  <si>
    <t>0</t>
  </si>
  <si>
    <t>131201101R00</t>
  </si>
  <si>
    <t xml:space="preserve">Hloubení nezapažených jam v hor.3 do 100 m3 </t>
  </si>
  <si>
    <t>m3</t>
  </si>
  <si>
    <t>schodiště:(5,2*6,8+3,14*2,6*2,6*0,5)*0,8</t>
  </si>
  <si>
    <t>(1,5+1,2)*0,3*0,5*(6,8*2+2,2+3,14*4*0,5)</t>
  </si>
  <si>
    <t>patky-přístřešek:2,7*2,7*1,3*2</t>
  </si>
  <si>
    <t>výtah:3,85*4,15*1,95</t>
  </si>
  <si>
    <t>patky+pasy(přístavba):(11,3*9,8-3,85*4,15)*0,9</t>
  </si>
  <si>
    <t>(1,85+2,05)*0,75*0,9</t>
  </si>
  <si>
    <t>132201201R00</t>
  </si>
  <si>
    <t xml:space="preserve">Hloubení rýh šířky do 200 cm v hor.3 do 100 m3 </t>
  </si>
  <si>
    <t>0,8*0,1*(2,73+2,53*2+1,98*2+0,78*2+11,98)</t>
  </si>
  <si>
    <t>(1,25*1,5+1,7*1,7*2+1,25*1,6*2)*0,1</t>
  </si>
  <si>
    <t>(2,8*3,4-2,15*1,03)*0,3</t>
  </si>
  <si>
    <t>162701105R00</t>
  </si>
  <si>
    <t xml:space="preserve">Vodorovné přemístění výkopku z hor.1-4 do 10000 m </t>
  </si>
  <si>
    <t>183,75+5,38</t>
  </si>
  <si>
    <t>162701109R00</t>
  </si>
  <si>
    <t xml:space="preserve">Příplatek k vod. přemístění hor.1-4 za další 1 km </t>
  </si>
  <si>
    <t>189,13*5</t>
  </si>
  <si>
    <t>171201201V01</t>
  </si>
  <si>
    <t>Uložení sypaniny na skládku včetně poplatku za skládku 100,-/m3</t>
  </si>
  <si>
    <t>174101101R00</t>
  </si>
  <si>
    <t xml:space="preserve">Zásyp jam, rýh, šachet se zhutněním </t>
  </si>
  <si>
    <t>schodiště:</t>
  </si>
  <si>
    <t xml:space="preserve"> :(5,2*6,8+3,14*2,6*2,6*0,5-4*6,2-3,14*2*2*0,5)*1</t>
  </si>
  <si>
    <t>patky:(2,7*2,7-1,5*1,5)*1,3*2+1,5*1,5*0,7*2</t>
  </si>
  <si>
    <t>přístavba:(11,3*9,8-3,85*4,15+(1,85+2,05)*0,75)*0,7</t>
  </si>
  <si>
    <t>-0,7*(0,6*(11,98+2,73+2,53*2+1,98*2+0,78*2))</t>
  </si>
  <si>
    <t>-0,7*(1,05*1,4*3+1,5*1,5*2)</t>
  </si>
  <si>
    <t>174101102R00</t>
  </si>
  <si>
    <t xml:space="preserve">Zásyp ruční se zhutněním </t>
  </si>
  <si>
    <t>výtah:(3,85*4,15-3,23*3,53)*1,95</t>
  </si>
  <si>
    <t>58300001</t>
  </si>
  <si>
    <t>Štěrkopísek (štěrk)  pro zásypy</t>
  </si>
  <si>
    <t>(8,92+82,67)*1,01</t>
  </si>
  <si>
    <t>27</t>
  </si>
  <si>
    <t>Základy</t>
  </si>
  <si>
    <t>262501171V03</t>
  </si>
  <si>
    <t>Vrty injek.povrch.,kladivy do 56 mm,do 10 m, hor.5 Vrt do D 20 mm vč.vlepení trnů</t>
  </si>
  <si>
    <t>m</t>
  </si>
  <si>
    <t>D10mm:26*0,2</t>
  </si>
  <si>
    <t>D12mm:621*0,25</t>
  </si>
  <si>
    <t>D15mm:16*0,2</t>
  </si>
  <si>
    <t>273321611V01</t>
  </si>
  <si>
    <t>Železobeton základových desek C 30/37 (B 37) beton C30/37-XC3,XF3, XD1-S3  bílá vana</t>
  </si>
  <si>
    <t>schod:(6,2*4+3,14*2*2*0,5)*0,3</t>
  </si>
  <si>
    <t>(0,9+0,6)*0,3*0,5*(6,2*2+2,2+3,14*4*0,5)</t>
  </si>
  <si>
    <t>výtah:3,4*2,8*0,6-2,15*1,025*0,3</t>
  </si>
  <si>
    <t>273351215R00</t>
  </si>
  <si>
    <t xml:space="preserve">Bednění stěn základových desek - zřízení </t>
  </si>
  <si>
    <t>m2</t>
  </si>
  <si>
    <t>schod:(6,2*2+4+3,14*4*0,5)*0,6</t>
  </si>
  <si>
    <t>výtah:(2,15+1,03)*2*0,3+(3,4+2,8)*2*0,6</t>
  </si>
  <si>
    <t>273351216R00</t>
  </si>
  <si>
    <t xml:space="preserve">Bednění stěn základových desek - odstranění </t>
  </si>
  <si>
    <t>273361821R00</t>
  </si>
  <si>
    <t xml:space="preserve">Výztuž základových desek z betonářské ocelí 10505 </t>
  </si>
  <si>
    <t>t</t>
  </si>
  <si>
    <t>0,6384+2,0801</t>
  </si>
  <si>
    <t>274321411V02</t>
  </si>
  <si>
    <t>Železobeton základových pasů C 25/30 (B 30) beton C25/30 - XC1 - S3</t>
  </si>
  <si>
    <t>schodiště:1,6*0,562*1,1</t>
  </si>
  <si>
    <t>přístavba:0,6*0,7*(2,73+2,53*2+1,98*2+0,78*2+11,98)</t>
  </si>
  <si>
    <t>274351215R00</t>
  </si>
  <si>
    <t xml:space="preserve">Bednění stěn základových pasů - zřízení </t>
  </si>
  <si>
    <t>0,7*2*(2,73+2,53*2+1,98*2+0,78+11,98)</t>
  </si>
  <si>
    <t>(1,6*2+0,562)*1,1</t>
  </si>
  <si>
    <t>274351216R00</t>
  </si>
  <si>
    <t xml:space="preserve">Bednění stěn základových pasů - odstranění </t>
  </si>
  <si>
    <t>274361821R00</t>
  </si>
  <si>
    <t xml:space="preserve">Výztuž základových pasů z betonářské oceli 10 505 </t>
  </si>
  <si>
    <t>přístavba (60% z 1,4184 t):1,4184*0,6</t>
  </si>
  <si>
    <t>schodiště:0,0497</t>
  </si>
  <si>
    <t>275321411V02</t>
  </si>
  <si>
    <t>Železobeton základových patek C 25/30 (B 30) beton C25/30 - XC1 - S3</t>
  </si>
  <si>
    <t>přístřešek:1,5*1,5*0,5*2</t>
  </si>
  <si>
    <t>přístavba:1,05*1,4*0,7*3+1,5*1,5*0,7*2</t>
  </si>
  <si>
    <t>275351215R00</t>
  </si>
  <si>
    <t xml:space="preserve">Bednění stěn základových patek - zřízení </t>
  </si>
  <si>
    <t>1,5*4*0,5*2+(1,05+1,4)*2*0,7*3+1,5*4*0,7*2</t>
  </si>
  <si>
    <t>275351216R00</t>
  </si>
  <si>
    <t xml:space="preserve">Bednění stěn základových patek - odstranění </t>
  </si>
  <si>
    <t>275361821R00</t>
  </si>
  <si>
    <t xml:space="preserve">Výztuž základových patek z betonářské ocelí 10505 </t>
  </si>
  <si>
    <t>kotvení hlavy mikropilot dle statika:2,8</t>
  </si>
  <si>
    <t>přístavba (40% z 1,4184 t):1,4184*0,47</t>
  </si>
  <si>
    <t>přístřešek:0,198</t>
  </si>
  <si>
    <t>631313611R00</t>
  </si>
  <si>
    <t xml:space="preserve">Mazanina betonová tl. 8 - 12 cm C 16/20  (B 20) </t>
  </si>
  <si>
    <t>podkladní pod ŽB základy:</t>
  </si>
  <si>
    <t>schodiště:(4,2*6,3+3,14*2,1*2,1*0,5)*0,1</t>
  </si>
  <si>
    <t>0,13*0,1*(5,6*2+2,2+3,14*2,8*0,5)</t>
  </si>
  <si>
    <t>patky:1,7*1,7*0,1*2</t>
  </si>
  <si>
    <t>výtah:3,4*2,8*0,1</t>
  </si>
  <si>
    <t>přístavba:0,1*0,8*(2,73+2,53*2+1,98*2+0,78*2+11,98)</t>
  </si>
  <si>
    <t>229940020V01</t>
  </si>
  <si>
    <t>Trubkové mikropiloty D 105, včetně injektáže rozměr 89/10 dle statika</t>
  </si>
  <si>
    <t>56*10</t>
  </si>
  <si>
    <t>R 27-01</t>
  </si>
  <si>
    <t>D+M těsnícího pásu T1 do pracovní spáry dle výpisu materiálu statika</t>
  </si>
  <si>
    <t>3</t>
  </si>
  <si>
    <t>Svislé a kompletní konstrukce</t>
  </si>
  <si>
    <t>310238211R00</t>
  </si>
  <si>
    <t xml:space="preserve">Zazdívka otvorů plochy do 1 m2 cihlami na MVC </t>
  </si>
  <si>
    <t>1PP pro instalace vedle výtahu:1*1*0,45*2</t>
  </si>
  <si>
    <t>310238211V01</t>
  </si>
  <si>
    <t>Zazdívka otvorů pl do.1 m2 cihlami na MVC Materiál porobeton</t>
  </si>
  <si>
    <t>0,9*0,6*0,3*2</t>
  </si>
  <si>
    <t>310239211R00</t>
  </si>
  <si>
    <t xml:space="preserve">Zazdívka otvorů plochy do 4 m2 cihlami na MVC </t>
  </si>
  <si>
    <t>1,5*0,9*0,45</t>
  </si>
  <si>
    <t>310239211V04</t>
  </si>
  <si>
    <t>Zazdívka otvorů plochy do 4 m2 cihlami na MVC Zabetonování otvoru vč.bednění a výztuže</t>
  </si>
  <si>
    <t>1PP-2:1,5*0,9*0,45</t>
  </si>
  <si>
    <t>311238144R00</t>
  </si>
  <si>
    <t xml:space="preserve">Zdivo ********* 30 Profi P 10  tl. 30 cm </t>
  </si>
  <si>
    <t>153,157:(1,7+1,55)*2,85</t>
  </si>
  <si>
    <t>atika:0,8*10,2</t>
  </si>
  <si>
    <t>311238218R00</t>
  </si>
  <si>
    <t xml:space="preserve">Zdivo ********* 44 P+D P 10 na MVC 5 tl. 44 cm </t>
  </si>
  <si>
    <t>012:0,85*1</t>
  </si>
  <si>
    <t>001:3,12*0,5</t>
  </si>
  <si>
    <t>024:1,5*2,85</t>
  </si>
  <si>
    <t>019:1,95*1,85</t>
  </si>
  <si>
    <t>311238244R00</t>
  </si>
  <si>
    <t xml:space="preserve">Zdivo ********* 44 Profi  P 10   tl. 44 cm </t>
  </si>
  <si>
    <t>162:3,55*2,85-1,9*1,8</t>
  </si>
  <si>
    <t>165:0,85*1</t>
  </si>
  <si>
    <t>311271177R00</t>
  </si>
  <si>
    <t xml:space="preserve">Zdivo z tvárnic Ytong hladkých tl. 30 cm </t>
  </si>
  <si>
    <t>104,120:4,25*2,85-1,3*2,2</t>
  </si>
  <si>
    <t>113:1,6*2,85</t>
  </si>
  <si>
    <t>311321411V07</t>
  </si>
  <si>
    <t>Železobeton nadzákladových zdí C 25/30  (B 30) beton C25/30 - XC1 - S3</t>
  </si>
  <si>
    <t>výtah od úr.-0,15 nahoru:</t>
  </si>
  <si>
    <t>(3,3+2,3)*2*6,8*0,2+0,175*0,22*(0,15+0,4+2,7)</t>
  </si>
  <si>
    <t>-1,42*2,25*0,2*2</t>
  </si>
  <si>
    <t>311321412V04</t>
  </si>
  <si>
    <t>Železobeton nadzákladových zdí C 30/37 (B 35) beton C30/37-XC3, XF3, XD1-S3 bílá vana</t>
  </si>
  <si>
    <t>schodiště:(6,2*2+3,5+3,14*4*0,5)*4,28*0,25</t>
  </si>
  <si>
    <t>-0,25*(1,13*2,4+1,3*2,77)+6,2*0,2*0,15</t>
  </si>
  <si>
    <t>výtah:(3,4+2,3)*2*1,4*0,25+0,125*0,15*2,8</t>
  </si>
  <si>
    <t>311321412V05</t>
  </si>
  <si>
    <t>Železobeton nadzákladových zdí C 30/37 (B 35) beton C30/37-XC4, XF3, XD3-S3</t>
  </si>
  <si>
    <t>schodiště od úr.+3,28 nahoru:</t>
  </si>
  <si>
    <t>(3,5*7,8-1,3*2,12*2)*0,25+(7,8+7,95)*6,2*0,5*0,25*2</t>
  </si>
  <si>
    <t>3,14*4*0,5*0,25*8-1,13*0,25*6,6</t>
  </si>
  <si>
    <t>rozdíl objemu oproti výpočtu statika:7</t>
  </si>
  <si>
    <t>311351105R00</t>
  </si>
  <si>
    <t xml:space="preserve">Bednění nadzákladových zdí oboustranné - zřízení </t>
  </si>
  <si>
    <t>schodiště:6,2*0,2*2+(12,23+12,08)*5,95*0,5*2</t>
  </si>
  <si>
    <t>(12,23+12,08)*6,2*0,5*2+(3,5+4)*12,08</t>
  </si>
  <si>
    <t>3,14*3,5*0,5*12,28+3,14*4*0,5*12,28-9*(1,2+1,05)</t>
  </si>
  <si>
    <t>(9+1,13)*2*0,3-1,3*2,12*4+(2,12*2+1,3)*0,3*2</t>
  </si>
  <si>
    <t>-1,3*2,77*2+(2,77*2+1,3)*0,3</t>
  </si>
  <si>
    <t>Mezisoučet</t>
  </si>
  <si>
    <t>výtah:(3,4+2,8)*2*1,4+(3,3+2,7)*2*6,8+(2,9+2,3)*2*8,2</t>
  </si>
  <si>
    <t>-1,42*2,25*4+(2,25*2+1,42)*0,25*2</t>
  </si>
  <si>
    <t>(0,18+0,22)*(0,15+0,58+2,7)</t>
  </si>
  <si>
    <t>311351106R00</t>
  </si>
  <si>
    <t xml:space="preserve">Bednění nadzákladových zdí oboustranné-odstranění </t>
  </si>
  <si>
    <t>311361821R00</t>
  </si>
  <si>
    <t xml:space="preserve">Výztuž nadzákladových zdí z betonářské ocelí 10505 </t>
  </si>
  <si>
    <t>výtah:0,5766+0,8564+0,8649</t>
  </si>
  <si>
    <t>schodiště:3,2735+2,3382+2,5216</t>
  </si>
  <si>
    <t>317121101RT2</t>
  </si>
  <si>
    <t>Osazení překladu světlost otvoru do 105 cm včetně dodávky RZP 1/10 119x14x14</t>
  </si>
  <si>
    <t>kus</t>
  </si>
  <si>
    <t>317121102RT2</t>
  </si>
  <si>
    <t>Osazení překladu světlost otvoru do 180 cm včetně dodávky RZP 2/10 149x14x14</t>
  </si>
  <si>
    <t>317121102RT3</t>
  </si>
  <si>
    <t>Osazení překladu světlost otvoru do 180 cm včetně dodávky RZP 3/10 179x14x14</t>
  </si>
  <si>
    <t>330321410V02</t>
  </si>
  <si>
    <t>Železobeton sloupů a pilířů  B 30 (C 25/30) beton C25/30 - XC1 - S3</t>
  </si>
  <si>
    <t>2NP:0,3*0,3*(3,2*3+3,3*2+3,45*3)</t>
  </si>
  <si>
    <t>330321411V03</t>
  </si>
  <si>
    <t>Železobeton sloupů a pilířů  B 37 (C 30/37) beton C 30/37-XC4, XF3, XD3 - S3</t>
  </si>
  <si>
    <t>přístřešek:0,3*0,3*4,07*2</t>
  </si>
  <si>
    <t>přístavba:0,3*0,3*(3,25*3+3,33*2+3,48*3)</t>
  </si>
  <si>
    <t>331351101R00</t>
  </si>
  <si>
    <t xml:space="preserve">Bednění sloupů čtyřúhelníkového průřezu - zřízení </t>
  </si>
  <si>
    <t>0,3*4*(3,2*3+3,3*2+3,45*3+4,07*2+3,25*3+3,33*2)</t>
  </si>
  <si>
    <t>0,3*4*3,48*3</t>
  </si>
  <si>
    <t>331351102R00</t>
  </si>
  <si>
    <t xml:space="preserve">Bednění sloupů čtyřúhelníkového průřezu-odstranění </t>
  </si>
  <si>
    <t>331361821R00</t>
  </si>
  <si>
    <t xml:space="preserve">Výztuž sloupů hranatých z betonářské oceli 10505 </t>
  </si>
  <si>
    <t>0,5476+0,5257+0,2214</t>
  </si>
  <si>
    <t>340238212R00</t>
  </si>
  <si>
    <t xml:space="preserve">Zazdívka otvorů pl.1 m2,cihlami tl.zdi nad 10 cm </t>
  </si>
  <si>
    <t>0,15*2,1</t>
  </si>
  <si>
    <t>340239212R00</t>
  </si>
  <si>
    <t xml:space="preserve">Zazdívka otvorů pl.4 m2,cihlami tl.zdi nad 10 cm </t>
  </si>
  <si>
    <t>1*2,2+0,7*2,1*2+0,9*2,1</t>
  </si>
  <si>
    <t>342241162R00</t>
  </si>
  <si>
    <t xml:space="preserve">Příčky z cihel plných CP29  tl. 140 mm </t>
  </si>
  <si>
    <t>023:0,2*3,5*2</t>
  </si>
  <si>
    <t>180:4,05*3,12-2,1*(0,8+0,7*2)</t>
  </si>
  <si>
    <t>342241165R00</t>
  </si>
  <si>
    <t xml:space="preserve">Příčky z cihel podélně děrovaných Pk-CD2, tl.65 mm </t>
  </si>
  <si>
    <t>110:(0,3+0,8)*2,85</t>
  </si>
  <si>
    <t>342248114R00</t>
  </si>
  <si>
    <t xml:space="preserve">Příčky ********* 14 P+D na MVC 5 tl. 14 cm </t>
  </si>
  <si>
    <t>1NP-1:3,12*(5,53*3+0,45*2+0,1+1,83)-2,1*(0,9*2+0,8)</t>
  </si>
  <si>
    <t>3,12*(0,3+0,35+1+3,35+0,48*2)</t>
  </si>
  <si>
    <t>1NP-2:1,8*3,08-0,9*2,1+3,6*2,98-0,9*2</t>
  </si>
  <si>
    <t>2NP-1:2,85*5,55*2-1,46*2,22-0,7*2,1*2</t>
  </si>
  <si>
    <t>3,5*(0,8*2+0,6)+3,12*(7,4+0,4+2,55+1,3+3+1,5)</t>
  </si>
  <si>
    <t>2NP-2:2,85*(4+0,3)+1,8*3,08-0,9*2,1*2</t>
  </si>
  <si>
    <t>342668111R00</t>
  </si>
  <si>
    <t xml:space="preserve">Těsnění styku příčky se stáv. konstrukcí PU pěnou </t>
  </si>
  <si>
    <t>5,53*3+0,45*2+0,1+1,83+0,3+0,35+1+3,35+0,48*2+1,8</t>
  </si>
  <si>
    <t>0,2*2+(0,5+1,5+1,95+3,55)*2+3,6+5,55*4+0,8*2+0,6</t>
  </si>
  <si>
    <t>7,4+0,4+2,55+1,3+3+1,5+0,3+0,8+4,05+4,25*2+1,6*2</t>
  </si>
  <si>
    <t>1,7*2+1,55*2+4+0,3+1,8</t>
  </si>
  <si>
    <t>342948111R00</t>
  </si>
  <si>
    <t xml:space="preserve">Ukotvení příček k cihel.konstr. kotvami na hmožd. </t>
  </si>
  <si>
    <t>3,12*4+3,5*2+1*2+2,85*2+1,85*2+2,98*2+3,12*4+2,85</t>
  </si>
  <si>
    <t>3,12*2+2,85+2,85*2+1*2</t>
  </si>
  <si>
    <t>342948112R00</t>
  </si>
  <si>
    <t xml:space="preserve">Ukotvení příček k beton.kcím přistřelenými kotvami </t>
  </si>
  <si>
    <t>3,12*6+3,08*2+3,5*2+3,12*6+2,85*8+3,5*4+3,12*2</t>
  </si>
  <si>
    <t>2,85+4,25+3,08*2</t>
  </si>
  <si>
    <t>345321616V01</t>
  </si>
  <si>
    <t>Zídky z betonu železového C 30/37  (B 37) beton C30/37 - XC1 - S3</t>
  </si>
  <si>
    <t>schod:(0,4+0,55)*6,2*0,5*0,15*2+3,14*4*0,5*0,35*0,15</t>
  </si>
  <si>
    <t>příst:(11,98+8,54)*2*0,16*0,44</t>
  </si>
  <si>
    <t>345351101R00</t>
  </si>
  <si>
    <t xml:space="preserve">Bednění zídek plnostěnných - zřízení </t>
  </si>
  <si>
    <t>schod:(0,4+0,55)*6,2*0,5*4+0,2*0,55*2</t>
  </si>
  <si>
    <t>3,14*4*0,5*0,35+3,14*3,7*0,5*0,35</t>
  </si>
  <si>
    <t>příst:(11,87+8,86+11,66+8,54)*2*0,5</t>
  </si>
  <si>
    <t>345351102R00</t>
  </si>
  <si>
    <t xml:space="preserve">Bednění zídek plnostěnných - odstranění </t>
  </si>
  <si>
    <t>345361821R00</t>
  </si>
  <si>
    <t xml:space="preserve">Výztuž zídek ocelí 10 505 </t>
  </si>
  <si>
    <t>0,3794+0,2219</t>
  </si>
  <si>
    <t>R 3-01</t>
  </si>
  <si>
    <t>Příplatek za bednění pohledového betonu vč.zkosených lišt apod.</t>
  </si>
  <si>
    <t>schodiště:506,02</t>
  </si>
  <si>
    <t>sloupy:73,85</t>
  </si>
  <si>
    <t>atika:57,16</t>
  </si>
  <si>
    <t>R 3-02</t>
  </si>
  <si>
    <t>D+M vylamovacích trnů dle popisu ve výkazu materiálu (statika)</t>
  </si>
  <si>
    <t>R 3-03</t>
  </si>
  <si>
    <t xml:space="preserve">D+M chemických kotev M10 </t>
  </si>
  <si>
    <t>342</t>
  </si>
  <si>
    <t>Sádrokartonové konstrukce</t>
  </si>
  <si>
    <t>342261212RT2</t>
  </si>
  <si>
    <t>Příčka sádrokarton. ocel.kce, 2x oplášť. tl.125 mm desky protipožární tl. 12,5 mm, Orsil tl. 5 cm</t>
  </si>
  <si>
    <t>202:3,6*3,32-1,35*2,1</t>
  </si>
  <si>
    <t>342261212RT3</t>
  </si>
  <si>
    <t>Příčka sádrokarton. ocel.kce, 2x oplášť. tl.125 mm desky standard impreg. tl. 12,5 mm, Orsil tl. 5 c</t>
  </si>
  <si>
    <t>2NP-2:(1,83+1,6+1,7)*3,1-0,7*2*3</t>
  </si>
  <si>
    <t>2NP-1:(1,3*2+0,4+1,35+1,4*2)*3,1-0,7*2*3-0,6*2*2</t>
  </si>
  <si>
    <t>342261213RT1</t>
  </si>
  <si>
    <t>Příčka sádrokarton. ocel.kce, 2x oplášť. tl.150 mm desky standard tl. 12,5 mm, izolace izol. tl. 5 c</t>
  </si>
  <si>
    <t>1NP-2:3,1*(1,15+0,15+1,84+0,3+0,75+5,05+2,75+0,6)</t>
  </si>
  <si>
    <t>3,1*(1,2+5,1*2+0,3+3,35*2+1+0,5)-0,8*2*6-0,7*2</t>
  </si>
  <si>
    <t>-0,8*1,5-0,7*0,7</t>
  </si>
  <si>
    <t>2NP-2:3,37*(10,2*2+0,45*2+1,2+3,8*3+3,25+5+0,35)</t>
  </si>
  <si>
    <t>-0,8*2*2-0,7*2*2-0,9*2*2-0,95*2,2-0,7*0,7</t>
  </si>
  <si>
    <t>3,1*(1,7+1,15+3,65+2+3,15+3,35*2+1,2+5,15*2+0,3)</t>
  </si>
  <si>
    <t>3,1*(1+0,5)-0,8*2*7+0,3*2,75-0,8*1,5</t>
  </si>
  <si>
    <t>2NP-1:3,1*(2,6+6,65+3,4+0,95+11,5+1,45+2,45+3,25)</t>
  </si>
  <si>
    <t>3,1*(3,25+4,5*3+6,95+0,4+2,6+1,45+1,05+0,75+4,1*2)</t>
  </si>
  <si>
    <t>3,1*(5,6+0,9+0,6+2,35+3,65)-1,3*1,1*2+1,3*2,05</t>
  </si>
  <si>
    <t>-2*(0,8*5+0,9*10+1,1)</t>
  </si>
  <si>
    <t>342261213RT2</t>
  </si>
  <si>
    <t>Příčka sádrokarton. ocel.kce, 2x oplášť. tl.150 mm desky protipožární tl. 12,5 mm, Orsil tl. 5 cm</t>
  </si>
  <si>
    <t>203,204:(3,5+3,23+2,4+1,85)*3,32-0,9*2*2</t>
  </si>
  <si>
    <t>342261213RT3</t>
  </si>
  <si>
    <t>Příčka sádrokarton. ocel.kce, 2x oplášť. tl.150 mm desky standard impreg. tl. 12,5 mm, Orsil tl. 5 c</t>
  </si>
  <si>
    <t>1NP-2:3,1*(2*2+1,9+2,05+1,75+1,65+1,85*2+1,95)</t>
  </si>
  <si>
    <t>-0,7*2*3</t>
  </si>
  <si>
    <t>2NP-2:3,1*(1,6+2,05+3,55+2+1,75+1,85+1,6+1,95)</t>
  </si>
  <si>
    <t>-0,8*2</t>
  </si>
  <si>
    <t>2NP-1:3,1*(2,35*2+1,65+5,95+2,2*2+3,75+0,2+1,13)</t>
  </si>
  <si>
    <t>3,1*(3,6+2,95+0,3+3,25+3,6+1,8*3-0,45+4,8+5,85)</t>
  </si>
  <si>
    <t>3,1*(1,4*5+1,8+4,2+1,75+2+3+0,5+1,85)-0,7*2*6</t>
  </si>
  <si>
    <t>-0,8*2*2-1,1*2</t>
  </si>
  <si>
    <t>342262113V07</t>
  </si>
  <si>
    <t>Příčka sádrokart. dvoj. oc. kce, 2x opl. tl.255 mm des.impreg tl.12,5mm, izol. tl.2x5cm,tl 200-300mm</t>
  </si>
  <si>
    <t>013,017:(0,6+1,95)*3,1</t>
  </si>
  <si>
    <t>2NP-2:3,1*(0,6+2,1)</t>
  </si>
  <si>
    <t>2NP-1:3,1*4,7</t>
  </si>
  <si>
    <t>342262411RT1</t>
  </si>
  <si>
    <t>Příčka SDK instalační 2x OK, 2x opl. tl. 220 mm desky standard tl. 12,5 mm, izolace Orsil tl. 5 cm</t>
  </si>
  <si>
    <t>014:(0,6*2+0,35)*3,1</t>
  </si>
  <si>
    <t>167:(0,6*2+0,35)*3,1</t>
  </si>
  <si>
    <t>160:(0,25*2+2,15)*3,1-0,7*0,7</t>
  </si>
  <si>
    <t>167:(0,5+1,5)*3,1</t>
  </si>
  <si>
    <t>342262411RT3</t>
  </si>
  <si>
    <t>Příčka SDK instalační 2x OK, 2x opl. tl. 220 mm desky standard impreg. tl. 12,5 mm, Orsil tl. 5 cm</t>
  </si>
  <si>
    <t>013,020:(0,7+0,2)*1,25*2</t>
  </si>
  <si>
    <t>159,163,166,170:(0,7+0,2)*1,25*2+(0,9+1,05+0,2*2)*1,25</t>
  </si>
  <si>
    <t>202:(0,15*2+1)*1,5</t>
  </si>
  <si>
    <t>2NP-1:1,25*(0,7+0,2+0,9*4+1,3*2)+1,35*3,1</t>
  </si>
  <si>
    <t>342263310RT3</t>
  </si>
  <si>
    <t>Úprava sádrokartonové příčky pro osazení umývadla do ocelové konstrukce, typ 0.50.11</t>
  </si>
  <si>
    <t>342263320RT3</t>
  </si>
  <si>
    <t>Úprava sádrokartonové příčky pro osazení WC WC - univerzální rám výškově nastav., typ 1.10.31</t>
  </si>
  <si>
    <t>342263320V02</t>
  </si>
  <si>
    <t>Úprava sádrokartonové příčky pro osazení WC úprava pro výlevku</t>
  </si>
  <si>
    <t>342264051RT1</t>
  </si>
  <si>
    <t>Podhled sádrokartonový na zavěšenou ocel. konstr. desky standard tl. 12,5 mm, bez izolace</t>
  </si>
  <si>
    <t>boky průvlaků:</t>
  </si>
  <si>
    <t>1NP-2:0,35*(4,8+2,9+3,5+2,15*2)</t>
  </si>
  <si>
    <t>2NP-2:0,35*(3,45+2,9+3,5+2,15*2)</t>
  </si>
  <si>
    <t>2NP-1:0,25*5,55</t>
  </si>
  <si>
    <t>342264051RT3</t>
  </si>
  <si>
    <t>Podhled sádrokartonový na zavěšenou ocel. konstr. desky standard impreg. tl. 12,5 mm, bez izolace</t>
  </si>
  <si>
    <t>4,1+2,85+3,05+2,6+2,25+3,5+3,05+2,85+4,2+2,9</t>
  </si>
  <si>
    <t>342266111V05</t>
  </si>
  <si>
    <t>Obklad stěn sádrokartonem na ocelovou konstrukci desky standard tl. 2x12,5 mm, bez izolace</t>
  </si>
  <si>
    <t>018,021,010,014:3,1*(1,5+1,75+1,4+0,5+1,5)</t>
  </si>
  <si>
    <t>2NP-2:3,37*(0,35*3+0,45*6+0,55*2+0,3)+2,75*0,3</t>
  </si>
  <si>
    <t>2NP-1:3,1*(10,3+0,55*4+0,25*4+0,8*2)</t>
  </si>
  <si>
    <t>342266111V10</t>
  </si>
  <si>
    <t>Obklad stěn sádrokartonem na ocelovou konstrukci desky protipožární 2x tl.12,5 mm, Orsil tl. 5 cm</t>
  </si>
  <si>
    <t>3NP-ocel.sloupy:</t>
  </si>
  <si>
    <t>(0,38*2+0,275*4+0,4*4*5+(0,4+0,5)*2*2)*3,32</t>
  </si>
  <si>
    <t>(0,4+0,3*2)*3,32</t>
  </si>
  <si>
    <t>342266211RT3</t>
  </si>
  <si>
    <t>Obklad stěn sádrokartonem lepený na zdivo desky standard impreg. tl. 12,5 mm</t>
  </si>
  <si>
    <t>111,112,128:0,45*2,6</t>
  </si>
  <si>
    <t>126:0,5*2,5</t>
  </si>
  <si>
    <t>130:0,5*2,5</t>
  </si>
  <si>
    <t>133:0,5*2*2,5</t>
  </si>
  <si>
    <t>137,138:0,5*2,5*2</t>
  </si>
  <si>
    <t>151:1,6*2,5</t>
  </si>
  <si>
    <t>152:0,35*2,6*2</t>
  </si>
  <si>
    <t>154:0,35*2,5</t>
  </si>
  <si>
    <t>184:(0,15+0,5)*2,5</t>
  </si>
  <si>
    <t>342266998R00</t>
  </si>
  <si>
    <t xml:space="preserve">Příplatek pro obklad za plochu do 5 m2 </t>
  </si>
  <si>
    <t>342267112RT2</t>
  </si>
  <si>
    <t>Obklad trámů sádrokartonem třístranný do 0,5/0,5 m desky protipožární tl. 12,5 mm</t>
  </si>
  <si>
    <t>zakrytí rozvodů CHL + EI:32</t>
  </si>
  <si>
    <t>342267112RT3</t>
  </si>
  <si>
    <t>Obklad trámů sádrokartonem třístranný do 0,5/0,5 m desky standard impreg. tl. 12,5 mm</t>
  </si>
  <si>
    <t>sloup pod přístavbou:3,2</t>
  </si>
  <si>
    <t>R 342-01</t>
  </si>
  <si>
    <t>Provizorní SDRK příčka - montáž, opotřebení, demontáž, odklizení (uzavření staveniště)</t>
  </si>
  <si>
    <t>035,030:3,02*(1,15+4,18)</t>
  </si>
  <si>
    <t>R 342-02</t>
  </si>
  <si>
    <t>Kompletní provedení SDRK vnitřního parapetu v.1 m u proskl.stěn vč.tep.izol, parozábrany atd</t>
  </si>
  <si>
    <t>153,157:7</t>
  </si>
  <si>
    <t>181:4,1</t>
  </si>
  <si>
    <t>120:3,5</t>
  </si>
  <si>
    <t>R 342-03</t>
  </si>
  <si>
    <t>Příplatek za provedeni oblého rohu u SDRK příčky</t>
  </si>
  <si>
    <t>R 342-04</t>
  </si>
  <si>
    <t>D+M kazetového minerálního podhledu komplet.provedení dle popisu R3 v mater.řešení</t>
  </si>
  <si>
    <t>6,3+5,95+6,4+25,2+5,85+10,7+11,4+5,3+22,8+5</t>
  </si>
  <si>
    <t>16,7+6,4+1,65+1,2+16,9+25,3+20,8+18,3+2,9+2+17,6</t>
  </si>
  <si>
    <t>2,1+16,3+3,2+16,9+6,35+25,3+6+10,8+11,45+9,85</t>
  </si>
  <si>
    <t>2,7+1,4+2,7+1,6+2,2+1,7+1,3+1,7+1,3</t>
  </si>
  <si>
    <t>R 342-05</t>
  </si>
  <si>
    <t>D+M kovového podhledu komplet.provedení dle popisu  R1 v mater.řešení</t>
  </si>
  <si>
    <t>24+99+30,9+7,7+14,4+6,5*2+9,25+9,6+6+13,45+5,1</t>
  </si>
  <si>
    <t>7,2+7,8+9,1+5,9+6,3+11,1+2,25+1,3+2,75</t>
  </si>
  <si>
    <t>38</t>
  </si>
  <si>
    <t>Kompletní konstrukce</t>
  </si>
  <si>
    <t>380321441R00</t>
  </si>
  <si>
    <t xml:space="preserve">Kompletní konstrukce nádrží ze ŽB C 25/30 do 15 cm </t>
  </si>
  <si>
    <t>angl.dvorky dle statika:0,7</t>
  </si>
  <si>
    <t>380356231R00</t>
  </si>
  <si>
    <t xml:space="preserve">Bednění kompl.konstr.neomít.BO pl.rovinných,zříz. </t>
  </si>
  <si>
    <t>0,7/0,15*2</t>
  </si>
  <si>
    <t>380356232R00</t>
  </si>
  <si>
    <t xml:space="preserve">Bednění kompl.konstr.neomít.BO pl.rovinných,odbed. </t>
  </si>
  <si>
    <t>380361006U00</t>
  </si>
  <si>
    <t xml:space="preserve">Výzt komplet kce ocel 10 505 </t>
  </si>
  <si>
    <t>4</t>
  </si>
  <si>
    <t>Vodorovné konstrukce</t>
  </si>
  <si>
    <t>400000001T00</t>
  </si>
  <si>
    <t xml:space="preserve">D+M ocel.konstrukce vč.svarů, prořezu+zákl.nátěr </t>
  </si>
  <si>
    <t>kg</t>
  </si>
  <si>
    <t>strop bez trapéz.plechů:19134-1739-3077</t>
  </si>
  <si>
    <t>střecha bez trapéz.plechů:7855-714-1780</t>
  </si>
  <si>
    <t>sloupy:2207-201</t>
  </si>
  <si>
    <t>svary + spoj.mat.dle statika 10%:21685*0,1</t>
  </si>
  <si>
    <t>drobný spoj.materiál:265</t>
  </si>
  <si>
    <t>400000001T03</t>
  </si>
  <si>
    <t>D+M ocel.konstrukce vč.svarů, prořezu+zákl.nátěr trapézové plechy pozinkované</t>
  </si>
  <si>
    <t>strop:3077</t>
  </si>
  <si>
    <t>střecha:1780</t>
  </si>
  <si>
    <t>svary+spoj.mat.dle statika 10%:4857*0,1</t>
  </si>
  <si>
    <t>411321515V02</t>
  </si>
  <si>
    <t>Stropy deskové ze železobetonu C 30/37  (B 37) beton C30/37 - XC1 - S3</t>
  </si>
  <si>
    <t>schodiště:(6,2*4+3,14*2*2*0,5)*0,2</t>
  </si>
  <si>
    <t>příst.nad 1NP:(11,98*8,86-3,48*2,88-1,8*3,21)*0,22</t>
  </si>
  <si>
    <t>příst.nad 2NP:(11,98*8,86-1,8*3,21-1,5*0,75)*0,2</t>
  </si>
  <si>
    <t>osa J-K x 6-7:5,55*6,45*0,26</t>
  </si>
  <si>
    <t>411321515V04</t>
  </si>
  <si>
    <t>Stropy deskové ze železobetonu C 30/37  (B 37) beton C30/37 - XC4, XF3, XD3 - S3</t>
  </si>
  <si>
    <t>přístřešek:(0,35+0,412)*6,2*0,5*12</t>
  </si>
  <si>
    <t>rozdíl objemu dle výpočtu statika:30,9-28,3464</t>
  </si>
  <si>
    <t>411322424V01</t>
  </si>
  <si>
    <t>Stropy trámové ze železobetonu B 30 (C 25/30) beton C25/30 - XC1 - S3</t>
  </si>
  <si>
    <t>dle statika:20</t>
  </si>
  <si>
    <t>411351101R00</t>
  </si>
  <si>
    <t xml:space="preserve">Bednění stropů deskových, bednění vlastní -zřízení </t>
  </si>
  <si>
    <t>přístavba:11,98*8,86*2-3,48*2,88-1,8*3,21*2</t>
  </si>
  <si>
    <t>(1,5+0,75)*2*0,2</t>
  </si>
  <si>
    <t>schodiště:5,95*3,5+3,14*1,75*1,75*0,5</t>
  </si>
  <si>
    <t>(6,2*2+4+3,14*4*0,5)*0,4</t>
  </si>
  <si>
    <t>přístřešek:12*(6,2+0,35)+6,2*(0,412+0,35)*0,5</t>
  </si>
  <si>
    <t>osa J-K x 6-7:5,55*6,55</t>
  </si>
  <si>
    <t>411351102R00</t>
  </si>
  <si>
    <t xml:space="preserve">Bednění stropů deskových, vlastní - odstranění </t>
  </si>
  <si>
    <t>411354175R00</t>
  </si>
  <si>
    <t xml:space="preserve">Podpěrná konstr. stropů do 20 kPa - zřízení </t>
  </si>
  <si>
    <t>190,71+25,63</t>
  </si>
  <si>
    <t>411354176R00</t>
  </si>
  <si>
    <t xml:space="preserve">Podpěrná konstr. stropů do 20 kPa - odstranění </t>
  </si>
  <si>
    <t>411354177R00</t>
  </si>
  <si>
    <t xml:space="preserve">Podpěrná konstr. stropů do 30 kPa - zřízení </t>
  </si>
  <si>
    <t>přístřešek:12*6,2</t>
  </si>
  <si>
    <t>411354178R00</t>
  </si>
  <si>
    <t xml:space="preserve">Podpěrná konstr. stropů do 30 kPa - odstranění </t>
  </si>
  <si>
    <t>411354185R00</t>
  </si>
  <si>
    <t xml:space="preserve">Příplatek k podpěr. konstr. stropů 20 kPa -zřízení </t>
  </si>
  <si>
    <t>25,63*2</t>
  </si>
  <si>
    <t>411354186R00</t>
  </si>
  <si>
    <t xml:space="preserve">Příplatek k podpěr. konstr. stropů 20 kPa - odstr. </t>
  </si>
  <si>
    <t>411361821R00</t>
  </si>
  <si>
    <t xml:space="preserve">Výztuž stropů z betonářské oceli 10505 </t>
  </si>
  <si>
    <t>nové stropy:2,6166+2,1778+4,9516+0,6838</t>
  </si>
  <si>
    <t>rekonstrukce:1,1154</t>
  </si>
  <si>
    <t>světlíky:0,6048</t>
  </si>
  <si>
    <t>na trapéz.plechu:1</t>
  </si>
  <si>
    <t>411362021R00</t>
  </si>
  <si>
    <t xml:space="preserve">Výztuž stropů svařovanou sítí z sítí Kari </t>
  </si>
  <si>
    <t>dle statika:1</t>
  </si>
  <si>
    <t>411387531R00</t>
  </si>
  <si>
    <t xml:space="preserve">Zabetonování otvorů 0,25 m2 ve stropech a klenbách </t>
  </si>
  <si>
    <t>světlíky po provedení VZT rozvodů:13</t>
  </si>
  <si>
    <t>411388531R00</t>
  </si>
  <si>
    <t xml:space="preserve">Zabetonování otvorů o ploše do 1 m2 ve stropech </t>
  </si>
  <si>
    <t>světlíky:0,7*0,7*0,3*38</t>
  </si>
  <si>
    <t>413321515V01</t>
  </si>
  <si>
    <t>Nosníky z betonu železového C 30/37  (B 37) beton C30/37 - XC1 - S3</t>
  </si>
  <si>
    <t>nad 1NP:7,1*0,3*0,15+10,2*0,25*0,23</t>
  </si>
  <si>
    <t>(0,4*2+0,575)*0,43*0,23</t>
  </si>
  <si>
    <t>nad 2NP:7,1*0,3*0,15+10,2*0,25*0,6</t>
  </si>
  <si>
    <t>(0,4*2+0,6)*0,43*0,25</t>
  </si>
  <si>
    <t>rekonstrukce dle statika:1,6+0,3+0,5</t>
  </si>
  <si>
    <t>413351107R00</t>
  </si>
  <si>
    <t xml:space="preserve">Bednění nosníků - zřízení </t>
  </si>
  <si>
    <t>(7,1*2+0,3)*0,15*2+(7,1-0,3*2)*0,35*2</t>
  </si>
  <si>
    <t>(10,2*2+0,43*5)*0,23+10,2*0,3+0,48*(0,45*2+0,625)</t>
  </si>
  <si>
    <t>-0,3*0,3*3</t>
  </si>
  <si>
    <t>(10,2*2+0,43*5)*0,6+10,2*0,3+0,48*(0,45*2+0,65)</t>
  </si>
  <si>
    <t>rekonstrukce:30</t>
  </si>
  <si>
    <t>413351108R00</t>
  </si>
  <si>
    <t xml:space="preserve">Bednění nosníků - odstranění </t>
  </si>
  <si>
    <t>413351217R00</t>
  </si>
  <si>
    <t xml:space="preserve">Podpěrná konstr. nosníků do 30 kPa - zřízení </t>
  </si>
  <si>
    <t>(7,1-0,3*2)*0,35*2</t>
  </si>
  <si>
    <t>10,2*0,3+0,48*(0,45*2+0,625)-0,3*0,3*3</t>
  </si>
  <si>
    <t>10,2*0,3+0,48*(0,45*2+0,65)-0,3*0,3*3+15</t>
  </si>
  <si>
    <t>413351218R00</t>
  </si>
  <si>
    <t xml:space="preserve">Podpěrná konstr. nosníků do 30 kPa - odstranění </t>
  </si>
  <si>
    <t>413361821R00</t>
  </si>
  <si>
    <t xml:space="preserve">Výztuž nosníků z betonářské oceli 10505 </t>
  </si>
  <si>
    <t>0,165+0,33+0,2473+0,005+0,0972</t>
  </si>
  <si>
    <t>413941125RT2</t>
  </si>
  <si>
    <t>Osazení válcovaných nosníků ve stropech č.24 a výš včetně dodávky profilu I č. 24</t>
  </si>
  <si>
    <t>417321414R00</t>
  </si>
  <si>
    <t xml:space="preserve">Ztužující pásy a věnce z betonu železového C 25/30 </t>
  </si>
  <si>
    <t>věnec na atice:10,2*0,3*0,15</t>
  </si>
  <si>
    <t>417351115R00</t>
  </si>
  <si>
    <t xml:space="preserve">Bednění ztužujících pásů a věnců - zřízení </t>
  </si>
  <si>
    <t>10,2*0,25*2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</si>
  <si>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</si>
  <si>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</si>
  <si>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</si>
  <si>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</si>
  <si>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0,459*0,15</t>
  </si>
  <si>
    <t>430321414V05</t>
  </si>
  <si>
    <t>Schodišťové konstrukce, železobeton B 30 (C 25/30) beton C 25/30 - XC1 - S3</t>
  </si>
  <si>
    <t>ramena:1,6*(3+3,7+4+4,3)*0,18</t>
  </si>
  <si>
    <t>stupně:0,3*0,15*0,5*1,6*(11*2+12+13)</t>
  </si>
  <si>
    <t>mezipodesty:3,14*1,75*1,75*0,5*0,2*2+3,5*(2,38-1,75)*0,2</t>
  </si>
  <si>
    <t>3,5*(2,03-1,75)*0,2</t>
  </si>
  <si>
    <t>podesty:3,5*(2,28+1,98)*0,2</t>
  </si>
  <si>
    <t>rozdíl objemu oproti výpočtu statika:6</t>
  </si>
  <si>
    <t>430361821R00</t>
  </si>
  <si>
    <t xml:space="preserve">Výztuž schodišťových konstrukcí z ocelí 10505 </t>
  </si>
  <si>
    <t>0,7928+0,7967</t>
  </si>
  <si>
    <t>431351121R00</t>
  </si>
  <si>
    <t xml:space="preserve">Bednění podest přímočarých - zřízení </t>
  </si>
  <si>
    <t>1,6*(3+3,7+4+4,3)+3,14*1,75*1,75*0,5*2</t>
  </si>
  <si>
    <t>(2,38-1,75+2,03-1,75+2,28+1,98)*3,5</t>
  </si>
  <si>
    <t>0,2*(3+3,7+4+4,3+1,05*2+0,3*4)</t>
  </si>
  <si>
    <t>431351122R00</t>
  </si>
  <si>
    <t xml:space="preserve">Bednění podest přímočarých - odstranění </t>
  </si>
  <si>
    <t>434351141R00</t>
  </si>
  <si>
    <t xml:space="preserve">Bednění stupňů přímočarých - zřízení </t>
  </si>
  <si>
    <t>(0,2+0,3)*1,6*(11*2+12+13)+0,3*(3+3,7+4,3+4)</t>
  </si>
  <si>
    <t>434351142R00</t>
  </si>
  <si>
    <t xml:space="preserve">Bednění stupňů přímočarých - odstranění </t>
  </si>
  <si>
    <t>R 4-01</t>
  </si>
  <si>
    <t xml:space="preserve">D+M ocel.plechu PL10 pro podbet.stáv.nosníku </t>
  </si>
  <si>
    <t>R 4-02</t>
  </si>
  <si>
    <t>D+M prvků na přeruš.tep.mostu - atika tl.160 mm viz výkaz materiálu</t>
  </si>
  <si>
    <t>R 4-03</t>
  </si>
  <si>
    <t xml:space="preserve">D+M dilatačních  trnů nerez viz výkaz materiálu </t>
  </si>
  <si>
    <t>R 4-04</t>
  </si>
  <si>
    <t>Zabetonování ostat. otvorů ve stropech a stěnách dle požadavku profesí, vč.bednění a výztuže</t>
  </si>
  <si>
    <t>R 4-05</t>
  </si>
  <si>
    <t xml:space="preserve">Bednění otvorů v nových ŽB konstrukcích </t>
  </si>
  <si>
    <t>kpl</t>
  </si>
  <si>
    <t>R 4-06</t>
  </si>
  <si>
    <t>přístřešek:80,96</t>
  </si>
  <si>
    <t>strop schodiště:25,63+9,07</t>
  </si>
  <si>
    <t>podesty a ramena:55,37</t>
  </si>
  <si>
    <t>stupně:42,1</t>
  </si>
  <si>
    <t>R 4-07</t>
  </si>
  <si>
    <t>Provedení sond a stavebně technického průzkumu dle požadavků statika</t>
  </si>
  <si>
    <t>R 4-08</t>
  </si>
  <si>
    <t>D+M smyk.lišty 256,3 kN - krajní sloup deska 200 mm  (viz výkaz materiálu)</t>
  </si>
  <si>
    <t>R 4-09</t>
  </si>
  <si>
    <t>D+M smyk.lišty 132 kN - rohový sloup deska 200 mm (viz výkaz materiálu)</t>
  </si>
  <si>
    <t>R 4-10</t>
  </si>
  <si>
    <t>D+M smyk.lišty 220 kN - roh stěny deska 200 mm (viz výkaz materiálu)</t>
  </si>
  <si>
    <t>R 4-11</t>
  </si>
  <si>
    <t>D+M smyk.lišty 357,5 kN - konec žebra (stěny) deska 200 mm  (viz výkaz materiálu)</t>
  </si>
  <si>
    <t>R 4-12</t>
  </si>
  <si>
    <t>D+M smyk.lišty 256,3 kN - krajní sloup deska 220 mm  (viz výkaz materiálu)</t>
  </si>
  <si>
    <t>R 4-13</t>
  </si>
  <si>
    <t>D+M smyk.lišty 132 kN - rohový sloup deska 220 mm (viz výkaz materiálu)</t>
  </si>
  <si>
    <t>R 4-14</t>
  </si>
  <si>
    <t>D+M smyk.lišty 220 kN - roh stěny deska 220 mm (viz výkaz materiálu)</t>
  </si>
  <si>
    <t>R 4-15</t>
  </si>
  <si>
    <t>D+M smyk.lišty 357,5 kN - konec žebra (stěny) deska 220 mm  (viz výkaz materiálu)</t>
  </si>
  <si>
    <t>R 4-16</t>
  </si>
  <si>
    <t>D+M smyk.lišty 290,4 kN - krajní sloup deska 350 mm  (viz výkaz materiálu)</t>
  </si>
  <si>
    <t>R 4-17</t>
  </si>
  <si>
    <t>Příplatek za provedení okapního nosu (strop nad přístřeškem)</t>
  </si>
  <si>
    <t>5</t>
  </si>
  <si>
    <t>Komunikace</t>
  </si>
  <si>
    <t>917862111RT7</t>
  </si>
  <si>
    <t>Osazení stojat. obrub. bet. s opěrou,lože z B 12,5 včetně obrubníku ABO 2 - 15 100/15/25</t>
  </si>
  <si>
    <t>R 5-01</t>
  </si>
  <si>
    <t>D+M povrchu plochy pod přístavbou - 50mm vymýv. kamenivo + 200 mm jílovitá zemina</t>
  </si>
  <si>
    <t>12*8,85-0,3*0,3*8-0,75*(1,85+2,15)-3,65*3,35</t>
  </si>
  <si>
    <t>612</t>
  </si>
  <si>
    <t>Úpravy povrchů</t>
  </si>
  <si>
    <t>611421431R00</t>
  </si>
  <si>
    <t xml:space="preserve">Oprava váp.omítek stropů do 50% plochy - štukových </t>
  </si>
  <si>
    <t>611446111R00</t>
  </si>
  <si>
    <t xml:space="preserve">Sádrový film 2 mm stropů rovných </t>
  </si>
  <si>
    <t>opravované omítky:162,88</t>
  </si>
  <si>
    <t>nové omítky:101,79</t>
  </si>
  <si>
    <t>611473112R00</t>
  </si>
  <si>
    <t xml:space="preserve">Omítka vnitřní stropů ze suché směsi, štuková </t>
  </si>
  <si>
    <t>022:1,2*2,95</t>
  </si>
  <si>
    <t>025,026:(1,5+1,7)*0,48</t>
  </si>
  <si>
    <t>033,034:22,9+23,4</t>
  </si>
  <si>
    <t>035:1,83*3,88+1,5*1,4+1,15*0,7</t>
  </si>
  <si>
    <t>036:5,55*3,88</t>
  </si>
  <si>
    <t>037:2,45*1,85</t>
  </si>
  <si>
    <t>171:1,2*2,95</t>
  </si>
  <si>
    <t>173:1,3</t>
  </si>
  <si>
    <t>174:8,35</t>
  </si>
  <si>
    <t>175:1,15</t>
  </si>
  <si>
    <t>612421431R00</t>
  </si>
  <si>
    <t xml:space="preserve">Oprava vápen.omítek stěn do 50 % pl. - štukových </t>
  </si>
  <si>
    <t>612431111V01</t>
  </si>
  <si>
    <t>Omítka sádrokartonových stěn Feinputz Přestěrkování + vybroušení povrchu</t>
  </si>
  <si>
    <t>010:(3,35*2+1,75)*2,6-0,7*2-0,8*2*2-0,8*1,5-0,7*0,7</t>
  </si>
  <si>
    <t>011:(2,88+2,3+0,65)*2*2,5-0,8*2*2-0,7*2</t>
  </si>
  <si>
    <t>-0,8*(0,65*2+1,55)</t>
  </si>
  <si>
    <t>012:(2,9+2,2+0,6+5,15)*2,85-0,8*2</t>
  </si>
  <si>
    <t>014:(1,95+3,28+0,6)*2*2,5-0,8*2*3-0,7*2-0,8*2,7</t>
  </si>
  <si>
    <t>015:(5,15*2+0,3+2,15)*2,85-0,8*2-1,2*1,8</t>
  </si>
  <si>
    <t>016:(5,15+2,15+0,3)*2,85-0,8*2-1,2*1,8</t>
  </si>
  <si>
    <t>018:(3,15+1,84)*2*2,5-0,7*2*2-0,8*2*2</t>
  </si>
  <si>
    <t>019:(4,8+4,75)*2,85-0,8*2</t>
  </si>
  <si>
    <t>020:(1,6+2*2)*0,37</t>
  </si>
  <si>
    <t>021:(1,6+3,15)*2,6-0,8*2</t>
  </si>
  <si>
    <t>110:(7,55+2,9+0,9)*2,6-0,8*2*2-1,3*2,05</t>
  </si>
  <si>
    <t>111,112,128:0,42*(4,85+4,35+11,5+1,45*2+2,4*2+3,6+12,3)</t>
  </si>
  <si>
    <t>0,42*(0,3*2+0,5*2+0,8*2+0,5*4+0,2*4)</t>
  </si>
  <si>
    <t>119:2,55*0,42+(0,5*2+0,6)*2,6</t>
  </si>
  <si>
    <t>120:(0,75*2+2,8)*0,77+0,75*2,85+3,5*1</t>
  </si>
  <si>
    <t>121:0,42*(3,65+1,8+2,35)</t>
  </si>
  <si>
    <t>122:(2,35*2+2,75)*0,52</t>
  </si>
  <si>
    <t>123,124:(1,35*4+0,9*2+1,25*2)*0,62</t>
  </si>
  <si>
    <t>125:(4,08+2,25)*2*2,5-1,88*1-1,3*1,1*2-0,8*2</t>
  </si>
  <si>
    <t>127:(2,55+1,3+0,3+0,5+0,75+3+1,15)*2,5-0,9*2</t>
  </si>
  <si>
    <t>129:(3,3+0,7+1,3+2,4+1,63)*2,5-0,9*2</t>
  </si>
  <si>
    <t>130:(3,3+2,18)*2*2,5-0,9*2</t>
  </si>
  <si>
    <t>131:(3,3+2,38)*2*0,42</t>
  </si>
  <si>
    <t>132:(4+2,33)*2*0,42</t>
  </si>
  <si>
    <t>133:(4+1,55)*2*0,42</t>
  </si>
  <si>
    <t>134:10,2*2,5-0,9*2*2</t>
  </si>
  <si>
    <t>135:(1,55+4)*2*2,5-0,8*2</t>
  </si>
  <si>
    <t>136:(3,4*2+3,25)*2,5-2*(0,9+0,8+0,7*2)-1*1,8</t>
  </si>
  <si>
    <t>139,140:(1,4*4+1,55*2+0,9*2)*0,62</t>
  </si>
  <si>
    <t>141:(1,4+1,93)*2*0,42</t>
  </si>
  <si>
    <t>151:(4,18*2+2,65+0,9+0,15+10,1*2+1,55)*2,5</t>
  </si>
  <si>
    <t>-0,8*2*4-0,9*2*2-0,95*2,2-0,7*0,7-0,8*(0,6*2+2,33)</t>
  </si>
  <si>
    <t>152:(3,55*2+5,88+0,35)*2,6-0,9*2</t>
  </si>
  <si>
    <t>153:(3,83*2+4,82+0,5)*2,85-0,7*2-0,8*2+3,3*1</t>
  </si>
  <si>
    <t>2,75*0,25</t>
  </si>
  <si>
    <t>154:(1,63+1,75)*2*0,62</t>
  </si>
  <si>
    <t>156:(1,8+1,1)*2*0,42</t>
  </si>
  <si>
    <t>157:(3,83*2+4,98+0,35*2+0,45*3)*2,85-0,7*2-0,8*2</t>
  </si>
  <si>
    <t>3,25*1+0,25*2,75+(2,1*2+0,75)*0,15</t>
  </si>
  <si>
    <t>158:(1,5+1,15+1,85)*2,5-0,7*2-1,2*1,8</t>
  </si>
  <si>
    <t>160:(0,25*2+2,15+3+7,2+1,3)*2,5-0,8*2*3</t>
  </si>
  <si>
    <t>-0,7*0,7-0,8*1,5</t>
  </si>
  <si>
    <t>161:(1,84+1,6)*2*2,5-0,8*2*2-0,7*2-1,3*1,8</t>
  </si>
  <si>
    <t>162:(3,4+4,75)*2,85-0,8*2</t>
  </si>
  <si>
    <t>164:(2,3+3,25)*2*2,5-0,8*2*2-0,7*2-2,58*0,8</t>
  </si>
  <si>
    <t>165:(3,5+7,25)*2,85-0,8*2</t>
  </si>
  <si>
    <t>166:(2,3+1,78+1,58)*0,37</t>
  </si>
  <si>
    <t>167:(3,28+1,95+0,6)*2*2,5-0,8*2*4-2,7*0,8</t>
  </si>
  <si>
    <t>168:(5,15*2+2,15+0,3)*2,85-0,8*2-1,5*1,8</t>
  </si>
  <si>
    <t>169:(5,15+2,15+0,3)*2,85-0,8*2-1*1,8</t>
  </si>
  <si>
    <t>174:(3,25+2,35+0,1)*3,35-0,9*2</t>
  </si>
  <si>
    <t>181:4,1*1</t>
  </si>
  <si>
    <t>182:(3,38+0,6)*0,42+2,3*2,5</t>
  </si>
  <si>
    <t>183,185:1,3*0,62*2</t>
  </si>
  <si>
    <t>184:(1,3+0,9)*0,62</t>
  </si>
  <si>
    <t>186:1,3*0,62</t>
  </si>
  <si>
    <t>187:(1,13+1,9*2)*0,42</t>
  </si>
  <si>
    <t>188,189:(1,4*3+1,15*2+0,9*2)*0,62</t>
  </si>
  <si>
    <t>190,191:(1,4*3+1,15+0,9)*0,62</t>
  </si>
  <si>
    <t>612442211R00</t>
  </si>
  <si>
    <t xml:space="preserve">Sádrový film stěn v podlaží i ve schodišti tl. 2mm </t>
  </si>
  <si>
    <t>opravované omítky:352,44</t>
  </si>
  <si>
    <t>nové omítky:868,66</t>
  </si>
  <si>
    <t>612473181R00</t>
  </si>
  <si>
    <t xml:space="preserve">Omítka vnitřního zdiva ze suché směsi, hladká </t>
  </si>
  <si>
    <t>pod obkladačky:3,3+7,4+31,92+26,3+0,9+0,66</t>
  </si>
  <si>
    <t>612473182R00</t>
  </si>
  <si>
    <t xml:space="preserve">Omítka vnitřního zdiva ze suché směsi, štuková </t>
  </si>
  <si>
    <t>001:(3,85+0,45+0,3)*2,75-0,7*2*2</t>
  </si>
  <si>
    <t>004:(1,8+3,55)*2*2,98-1,6*2,65-0,9*2-0,8*2</t>
  </si>
  <si>
    <t>010:1,75*2,6-0,9*2</t>
  </si>
  <si>
    <t>012:(7,25+3,7+0,2+0,15*2)*2,85-1,8*(0,8+3,7)</t>
  </si>
  <si>
    <t>0,25*(1,8+0,8+3,9)</t>
  </si>
  <si>
    <t>015:1,85*(2,85-1,8+0,25)</t>
  </si>
  <si>
    <t>016:(5,15+2,45)*2,85-1,7*1,8+(1,8+1,75)*0,25</t>
  </si>
  <si>
    <t>019:(4,8+4,75)*2,85-1,9*1,8+(1,8*2+1,9)*0,3</t>
  </si>
  <si>
    <t>020:1,6*0,37</t>
  </si>
  <si>
    <t>021:(1,6+3,15)*2,6-0,6*2+(2,2*2+0,75)*0,2</t>
  </si>
  <si>
    <t>022:(1,2+2,95)*2*2,98-0,6*2</t>
  </si>
  <si>
    <t>024,030:(4,18+0,3)*3,02-1,42*2,15+(2,75*2+1,85)*0,65</t>
  </si>
  <si>
    <t>(2,15*2+1,42)*0,2</t>
  </si>
  <si>
    <t>025,026:(1,5+1,7+0,48*2)*2,75*2-0,7*2*2</t>
  </si>
  <si>
    <t>033:(3,85+5,93)*2*3,02-0,9-2-1,5*1,8*2</t>
  </si>
  <si>
    <t>(1,8*2+1,5)*0,25*2</t>
  </si>
  <si>
    <t>034:(4,35+5,93)*2*3,02-0,9*2*2-1,5*1,8*2</t>
  </si>
  <si>
    <t>035:(1,83+3,88)*2*3,02-1,5*2,75+(2,75*2+1,5)*0,25</t>
  </si>
  <si>
    <t>(1,5+2,05)*2*3,02-0,8*2*2-0,9*2</t>
  </si>
  <si>
    <t>036:(5,55+3,88)*2*3,02-1,5*1,8*5+(1,8*2+1,5)*0,25*5</t>
  </si>
  <si>
    <t>-0,9*2</t>
  </si>
  <si>
    <t>037:(2,45*2+1,85*2-0,85)*1,02</t>
  </si>
  <si>
    <t>052,053:3,6*2,98*2-0,9*2*2+1*2,1*2+1,5*0,9</t>
  </si>
  <si>
    <t>101:5,55*3,02*4+2,5*3,02-2*(1,1+0,7*2)-1,3*2,05</t>
  </si>
  <si>
    <t>0,15*3,02*7</t>
  </si>
  <si>
    <t>104:(7,4*2+3,28+0,4+1,3)*2,6-1,1*2*2</t>
  </si>
  <si>
    <t>105:(3,55+1,8)*2*2,85-0,8*2-0,9*2-1,8*2,65</t>
  </si>
  <si>
    <t>110:(6,65+3,4+0,8+0,3)*2,6-1,3*2,05-1,42*2,15</t>
  </si>
  <si>
    <t>120:1,5*2,85</t>
  </si>
  <si>
    <t>121:0,42*(1,8+1,3)</t>
  </si>
  <si>
    <t>122:2,75*0,52</t>
  </si>
  <si>
    <t>127:0,8*2,5</t>
  </si>
  <si>
    <t>134:(1,63*2+10,2)*2,5-2*(1,1+1,25*2)</t>
  </si>
  <si>
    <t>136:3,25*2,5</t>
  </si>
  <si>
    <t>151:0,95*2,2-0,8*2+(2,2*2+0,95)*0,3</t>
  </si>
  <si>
    <t>152:5,55*2,6</t>
  </si>
  <si>
    <t>153:1,05*2,85+0,25*2,75</t>
  </si>
  <si>
    <t>157:(0,9+0,1)*2,85+2,75*0,25</t>
  </si>
  <si>
    <t>158:(0,3+1,15)*2,5-0,7*2</t>
  </si>
  <si>
    <t>160:(1,7+3,3+1,4*2+1,8)*2,5-0,8*2-0,6*2-0,9*2</t>
  </si>
  <si>
    <t>(2,2*2+0,8)*0,2</t>
  </si>
  <si>
    <t>162:(3,4+4,75)*2,85-1,9*1,8+(1,8*2+1,9)*0,3</t>
  </si>
  <si>
    <t>165:(7,25+0,2+3,7)*2,85-1,8*(0,85+3,7)</t>
  </si>
  <si>
    <t>0,25*(1,8+0,85+3,9)</t>
  </si>
  <si>
    <t>166:(0,6*2+0,9)*0,25+(2,3+0,2)*0,37</t>
  </si>
  <si>
    <t>168:1,85*(2,85-1,8+0,25)</t>
  </si>
  <si>
    <t>169:(5,15+2,45)*2,85-1,7*1,8+(1,7+1,8)*0,25</t>
  </si>
  <si>
    <t>-0,5*1,8</t>
  </si>
  <si>
    <t>171:(1,2+2,95)*2*2,98-0,6*2</t>
  </si>
  <si>
    <t>173:(0,8*2+1,5)*3,02-0,7*2</t>
  </si>
  <si>
    <t>174:(2,05+0,8)*3,35</t>
  </si>
  <si>
    <t>175:(0,8+1,7+0,15+0,6)*3,02-0,7*2</t>
  </si>
  <si>
    <t>180:0,8*2,1*2+1,2*2,1-0,8*2+4,2*3,02-0,7*2*2</t>
  </si>
  <si>
    <t>-0,8*2+(2+3,5)*3,02-0,8*2-1,1*2</t>
  </si>
  <si>
    <t>181:(2,1+5,45)*3,02</t>
  </si>
  <si>
    <t>182:0,6*0,5+(2,3+3,38)*2,5-0,8*2</t>
  </si>
  <si>
    <t>183,185:(1,6*2+1,3)*0,62*2</t>
  </si>
  <si>
    <t>184:(1,6+0,7+1,3)*0,62</t>
  </si>
  <si>
    <t>186:(1,6*2+1,3)*0,62</t>
  </si>
  <si>
    <t>187:1,13*0,42</t>
  </si>
  <si>
    <t>188,189:1,4*0,62</t>
  </si>
  <si>
    <t>190,191:(1,4+1,15+0,9)*0,62</t>
  </si>
  <si>
    <t>3NP-2:0,9*0,6*2</t>
  </si>
  <si>
    <t>612473187T00</t>
  </si>
  <si>
    <t xml:space="preserve">Příplatek za zabudované rohovníky - průměr v m2 </t>
  </si>
  <si>
    <t>868,66+42,92</t>
  </si>
  <si>
    <t>612475121RT2</t>
  </si>
  <si>
    <t>Omítka vnitřních stěn ***** vápenocem. dvouvrstvá postřik, vrstva 10 mm</t>
  </si>
  <si>
    <t>na železobetonu:</t>
  </si>
  <si>
    <t>111,112,128:0,42*0,5*(4*2+3*2)</t>
  </si>
  <si>
    <t>120:(0,5*2+0,35)*2,85+3,5*0,25</t>
  </si>
  <si>
    <t>153:3,3*0,25</t>
  </si>
  <si>
    <t>157:3,25*0,25</t>
  </si>
  <si>
    <t>173:1,5*3,02</t>
  </si>
  <si>
    <t>174:(0,35*2+2,7)*3,35</t>
  </si>
  <si>
    <t>175:1,1*3,02+0,65*3,02</t>
  </si>
  <si>
    <t>na porobetonovém zdivu:</t>
  </si>
  <si>
    <t>104:1,6*2,6-1,3*2,1+(2,1*2+1,3)*0,6</t>
  </si>
  <si>
    <t>120:2,35*2,85+0,25*1,8</t>
  </si>
  <si>
    <t>181:1,8*0,3</t>
  </si>
  <si>
    <t>612481113V02</t>
  </si>
  <si>
    <t>Potaženi vnitř. stěn sklotex. pletivem s vypnutím vč. přetažení stavebním lepidlem</t>
  </si>
  <si>
    <t>004:2,85*0,5*3</t>
  </si>
  <si>
    <t>024,030:2,75*0,5*2+(2,15*2+1,42)*0,5</t>
  </si>
  <si>
    <t>025,026:0,3*2,75*6</t>
  </si>
  <si>
    <t>034:3,02*0,3*3</t>
  </si>
  <si>
    <t>035:3,02*0,3</t>
  </si>
  <si>
    <t>036:3,02*0,3</t>
  </si>
  <si>
    <t>104:2,6*0,3*4</t>
  </si>
  <si>
    <t>105:2,85*0,5*3</t>
  </si>
  <si>
    <t>110:0,3*2,6*7</t>
  </si>
  <si>
    <t>111,112,128:0,3*2,6*4</t>
  </si>
  <si>
    <t>120:0,3*2,85*3</t>
  </si>
  <si>
    <t>121:0,3*2,5*2</t>
  </si>
  <si>
    <t>122:0,3*2,6+0,6*2,6</t>
  </si>
  <si>
    <t>127:0,3*2,5</t>
  </si>
  <si>
    <t>134:0,3*2,5*2</t>
  </si>
  <si>
    <t>136:0,3*2,5*2</t>
  </si>
  <si>
    <t>151:2,2*0,3*2</t>
  </si>
  <si>
    <t>152:0,3*2,6*2</t>
  </si>
  <si>
    <t>153:0,3*(2,85+3,3)</t>
  </si>
  <si>
    <t>157:0,3*(2,85*3+3,25)</t>
  </si>
  <si>
    <t>159:0,3*2,5*4</t>
  </si>
  <si>
    <t>160:0,3*2,5*5</t>
  </si>
  <si>
    <t>162:0,3*2,85*2</t>
  </si>
  <si>
    <t>173:0,3*3,02*2</t>
  </si>
  <si>
    <t>174:0,3*3,35*4</t>
  </si>
  <si>
    <t>175:0,3*3,02*4</t>
  </si>
  <si>
    <t>182:0,3*2,5*2</t>
  </si>
  <si>
    <t>183,185:0,3*2,5*2*2</t>
  </si>
  <si>
    <t>184:0,3*2,5*2+0,3*1,4*2</t>
  </si>
  <si>
    <t>186:0,3*2,5*2+0,3*1,4*2</t>
  </si>
  <si>
    <t>187:0,3*2,5*2</t>
  </si>
  <si>
    <t>188,189:0,3*2,5*2</t>
  </si>
  <si>
    <t>190,191:0,3*2,5*4</t>
  </si>
  <si>
    <t>622319832RT1</t>
  </si>
  <si>
    <t>Zatepl.systém *****,fasáda,min.desky PV 100 mm s omítkou ****** silikon 3,3 kg/m2</t>
  </si>
  <si>
    <t>průvlak+sloupy přístavby:</t>
  </si>
  <si>
    <t>10,2*0,55+0,5*4*0,8*7+(0,5+0,7)*0,8*2</t>
  </si>
  <si>
    <t>622319834RT1</t>
  </si>
  <si>
    <t>Zatepl.systém ******,fasáda,min.desky PV 140 mm s omítkou ****** silikon 3,3 kg/m2</t>
  </si>
  <si>
    <t>výtah:(3,33+3,65)*3</t>
  </si>
  <si>
    <t>přístavba:10,2*4,7-7*2,75</t>
  </si>
  <si>
    <t>2NP-1:(12,15+28,9)*4,4-2,75*(11,75+28,6)-0,45*11,7</t>
  </si>
  <si>
    <t>pro detaily:15</t>
  </si>
  <si>
    <t>622319836RT1</t>
  </si>
  <si>
    <t>Zatepl.systém *****,fasáda,min.desky PV 180 mm s omítkou ****** silikon 3,3 kg/m2</t>
  </si>
  <si>
    <t>podhled 2NP-1:1,8*(16+30,5)</t>
  </si>
  <si>
    <t>622319837V01</t>
  </si>
  <si>
    <t>Zatepl.systém *****,fasáda,min.desky PV 200 mm tl.210 mm, s omítkou ***** silikon 3,3 kg/m2</t>
  </si>
  <si>
    <t>podhled přístavby:12*9-0,3*0,3*8-1,8*3-3,5*3,2</t>
  </si>
  <si>
    <t>622432112R00</t>
  </si>
  <si>
    <t xml:space="preserve">Omítka stěn dekorativ. Terra-marmolit střednězrnná </t>
  </si>
  <si>
    <t>sokl výtahu:(3,3+3,6)*0,2</t>
  </si>
  <si>
    <t>622471317RV7</t>
  </si>
  <si>
    <t>Nátěr nebo nástřik stěn vnějších, složitost 1 - 2 barva silikonová *****</t>
  </si>
  <si>
    <t>18,73+129,02+83,7+90,68</t>
  </si>
  <si>
    <t>622481211RT2</t>
  </si>
  <si>
    <t>Montáž výztužné sítě do stěrkového tmelu včetně výztužné sítě a stěrkového tmelu *****</t>
  </si>
  <si>
    <t>R6120002T00</t>
  </si>
  <si>
    <t>Hydrofobní transparentní uzavírací nátěr pohledového betonu</t>
  </si>
  <si>
    <t>schodiště:(6,2*2+4+3,14*4*0,5)*12,5</t>
  </si>
  <si>
    <t>(5,95*2+3,5+3,14*3,5*0,5)*(11,8-0,2)</t>
  </si>
  <si>
    <t>1,6*(3+3,7+4+4,3)+3,14*1,75*1,75*0,5*3</t>
  </si>
  <si>
    <t>3,5*(3,14*2-2,38-2,03+2,28+1,98+5,95)</t>
  </si>
  <si>
    <t>přístřešek:0,3*4*3,57*2+(0,35+0,42)*6,2*0,5</t>
  </si>
  <si>
    <t>12*(6,2+0,35+0,42)</t>
  </si>
  <si>
    <t>přístavba:0,3*4*2,3*8</t>
  </si>
  <si>
    <t>výtah:(2,3+2,9)*2*8,2+2,3*2,9</t>
  </si>
  <si>
    <t>R 612-01</t>
  </si>
  <si>
    <t>Očištění a vyspravení fasády pod nové zateplení vč.potřebného otlučení a likvid.suti</t>
  </si>
  <si>
    <t>15+1,8*(16+30,5)</t>
  </si>
  <si>
    <t>634</t>
  </si>
  <si>
    <t>Podlahy, osazování</t>
  </si>
  <si>
    <t>631312141R00</t>
  </si>
  <si>
    <t xml:space="preserve">Doplnění rýh betonem v dosavadních mazaninách </t>
  </si>
  <si>
    <t>mč 025,026 vedle výtahu - podkl.beton:</t>
  </si>
  <si>
    <t>3,6*0,5*0,1</t>
  </si>
  <si>
    <t>631312711R00</t>
  </si>
  <si>
    <t xml:space="preserve">Mazanina betonová tl. 5 - 8 cm C 25/30  (B 30) </t>
  </si>
  <si>
    <t>A1, A2, A6:328,1*0,072+386,1*0,072+9,6*0,08</t>
  </si>
  <si>
    <t>B1, B2, C1:40,8*0,068+45*0,075+94,9*0,07</t>
  </si>
  <si>
    <t>E1, E5, FH:201,5*0,082+4,3*0,072+92,6*0,08</t>
  </si>
  <si>
    <t>631315711V04</t>
  </si>
  <si>
    <t>Mazanina betonová tl. 12 - 24 cm C 25/30  (B 30) beton C25/30 - XC1 - S3</t>
  </si>
  <si>
    <t>podkladní deska ve schodišti:</t>
  </si>
  <si>
    <t>(5,95*3,5+3,14*1,75*1,75*0,5)*0,17</t>
  </si>
  <si>
    <t>631319151R00</t>
  </si>
  <si>
    <t xml:space="preserve">Příplatek za přehlaz. mazanin pod povlaky tl. 8 cm </t>
  </si>
  <si>
    <t>B2:45*0,075</t>
  </si>
  <si>
    <t>631319165R00</t>
  </si>
  <si>
    <t xml:space="preserve">Příplatek za konečnou úpravu mazanin tl. 24 cm </t>
  </si>
  <si>
    <t>631319171R00</t>
  </si>
  <si>
    <t xml:space="preserve">Příplatek za stržení povrchu mazaniny tl. 8 cm </t>
  </si>
  <si>
    <t>631319175R00</t>
  </si>
  <si>
    <t xml:space="preserve">Příplatek za stržení povrchu mazaniny tl. 24 cm </t>
  </si>
  <si>
    <t>4,36*2</t>
  </si>
  <si>
    <t>631319176T00</t>
  </si>
  <si>
    <t xml:space="preserve">Přípl za dilataci mazanin u zdí+střední dil.spáry </t>
  </si>
  <si>
    <t>631351101R00</t>
  </si>
  <si>
    <t xml:space="preserve">Bednění stěn, rýh a otvorů v podlahách - zřízení </t>
  </si>
  <si>
    <t>631351102R00</t>
  </si>
  <si>
    <t xml:space="preserve">Bednění stěn, rýh a otvorů v podlahách -odstranění </t>
  </si>
  <si>
    <t>631362021R00</t>
  </si>
  <si>
    <t xml:space="preserve">Výztuž mazanin svařovanou sítí z drátů Kari </t>
  </si>
  <si>
    <t>podkl.deska ve schodišti:</t>
  </si>
  <si>
    <t>(5,95*3,5+3,14*1,75*1,75)*2*0,00536*1,2</t>
  </si>
  <si>
    <t>podlahy:</t>
  </si>
  <si>
    <t>0,00303*1,2*(328,1+386,1+9,6+40,8+45+94,9)</t>
  </si>
  <si>
    <t>0,00303*1,2*(201,5+4,3+92,6)</t>
  </si>
  <si>
    <t>632451022R00</t>
  </si>
  <si>
    <t xml:space="preserve">Vyrovnávací potěr MC 15, v pásu, tl. 30 mm </t>
  </si>
  <si>
    <t>632451031R00</t>
  </si>
  <si>
    <t xml:space="preserve">Vyrovnávací potěr MC 15, v ploše, tl. 20 mm </t>
  </si>
  <si>
    <t>na zpětně namontovaných PZD deskách na střeše:</t>
  </si>
  <si>
    <t>16*1,8*0,3</t>
  </si>
  <si>
    <t>R 634-01</t>
  </si>
  <si>
    <t>Očištění, případné vyspravení a vyrovnání podlahy po demontáži PVC a dlažby</t>
  </si>
  <si>
    <t>1NP-1:22,75+21,5+2,45*1,85+24,05</t>
  </si>
  <si>
    <t>1NP-2:9,2+47,6</t>
  </si>
  <si>
    <t>2NP-2:1,8*3,7</t>
  </si>
  <si>
    <t>2NP-1:101,5</t>
  </si>
  <si>
    <t>R 634-02</t>
  </si>
  <si>
    <t>Očištění, případné vyspravení a vyrovnání podklad.  betonu v 1NP-1</t>
  </si>
  <si>
    <t>R 634-03</t>
  </si>
  <si>
    <t>Přebroušení stáv.cem.potěru nebo teraca</t>
  </si>
  <si>
    <t>A4, A5:185+24,2</t>
  </si>
  <si>
    <t>R 634-04</t>
  </si>
  <si>
    <t>Příplatek za samonivelační beton</t>
  </si>
  <si>
    <t>A1:328,1*0,072</t>
  </si>
  <si>
    <t>R 634-05</t>
  </si>
  <si>
    <t>Nátěr dojezdu výtahu odolný proti ropným produktům</t>
  </si>
  <si>
    <t>2,3*2,9+(2,3+2,9)*2*1,2</t>
  </si>
  <si>
    <t>800</t>
  </si>
  <si>
    <t>Hodinová zúčtovací sazba</t>
  </si>
  <si>
    <t>979990001T00</t>
  </si>
  <si>
    <t xml:space="preserve">Suť z HZS - neoceňovat !!! </t>
  </si>
  <si>
    <t>R 800-01</t>
  </si>
  <si>
    <t>Materiál pro HZS</t>
  </si>
  <si>
    <t>909   R00</t>
  </si>
  <si>
    <t xml:space="preserve">Hzs-nezmeritelne stavebni prace </t>
  </si>
  <si>
    <t>h</t>
  </si>
  <si>
    <t>Ostatní demontáže, bourání, vyklízecí práce, provedení:</t>
  </si>
  <si>
    <t>sond, průzkum a odpojení instalací atd. - odhad:300</t>
  </si>
  <si>
    <t>Ostatní práce, které vyplynou až z realizační:</t>
  </si>
  <si>
    <t>dokumentace a které nelze nyní přesně spočítat:450</t>
  </si>
  <si>
    <t>94</t>
  </si>
  <si>
    <t>Lešení a stavební výtahy</t>
  </si>
  <si>
    <t>940000001T00</t>
  </si>
  <si>
    <t xml:space="preserve">Potažení lešení folií, textilií </t>
  </si>
  <si>
    <t>(436,8+280,6)*1,2</t>
  </si>
  <si>
    <t>941941041R00</t>
  </si>
  <si>
    <t xml:space="preserve">Montáž lešení leh.řad.s podlahami,š.1,2 m, H 10 m </t>
  </si>
  <si>
    <t>(10,2+32,3+12,1)*8</t>
  </si>
  <si>
    <t>941941042R00</t>
  </si>
  <si>
    <t xml:space="preserve">Montáž lešení leh.řad.s podlahami,š.1,2 m, H 30 m </t>
  </si>
  <si>
    <t>6,2*12,5*2+3,14*6,4*0,5*12,5</t>
  </si>
  <si>
    <t>941941291R00</t>
  </si>
  <si>
    <t xml:space="preserve">Příplatek za každý měsíc použití lešení k pol.1041 </t>
  </si>
  <si>
    <t>436,8*3</t>
  </si>
  <si>
    <t>941941292R00</t>
  </si>
  <si>
    <t xml:space="preserve">Příplatek za každý měsíc použití lešení k pol.1042 </t>
  </si>
  <si>
    <t>280,6*3</t>
  </si>
  <si>
    <t>941941841R00</t>
  </si>
  <si>
    <t xml:space="preserve">Demontáž lešení leh.řad.s podlahami,š.1,2 m,H 10 m </t>
  </si>
  <si>
    <t>941941842R00</t>
  </si>
  <si>
    <t xml:space="preserve">Demontáž lešení leh.řad.s podlahami,š.1,2 m,H 30 m </t>
  </si>
  <si>
    <t>941955001R00</t>
  </si>
  <si>
    <t xml:space="preserve">Lešení lehké pomocné, výška podlahy do 1,2 m </t>
  </si>
  <si>
    <t>359,5+286,1+162,88+101,79</t>
  </si>
  <si>
    <t>1,8*(16+30,5)+12*9-1,8*3-3,5*3,2</t>
  </si>
  <si>
    <t>941955002R00</t>
  </si>
  <si>
    <t xml:space="preserve">Lešení lehké pomocné, výška podlahy do 1,9 m </t>
  </si>
  <si>
    <t>strojovna VZT uvnitř:186,65+4,4+10,4</t>
  </si>
  <si>
    <t>941955004R00</t>
  </si>
  <si>
    <t xml:space="preserve">Lešení lehké pomocné, výška podlahy do 3,5 m </t>
  </si>
  <si>
    <t>stroj.VZT vně:(27,6*2+12+5,7)*1,2</t>
  </si>
  <si>
    <t>943943221R00</t>
  </si>
  <si>
    <t xml:space="preserve">Montáž lešení prostorové lehké, do 200kg, H 10 m </t>
  </si>
  <si>
    <t>únik.schodiště:(5,95*3,5+3,14*1,75*1,75*0,5)*11,2</t>
  </si>
  <si>
    <t>943943292R00</t>
  </si>
  <si>
    <t xml:space="preserve">Příplatek za každý měsíc použití k pol..3221, 3222 </t>
  </si>
  <si>
    <t>287,09*2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</si>
  <si>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</si>
  <si>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</si>
  <si>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</si>
  <si>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</si>
  <si>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(5,95*3,5+3,14*1,75*1,75*0,5)*6</t>
  </si>
  <si>
    <t>943955191R00</t>
  </si>
  <si>
    <t xml:space="preserve">Příplatek za každý měsíc použití leš.k pol.21až 41 </t>
  </si>
  <si>
    <t>153,8*2</t>
  </si>
  <si>
    <t>943955821R00</t>
  </si>
  <si>
    <t xml:space="preserve">Demontáž leš. podlahy s příč. a podélníky, H 10 m </t>
  </si>
  <si>
    <t>95</t>
  </si>
  <si>
    <t>Dokončovací konstrukce na pozemních stavbách</t>
  </si>
  <si>
    <t>931961115R00</t>
  </si>
  <si>
    <t xml:space="preserve">Vložky do dilatačních spár, polystyren, tl 30 mm </t>
  </si>
  <si>
    <t>952901111R00</t>
  </si>
  <si>
    <t xml:space="preserve">Vyčištění budov o výšce podlaží do 4 m </t>
  </si>
  <si>
    <t>1NP-1:4*7,2+16,2*6,5+5,9*4,18</t>
  </si>
  <si>
    <t>1NP-2:15,5*9+3,5*1,6+12,5*4,5+5*2,5+1,8*3,6</t>
  </si>
  <si>
    <t>2NP-1:20,2*32,2+6*16,4+28*2,5+4*7,2</t>
  </si>
  <si>
    <t>2NP-2:15,5*9+3,5*1,6+1,8*3,6+10,2*9,8</t>
  </si>
  <si>
    <t>3NP:9,6*19,8+4*7,8+4*7,2</t>
  </si>
  <si>
    <t>R 95-01</t>
  </si>
  <si>
    <t xml:space="preserve">Ochrana stávající podlahy před poškozením </t>
  </si>
  <si>
    <t>001:7*3</t>
  </si>
  <si>
    <t>052,053:23,2</t>
  </si>
  <si>
    <t>101:30*3</t>
  </si>
  <si>
    <t>R 95-02</t>
  </si>
  <si>
    <t>Chodník z betonové zámkové dlažbytl 80 mm, štěrkopís- kový podsyp tl 150 mm, obrubník a 3 bet</t>
  </si>
  <si>
    <t>R 95-03</t>
  </si>
  <si>
    <t xml:space="preserve">D+M přechodových lišt mezi různými nášlapy podlah </t>
  </si>
  <si>
    <t>967</t>
  </si>
  <si>
    <t>Bourání, podchycování</t>
  </si>
  <si>
    <t>919735122V01</t>
  </si>
  <si>
    <t>Řezání stávajícího betonového krytu tl. 5 - 10 cm tl.3 cm - flexkou</t>
  </si>
  <si>
    <t>zaříznutí podlahy:5,55+1,1+0,85+1,8</t>
  </si>
  <si>
    <t>zaříznutí střechy:37,6</t>
  </si>
  <si>
    <t>962031132R00</t>
  </si>
  <si>
    <t xml:space="preserve">Bourání příček cihelných tl. 10 cm </t>
  </si>
  <si>
    <t>1NP-2:2,98*(1,4+1,5+0,4+0,2*2+2,45+2,6+0,9*2+0,5*2)</t>
  </si>
  <si>
    <t>-0,6*2*4</t>
  </si>
  <si>
    <t>2NP-1:3,02*(2,7*2+2,4+5+3,23+2,1+3,9+2,03+2,1+2+0,4)</t>
  </si>
  <si>
    <t>3,02*(0,2+6+2,33*3+3,48+0,3+1)-2*(0,6*6+0,8*3)</t>
  </si>
  <si>
    <t>3,03*(0,45*9+0,4*2)</t>
  </si>
  <si>
    <t>2NP-1:2,98*(2,4+0,9+1,4+0,4*2+0,2+1,4*3)-0,6*2*3</t>
  </si>
  <si>
    <t>3NP:(0,7+0,5)*2*1,5+(1,5+1)*2*1,5+(1,2+0,7)*2*1,5</t>
  </si>
  <si>
    <t>(0,7+0,5)*2*1,5</t>
  </si>
  <si>
    <t>962031133R00</t>
  </si>
  <si>
    <t xml:space="preserve">Bourání příček cihelných tl. 15 cm </t>
  </si>
  <si>
    <t>3NP:(0,45+0,3)*2*1,5*2+(0,45+0,9)*2*1,5*2+0,15*1,5*2</t>
  </si>
  <si>
    <t>2NP-2:2,98*(6,9+3+0,15+8,1*2+4,7*2+0,3+2,45+0,9)</t>
  </si>
  <si>
    <t>2,98*(2,4+0,95+2,3)-2*(1,1+0,8*8)+2,98*0,45*3</t>
  </si>
  <si>
    <t>2NP-1:3,02*(3,53*8+2,48+5,5+10,6+30,45+3,7)</t>
  </si>
  <si>
    <t>-2*(0,8*13+1,45)+2,75*(1,7*6+1,2*5+1,775*2+0,15)</t>
  </si>
  <si>
    <t>3,02*(5,55*10+4,1+3,7+1,7+1,8+0,5+1,4+6,08*4+0,6)</t>
  </si>
  <si>
    <t>3,02*(0,2*7+0,9+1,1+2,6+4,1+2+5)-2*(0,9*3+0,8*10+0,7)</t>
  </si>
  <si>
    <t>1NP-2:2,98*(6,9+8,1+3,5+4,75+7,25+2)-0,8*2*5</t>
  </si>
  <si>
    <t>1NP-1:3,2*1,5+3,02*(2+(0,5+0,2*1)*2+1,5+1,15+5,55)</t>
  </si>
  <si>
    <t>3,02*1,4*2+(3,2+1,37)*3*0,5+1,5*1,37</t>
  </si>
  <si>
    <t>-2*(0,9*2+0,8*2+0,6)</t>
  </si>
  <si>
    <t>962032231R00</t>
  </si>
  <si>
    <t xml:space="preserve">Bourání zdiva z cihel pálených na MVC </t>
  </si>
  <si>
    <t>1NP-1:4,75*3,12*0,3+3,2*1,35*0,3+0,5*3,12*0,2</t>
  </si>
  <si>
    <t>osa I -1NP:(3,5*2,85-1,5*1,8*2)*0,5</t>
  </si>
  <si>
    <t>osa I -2NP:(5,55*2,85-1,5*1,8*2)*0,45</t>
  </si>
  <si>
    <t>2NP-2-parapet:7,55*1,05*0,45</t>
  </si>
  <si>
    <t>962051116R00</t>
  </si>
  <si>
    <t xml:space="preserve">Bourání příček železobetonových tl. 15 cm </t>
  </si>
  <si>
    <t>1PP-angl.dvorek:(0,75+1,15)*1,9</t>
  </si>
  <si>
    <t>963012510R00</t>
  </si>
  <si>
    <t xml:space="preserve">Bourání stropů z desek žb. š. 30 cm, tl. do 14 cm </t>
  </si>
  <si>
    <t>2NP-I:28,9*0,15</t>
  </si>
  <si>
    <t>963051110R00</t>
  </si>
  <si>
    <t xml:space="preserve">Bourání ŽBstropů deskových tl. do 8 cm </t>
  </si>
  <si>
    <t>Předpokládané zastropení VZT komor na střeše:</t>
  </si>
  <si>
    <t>0,08*(0,45*0,6*2+0,7*0,7+0,45*1,2+1,5*1,2+1,2*0,9)</t>
  </si>
  <si>
    <t>0,08*(1,9*2,2+0,45*1,2+0,7*0,7)</t>
  </si>
  <si>
    <t>963051113R00</t>
  </si>
  <si>
    <t xml:space="preserve">Bourání ŽB stropů deskových tl. nad 8 cm </t>
  </si>
  <si>
    <t>strop:5,55*6,45*0,18+5,55*1,1*0,05</t>
  </si>
  <si>
    <t>podesta:1,4*3,2*0,2</t>
  </si>
  <si>
    <t>963053936R00</t>
  </si>
  <si>
    <t xml:space="preserve">Bourání ŽB schodišťových ramen samonosných </t>
  </si>
  <si>
    <t>1,5*3,5*2</t>
  </si>
  <si>
    <t>964052111R00</t>
  </si>
  <si>
    <t xml:space="preserve">Bourání samostatných trámů ŽB průřezu do 0,16 m2 </t>
  </si>
  <si>
    <t>podesta schodiště:3,5*0,3*0,3</t>
  </si>
  <si>
    <t>965031131V03</t>
  </si>
  <si>
    <t>Bourání podlah z cihel naplocho, plochy nad 1 m2 duté cihly</t>
  </si>
  <si>
    <t>střecha:37,6*14,48+31,85*1,77-0,7*0,7*53-0,45*0,6*2</t>
  </si>
  <si>
    <t>-0,45*1,2*2-1,2*0,9-1,5*1,2-2,2*0,2</t>
  </si>
  <si>
    <t>965041441V01</t>
  </si>
  <si>
    <t>Bourání mazanin škvárobet. tl. nad 10 cm, nad 4 m2 Plynosilikátové desky na střeše</t>
  </si>
  <si>
    <t>569,91*0,2</t>
  </si>
  <si>
    <t>965042141R00</t>
  </si>
  <si>
    <t xml:space="preserve">Bourání mazanin betonových tl. 10 cm, nad 4 m2 </t>
  </si>
  <si>
    <t>Beton vč.příp.keram.dlažby (dle tepelné izolace):</t>
  </si>
  <si>
    <t>84,66*0,1+780,88*0,08</t>
  </si>
  <si>
    <t>965081713R00</t>
  </si>
  <si>
    <t xml:space="preserve">Bourání dlaždic keramických tl. 1 cm, nad 1 m2 </t>
  </si>
  <si>
    <t>1NP-1:2,45*1,85</t>
  </si>
  <si>
    <t>965081812V01</t>
  </si>
  <si>
    <t>Bourání dlaždic teracových tl. nad 1 cm, pl. 1 m2 teracové parapetní desky</t>
  </si>
  <si>
    <t>1PP-C:1,5*0,3*3</t>
  </si>
  <si>
    <t>1NP-C:(1,5*3+3,775+8+1,275+0,9)*0,3</t>
  </si>
  <si>
    <t>2NP-C:(1,5*2+7,55+8+0,9*2)*0,3</t>
  </si>
  <si>
    <t>3NP-B:0,9*0,3</t>
  </si>
  <si>
    <t>965082941R00</t>
  </si>
  <si>
    <t xml:space="preserve">Odstranění násypu tl. nad 20 cm jakékoliv plochy </t>
  </si>
  <si>
    <t>střecha:569,91*0,44*0,5</t>
  </si>
  <si>
    <t>967031132R00</t>
  </si>
  <si>
    <t xml:space="preserve">Přisekání rovných ostění cihelných na MVC </t>
  </si>
  <si>
    <t>2,98*(0,15*7+0,1+0,15*6+0,1*2)</t>
  </si>
  <si>
    <t>3,02*(0,15*12+0,1*6)+2,15*0,15*2</t>
  </si>
  <si>
    <t>967031732R00</t>
  </si>
  <si>
    <t xml:space="preserve">Přisekání plošné zdiva cihelného na MVC tl. 10 cm </t>
  </si>
  <si>
    <t>1PP-izol.přizdívka:4*1,65</t>
  </si>
  <si>
    <t>968062745R00</t>
  </si>
  <si>
    <t xml:space="preserve">Vybourání dřevěných stěn plochy do 2 m2 </t>
  </si>
  <si>
    <t>0,3*1,8*2+0,4*2,75*11</t>
  </si>
  <si>
    <t>968072354R00</t>
  </si>
  <si>
    <t xml:space="preserve">Vybourání kovových rámů oken zdvojených pl. 1 m2 </t>
  </si>
  <si>
    <t>1NP-C:0,9*0,6</t>
  </si>
  <si>
    <t>2NP:0,9*0,6*2</t>
  </si>
  <si>
    <t>3NP:0,9*0,6</t>
  </si>
  <si>
    <t>968072355R00</t>
  </si>
  <si>
    <t xml:space="preserve">Vybourání kovových rámů oken zdvojených pl. 2 m2 </t>
  </si>
  <si>
    <t>1PP-C:1,5*0,75*3</t>
  </si>
  <si>
    <t>1NP-C:1,5*0,9</t>
  </si>
  <si>
    <t>968072356R00</t>
  </si>
  <si>
    <t xml:space="preserve">Vybourání kovových rámů oken zdvojených pl. 4 m2 </t>
  </si>
  <si>
    <t>1+2NP - osa I:1,5*1,8*2</t>
  </si>
  <si>
    <t>968072357R00</t>
  </si>
  <si>
    <t xml:space="preserve">Vybourání kovových rámů oken zdvojených nad 4 m2 </t>
  </si>
  <si>
    <t>1NP:3,775*1,8+(8+1,275)*1,8</t>
  </si>
  <si>
    <t>2NP:7,55*1,8+8*1,8+1,275*2,57</t>
  </si>
  <si>
    <t>968072455R00</t>
  </si>
  <si>
    <t xml:space="preserve">Vybourání kovových dveřních zárubní pl. do 2 m2 </t>
  </si>
  <si>
    <t>2*(0,6*21+0,7+0,8*42+0,9*8)</t>
  </si>
  <si>
    <t>968072456R00</t>
  </si>
  <si>
    <t xml:space="preserve">Vybourání kovových dveřních zárubní pl. nad 2 m2 </t>
  </si>
  <si>
    <t>2*(1,1+1,25+1,45)</t>
  </si>
  <si>
    <t>968072641R00</t>
  </si>
  <si>
    <t xml:space="preserve">Vybourání kovových stěn, kromě výkladních </t>
  </si>
  <si>
    <t>stěny s dveřmi:1,8*2,65*2+1,8*3,02*4+1,5*3,02</t>
  </si>
  <si>
    <t>2NP-H:(31,775+20)*2,75+5,55*2,75*2</t>
  </si>
  <si>
    <t>1NP-H:3,7*2,75</t>
  </si>
  <si>
    <t>971033561R00</t>
  </si>
  <si>
    <t xml:space="preserve">Vybourání otv. zeď cihel. pl.1 m2, tl.60 cm, MVC </t>
  </si>
  <si>
    <t>971033631R00</t>
  </si>
  <si>
    <t xml:space="preserve">Vybourání otv. zeď cihel. pl.4 m2, tl.15 cm, MVC </t>
  </si>
  <si>
    <t>2NP-1:1,3*2,15</t>
  </si>
  <si>
    <t>976071111R00</t>
  </si>
  <si>
    <t xml:space="preserve">Vybourání kovových zábradlí a madel </t>
  </si>
  <si>
    <t>3,2+0,2+3,5+4,6+4,4+1,8</t>
  </si>
  <si>
    <t>977151113U00</t>
  </si>
  <si>
    <t xml:space="preserve">Vrt jádrový D do 50mm </t>
  </si>
  <si>
    <t>4*0,5+10*0,5</t>
  </si>
  <si>
    <t>977151123U00</t>
  </si>
  <si>
    <t xml:space="preserve">Vrt jádrový D do 150mm </t>
  </si>
  <si>
    <t>4*0,5+6*0,2*2+10*0,5</t>
  </si>
  <si>
    <t>977211111U00</t>
  </si>
  <si>
    <t xml:space="preserve">Řezání ŽB kce hl -20cm </t>
  </si>
  <si>
    <t>dle statika:46,7</t>
  </si>
  <si>
    <t>978011161R00</t>
  </si>
  <si>
    <t xml:space="preserve">Otlučení omítek vnitřních vápenných stropů do 50 % </t>
  </si>
  <si>
    <t>1NP-1:6*4,18</t>
  </si>
  <si>
    <t>1NP-2:11,55*4,18-0,8*0,6</t>
  </si>
  <si>
    <t>ostatní-odhad:90</t>
  </si>
  <si>
    <t>978011191R00</t>
  </si>
  <si>
    <t xml:space="preserve">Otlučení omítek vnitřních vápenných stropů do 100% </t>
  </si>
  <si>
    <t>1NP-1:5,93*3,85+3,88*5,55+2,45*1,85</t>
  </si>
  <si>
    <t>1NP-2:14,6*8,3-2,1*1,4-2,7*0,2+0,53*2*(8,1+6,9)+2,9*1,2</t>
  </si>
  <si>
    <t>2NP-1:20*5,8+25,8*16,3+14*6,6-2,5*10,1-0,45*0,45*17</t>
  </si>
  <si>
    <t>0,42*2*(16,2+10,15+36,4)+0,27*(17,8+36)</t>
  </si>
  <si>
    <t>2NP-2:14,6*8,3-2,1*1,4-2,7*0,2+0,53*2*(8,1+6,9)</t>
  </si>
  <si>
    <t>1,8*3,7+2,9*1,2</t>
  </si>
  <si>
    <t>978013161R00</t>
  </si>
  <si>
    <t xml:space="preserve">Otlučení omítek vnitřních stěn v rozsahu do 50 % </t>
  </si>
  <si>
    <t>1NP-1:(6+4,18)*2*3,02-3,5*2,75-0,8*2-0,9*0,9</t>
  </si>
  <si>
    <t>0,3*(1,8*2+1,5*2)</t>
  </si>
  <si>
    <t>1NP-2:(11,55+4,18+0,6)*2*2,98-1,45*2-1,5*1,8-1,5*0,9</t>
  </si>
  <si>
    <t>-0,9*2*2+(2,1*2+1,5)*0,3+(1,8*2+1,5)*0,3</t>
  </si>
  <si>
    <t>(0,9*2+1,5)*0,3</t>
  </si>
  <si>
    <t>ostatní-odhad:210</t>
  </si>
  <si>
    <t>978013191R00</t>
  </si>
  <si>
    <t xml:space="preserve">Otlučení omítek vnitřních stěn v rozsahu do 100 % </t>
  </si>
  <si>
    <t>2NP-2:(14,6+8,3+1,4+0,2)*2*2,98-2,4*2-7,55*2,75</t>
  </si>
  <si>
    <t>-1,8*2,98-0,6*2-1,8*(7,6+0,85)-0,9*0,6</t>
  </si>
  <si>
    <t>(1,8*4+7,55+7,6+1,15+0,6*2+0,9)*0,3</t>
  </si>
  <si>
    <t>(2,9+1,2)*2*2,98-0,9*0,6-0,6*2+(0,6*2+0,9)*0,15</t>
  </si>
  <si>
    <t>(2,1*2+0,8)*0,2+3,7*2*2,98-0,8*2</t>
  </si>
  <si>
    <t>2NP-1:2,75*(1,7+0,18+0,45*3*6+0,45*4+0,45*2)</t>
  </si>
  <si>
    <t>3,02*(0,45*19+0,35+3,6+3,7+3,6*2+3*2+3,3+2,4*2)</t>
  </si>
  <si>
    <t>3,02*(10,1+0,2*4+3,7)-2*(0,8*2+0,9+0,6*2+1,25)</t>
  </si>
  <si>
    <t>(3,7+3,3+10,5)*3,02-0,9*2-1,25*2-0,6*2*2</t>
  </si>
  <si>
    <t>(2*4+1,3*4+1,2*2+0,4*2+2,3+3,8+0,2*2)*1,02</t>
  </si>
  <si>
    <t>(0,45+2,33+2,5+0,9*2+1,7)*1,02</t>
  </si>
  <si>
    <t>1NP-2:(14,6+8,3+0,2+1,4+2,9+1,2+3,7)*2*2,98</t>
  </si>
  <si>
    <t>-3,78*1,8-0,9*0,6-1,8*(0,85+7,6)-2*(4,9-0,1-0,15+0,2)</t>
  </si>
  <si>
    <t>-0,6*2*2-0,8*2+(1,8*4+3,78+7,6+1,15+0,6*2+0,9)*0,3</t>
  </si>
  <si>
    <t>(2,1*2+0,8)*0,2</t>
  </si>
  <si>
    <t>1NP-1:(3,85*2+5,93+4,5+0,38*2+0,4+0,5*2+3,88)*3,02</t>
  </si>
  <si>
    <t>(5,55*2+5,9)*3,02-1,5*1,8*9+(1,8*2+1,5)*0,3*9</t>
  </si>
  <si>
    <t>-1,5*2,75+(2,75*2+1,5)*0,3-0,8*2+(0,3+2,45*2+1)*1,02</t>
  </si>
  <si>
    <t>978023411R00</t>
  </si>
  <si>
    <t xml:space="preserve">Vysekání a úprava spár zdiva cihelného mimo komín. </t>
  </si>
  <si>
    <t>691,37+85,46</t>
  </si>
  <si>
    <t>978059531R00</t>
  </si>
  <si>
    <t xml:space="preserve">Odsekání vnitřních obkladů stěn nad 2 m2 </t>
  </si>
  <si>
    <t>1NP-1:(0,3+2,45*2+1)*2</t>
  </si>
  <si>
    <t>1NP-2:(4,9-0,1-0,15+0,2)*2</t>
  </si>
  <si>
    <t>2NP-1:(2*4+1,3*4+1,2*2+0,4*2-0,6*2+2,3)*2</t>
  </si>
  <si>
    <t>(3,8+0,2*2)*2+(0,45+2,33+2,5+0,9*2+1,7-0,6*2)*2</t>
  </si>
  <si>
    <t>2NP-2:2,4*2</t>
  </si>
  <si>
    <t>R 967-01</t>
  </si>
  <si>
    <t>Vybourání střešních světlíků 700/700 včetně oplechování a likvidace suti</t>
  </si>
  <si>
    <t>R 967-02</t>
  </si>
  <si>
    <t>Demontáž a zpětná montáž ŽB stropní desky PZD 30/10</t>
  </si>
  <si>
    <t>Včetně příp.doplnění poškozených desek a včetně:</t>
  </si>
  <si>
    <t>případné likvidace suti.:16</t>
  </si>
  <si>
    <t>R 967-03</t>
  </si>
  <si>
    <t>Vyřezání otvorů pro VZT ve stropu dle statika vč.potřeb.prací a likvid,suti (výkr.02, str.11+12)</t>
  </si>
  <si>
    <t>R 967-04</t>
  </si>
  <si>
    <t>Úprava stáv.ŽB sloupů vč.likvidace suti a dodání potřebného materiálu</t>
  </si>
  <si>
    <t>Předpokládá se otlučení zbytků omítek a obkladů,:</t>
  </si>
  <si>
    <t>očištění, vyrovnání nerovností pod nové omítky,:</t>
  </si>
  <si>
    <t>případná oprava reprofilační maltou  apod.:</t>
  </si>
  <si>
    <t>1NP:0,5*5*3,12</t>
  </si>
  <si>
    <t>2NP:0,5*4*3,12*16+0,5*3,15*11+0,2*3,12*4</t>
  </si>
  <si>
    <t>R 967-05</t>
  </si>
  <si>
    <t>Úprava stáv.ŽB atik zevnitř střechy vč.likvidace suti a dod.potřeb.materiálu</t>
  </si>
  <si>
    <t>Očištění od zbytků asf.lepenky případně asfaltu,:</t>
  </si>
  <si>
    <t>příp.otlučení podkl.omítky, vyrovnání pod nové:</t>
  </si>
  <si>
    <t>vrstvy střechy:</t>
  </si>
  <si>
    <t>(37,6+16,25*2)*0,6</t>
  </si>
  <si>
    <t>978</t>
  </si>
  <si>
    <t>Výpomoci pro řemesla</t>
  </si>
  <si>
    <t>R 978-01</t>
  </si>
  <si>
    <t>Vybourání stávající a D+M nové dlažby vč.likvid.suti</t>
  </si>
  <si>
    <t>R 978-02</t>
  </si>
  <si>
    <t>Vybourání a nový podkladní beton C12/15 vč.likvid.suti</t>
  </si>
  <si>
    <t>R 978-03</t>
  </si>
  <si>
    <t>Odstranění staré a D+M nové hydroizolace vč.likvid.suti</t>
  </si>
  <si>
    <t>R 978-04</t>
  </si>
  <si>
    <t>Ruční výkop a zpětný zásyp rýhy</t>
  </si>
  <si>
    <t>R 978-05</t>
  </si>
  <si>
    <t>Sekání a hrubé zapravení prostupů a drážek včetně likvid.suti+dod.potřeb.mat.-cca 2% z HSV</t>
  </si>
  <si>
    <t>99</t>
  </si>
  <si>
    <t>Staveništní přesun hmot</t>
  </si>
  <si>
    <t>999281111R00</t>
  </si>
  <si>
    <t xml:space="preserve">Přesun hmot pro opravy a údržbu do výšky 25 m </t>
  </si>
  <si>
    <t>999</t>
  </si>
  <si>
    <t>Výpočty ploch</t>
  </si>
  <si>
    <t>R 999-01</t>
  </si>
  <si>
    <t>Výpočet ploch podlah - neoceňovat !!!</t>
  </si>
  <si>
    <t>A1:5,95+6,4+5,85+5,3+22,8+5+10,5+16,7+14,4+6,5*2</t>
  </si>
  <si>
    <t>9,25+6+5,1+16,9+6,3+11,1+25,3+20,8+18,3+2,9</t>
  </si>
  <si>
    <t>17,6+2,1+16,3+3,2+16,9+6,35+6+21,9+9,85</t>
  </si>
  <si>
    <t>A2:23,4+24+99+30,9+22,1+19,7+25,4*2+19,7+52+7,7</t>
  </si>
  <si>
    <t>13,45+7,2+7,8+8,35</t>
  </si>
  <si>
    <t>A4:6,3+26,3+22,9+21,6+6,4+101,5</t>
  </si>
  <si>
    <t>A5:24,2</t>
  </si>
  <si>
    <t>A6:9,6</t>
  </si>
  <si>
    <t>B1:3,55+1,65+1,2+5,9+2,25+1,3+2,75+2+3,6+2,7+1,4</t>
  </si>
  <si>
    <t>2,7+1,6+2,2+1,7+1,3+1,7+1,3</t>
  </si>
  <si>
    <t>B2:4,1+2,85+3,05+4,5+9,1+2,6+2,25+3,5+3,05+2,85</t>
  </si>
  <si>
    <t>4,2+2,9</t>
  </si>
  <si>
    <t>C1:10,7+25,2+11,4+25,3+10,8+11,45</t>
  </si>
  <si>
    <t>E1:186,65+4,4+10,4</t>
  </si>
  <si>
    <t>E5:0,9+0,9+1,3+1,15</t>
  </si>
  <si>
    <t>Výpočet plochy hrubé podlahy pod SDRK příčkami - :</t>
  </si>
  <si>
    <t>předpoklad 80 mm betonu se sítí, Pe folie, 20 mm:</t>
  </si>
  <si>
    <t>kročejového polystyrenu. Označení této podlahy FH.:</t>
  </si>
  <si>
    <t>1NP-2:0,15*(1,8+5,1+7,15+1,6+1,1+4,8+7,1+5+5,15*2)</t>
  </si>
  <si>
    <t>0,15*(0,3+0,6+1,65+1,95)+0,4*0,85+0,35*0,6</t>
  </si>
  <si>
    <t>1,05*0,65+2,1*0,25+0,65*0,3+0,1*(1,4+1,5)</t>
  </si>
  <si>
    <t>2NP-2:0,15*(8,4+3,25+1,5+4+10,1+3,85*2)+1,7*0,2</t>
  </si>
  <si>
    <t>1,8*0,5+1*0,45+0,1*(0,35*4+0,45*4+0,3*5)+0,4*0,2*2</t>
  </si>
  <si>
    <t>0,3*0,2+0,15*(1,65+1,15+7,55+5,55+1,6*3+3,4+7,1)</t>
  </si>
  <si>
    <t>0,15*(1,7+1,95+5,15*2+0,3+5)+2,15*0,3+0,6*0,25</t>
  </si>
  <si>
    <t>2,1*0,25+0,35*0,6+0,65*1,05+0,1*1,5</t>
  </si>
  <si>
    <t>2NP-1 - pokoje:0,45*(0,25+1,25+7,75+28,5+1+1,25)</t>
  </si>
  <si>
    <t>0,9*2,9+0,2*1,6+0,1*5,3+0,15*(24,8+4,35+1,1+3,15)</t>
  </si>
  <si>
    <t>0,15*(3,6+5,3+5+2,4+5,33+3,6)</t>
  </si>
  <si>
    <t>2NP-1 - ostatní prostory:0,15*179,73+0,5*0,3*2</t>
  </si>
  <si>
    <t>0,3*(7+4,1+3,5)+0,5*0,25*2+1,1*0,35+0,25*0,3+0,25*0,4</t>
  </si>
  <si>
    <t>0,6*1,1+0,3*0,75+0,95*0,35+4,65*0,25+0,4*0,5+0,3*0,25</t>
  </si>
  <si>
    <t>0,9*0,2</t>
  </si>
  <si>
    <t>711</t>
  </si>
  <si>
    <t>Izolace proti vodě</t>
  </si>
  <si>
    <t>711000004T00</t>
  </si>
  <si>
    <t>Demontáž asfaltové izolace vč.odvozu a likvidace na skládce</t>
  </si>
  <si>
    <t>1NP-1 dle tep.izolace:37,75</t>
  </si>
  <si>
    <t>711140014RAA</t>
  </si>
  <si>
    <t>Izolace proti vodě vodorovná přitavená, 1x 1x ALP, 1x Sklobit</t>
  </si>
  <si>
    <t>A6, B2:(9,6+45)*1,15</t>
  </si>
  <si>
    <t>711140026RAA</t>
  </si>
  <si>
    <t>Izolace proti vodě vodorovná přitavená, 2x 2x ALP, 2x modifikovaný Elastodek 50 SP,1x Na</t>
  </si>
  <si>
    <t>1NP-1:6,85*5,95</t>
  </si>
  <si>
    <t>podlaha E1:201,5</t>
  </si>
  <si>
    <t>mč 025,026:4*1,1</t>
  </si>
  <si>
    <t>711210020RA0</t>
  </si>
  <si>
    <t>Stěrka hydroizolační těsnící hmotou pod dlažbu a obklady (přesný popis viz mater.standardy)</t>
  </si>
  <si>
    <t>U podlah přidáno 15% na vytažení na stěny :</t>
  </si>
  <si>
    <t>na stěnách v mokrých provozech:</t>
  </si>
  <si>
    <t>013:(1,95*2+1,45*2-0,7)*2</t>
  </si>
  <si>
    <t>017:(1,45*2+1,95*2-0,7)*2</t>
  </si>
  <si>
    <t>020:(1,6*2+2*2-0,7)*2</t>
  </si>
  <si>
    <t>037:(2,45*2+1,85*2-0,85-0,9*2)*1,8</t>
  </si>
  <si>
    <t>126:(2,9*2+3,45*2-1,1)*2</t>
  </si>
  <si>
    <t>132:(4+2,33-0,9)*2*2,08</t>
  </si>
  <si>
    <t>137,138:(1,8*4+1,55*2+1,23*2-0,7*2)*2</t>
  </si>
  <si>
    <t>155:(2,28*2+1,55*2-0,7)*2</t>
  </si>
  <si>
    <t>159:(1,83*2+1,6*2-0,7)*2</t>
  </si>
  <si>
    <t>163:(1,74*2+1,6*2-0,7)*2</t>
  </si>
  <si>
    <t>166:(2,3*2+1,78*2-0,7)*2</t>
  </si>
  <si>
    <t>170:(1,95*2+1,45*2-0,8)*2</t>
  </si>
  <si>
    <t>R 711-01</t>
  </si>
  <si>
    <t>D+M vodonepropustného krystalizačního nátěru na beton dle statika</t>
  </si>
  <si>
    <t>R 711-02</t>
  </si>
  <si>
    <t>Doplnění svislé H.I. v místě zabet.okna v 1PP vč. ochrany profil.folií, geotextilií nebo izol.přizd.</t>
  </si>
  <si>
    <t>998711203R00</t>
  </si>
  <si>
    <t xml:space="preserve">Přesun hmot pro izolace proti vodě, výšky do 60 m </t>
  </si>
  <si>
    <t>712</t>
  </si>
  <si>
    <t>Živičné a povlakové krytiny</t>
  </si>
  <si>
    <t>712300833R00</t>
  </si>
  <si>
    <t xml:space="preserve">Odstranění živičné krytiny střech do 10° 3vrstvé </t>
  </si>
  <si>
    <t>3NP-A:37,6*14,48+31,85*1,77+(37,6+16,25*2)*0,4</t>
  </si>
  <si>
    <t>-0,7*0,7*53+0,7*4*0,3*53-0,45*0,6*2+(0,45+0,6)*2*0,3*2</t>
  </si>
  <si>
    <t>-0,45*1,2*2+(1,2+0,45)*2*0,3*2-1,2*0,9+(1,2+0,9)*2*0,3</t>
  </si>
  <si>
    <t>-1,5*1,2+(1,5+1,2)*2*0,3-1,9*2,2+(1,9+2,2)*2*0,3</t>
  </si>
  <si>
    <t>713</t>
  </si>
  <si>
    <t>Izolace tepelné</t>
  </si>
  <si>
    <t>713100811R00</t>
  </si>
  <si>
    <t xml:space="preserve">Odstranění tepelné izolace, polystyrén tl. do 2 cm </t>
  </si>
  <si>
    <t>1NP-1:6,45*5,55+0,5*(1,3+1,1+1,5)</t>
  </si>
  <si>
    <t>1NP-2:14,6*8,3-2,1*1,4-2,7*0,2+1,2*2,9+0,6*0,3</t>
  </si>
  <si>
    <t>2NP-1:20*5,8+25,8*16,3+14*6,6-4,6*3,3-2,5*10,1</t>
  </si>
  <si>
    <t>-0,45*0,45*17-1,7*(30+19,8)</t>
  </si>
  <si>
    <t>2NP-2:8,3*14,6-2,1*1,4-2,7*0,2+2,9*1,2+0,6*0,3</t>
  </si>
  <si>
    <t>713100812R00</t>
  </si>
  <si>
    <t xml:space="preserve">Odstranění tepelné izolace, polystyrén tl. do 5 cm </t>
  </si>
  <si>
    <t>2NP-1:1,7*(30+19,8)</t>
  </si>
  <si>
    <t>713121111R00</t>
  </si>
  <si>
    <t xml:space="preserve">Izolace tepelná podlah na sucho, jednovrstvá </t>
  </si>
  <si>
    <t>kročej.polystyren 20 mm:</t>
  </si>
  <si>
    <t>A1, A2, B1:328,1+386,1+40,8</t>
  </si>
  <si>
    <t>C1, E5, FH:94,9+4,3+92,6</t>
  </si>
  <si>
    <t>extrudovaný Pe:</t>
  </si>
  <si>
    <t>A6, B2:9,6+45</t>
  </si>
  <si>
    <t>konzola ve 2NP-polyst.50 mm:1,7*(30+19,8)</t>
  </si>
  <si>
    <t>713131131R00</t>
  </si>
  <si>
    <t xml:space="preserve">Izolace tepelná stěn lepením </t>
  </si>
  <si>
    <t>výtah pod terénem:(3,2+3,6)*1,1</t>
  </si>
  <si>
    <t>detaily:20</t>
  </si>
  <si>
    <t>713191100RT9</t>
  </si>
  <si>
    <t xml:space="preserve">Položení izolační fólie včetně dodávky fólie PE </t>
  </si>
  <si>
    <t>713511311R00</t>
  </si>
  <si>
    <t xml:space="preserve">Nátěr protipožární oceli, R 30, ******* </t>
  </si>
  <si>
    <t>výměry dle statiky (nátěr.plocha oceli):335,4+176,8</t>
  </si>
  <si>
    <t>R 713-01</t>
  </si>
  <si>
    <t>Ochrana izolace pod terénem nop.folií</t>
  </si>
  <si>
    <t>(3,2+3,6)*0,9</t>
  </si>
  <si>
    <t>R 713-02</t>
  </si>
  <si>
    <t>Požární ucpávky prostupů pro instalace</t>
  </si>
  <si>
    <t>28375300.A</t>
  </si>
  <si>
    <t>Protihluková izolace (kročejová) tl.5 mm z extrudovaného polyetylenu</t>
  </si>
  <si>
    <t>54,6*1,02</t>
  </si>
  <si>
    <t>283756281</t>
  </si>
  <si>
    <t xml:space="preserve">Role systémová ***** EPS T 3500 N/m2 tl. 20 mm </t>
  </si>
  <si>
    <t>946,8*1,02</t>
  </si>
  <si>
    <t>28375766.A</t>
  </si>
  <si>
    <t>Deska polystyrén samozhášivý EPS 100 S</t>
  </si>
  <si>
    <t>20*0,1*1,02</t>
  </si>
  <si>
    <t>28375768.A</t>
  </si>
  <si>
    <t>Deska polystyrén samozhášivý EPS 150 S</t>
  </si>
  <si>
    <t>84,66*0,05*1,02</t>
  </si>
  <si>
    <t>283758904</t>
  </si>
  <si>
    <t xml:space="preserve">Deska izolační polystyrenová ******* tl. 80 mm </t>
  </si>
  <si>
    <t>7,48*1,02</t>
  </si>
  <si>
    <t>998713203R00</t>
  </si>
  <si>
    <t xml:space="preserve">Přesun hmot pro izolace tepelné, výšky do 24 m </t>
  </si>
  <si>
    <t>720</t>
  </si>
  <si>
    <t>Zdravotechnická instalace</t>
  </si>
  <si>
    <t xml:space="preserve">zdravotní technika </t>
  </si>
  <si>
    <t>kompl</t>
  </si>
  <si>
    <t>podle ceny specialisty:1</t>
  </si>
  <si>
    <t>725</t>
  </si>
  <si>
    <t>Zařizovací předměty</t>
  </si>
  <si>
    <t>721210823R00</t>
  </si>
  <si>
    <t xml:space="preserve">Demontáž střešní vpusti DN 125 </t>
  </si>
  <si>
    <t>722254110R00</t>
  </si>
  <si>
    <t xml:space="preserve">Demontáž hydrantových skříní </t>
  </si>
  <si>
    <t>soubor</t>
  </si>
  <si>
    <t>725110814R00</t>
  </si>
  <si>
    <t xml:space="preserve">Demontáž klozetů kombinovaných </t>
  </si>
  <si>
    <t>725210821R00</t>
  </si>
  <si>
    <t xml:space="preserve">Demontáž umyvadel bez výtokových armatur </t>
  </si>
  <si>
    <t>725320821R00</t>
  </si>
  <si>
    <t xml:space="preserve">Demontáž dřezů dvojitých na konzolách </t>
  </si>
  <si>
    <t>725330820R00</t>
  </si>
  <si>
    <t xml:space="preserve">Demontáž výlevky diturvitové </t>
  </si>
  <si>
    <t>725820801R00</t>
  </si>
  <si>
    <t xml:space="preserve">Demontáž baterie nástěnné do G 3/4 </t>
  </si>
  <si>
    <t>730</t>
  </si>
  <si>
    <t>Ústřední vytápění</t>
  </si>
  <si>
    <t xml:space="preserve">ústřední topení </t>
  </si>
  <si>
    <t>762</t>
  </si>
  <si>
    <t>Konstrukce tesařské</t>
  </si>
  <si>
    <t>762341046U00</t>
  </si>
  <si>
    <t xml:space="preserve">Bednění střech OSB 22 P+D na rošt </t>
  </si>
  <si>
    <t>pro detaily:20</t>
  </si>
  <si>
    <t>762395000R00</t>
  </si>
  <si>
    <t xml:space="preserve">Spojovací a ochranné prostředky pro střechy </t>
  </si>
  <si>
    <t>20*0,022</t>
  </si>
  <si>
    <t>998762203R00</t>
  </si>
  <si>
    <t xml:space="preserve">Přesun hmot pro tesařské konstrukce, výšky do 24 m </t>
  </si>
  <si>
    <t>764</t>
  </si>
  <si>
    <t>Konstrukce klempířské</t>
  </si>
  <si>
    <t>764311821R00</t>
  </si>
  <si>
    <t xml:space="preserve">Demontáž krytiny, tabule 2 x 1 m, do 25 m2, do 30° </t>
  </si>
  <si>
    <t>0,45*0,6*2+0,7*0,7+0,45*1,2+1,5*1,2+1,2*0,9</t>
  </si>
  <si>
    <t>1,9*2,2+0,45*1,2+0,7*0,7</t>
  </si>
  <si>
    <t>764323220R00</t>
  </si>
  <si>
    <t>Oplechování okapů Pz, živičná krytina, rš 250 mm K/11</t>
  </si>
  <si>
    <t>764333220R00</t>
  </si>
  <si>
    <t>Lemování zdí na plochých střechách Pz, rš 250 mm K/09</t>
  </si>
  <si>
    <t>764351207R00</t>
  </si>
  <si>
    <t>Žlaby z Pz plechu podokapní čtyřhranné,rš 500 mm K/07</t>
  </si>
  <si>
    <t>764352207R00</t>
  </si>
  <si>
    <t>Žlaby z Pz plechu podokapní půlkruhové, rš 500 mm K/06</t>
  </si>
  <si>
    <t>764357804R00</t>
  </si>
  <si>
    <t xml:space="preserve">Demontáž žlabů mezistřešních, rš 1400 mm </t>
  </si>
  <si>
    <t>16,25*3</t>
  </si>
  <si>
    <t>764391210R00</t>
  </si>
  <si>
    <t xml:space="preserve">Závětrná lišta z Pz plechu, rš 250 mm K/10 </t>
  </si>
  <si>
    <t>764395210V01</t>
  </si>
  <si>
    <t>Střešní dilatace z Pz plechu jednodílná, rš 250 mm rš 100-120 mm</t>
  </si>
  <si>
    <t>K14,15,16,19:21,1+11,8+14,3+8,5</t>
  </si>
  <si>
    <t>764396230V03</t>
  </si>
  <si>
    <t xml:space="preserve">Připojovací lišta z Pz plechu rš 120 mm rš 150 mm </t>
  </si>
  <si>
    <t>K10,13-18:6,2+10,2*2+21,1+(11,8+14,3+10,5+41,3)*2</t>
  </si>
  <si>
    <t>764410270R00</t>
  </si>
  <si>
    <t>Oplechování parapetů včetně rohů Pz, rš 500 mm K/12</t>
  </si>
  <si>
    <t>764410850R00</t>
  </si>
  <si>
    <t xml:space="preserve">Demontáž oplechování parapetů,rš od 100 do 330 mm </t>
  </si>
  <si>
    <t>3NP:0,95</t>
  </si>
  <si>
    <t>2NP:7,6+0,95*2+1,28+8,2+31,85+20,1+1,55*2+5,6*2</t>
  </si>
  <si>
    <t>1NP:3,83+0,95+1,55*3+1,28+8,2</t>
  </si>
  <si>
    <t>764421270R00</t>
  </si>
  <si>
    <t xml:space="preserve">Oplechování říms z Pz plechu, rš 500 mm </t>
  </si>
  <si>
    <t>K14,16:21,1+14,3</t>
  </si>
  <si>
    <t>764430230R00</t>
  </si>
  <si>
    <t xml:space="preserve">Oplechování zdí z Pz plechu, rš 400 mm K/15 </t>
  </si>
  <si>
    <t>764430240R00</t>
  </si>
  <si>
    <t xml:space="preserve">Oplechování zdí z Pz plechu, rš 500 mm K/15 </t>
  </si>
  <si>
    <t>764430250R00</t>
  </si>
  <si>
    <t xml:space="preserve">Oplechování zdí z Pz plechu, rš 600 mm </t>
  </si>
  <si>
    <t>K13,17:10,2+10,5</t>
  </si>
  <si>
    <t>764430250V01</t>
  </si>
  <si>
    <t>Oplechování zdí z Pz plechu, rš 600 mm rš 630 mm - K/18</t>
  </si>
  <si>
    <t>764430840R00</t>
  </si>
  <si>
    <t xml:space="preserve">Demontáž oplechování zdí,rš od 330 do 500 mm </t>
  </si>
  <si>
    <t>37,6+1,8+16,4+14,63</t>
  </si>
  <si>
    <t>764454202R00</t>
  </si>
  <si>
    <t xml:space="preserve">Odpadní trouby z Pz plechu, kruhové, D 100 mm K/08 </t>
  </si>
  <si>
    <t>764454802R00</t>
  </si>
  <si>
    <t xml:space="preserve">Demontáž odpadních trub kruhových,D 120 mm </t>
  </si>
  <si>
    <t>3*7,1</t>
  </si>
  <si>
    <t>R 764-01</t>
  </si>
  <si>
    <t>Ostatní demontáže oplechování vč.likvidace suti</t>
  </si>
  <si>
    <t>R 764-02</t>
  </si>
  <si>
    <t>D+M oplechování z poplastovaného plechu</t>
  </si>
  <si>
    <t>K01-05:0,2*89,5+0,1*70,5+0,15*4</t>
  </si>
  <si>
    <t>(0,25+0,1)*4+0,1*93</t>
  </si>
  <si>
    <t>detaily:10</t>
  </si>
  <si>
    <t>R 764-03</t>
  </si>
  <si>
    <t>D+M impregnovanmé desky OSB tl 18 mm včetně podklínování do spádu</t>
  </si>
  <si>
    <t>K13,15,18:0,5*10,2+0,4*11,8+0,6*41,3</t>
  </si>
  <si>
    <t>998764203R00</t>
  </si>
  <si>
    <t xml:space="preserve">Přesun hmot pro klempířské konstr., výšky do 24 m </t>
  </si>
  <si>
    <t>766</t>
  </si>
  <si>
    <t>Konstrukce truhlářské</t>
  </si>
  <si>
    <t>R 766-01</t>
  </si>
  <si>
    <t>T/01 - dveře lamino 600/1970 + ocel.zár.</t>
  </si>
  <si>
    <t>R 766-02</t>
  </si>
  <si>
    <t>T/02 - dveře lamino 600/1970 + ocel.zár.</t>
  </si>
  <si>
    <t>R 766-03</t>
  </si>
  <si>
    <t>T/03 - dveře lamino 700/1970 + ocel.zár.</t>
  </si>
  <si>
    <t>R 766-04</t>
  </si>
  <si>
    <t>T/04 - dveře lamino 700/1970 + ocel.zár.</t>
  </si>
  <si>
    <t>R 766-05</t>
  </si>
  <si>
    <t>T/05 - dveře lamino 700/1970 + ocel.zár.</t>
  </si>
  <si>
    <t>R 766-06</t>
  </si>
  <si>
    <t>T/06 - dveře lamino 800/1970 + ocel.zár.</t>
  </si>
  <si>
    <t>R 766-07</t>
  </si>
  <si>
    <t>T/07 - dveře lamino 800/1970 + ocel.zár.</t>
  </si>
  <si>
    <t>R 766-08</t>
  </si>
  <si>
    <t>T/08- dveře lamino 900/1970 + ocel.zár.</t>
  </si>
  <si>
    <t>R 766-09</t>
  </si>
  <si>
    <t>T/09- dveře lamino 900/1970 + ocel.zár.</t>
  </si>
  <si>
    <t>R 766-10</t>
  </si>
  <si>
    <t>T/10- dveře lamino 1100/1970 + ocel.zár.</t>
  </si>
  <si>
    <t>R 766-11</t>
  </si>
  <si>
    <t>T/11- dveře lamino 2/3 sklo 800/1970 + ocel.zár. sklo bezpečnostní !</t>
  </si>
  <si>
    <t>R 766-12</t>
  </si>
  <si>
    <t>T/12- dveře lamino 2/3 sklo 800/1970 + ocel.zár. sklo bezpečnostní !</t>
  </si>
  <si>
    <t>R 766-13</t>
  </si>
  <si>
    <t>T/15 - parapetní deska pro parapet š.250 mm</t>
  </si>
  <si>
    <t>R 766-14</t>
  </si>
  <si>
    <t>T/16 - parapetní deska pro parapet š.300 mm</t>
  </si>
  <si>
    <t>R 766-15</t>
  </si>
  <si>
    <t>T/17 - parapetní deska pro parapet š.150 mm</t>
  </si>
  <si>
    <t>R 766-16</t>
  </si>
  <si>
    <t>T/18 - bukový hobl.práh 620/100/20 mm</t>
  </si>
  <si>
    <t>767</t>
  </si>
  <si>
    <t>Konstrukce zámečnické</t>
  </si>
  <si>
    <t>767996802R00</t>
  </si>
  <si>
    <t xml:space="preserve">Demontáž atypických ocelových konstr. do100 kg </t>
  </si>
  <si>
    <t>Mříž na angl.dvorku- odhad:70</t>
  </si>
  <si>
    <t>R 767-01</t>
  </si>
  <si>
    <t>Z/01 - sloupkopříčková Al fasáda 7000/2800</t>
  </si>
  <si>
    <t>R 767-02</t>
  </si>
  <si>
    <t>Z/02 - sloupkopříčková Al fasáda 11750/2800</t>
  </si>
  <si>
    <t>R 767-03</t>
  </si>
  <si>
    <t>Z/03 - sloupkopříčková Al fasáda 28000/2800</t>
  </si>
  <si>
    <t>R 767-04</t>
  </si>
  <si>
    <t>Z/04 - sestava Al oken 7775/1800</t>
  </si>
  <si>
    <t>R 767-05</t>
  </si>
  <si>
    <t>Z/05 - Al okno 1050/1800</t>
  </si>
  <si>
    <t>R 767-06</t>
  </si>
  <si>
    <t>Z/06 - Al okno 1900/1800 EI 30 C DP1</t>
  </si>
  <si>
    <t>R 767-07</t>
  </si>
  <si>
    <t>Z/07 - Al okno 900/600</t>
  </si>
  <si>
    <t>R 767-08</t>
  </si>
  <si>
    <t>Z/08 - sloupkopříčková Al fasáda 4000/2800</t>
  </si>
  <si>
    <t>R 767-09</t>
  </si>
  <si>
    <t>Z/09 - ocel.dveře 1300/2750 (+děr.plech) + rám</t>
  </si>
  <si>
    <t>R 767-10</t>
  </si>
  <si>
    <t>Z/10 - kov.vnější dveře 1300/2100+speciál.zár. EI 30 Sm C5 DP1</t>
  </si>
  <si>
    <t>R 767-11</t>
  </si>
  <si>
    <t>Z/11 - kov.vnější dveře 1300/2100+speciál.zár. EI 30 C3 DP1</t>
  </si>
  <si>
    <t>R 767-12</t>
  </si>
  <si>
    <t>Z/12 - Al vnější dveře 1100/2150</t>
  </si>
  <si>
    <t>R 767-13</t>
  </si>
  <si>
    <t>Z/13 - Al vnější 2křídl dveře 2000/2200</t>
  </si>
  <si>
    <t>R 767-14</t>
  </si>
  <si>
    <t>Z/14 - kov.vnitř.dveře 700/1970+speciál.zár. EI 30  Sm C3 DP1</t>
  </si>
  <si>
    <t>R 767-15</t>
  </si>
  <si>
    <t>Z/15 - kov.vnitř.dveře 900/1970+speciál.zár. EI 30  Sm C5 DP1, 2/3 sklo</t>
  </si>
  <si>
    <t>R 767-16</t>
  </si>
  <si>
    <t>Z/16 - kov.vnitř.dveře 800/1970+speciál.zár. EI 45  Sm C5 DP1, 2/3 sklo</t>
  </si>
  <si>
    <t>R 767-17</t>
  </si>
  <si>
    <t>Z/17 - kov.vnitř.dveře 1100/1970+speciál.zár. EI 30 Sm C5 DP1</t>
  </si>
  <si>
    <t>R 767-18</t>
  </si>
  <si>
    <t>Z/18 - kov.vnitř.posuv.dveře 1450/2100+spec.zár. EI 30 Sm C5 DP1, 2/3 sklo</t>
  </si>
  <si>
    <t>R 767-19</t>
  </si>
  <si>
    <t>Z/19 - kov.vnitř.posuv.dveře 1450/2100+spec.zár. pož.uzávěr Sm C5 DP1, 2/3 sklo</t>
  </si>
  <si>
    <t>R 767-20</t>
  </si>
  <si>
    <t>Z/20 - kov.vnitř.2 kř.dveře 1250/1970+speciál.zár.  EI 30 Sm C5 DP1</t>
  </si>
  <si>
    <t>R 767-21</t>
  </si>
  <si>
    <t>Z/21 - kov.vnitř.dveře 900/1970+speciál.zár. EI 30  Sm C3 DP1</t>
  </si>
  <si>
    <t>R 767-22</t>
  </si>
  <si>
    <t>Z/21 - příplatek za el.zámek ovládaný čtečkou</t>
  </si>
  <si>
    <t>R 767-23</t>
  </si>
  <si>
    <t>Z/22 - pharma okno 1800/1100 vč.olemování</t>
  </si>
  <si>
    <t>R 767-24</t>
  </si>
  <si>
    <t>Z/23 - Z/31 - ocelové zárubně jsou v tomto rozpočtu započítány v ceně dveří</t>
  </si>
  <si>
    <t>R 767-25</t>
  </si>
  <si>
    <t>Z/32 - kov.vnitř.proskl.2 křídl.dveře 1600/2650 s nadsv.+rám, pož.uzávěr Sm C5 DP1</t>
  </si>
  <si>
    <t>R 767-26</t>
  </si>
  <si>
    <t>Z/33 - kov.vnitř.dveře 700/1970+speciál.zár. EI 45  Sm C5 DP1</t>
  </si>
  <si>
    <t>R 767-27</t>
  </si>
  <si>
    <t>Vnější Al žaluzie na el.pohon</t>
  </si>
  <si>
    <t>Z/34:1,9*1,8*2</t>
  </si>
  <si>
    <t>Z/35:1,15*1,8*2</t>
  </si>
  <si>
    <t>Z/36:(2*3+1,775)*1,8*2</t>
  </si>
  <si>
    <t>Z/37:3,025*1,8*2</t>
  </si>
  <si>
    <t>Z/38:27,8*1,8</t>
  </si>
  <si>
    <t>Z/39:11,55*1,8</t>
  </si>
  <si>
    <t>Z/40:4*1,8</t>
  </si>
  <si>
    <t>R 767-28</t>
  </si>
  <si>
    <t>Z/41 - zábradlí s kazetovou výplní půdorysná dl. 3 ,3 m</t>
  </si>
  <si>
    <t>R 767-29</t>
  </si>
  <si>
    <t>Z/42 - zábradlí s kazetovou výplní dl.1,4 m</t>
  </si>
  <si>
    <t>R 767-30</t>
  </si>
  <si>
    <t>Z/43 - Al střešní světlík na el.pohon rozměr 750/1500, EW 30 DP1</t>
  </si>
  <si>
    <t>R 767-31</t>
  </si>
  <si>
    <t>Z/44 - neobsazeno</t>
  </si>
  <si>
    <t>R 767-32</t>
  </si>
  <si>
    <t>Z/45 - OK na únikovém schodišti + děr.plech rozměr  1200/9000</t>
  </si>
  <si>
    <t>R 767-33</t>
  </si>
  <si>
    <t>Z/46 - ocel.žebřík s ochr.košem dl. 5050 mm</t>
  </si>
  <si>
    <t>R 767-34</t>
  </si>
  <si>
    <t>Z/47 - pevné madlo pro ZTP</t>
  </si>
  <si>
    <t>R 767-35</t>
  </si>
  <si>
    <t>Z/48 - sklopné madlo pro ZTP</t>
  </si>
  <si>
    <t>R 767-36</t>
  </si>
  <si>
    <t>Z/49 - nerez nulový práh š.100</t>
  </si>
  <si>
    <t>R 767-37</t>
  </si>
  <si>
    <t>Z/50 - nerez bezpeč.přepad s poplast.přírubou</t>
  </si>
  <si>
    <t>R 767-38</t>
  </si>
  <si>
    <t>Z/51 - meziokenní vložka (jekl,cetris,izolace) vč.nátěru, 350/1800 mm</t>
  </si>
  <si>
    <t>R 767-39</t>
  </si>
  <si>
    <t>Z/52 - OK pro ukotvení trezoru</t>
  </si>
  <si>
    <t>R 767-40</t>
  </si>
  <si>
    <t>Z/53 - čistící zóna Al rám+lamely 1200/1200</t>
  </si>
  <si>
    <t>R 767-41</t>
  </si>
  <si>
    <t>Z/54 - nerez dilatační lišta podlahová</t>
  </si>
  <si>
    <t>Včetně zaplnění dilat.spáry polystyrenem nebo:</t>
  </si>
  <si>
    <t>pěnou, vč.příp. vyčištění stávající dilatační spáry.:</t>
  </si>
  <si>
    <t>29,3</t>
  </si>
  <si>
    <t>R 767-42</t>
  </si>
  <si>
    <t>Z/55 - nerez dilatační lišta stěnová přímá</t>
  </si>
  <si>
    <t>55,8</t>
  </si>
  <si>
    <t>R 767-43</t>
  </si>
  <si>
    <t>Z/55 - nerez dilatační lišta stěnová rohová</t>
  </si>
  <si>
    <t>11,6</t>
  </si>
  <si>
    <t>R 767-44</t>
  </si>
  <si>
    <t>Z/56 - schodišťové madlo</t>
  </si>
  <si>
    <t>R 767-45</t>
  </si>
  <si>
    <t>Z/57 - nerez nárožní úhelník v.2000</t>
  </si>
  <si>
    <t>R 767-46</t>
  </si>
  <si>
    <t>Z/58 - nerez ochranné svodidlo</t>
  </si>
  <si>
    <t>R 767-47</t>
  </si>
  <si>
    <t>Z/59 - revizní plechová dvířka s rámem 400/400</t>
  </si>
  <si>
    <t>R 767-48</t>
  </si>
  <si>
    <t>Z/60 - bezpečnostní záchytný systém na střeše sloupky-7ks, lanko-47 m</t>
  </si>
  <si>
    <t>R 767-49</t>
  </si>
  <si>
    <t>Z/61 - bezpečnostní záchytný systém na střeše sloupky-8ks, lanko-45 m</t>
  </si>
  <si>
    <t>R 767-50</t>
  </si>
  <si>
    <t>Z/62 - bezpečnostní záchytný systém na střeše zateplený sloupek s okem</t>
  </si>
  <si>
    <t>R 767-51</t>
  </si>
  <si>
    <t>Z/63 - svislý kryt rozvodů chlazení 500/200/3000</t>
  </si>
  <si>
    <t>R 767-52</t>
  </si>
  <si>
    <t>D+M systému generálního klíče</t>
  </si>
  <si>
    <t>R 767-53</t>
  </si>
  <si>
    <t>D+M pomocných ocelových konstrukcí žárově zinkovaných</t>
  </si>
  <si>
    <t>771</t>
  </si>
  <si>
    <t>Podlahy z dlaždic a obklady</t>
  </si>
  <si>
    <t>R 771-01</t>
  </si>
  <si>
    <t>D+M ker.dlažby 200/200/9 vč.soklíku dle popisu K1 v mater.řešení, do flex.tmele vč.penetrace</t>
  </si>
  <si>
    <t>4,1+2,85+3,05+4,5+1,65+1,2+2,6+2,25*2+1,3+3,5</t>
  </si>
  <si>
    <t>3,05+2,85+4,2+2,9+2,7+1,4+2,7+1,6+1,7*2+1,3*2</t>
  </si>
  <si>
    <t>R 771-02</t>
  </si>
  <si>
    <t>D+M ker.dlažby 200/200/9 vč.soklíku dle popisu K2 v mater.řešení, do flex.tmele vč.penetrace</t>
  </si>
  <si>
    <t>3,55+9,1+5,9+2,75+2+3,6+2,2</t>
  </si>
  <si>
    <t>772</t>
  </si>
  <si>
    <t>Kamenné  dlažby</t>
  </si>
  <si>
    <t>R 772-01</t>
  </si>
  <si>
    <t>Úprava mramor.dlažby v místě nových příček</t>
  </si>
  <si>
    <t>Opatrné zaříznutí a demontáž vč.likvidace suti,:</t>
  </si>
  <si>
    <t>případné doplnění nové dlažby při poškození stávající,:</t>
  </si>
  <si>
    <t>doplnění soklíku na nových příčlách a pilířích dle:</t>
  </si>
  <si>
    <t>stávajícího:</t>
  </si>
  <si>
    <t>1NP:3,85+0,3*2</t>
  </si>
  <si>
    <t>2NP:5,55*4+2,5</t>
  </si>
  <si>
    <t>776</t>
  </si>
  <si>
    <t>Podlahy povlakové</t>
  </si>
  <si>
    <t>776511820R00</t>
  </si>
  <si>
    <t xml:space="preserve">Odstranění PVC podlah lepených s podložkou </t>
  </si>
  <si>
    <t>PVC nebo koberec vč.lišt:</t>
  </si>
  <si>
    <t>1NP-1:22,75+21,5+8,9+1,5*1,9+1,4*(1,8+1,4)+1,1*0,6</t>
  </si>
  <si>
    <t>1,5*0,3+3,2*1,7+(0,28+0,15)*1,5*22+24,05</t>
  </si>
  <si>
    <t>1NP-2:19,3+17,6+10,2+32,1+2,8+17,4+9,2+47,6</t>
  </si>
  <si>
    <t>2NP-1:20*5,8+25,8*16,3+5,5*6,5-2,5*10,1-8,2*4,1</t>
  </si>
  <si>
    <t>-8,7*3-4,6*3,3-0,45*0,45*10+101,5</t>
  </si>
  <si>
    <t>2NP-2:37,4+20+3,5+3,4+2,8+10,4+9,76+17,4+1,2*2,9</t>
  </si>
  <si>
    <t>R 776-01a</t>
  </si>
  <si>
    <t>D+M hom.vinyl.podl. vč.syst.sokl.fabionu, komplet. provedení dle popisu P1a v materiál.řešení</t>
  </si>
  <si>
    <t>10,5+16,7+16,9</t>
  </si>
  <si>
    <t>R 776-01b</t>
  </si>
  <si>
    <t>D+M hom.vinyl.podl. vč.syst.sokl.fabionu, komplet. provedení dle popisu P1b v materiál.řešení</t>
  </si>
  <si>
    <t>6,3+5,95+6,4+5,85+5,3+5+6,4+25,3+2,9+2,1+16,3</t>
  </si>
  <si>
    <t>3,2+6,35+6+101,5</t>
  </si>
  <si>
    <t>R 776-01c</t>
  </si>
  <si>
    <t>D+M hom.vinyl.podl. vč.syst.sokl.fabionu, komplet. provedení dle popisu P1c v materiál.řešení</t>
  </si>
  <si>
    <t>22,8+26,3+22,9+21,6+14,4+9,25+11,1+20,8+18,3</t>
  </si>
  <si>
    <t>17,6+16,9+21,9+9,85</t>
  </si>
  <si>
    <t>R 776-01d</t>
  </si>
  <si>
    <t>D+M hom.vinyl.podl. vč.syst.sokl.fabionu, komplet. provedení dle popisu P1d v materiál.řešení</t>
  </si>
  <si>
    <t>R 776-01e</t>
  </si>
  <si>
    <t>D+M hom.vinyl.podl. vč.syst.sokl.fabionu, komplet. provedení dle popisu P1e v materiál.řešení</t>
  </si>
  <si>
    <t>6+5,1+6,3</t>
  </si>
  <si>
    <t>R 776-01f</t>
  </si>
  <si>
    <t>D+M hom.vinyl.podl. vč.syst.sokl.fabionu, komplet. provedení dle popisu P1f v materiál.řešení</t>
  </si>
  <si>
    <t>R 776-02a</t>
  </si>
  <si>
    <t>D+M hom.vinyl.podl. antistatické vč.syst.sokl.fab. kompl.provedení, dle popisu P2a v materiál.řešení</t>
  </si>
  <si>
    <t>23,4+24,2+24+6,5</t>
  </si>
  <si>
    <t>R 776-02b</t>
  </si>
  <si>
    <t>D+M hom.vinyl.podl. antistatické vč.syst.sokl.fab kompl.provedení, dle popisu P2b v materiál.řešení</t>
  </si>
  <si>
    <t>99+30,9+7,7+13,45</t>
  </si>
  <si>
    <t>R 776-02c</t>
  </si>
  <si>
    <t>D+M hom.vinyl.podl. antistatické vč.syst.sokl.fab kompl.provedení, dle popisu P2c v materiál.řešení</t>
  </si>
  <si>
    <t>7,2+7,8+8,35</t>
  </si>
  <si>
    <t>R 776-03a</t>
  </si>
  <si>
    <t>D+M hom.vinyl.podl. el.vodivé vč.syst.sokl. fabionu,kompl.provedení, dle P3a v mater.řešení</t>
  </si>
  <si>
    <t>22,1+19,7+25,4*2+19,7+52</t>
  </si>
  <si>
    <t>R 776-04</t>
  </si>
  <si>
    <t>D+M koberce zátěžového vč. soklu a olištování kompl.provedení dle popisu T1 v mater.řešení</t>
  </si>
  <si>
    <t>25,2+10,7+11,4+25,3+10,8+11,45</t>
  </si>
  <si>
    <t>R 776-05</t>
  </si>
  <si>
    <t>D+M ochranného polepu stěn z přír.lina - komplet. provedení - pás š.200mm (ochrana zdí)</t>
  </si>
  <si>
    <t>50*0,2</t>
  </si>
  <si>
    <t>777</t>
  </si>
  <si>
    <t>Podlahy ze syntetických hmot</t>
  </si>
  <si>
    <t>R 777-01</t>
  </si>
  <si>
    <t>Kompletní provedení podlahy E3</t>
  </si>
  <si>
    <t>Dle popisu ve skladbě E3 a v materiálových standardech:</t>
  </si>
  <si>
    <t>- uzavírací PU nátěr:</t>
  </si>
  <si>
    <t>- PU stěrka se vsypem:</t>
  </si>
  <si>
    <t>- vyrovnávací polymercementová stěrka:</t>
  </si>
  <si>
    <t>- penetrace:</t>
  </si>
  <si>
    <t>5,95*3,5+3,14*1,75*1,75*0,5*3+(3,14*2-2,38-2,03)*3,5</t>
  </si>
  <si>
    <t>3,5*(2,28+1,98)+0,25*1,3*3+(0,3+0,15)*1,6*47</t>
  </si>
  <si>
    <t>R 777-02</t>
  </si>
  <si>
    <t>PU nátěr+stěrka se vsypem 3 mm+penetrace dle popisu ve skladbách podlah a v mat.stand.</t>
  </si>
  <si>
    <t>E1, E5:201,5+4,3</t>
  </si>
  <si>
    <t>R 777-03</t>
  </si>
  <si>
    <t>D+M samonivelační polymercementové stěrky 30 tl. 5  mm vč.penetrač.nátěru</t>
  </si>
  <si>
    <t>A1, A2, A6:328,1+386,1+9,6</t>
  </si>
  <si>
    <t>C1, E1, E5:94,9+201,5+4,3</t>
  </si>
  <si>
    <t>R 777-04</t>
  </si>
  <si>
    <t>D+M samonivelační polymercementové stěrky 30 tl. 3  mm vč.penetrač.nátěru</t>
  </si>
  <si>
    <t>A4:185</t>
  </si>
  <si>
    <t>781</t>
  </si>
  <si>
    <t>Obklady keramické</t>
  </si>
  <si>
    <t>R 781-01</t>
  </si>
  <si>
    <t>D+M keram.obkladu slinutého 300/300 komplet.provedení dle popisu O1 v mat.řešení</t>
  </si>
  <si>
    <t>na betonu nebo sádrokartonu:</t>
  </si>
  <si>
    <t>111,112,128:2,1*(4,85+4,35+11,5+1,45*2+2,4*2+3,6)</t>
  </si>
  <si>
    <t>2,1*(12,3+0,3*2+0,5*2+0,65*4+0,8*2)</t>
  </si>
  <si>
    <t>2,1*(0,5*10-0,7*2-0,8*3-0,9*7-1,3-1,1*2)</t>
  </si>
  <si>
    <t>-0,7*0,7-1,3*1,1*2+12,9*0,1</t>
  </si>
  <si>
    <t>119:(2,55-0,8)*2,1</t>
  </si>
  <si>
    <t>R 781-02</t>
  </si>
  <si>
    <t>D+M keram.obkladu slinutého 300/300 komplet.provedení dle popisu O3 v mat.řešení</t>
  </si>
  <si>
    <t>na zdivu:</t>
  </si>
  <si>
    <t>122:(2,75-1,1)*2</t>
  </si>
  <si>
    <t>122:(2,75+2,35*2-1,1)*2</t>
  </si>
  <si>
    <t>R 781-03</t>
  </si>
  <si>
    <t>D+M keram.obkladu bělninového 200/200 komplet.provedení dle popisu O5 v mat.řešení</t>
  </si>
  <si>
    <t>126:(2,9+3,45)*2*2,4-1,1*1,89</t>
  </si>
  <si>
    <t>R 781-04</t>
  </si>
  <si>
    <t>D+M keram.obkladu bělninového 200/200 komplet.provedení dle popisu O7 v mat.řešení</t>
  </si>
  <si>
    <t>121:(1,8+1,3)*2</t>
  </si>
  <si>
    <t>182:0,6*2</t>
  </si>
  <si>
    <t>011:(0,65*2+1,55)*0,8</t>
  </si>
  <si>
    <t>014:(0,6*2+1,5)*0,8</t>
  </si>
  <si>
    <t>120:(0,75*2+2,8)*2</t>
  </si>
  <si>
    <t>121:(3,65+1,8+2,35-0,8)*2</t>
  </si>
  <si>
    <t>182:(3,38+0,6)*2</t>
  </si>
  <si>
    <t>R 781-05</t>
  </si>
  <si>
    <t>D+M keram.obkladu bělninového 200/200 komplet.provedení dle popisu O8 v mat.řešení</t>
  </si>
  <si>
    <t>183,185:(1,6*2+1,3-0,6)*1,8*2</t>
  </si>
  <si>
    <t>184:(1,6+0,7)*1,8+1,3*0,68</t>
  </si>
  <si>
    <t>186:1,6*2*1,8+1,3*0,68</t>
  </si>
  <si>
    <t>188,189:(1,4-0,7)*1,8</t>
  </si>
  <si>
    <t>190,191:(1,4+1,15+0,9-0,7)*1,8</t>
  </si>
  <si>
    <t>123,124:(1,35*4+0,9*2+1,25*2-0,7*3)*1,8</t>
  </si>
  <si>
    <t>139,140:(1,4*4+1,55*2+0,9*2-0,7*3)*1,8</t>
  </si>
  <si>
    <t>183,185:(1,3-0,6)*1,8*2</t>
  </si>
  <si>
    <t>184:(1,3+0,9)*1,8-0,6*1,8+1,3*(1,2+0,15)</t>
  </si>
  <si>
    <t>186:(1,3-0,6)*1,8+1,3*(1,2+0,2)</t>
  </si>
  <si>
    <t>188,189:(1,4*3+1,15*2+0,9*2-0,7*2)*1,8</t>
  </si>
  <si>
    <t>190,191:(1,4*3+1,15+0,9-0,7*2)*1,8</t>
  </si>
  <si>
    <t>R 781-06</t>
  </si>
  <si>
    <t>D+M keram.obkladu bělninového 200/200 komplet.provedení dle popisu O9 v mat.řešení</t>
  </si>
  <si>
    <t>020:1,6*2,4</t>
  </si>
  <si>
    <t>037:(2,45*2+1,85*2-0,85-0,9*2)*2</t>
  </si>
  <si>
    <t>159:(1,6+0,3)*2,4</t>
  </si>
  <si>
    <t>166:2,3*2,4+0,2*2,4</t>
  </si>
  <si>
    <t>013:(1,95+1,45)*2*2,4-0,7*1,89</t>
  </si>
  <si>
    <t>017:(1,45+1,95)*2*2,4-0,7*1,89</t>
  </si>
  <si>
    <t>020:(1,6+2*2)*2,4-0,7*1,89</t>
  </si>
  <si>
    <t>137,138:(1,8*2+1,55+1,23)*2*2,4-0,7*1,89*2</t>
  </si>
  <si>
    <t>155:(2,28+1,55)*2*2,4-0,7*1,89</t>
  </si>
  <si>
    <t>159:(1,83+1,6+1,53)*2,4-0,7*1,89</t>
  </si>
  <si>
    <t>163:(1,74+1,6)*2*2,4-0,7*1,89</t>
  </si>
  <si>
    <t>166:(2,3+1,78+1,58)*2,4-0,7*1,89</t>
  </si>
  <si>
    <t>170:(1,95+1,45)*2*2,4-0,8*1,89</t>
  </si>
  <si>
    <t>R 781-07</t>
  </si>
  <si>
    <t>D+M keram.obkladu bělninového 200/200 komplet.provedení dle popisu O10 v mat.řešení</t>
  </si>
  <si>
    <t>169:0,5*1,8</t>
  </si>
  <si>
    <t>015:1,2*1,8</t>
  </si>
  <si>
    <t>016:1,2*1,8</t>
  </si>
  <si>
    <t>125:1*1,8</t>
  </si>
  <si>
    <t>136:1*1,8</t>
  </si>
  <si>
    <t>151:(0,6*2+2,23)*0,8</t>
  </si>
  <si>
    <t>154:(1,63+1,75-0,7)*2*1,8</t>
  </si>
  <si>
    <t>158:1,2*1,8</t>
  </si>
  <si>
    <t>161:1,3*1,8</t>
  </si>
  <si>
    <t>164:(0,6*2+1,38)*0,8</t>
  </si>
  <si>
    <t>167:(0,6*2+1,5)*0,8</t>
  </si>
  <si>
    <t>168:1,5*1,8</t>
  </si>
  <si>
    <t>169:1*1,8</t>
  </si>
  <si>
    <t>R 781-08</t>
  </si>
  <si>
    <t>D+M keram.obkladu bělninového 200/200 komplet.provedení dle popisu O11 v mat.řešení</t>
  </si>
  <si>
    <t>187:(1,13-0,8)*2</t>
  </si>
  <si>
    <t>131:(3,3+2,38-0,9)*2*2</t>
  </si>
  <si>
    <t>132:(4+2,33-0,9)*2*2</t>
  </si>
  <si>
    <t>133:(4+1,55-0,9)*2*2</t>
  </si>
  <si>
    <t>141:(1,4*2+1,93*2-0,8)*2</t>
  </si>
  <si>
    <t>156:(1,8*2+1,1*2-0,8)*2</t>
  </si>
  <si>
    <t>187:(1,13+1,9*2)*2</t>
  </si>
  <si>
    <t>202:(015*2+1)*1,5+1*0,15</t>
  </si>
  <si>
    <t>R 781-09</t>
  </si>
  <si>
    <t>Příplatek za vodotěsný lepící a spárovací tmel</t>
  </si>
  <si>
    <t>dlažba:56,65+29,1</t>
  </si>
  <si>
    <t>obklady dle stěrky:181,74</t>
  </si>
  <si>
    <t>783</t>
  </si>
  <si>
    <t>Nátěry</t>
  </si>
  <si>
    <t>783522000R00</t>
  </si>
  <si>
    <t xml:space="preserve">Nátěr syntet. klempířských konstrukcí, Z + 2 x </t>
  </si>
  <si>
    <t>0,5*3,6+0,8*11,8+0,35*4+0,2*18+0,25*6,2+0,2*11,8</t>
  </si>
  <si>
    <t>0,45*3,6+0,6*10,2+0,52*21,1+0,92*11,8+0,6*14,3</t>
  </si>
  <si>
    <t>0,6*10,5+0,63*41,3+0,12*8,5</t>
  </si>
  <si>
    <t>784</t>
  </si>
  <si>
    <t>Malby</t>
  </si>
  <si>
    <t>784401801V01</t>
  </si>
  <si>
    <t>Odstranění malby obroušením v místnosti H do 3,8 m včetně štukové vrstvy</t>
  </si>
  <si>
    <t>stropy:162,88*0,5</t>
  </si>
  <si>
    <t>stěny:352,44*0,5</t>
  </si>
  <si>
    <t>R 784-01</t>
  </si>
  <si>
    <t>MD-B malba disperzní akrylátová bílá komplet.provedení dle popisu v mater.řešení</t>
  </si>
  <si>
    <t>001:(3,85+0,45+0,3)*2,75</t>
  </si>
  <si>
    <t>022:(1,2+2,95)*2*2,98+1,2*2,95</t>
  </si>
  <si>
    <t>023:(2,9+2,3)*2*8,2+2,9*2,3</t>
  </si>
  <si>
    <t>024,030:(5,9+4,18)*2*3,02+5,9*4,18</t>
  </si>
  <si>
    <t>025,026:(1,5+1,7+0,48*2)*2,75*2+(1,5+1,7)*0,48</t>
  </si>
  <si>
    <t>033:(3,85+5,93)*2*3,02+3,85*5,93</t>
  </si>
  <si>
    <t>034:(4,35+5,93)*2*3,02+23,4</t>
  </si>
  <si>
    <t>035:(1,83+3,88+1,5+2,05)*2*3,02+10,005</t>
  </si>
  <si>
    <t>036:(5,55+3,88)*2*3,02+5,55*3,88</t>
  </si>
  <si>
    <t>037:7,905+4,532</t>
  </si>
  <si>
    <t>052,053:(4,18*2+5,53+5,88)*2*2,98+4,18*(5,53+5,88)</t>
  </si>
  <si>
    <t>1,8*2,98</t>
  </si>
  <si>
    <t>101:(5,55*4+2,5+0,5+0,15*7+0,5*5)*3,02</t>
  </si>
  <si>
    <t>123,124:(1,35*4+0,9*2+1,25*2)*0,52</t>
  </si>
  <si>
    <t>137,138:2,6+2,25</t>
  </si>
  <si>
    <t>139,140:(1,4*4+1,55*2+0,9*2)*0,52</t>
  </si>
  <si>
    <t>141:(1,4+1,93)*2*0,32</t>
  </si>
  <si>
    <t>156:(1,8+1,1)*2*0,32</t>
  </si>
  <si>
    <t>166:(2,3+1,78)*2*0,27+4,2</t>
  </si>
  <si>
    <t>171:(1,2+2,95)*2*2,98+1,2*2,95</t>
  </si>
  <si>
    <t>173:(0,8+1,5)*2*3,02+1,3</t>
  </si>
  <si>
    <t>174:(3,55+2,35)*2*3,35+8,35</t>
  </si>
  <si>
    <t>175:(1,7+0,8)*2*3,02+1,15</t>
  </si>
  <si>
    <t>183,185:(1,6+1,3)*2*0,52*2</t>
  </si>
  <si>
    <t>184:(1,6+1,3)*2*0,52</t>
  </si>
  <si>
    <t>186:(1,3+1,6)*2*0,52</t>
  </si>
  <si>
    <t>187:(1,9+1,13)*2*0,32</t>
  </si>
  <si>
    <t>188,189:(1,15+0,9+1,4*2)*2*0,52</t>
  </si>
  <si>
    <t>190,191:(1,4*2+1,15+0,9)*2*0,52</t>
  </si>
  <si>
    <t>3NP-2:(2,95+1,2)*2*3+1,2*2,95</t>
  </si>
  <si>
    <t>202:3,22*(3,6+0,275*4+0,38*2+0,4*4+0,3*2+0,4)</t>
  </si>
  <si>
    <t>3,22*(0,35*2+0,4*2+0,5*4*3+2,4*2+3,65+3,23)</t>
  </si>
  <si>
    <t>203:(1,85+2,25+0,4*4)*3,22</t>
  </si>
  <si>
    <t>204:(3,08+3,5+0,4*4)*3,22</t>
  </si>
  <si>
    <t>v místnostech po přepojování instalací:300</t>
  </si>
  <si>
    <t>R 784-02</t>
  </si>
  <si>
    <t>MD-C1 malba disperzní akrylátová barevná komplet.provedení dle popisu v mater.řešení</t>
  </si>
  <si>
    <t>104:(7,4+3,28)*2*2,5</t>
  </si>
  <si>
    <t>120:(0,75*2+2,8)*0,67+2,75*(0,5+0,35+1,5+2,35)</t>
  </si>
  <si>
    <t>2,75*(0,5+0,75)+3,5*(1+0,25)+0,25*1,8</t>
  </si>
  <si>
    <t>121:(1,8+3,65)*2*0,32</t>
  </si>
  <si>
    <t>125:(4,08+2,25)*2*2,4-1,88*1</t>
  </si>
  <si>
    <t>180:(32,35+3,5)*3,02</t>
  </si>
  <si>
    <t>R 784-03</t>
  </si>
  <si>
    <t>MD-C2 malba disperzní akrylátová barevná komplet.provedení dle popisu v mater.řešení</t>
  </si>
  <si>
    <t>004:(1,8+3,55)*2*2,75</t>
  </si>
  <si>
    <t>010:(1,75+3,35)*2*2,5</t>
  </si>
  <si>
    <t>011:(2,88+2,3+0,65)*2*2,4</t>
  </si>
  <si>
    <t>012:(7,25+3,7+0,15)*2*2,75-3,7*1,8+4</t>
  </si>
  <si>
    <t>013:4,1</t>
  </si>
  <si>
    <t>014:(1,95+3,28+0,6)*2*2,4</t>
  </si>
  <si>
    <t>015:(5,15+2,15)*2*2,75</t>
  </si>
  <si>
    <t>016:(5,15+2,45)*2*2,75</t>
  </si>
  <si>
    <t>017:2,85</t>
  </si>
  <si>
    <t>018:(3,15+1,84)*2*2,4</t>
  </si>
  <si>
    <t>019:(4,8+4,75)*2*2,75</t>
  </si>
  <si>
    <t>020:3,05</t>
  </si>
  <si>
    <t>021:(1,6+3,15)*2*2,5</t>
  </si>
  <si>
    <t>105:(3,55+1,8)*2*2,75</t>
  </si>
  <si>
    <t>151:(14,3+2,65)*2*2,4</t>
  </si>
  <si>
    <t>152:(5,88+3,55)*2*2,5</t>
  </si>
  <si>
    <t>153:(4,82+3,83)*2*2,75-3,3*2,75+4</t>
  </si>
  <si>
    <t>154:(1,63+1,75)*2*0,52</t>
  </si>
  <si>
    <t>155:3,5</t>
  </si>
  <si>
    <t>157:(4,98+3,83+0,35+0,45)*2*2,75-3,25*2,75+4</t>
  </si>
  <si>
    <t>158:(1,85+1,15)*2*2,4</t>
  </si>
  <si>
    <t>159:3,05</t>
  </si>
  <si>
    <t>160:(7,2+3+1,65)*2*2,4</t>
  </si>
  <si>
    <t>161:(1,84+1,6)+2*2,4</t>
  </si>
  <si>
    <t>162:(3,4+4,75)*2*2,75</t>
  </si>
  <si>
    <t>163:2,85</t>
  </si>
  <si>
    <t>164:(2,3+3,25)*2*2,4</t>
  </si>
  <si>
    <t>165:(7,25+3,7)*2*2,75-3,7*1,8+4</t>
  </si>
  <si>
    <t>167:(1,95+0,6+3,28)*2*2,4</t>
  </si>
  <si>
    <t>168:(5,15+2,15)*2*2,75</t>
  </si>
  <si>
    <t>169:(5,15+2,45)*2*2,75</t>
  </si>
  <si>
    <t>170:2,9</t>
  </si>
  <si>
    <t>181:(4,1+0,3+5,45)*2*3,02+21,9</t>
  </si>
  <si>
    <t>182:(0,6*2+3,38)*0,32+(2,3*2+3,38)*2,4</t>
  </si>
  <si>
    <t>R 784-05</t>
  </si>
  <si>
    <t>MSP-B malba speciální odolná bílá komplet.provedení dle popisu v mater.řešení</t>
  </si>
  <si>
    <t>110:(7,55+3,4+0,3)*2*2,5-1,3*2,05*2-0,8*2*2</t>
  </si>
  <si>
    <t>-1,42*2,15+(2,15*2+1,42)*0,2</t>
  </si>
  <si>
    <t>111,112,128:0,32*(4,85+4,35+11,5+1,45*2+2,4*2+3,6)</t>
  </si>
  <si>
    <t>0,32*(12,3+0,3*2+0,5*2+0,8*2+0,7*4+0,5*14)</t>
  </si>
  <si>
    <t>119:2,55*0,32+(0,5*2+0,6)*2,5</t>
  </si>
  <si>
    <t>122:(2,75+2,35)*2*0,42</t>
  </si>
  <si>
    <t>127:(2,55+1,3+0,3+0,5+0,75+3+1,95)*2,4</t>
  </si>
  <si>
    <t>129:(3,3+0,7+1,3+2,4+1,63)*2,4</t>
  </si>
  <si>
    <t>130:(3,3+2,18)*2*2,4</t>
  </si>
  <si>
    <t>131:(3,3+2,38)*2*0,32</t>
  </si>
  <si>
    <t>132:(4+2,33)*2*0,32</t>
  </si>
  <si>
    <t>133:(4+1,55)*2*0,32</t>
  </si>
  <si>
    <t>134:(1,63+10,2)*2*2,4</t>
  </si>
  <si>
    <t>135:(1,55+4)*2*2,4</t>
  </si>
  <si>
    <t>136:(3,25+3,4)*2*2,4</t>
  </si>
  <si>
    <t>789</t>
  </si>
  <si>
    <t>Skladby střech, stěn, stropů, podlah</t>
  </si>
  <si>
    <t>R 789-01</t>
  </si>
  <si>
    <t>Kompletní provedení zvýšené podlahy před dveřmi na  střechu ve 3NP</t>
  </si>
  <si>
    <t>Z úrovně +7,05 na úr.+7,2. Beton nebo ocel - nutno:</t>
  </si>
  <si>
    <t>upřesnit v dalším stupni PD.:</t>
  </si>
  <si>
    <t>1,6*1,8-0,275*0,38+1,2*2</t>
  </si>
  <si>
    <t>R 789-02</t>
  </si>
  <si>
    <t>Kompletní provedení obvodové stěny S1 strojovna VZT ve 3NP</t>
  </si>
  <si>
    <t>Vnější obklad fasádními lamelami, difuzně otevřená:</t>
  </si>
  <si>
    <t>folie, vnitřní plechové kazety. Včetně tepelné izolace,:</t>
  </si>
  <si>
    <t>bez nosné OK (viz statika), včetně dořešení detailů:</t>
  </si>
  <si>
    <t>u soklu a u atiky.:</t>
  </si>
  <si>
    <t>(9,6+27,6*2+5,7)*4,5-1,1*2,15-2*2,2</t>
  </si>
  <si>
    <t>R 789-03</t>
  </si>
  <si>
    <t>Kompletní D+M skladby střechy A (s vymýv.dlažbou)</t>
  </si>
  <si>
    <t>Včetně náběhových klínů, zateplení atiky, dilatací,:</t>
  </si>
  <si>
    <t>vytažení folie (asf.pásu) na atiky atd.:</t>
  </si>
  <si>
    <t>37,6*14,48+31,85*1,77-13,68*10,16-0,3*10,2</t>
  </si>
  <si>
    <t>-9,44*19,64-3,81*7,63</t>
  </si>
  <si>
    <t>R 789-04</t>
  </si>
  <si>
    <t>Kompletní D+M skladby střechy A1 (s vymýv.dlažbou)</t>
  </si>
  <si>
    <t>Včetně náběhových klínů, dilatací, vytažení:</t>
  </si>
  <si>
    <t>folie (asf.pásu) na atiky atd.:</t>
  </si>
  <si>
    <t>11,68*8,54-1,8*3,16-1,5*0,75</t>
  </si>
  <si>
    <t>R 789-05</t>
  </si>
  <si>
    <t>Kompletní D+M skladby střechy A2 (s vymýv.dlažbou)</t>
  </si>
  <si>
    <t>13,68*10,16</t>
  </si>
  <si>
    <t>R 789-06</t>
  </si>
  <si>
    <t>Kompletní D+M skladby střechy A3 (s kamenivem)</t>
  </si>
  <si>
    <t>9,2*19,5+7,75*3,6</t>
  </si>
  <si>
    <t>R 789-07</t>
  </si>
  <si>
    <t>Kompletní D+M skladby střechy A4 (s folií)</t>
  </si>
  <si>
    <t>3,7*6,2+3,14*1,85*1,85*0,5</t>
  </si>
  <si>
    <t>R 789-08</t>
  </si>
  <si>
    <t>Kompletní D+M skladby střechy C (s asf.pásem)</t>
  </si>
  <si>
    <t>Vč. vytažení asf.pásu na zdi a vč.dilatace:</t>
  </si>
  <si>
    <t>12*6,2</t>
  </si>
  <si>
    <t>799</t>
  </si>
  <si>
    <t>Ostatní</t>
  </si>
  <si>
    <t>R 799-01</t>
  </si>
  <si>
    <t>Realizační dokumentace</t>
  </si>
  <si>
    <t>R 799-02</t>
  </si>
  <si>
    <t>D+M ručních hasících přístrojů P6 (21A/113B) - 6HJ  - práškový</t>
  </si>
  <si>
    <t>R 799-03</t>
  </si>
  <si>
    <t>D+M ručních hasících přístrojů S5 (13A/55B) - 3HJ - sněhový</t>
  </si>
  <si>
    <t>R 799-04</t>
  </si>
  <si>
    <t>D+M ručních hasících přístrojů H4 (13A/55B) - 3HJ - halonový</t>
  </si>
  <si>
    <t>M21</t>
  </si>
  <si>
    <t>Elektromontáže</t>
  </si>
  <si>
    <t xml:space="preserve">elektrosilnoproudé rozvody a hromosvody </t>
  </si>
  <si>
    <t>M22</t>
  </si>
  <si>
    <t>Montáž sdělovací a zabezp. techniky</t>
  </si>
  <si>
    <t xml:space="preserve">slaboproudé rozvody </t>
  </si>
  <si>
    <t>M33</t>
  </si>
  <si>
    <t>Montáže dopravních zařízení a vah-výtahy</t>
  </si>
  <si>
    <t>R 33-01</t>
  </si>
  <si>
    <t xml:space="preserve">Lůžkový výtah - není součástí tohoto rozpočtu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</si>
  <si>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</si>
  <si>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</si>
  <si>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</si>
  <si>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</si>
  <si>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</si>
  <si>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</si>
  <si>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</si>
  <si>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</si>
  <si>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</si>
  <si>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</si>
  <si>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979999996V01</t>
  </si>
  <si>
    <t>Poplatek za skládku suti a vybouraných hmot Průměrná cena - nutno upřesnit dle region.podmínek</t>
  </si>
  <si>
    <t>Zařízení staveniště</t>
  </si>
  <si>
    <t>Kompletační činnost (IČD)</t>
  </si>
  <si>
    <t>Provoz investora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</si>
</sst>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4" fontId="39" fillId="34" borderId="70" xfId="46" applyNumberFormat="1" applyFont="1" applyFill="1" applyBorder="1" applyAlignment="1">
      <alignment horizontal="right" wrapText="1"/>
      <protection/>
    </xf>
    <xf numFmtId="49" fontId="39" fillId="34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1061110</v>
      </c>
      <c r="D2" s="5" t="str">
        <f>Rekapitulace!G2</f>
        <v>Stavební část - výběr zhotovitele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81</v>
      </c>
      <c r="B5" s="16"/>
      <c r="C5" s="17" t="s">
        <v>82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79</v>
      </c>
      <c r="B7" s="24"/>
      <c r="C7" s="25" t="s">
        <v>80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Rekapitulace!A52</f>
        <v>Zařízení staveniště</v>
      </c>
      <c r="E15" s="60"/>
      <c r="F15" s="61"/>
      <c r="G15" s="58">
        <f>Rekapitulace!I52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Rekapitulace!A53</f>
        <v>Kompletační činnost (IČD)</v>
      </c>
      <c r="E16" s="62"/>
      <c r="F16" s="63"/>
      <c r="G16" s="58">
        <f>Rekapitulace!I53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Rekapitulace!A54</f>
        <v>Provoz investora</v>
      </c>
      <c r="E17" s="62"/>
      <c r="F17" s="63"/>
      <c r="G17" s="58">
        <f>Rekapitulace!I54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/>
      <c r="E18" s="62"/>
      <c r="F18" s="63"/>
      <c r="G18" s="58"/>
    </row>
    <row r="19" spans="1:7" ht="15.75" customHeight="1">
      <c r="A19" s="66" t="s">
        <v>29</v>
      </c>
      <c r="B19" s="57"/>
      <c r="C19" s="58">
        <f>SUM(C15:C18)</f>
        <v>0</v>
      </c>
      <c r="D19" s="8"/>
      <c r="E19" s="62"/>
      <c r="F19" s="63"/>
      <c r="G19" s="58"/>
    </row>
    <row r="20" spans="1:7" ht="15.75" customHeight="1">
      <c r="A20" s="66"/>
      <c r="B20" s="57"/>
      <c r="C20" s="58"/>
      <c r="D20" s="8"/>
      <c r="E20" s="62"/>
      <c r="F20" s="63"/>
      <c r="G20" s="58"/>
    </row>
    <row r="21" spans="1:7" ht="15.75" customHeight="1">
      <c r="A21" s="66" t="s">
        <v>30</v>
      </c>
      <c r="B21" s="57"/>
      <c r="C21" s="58">
        <f>HZS</f>
        <v>0</v>
      </c>
      <c r="D21" s="8"/>
      <c r="E21" s="62"/>
      <c r="F21" s="63"/>
      <c r="G21" s="58"/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20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20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106"/>
  <sheetViews>
    <sheetView zoomScalePageLayoutView="0" workbookViewId="0" topLeftCell="A22">
      <selection activeCell="H55" sqref="H55:I5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99-09-008 Nemocnice Znojmo - II.etapa, 2.část</v>
      </c>
      <c r="D1" s="110"/>
      <c r="E1" s="111"/>
      <c r="F1" s="110"/>
      <c r="G1" s="112" t="s">
        <v>49</v>
      </c>
      <c r="H1" s="113">
        <v>1061110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0003 SO 07 Objekt A1 - ARO</v>
      </c>
      <c r="D2" s="118"/>
      <c r="E2" s="119"/>
      <c r="F2" s="118"/>
      <c r="G2" s="120" t="s">
        <v>83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4" t="str">
        <f>Položky!B7</f>
        <v>000</v>
      </c>
      <c r="B7" s="132" t="str">
        <f>Položky!C7</f>
        <v>Upozornění</v>
      </c>
      <c r="C7" s="68"/>
      <c r="D7" s="133"/>
      <c r="E7" s="225">
        <f>Položky!BA40</f>
        <v>0</v>
      </c>
      <c r="F7" s="226">
        <f>Položky!BB40</f>
        <v>0</v>
      </c>
      <c r="G7" s="226">
        <f>Položky!BC40</f>
        <v>0</v>
      </c>
      <c r="H7" s="226">
        <f>Položky!BD40</f>
        <v>0</v>
      </c>
      <c r="I7" s="227">
        <f>Položky!BE40</f>
        <v>0</v>
      </c>
    </row>
    <row r="8" spans="1:9" s="36" customFormat="1" ht="12.75">
      <c r="A8" s="224" t="str">
        <f>Položky!B41</f>
        <v>1</v>
      </c>
      <c r="B8" s="132" t="str">
        <f>Položky!C41</f>
        <v>Zemní práce</v>
      </c>
      <c r="C8" s="68"/>
      <c r="D8" s="133"/>
      <c r="E8" s="225">
        <f>Položky!BA69</f>
        <v>0</v>
      </c>
      <c r="F8" s="226">
        <f>Položky!BB69</f>
        <v>0</v>
      </c>
      <c r="G8" s="226">
        <f>Položky!BC69</f>
        <v>0</v>
      </c>
      <c r="H8" s="226">
        <f>Položky!BD69</f>
        <v>0</v>
      </c>
      <c r="I8" s="227">
        <f>Položky!BE69</f>
        <v>0</v>
      </c>
    </row>
    <row r="9" spans="1:9" s="36" customFormat="1" ht="12.75">
      <c r="A9" s="224" t="str">
        <f>Položky!B70</f>
        <v>27</v>
      </c>
      <c r="B9" s="132" t="str">
        <f>Položky!C70</f>
        <v>Základy</v>
      </c>
      <c r="C9" s="68"/>
      <c r="D9" s="133"/>
      <c r="E9" s="225">
        <f>Položky!BA116</f>
        <v>0</v>
      </c>
      <c r="F9" s="226">
        <f>Položky!BB116</f>
        <v>0</v>
      </c>
      <c r="G9" s="226">
        <f>Položky!BC116</f>
        <v>0</v>
      </c>
      <c r="H9" s="226">
        <f>Položky!BD116</f>
        <v>0</v>
      </c>
      <c r="I9" s="227">
        <f>Položky!BE116</f>
        <v>0</v>
      </c>
    </row>
    <row r="10" spans="1:9" s="36" customFormat="1" ht="12.75">
      <c r="A10" s="224" t="str">
        <f>Položky!B117</f>
        <v>3</v>
      </c>
      <c r="B10" s="132" t="str">
        <f>Položky!C117</f>
        <v>Svislé a kompletní konstrukce</v>
      </c>
      <c r="C10" s="68"/>
      <c r="D10" s="133"/>
      <c r="E10" s="225">
        <f>Položky!BA224</f>
        <v>0</v>
      </c>
      <c r="F10" s="226">
        <f>Položky!BB224</f>
        <v>0</v>
      </c>
      <c r="G10" s="226">
        <f>Položky!BC224</f>
        <v>0</v>
      </c>
      <c r="H10" s="226">
        <f>Položky!BD224</f>
        <v>0</v>
      </c>
      <c r="I10" s="227">
        <f>Položky!BE224</f>
        <v>0</v>
      </c>
    </row>
    <row r="11" spans="1:9" s="36" customFormat="1" ht="12.75">
      <c r="A11" s="224" t="str">
        <f>Položky!B225</f>
        <v>342</v>
      </c>
      <c r="B11" s="132" t="str">
        <f>Položky!C225</f>
        <v>Sádrokartonové konstrukce</v>
      </c>
      <c r="C11" s="68"/>
      <c r="D11" s="133"/>
      <c r="E11" s="225">
        <f>Položky!BA316</f>
        <v>0</v>
      </c>
      <c r="F11" s="226">
        <f>Položky!BB316</f>
        <v>0</v>
      </c>
      <c r="G11" s="226">
        <f>Položky!BC316</f>
        <v>0</v>
      </c>
      <c r="H11" s="226">
        <f>Položky!BD316</f>
        <v>0</v>
      </c>
      <c r="I11" s="227">
        <f>Položky!BE316</f>
        <v>0</v>
      </c>
    </row>
    <row r="12" spans="1:9" s="36" customFormat="1" ht="12.75">
      <c r="A12" s="224" t="str">
        <f>Položky!B317</f>
        <v>38</v>
      </c>
      <c r="B12" s="132" t="str">
        <f>Položky!C317</f>
        <v>Kompletní konstrukce</v>
      </c>
      <c r="C12" s="68"/>
      <c r="D12" s="133"/>
      <c r="E12" s="225">
        <f>Položky!BA324</f>
        <v>0</v>
      </c>
      <c r="F12" s="226">
        <f>Položky!BB324</f>
        <v>0</v>
      </c>
      <c r="G12" s="226">
        <f>Položky!BC324</f>
        <v>0</v>
      </c>
      <c r="H12" s="226">
        <f>Položky!BD324</f>
        <v>0</v>
      </c>
      <c r="I12" s="227">
        <f>Položky!BE324</f>
        <v>0</v>
      </c>
    </row>
    <row r="13" spans="1:9" s="36" customFormat="1" ht="12.75">
      <c r="A13" s="224" t="str">
        <f>Položky!B325</f>
        <v>4</v>
      </c>
      <c r="B13" s="132" t="str">
        <f>Položky!C325</f>
        <v>Vodorovné konstrukce</v>
      </c>
      <c r="C13" s="68"/>
      <c r="D13" s="133"/>
      <c r="E13" s="225">
        <f>Položky!BA445</f>
        <v>0</v>
      </c>
      <c r="F13" s="226">
        <f>Položky!BB445</f>
        <v>0</v>
      </c>
      <c r="G13" s="226">
        <f>Položky!BC445</f>
        <v>0</v>
      </c>
      <c r="H13" s="226">
        <f>Položky!BD445</f>
        <v>0</v>
      </c>
      <c r="I13" s="227">
        <f>Položky!BE445</f>
        <v>0</v>
      </c>
    </row>
    <row r="14" spans="1:9" s="36" customFormat="1" ht="12.75">
      <c r="A14" s="224" t="str">
        <f>Položky!B446</f>
        <v>5</v>
      </c>
      <c r="B14" s="132" t="str">
        <f>Položky!C446</f>
        <v>Komunikace</v>
      </c>
      <c r="C14" s="68"/>
      <c r="D14" s="133"/>
      <c r="E14" s="225">
        <f>Položky!BA450</f>
        <v>0</v>
      </c>
      <c r="F14" s="226">
        <f>Položky!BB450</f>
        <v>0</v>
      </c>
      <c r="G14" s="226">
        <f>Položky!BC450</f>
        <v>0</v>
      </c>
      <c r="H14" s="226">
        <f>Položky!BD450</f>
        <v>0</v>
      </c>
      <c r="I14" s="227">
        <f>Položky!BE450</f>
        <v>0</v>
      </c>
    </row>
    <row r="15" spans="1:9" s="36" customFormat="1" ht="12.75">
      <c r="A15" s="224" t="str">
        <f>Položky!B451</f>
        <v>612</v>
      </c>
      <c r="B15" s="132" t="str">
        <f>Položky!C451</f>
        <v>Úpravy povrchů</v>
      </c>
      <c r="C15" s="68"/>
      <c r="D15" s="133"/>
      <c r="E15" s="225">
        <f>Položky!BA681</f>
        <v>0</v>
      </c>
      <c r="F15" s="226">
        <f>Položky!BB681</f>
        <v>0</v>
      </c>
      <c r="G15" s="226">
        <f>Položky!BC681</f>
        <v>0</v>
      </c>
      <c r="H15" s="226">
        <f>Položky!BD681</f>
        <v>0</v>
      </c>
      <c r="I15" s="227">
        <f>Položky!BE681</f>
        <v>0</v>
      </c>
    </row>
    <row r="16" spans="1:9" s="36" customFormat="1" ht="12.75">
      <c r="A16" s="224" t="str">
        <f>Položky!B682</f>
        <v>634</v>
      </c>
      <c r="B16" s="132" t="str">
        <f>Položky!C682</f>
        <v>Podlahy, osazování</v>
      </c>
      <c r="C16" s="68"/>
      <c r="D16" s="133"/>
      <c r="E16" s="225">
        <f>Položky!BA724</f>
        <v>0</v>
      </c>
      <c r="F16" s="226">
        <f>Položky!BB724</f>
        <v>0</v>
      </c>
      <c r="G16" s="226">
        <f>Položky!BC724</f>
        <v>0</v>
      </c>
      <c r="H16" s="226">
        <f>Položky!BD724</f>
        <v>0</v>
      </c>
      <c r="I16" s="227">
        <f>Položky!BE724</f>
        <v>0</v>
      </c>
    </row>
    <row r="17" spans="1:9" s="36" customFormat="1" ht="12.75">
      <c r="A17" s="224" t="str">
        <f>Položky!B725</f>
        <v>800</v>
      </c>
      <c r="B17" s="132" t="str">
        <f>Položky!C725</f>
        <v>Hodinová zúčtovací sazba</v>
      </c>
      <c r="C17" s="68"/>
      <c r="D17" s="133"/>
      <c r="E17" s="225">
        <f>Položky!BA733</f>
        <v>0</v>
      </c>
      <c r="F17" s="226">
        <f>Položky!BB733</f>
        <v>0</v>
      </c>
      <c r="G17" s="226">
        <f>Položky!BC733</f>
        <v>0</v>
      </c>
      <c r="H17" s="226">
        <f>Položky!BD733</f>
        <v>0</v>
      </c>
      <c r="I17" s="227">
        <f>Položky!BE733</f>
        <v>0</v>
      </c>
    </row>
    <row r="18" spans="1:9" s="36" customFormat="1" ht="12.75">
      <c r="A18" s="224" t="str">
        <f>Položky!B734</f>
        <v>94</v>
      </c>
      <c r="B18" s="132" t="str">
        <f>Položky!C734</f>
        <v>Lešení a stavební výtahy</v>
      </c>
      <c r="C18" s="68"/>
      <c r="D18" s="133"/>
      <c r="E18" s="225">
        <f>Položky!BA764</f>
        <v>0</v>
      </c>
      <c r="F18" s="226">
        <f>Položky!BB764</f>
        <v>0</v>
      </c>
      <c r="G18" s="226">
        <f>Položky!BC764</f>
        <v>0</v>
      </c>
      <c r="H18" s="226">
        <f>Položky!BD764</f>
        <v>0</v>
      </c>
      <c r="I18" s="227">
        <f>Položky!BE764</f>
        <v>0</v>
      </c>
    </row>
    <row r="19" spans="1:9" s="36" customFormat="1" ht="12.75">
      <c r="A19" s="224" t="str">
        <f>Položky!B765</f>
        <v>95</v>
      </c>
      <c r="B19" s="132" t="str">
        <f>Položky!C765</f>
        <v>Dokončovací konstrukce na pozemních stavbách</v>
      </c>
      <c r="C19" s="68"/>
      <c r="D19" s="133"/>
      <c r="E19" s="225">
        <f>Položky!BA779</f>
        <v>0</v>
      </c>
      <c r="F19" s="226">
        <f>Položky!BB779</f>
        <v>0</v>
      </c>
      <c r="G19" s="226">
        <f>Položky!BC779</f>
        <v>0</v>
      </c>
      <c r="H19" s="226">
        <f>Položky!BD779</f>
        <v>0</v>
      </c>
      <c r="I19" s="227">
        <f>Položky!BE779</f>
        <v>0</v>
      </c>
    </row>
    <row r="20" spans="1:9" s="36" customFormat="1" ht="12.75">
      <c r="A20" s="224" t="str">
        <f>Položky!B780</f>
        <v>967</v>
      </c>
      <c r="B20" s="132" t="str">
        <f>Položky!C780</f>
        <v>Bourání, podchycování</v>
      </c>
      <c r="C20" s="68"/>
      <c r="D20" s="133"/>
      <c r="E20" s="225">
        <f>Položky!BA942</f>
        <v>0</v>
      </c>
      <c r="F20" s="226">
        <f>Položky!BB942</f>
        <v>0</v>
      </c>
      <c r="G20" s="226">
        <f>Položky!BC942</f>
        <v>0</v>
      </c>
      <c r="H20" s="226">
        <f>Položky!BD942</f>
        <v>0</v>
      </c>
      <c r="I20" s="227">
        <f>Položky!BE942</f>
        <v>0</v>
      </c>
    </row>
    <row r="21" spans="1:9" s="36" customFormat="1" ht="12.75">
      <c r="A21" s="224" t="str">
        <f>Položky!B943</f>
        <v>978</v>
      </c>
      <c r="B21" s="132" t="str">
        <f>Položky!C943</f>
        <v>Výpomoci pro řemesla</v>
      </c>
      <c r="C21" s="68"/>
      <c r="D21" s="133"/>
      <c r="E21" s="225">
        <f>Položky!BA949</f>
        <v>0</v>
      </c>
      <c r="F21" s="226">
        <f>Položky!BB949</f>
        <v>0</v>
      </c>
      <c r="G21" s="226">
        <f>Položky!BC949</f>
        <v>0</v>
      </c>
      <c r="H21" s="226">
        <f>Položky!BD949</f>
        <v>0</v>
      </c>
      <c r="I21" s="227">
        <f>Položky!BE949</f>
        <v>0</v>
      </c>
    </row>
    <row r="22" spans="1:9" s="36" customFormat="1" ht="12.75">
      <c r="A22" s="224" t="str">
        <f>Položky!B950</f>
        <v>99</v>
      </c>
      <c r="B22" s="132" t="str">
        <f>Položky!C950</f>
        <v>Staveništní přesun hmot</v>
      </c>
      <c r="C22" s="68"/>
      <c r="D22" s="133"/>
      <c r="E22" s="225">
        <f>Položky!BA952</f>
        <v>0</v>
      </c>
      <c r="F22" s="226">
        <f>Položky!BB952</f>
        <v>0</v>
      </c>
      <c r="G22" s="226">
        <f>Položky!BC952</f>
        <v>0</v>
      </c>
      <c r="H22" s="226">
        <f>Položky!BD952</f>
        <v>0</v>
      </c>
      <c r="I22" s="227">
        <f>Položky!BE952</f>
        <v>0</v>
      </c>
    </row>
    <row r="23" spans="1:9" s="36" customFormat="1" ht="12.75">
      <c r="A23" s="224" t="str">
        <f>Položky!B953</f>
        <v>999</v>
      </c>
      <c r="B23" s="132" t="str">
        <f>Položky!C953</f>
        <v>Výpočty ploch</v>
      </c>
      <c r="C23" s="68"/>
      <c r="D23" s="133"/>
      <c r="E23" s="225">
        <f>Položky!BA995</f>
        <v>0</v>
      </c>
      <c r="F23" s="226">
        <f>Položky!BB995</f>
        <v>0</v>
      </c>
      <c r="G23" s="226">
        <f>Položky!BC995</f>
        <v>0</v>
      </c>
      <c r="H23" s="226">
        <f>Položky!BD995</f>
        <v>0</v>
      </c>
      <c r="I23" s="227">
        <f>Položky!BE995</f>
        <v>0</v>
      </c>
    </row>
    <row r="24" spans="1:9" s="36" customFormat="1" ht="12.75">
      <c r="A24" s="224" t="str">
        <f>Položky!B996</f>
        <v>711</v>
      </c>
      <c r="B24" s="132" t="str">
        <f>Položky!C996</f>
        <v>Izolace proti vodě</v>
      </c>
      <c r="C24" s="68"/>
      <c r="D24" s="133"/>
      <c r="E24" s="225">
        <f>Položky!BA1027</f>
        <v>0</v>
      </c>
      <c r="F24" s="226">
        <f>Položky!BB1027</f>
        <v>0</v>
      </c>
      <c r="G24" s="226">
        <f>Položky!BC1027</f>
        <v>0</v>
      </c>
      <c r="H24" s="226">
        <f>Položky!BD1027</f>
        <v>0</v>
      </c>
      <c r="I24" s="227">
        <f>Položky!BE1027</f>
        <v>0</v>
      </c>
    </row>
    <row r="25" spans="1:9" s="36" customFormat="1" ht="12.75">
      <c r="A25" s="224" t="str">
        <f>Položky!B1028</f>
        <v>712</v>
      </c>
      <c r="B25" s="132" t="str">
        <f>Položky!C1028</f>
        <v>Živičné a povlakové krytiny</v>
      </c>
      <c r="C25" s="68"/>
      <c r="D25" s="133"/>
      <c r="E25" s="225">
        <f>Položky!BA1034</f>
        <v>0</v>
      </c>
      <c r="F25" s="226">
        <f>Položky!BB1034</f>
        <v>0</v>
      </c>
      <c r="G25" s="226">
        <f>Položky!BC1034</f>
        <v>0</v>
      </c>
      <c r="H25" s="226">
        <f>Položky!BD1034</f>
        <v>0</v>
      </c>
      <c r="I25" s="227">
        <f>Položky!BE1034</f>
        <v>0</v>
      </c>
    </row>
    <row r="26" spans="1:9" s="36" customFormat="1" ht="12.75">
      <c r="A26" s="224" t="str">
        <f>Položky!B1035</f>
        <v>713</v>
      </c>
      <c r="B26" s="132" t="str">
        <f>Položky!C1035</f>
        <v>Izolace tepelné</v>
      </c>
      <c r="C26" s="68"/>
      <c r="D26" s="133"/>
      <c r="E26" s="225">
        <f>Položky!BA1072</f>
        <v>0</v>
      </c>
      <c r="F26" s="226">
        <f>Položky!BB1072</f>
        <v>0</v>
      </c>
      <c r="G26" s="226">
        <f>Položky!BC1072</f>
        <v>0</v>
      </c>
      <c r="H26" s="226">
        <f>Položky!BD1072</f>
        <v>0</v>
      </c>
      <c r="I26" s="227">
        <f>Položky!BE1072</f>
        <v>0</v>
      </c>
    </row>
    <row r="27" spans="1:9" s="36" customFormat="1" ht="12.75">
      <c r="A27" s="224" t="str">
        <f>Položky!B1073</f>
        <v>720</v>
      </c>
      <c r="B27" s="132" t="str">
        <f>Položky!C1073</f>
        <v>Zdravotechnická instalace</v>
      </c>
      <c r="C27" s="68"/>
      <c r="D27" s="133"/>
      <c r="E27" s="225">
        <f>Položky!BA1076</f>
        <v>0</v>
      </c>
      <c r="F27" s="226">
        <f>Položky!BB1076</f>
        <v>0</v>
      </c>
      <c r="G27" s="226">
        <f>Položky!BC1076</f>
        <v>0</v>
      </c>
      <c r="H27" s="226">
        <f>Položky!BD1076</f>
        <v>0</v>
      </c>
      <c r="I27" s="227">
        <f>Položky!BE1076</f>
        <v>0</v>
      </c>
    </row>
    <row r="28" spans="1:9" s="36" customFormat="1" ht="12.75">
      <c r="A28" s="224" t="str">
        <f>Položky!B1077</f>
        <v>725</v>
      </c>
      <c r="B28" s="132" t="str">
        <f>Položky!C1077</f>
        <v>Zařizovací předměty</v>
      </c>
      <c r="C28" s="68"/>
      <c r="D28" s="133"/>
      <c r="E28" s="225">
        <f>Položky!BA1085</f>
        <v>0</v>
      </c>
      <c r="F28" s="226">
        <f>Položky!BB1085</f>
        <v>0</v>
      </c>
      <c r="G28" s="226">
        <f>Položky!BC1085</f>
        <v>0</v>
      </c>
      <c r="H28" s="226">
        <f>Položky!BD1085</f>
        <v>0</v>
      </c>
      <c r="I28" s="227">
        <f>Položky!BE1085</f>
        <v>0</v>
      </c>
    </row>
    <row r="29" spans="1:9" s="36" customFormat="1" ht="12.75">
      <c r="A29" s="224" t="str">
        <f>Položky!B1086</f>
        <v>730</v>
      </c>
      <c r="B29" s="132" t="str">
        <f>Položky!C1086</f>
        <v>Ústřední vytápění</v>
      </c>
      <c r="C29" s="68"/>
      <c r="D29" s="133"/>
      <c r="E29" s="225">
        <f>Položky!BA1089</f>
        <v>0</v>
      </c>
      <c r="F29" s="226">
        <f>Položky!BB1089</f>
        <v>0</v>
      </c>
      <c r="G29" s="226">
        <f>Položky!BC1089</f>
        <v>0</v>
      </c>
      <c r="H29" s="226">
        <f>Položky!BD1089</f>
        <v>0</v>
      </c>
      <c r="I29" s="227">
        <f>Položky!BE1089</f>
        <v>0</v>
      </c>
    </row>
    <row r="30" spans="1:9" s="36" customFormat="1" ht="12.75">
      <c r="A30" s="224" t="str">
        <f>Položky!B1090</f>
        <v>762</v>
      </c>
      <c r="B30" s="132" t="str">
        <f>Položky!C1090</f>
        <v>Konstrukce tesařské</v>
      </c>
      <c r="C30" s="68"/>
      <c r="D30" s="133"/>
      <c r="E30" s="225">
        <f>Položky!BA1096</f>
        <v>0</v>
      </c>
      <c r="F30" s="226">
        <f>Položky!BB1096</f>
        <v>0</v>
      </c>
      <c r="G30" s="226">
        <f>Položky!BC1096</f>
        <v>0</v>
      </c>
      <c r="H30" s="226">
        <f>Položky!BD1096</f>
        <v>0</v>
      </c>
      <c r="I30" s="227">
        <f>Položky!BE1096</f>
        <v>0</v>
      </c>
    </row>
    <row r="31" spans="1:9" s="36" customFormat="1" ht="12.75">
      <c r="A31" s="224" t="str">
        <f>Položky!B1097</f>
        <v>764</v>
      </c>
      <c r="B31" s="132" t="str">
        <f>Položky!C1097</f>
        <v>Konstrukce klempířské</v>
      </c>
      <c r="C31" s="68"/>
      <c r="D31" s="133"/>
      <c r="E31" s="225">
        <f>Položky!BA1138</f>
        <v>0</v>
      </c>
      <c r="F31" s="226">
        <f>Položky!BB1138</f>
        <v>0</v>
      </c>
      <c r="G31" s="226">
        <f>Položky!BC1138</f>
        <v>0</v>
      </c>
      <c r="H31" s="226">
        <f>Položky!BD1138</f>
        <v>0</v>
      </c>
      <c r="I31" s="227">
        <f>Položky!BE1138</f>
        <v>0</v>
      </c>
    </row>
    <row r="32" spans="1:9" s="36" customFormat="1" ht="12.75">
      <c r="A32" s="224" t="str">
        <f>Položky!B1139</f>
        <v>766</v>
      </c>
      <c r="B32" s="132" t="str">
        <f>Položky!C1139</f>
        <v>Konstrukce truhlářské</v>
      </c>
      <c r="C32" s="68"/>
      <c r="D32" s="133"/>
      <c r="E32" s="225">
        <f>Položky!BA1156</f>
        <v>0</v>
      </c>
      <c r="F32" s="226">
        <f>Položky!BB1156</f>
        <v>0</v>
      </c>
      <c r="G32" s="226">
        <f>Položky!BC1156</f>
        <v>0</v>
      </c>
      <c r="H32" s="226">
        <f>Položky!BD1156</f>
        <v>0</v>
      </c>
      <c r="I32" s="227">
        <f>Položky!BE1156</f>
        <v>0</v>
      </c>
    </row>
    <row r="33" spans="1:9" s="36" customFormat="1" ht="12.75">
      <c r="A33" s="224" t="str">
        <f>Položky!B1157</f>
        <v>767</v>
      </c>
      <c r="B33" s="132" t="str">
        <f>Položky!C1157</f>
        <v>Konstrukce zámečnické</v>
      </c>
      <c r="C33" s="68"/>
      <c r="D33" s="133"/>
      <c r="E33" s="225">
        <f>Položky!BA1229</f>
        <v>0</v>
      </c>
      <c r="F33" s="226">
        <f>Položky!BB1229</f>
        <v>0</v>
      </c>
      <c r="G33" s="226">
        <f>Položky!BC1229</f>
        <v>0</v>
      </c>
      <c r="H33" s="226">
        <f>Položky!BD1229</f>
        <v>0</v>
      </c>
      <c r="I33" s="227">
        <f>Položky!BE1229</f>
        <v>0</v>
      </c>
    </row>
    <row r="34" spans="1:9" s="36" customFormat="1" ht="12.75">
      <c r="A34" s="224" t="str">
        <f>Položky!B1230</f>
        <v>771</v>
      </c>
      <c r="B34" s="132" t="str">
        <f>Položky!C1230</f>
        <v>Podlahy z dlaždic a obklady</v>
      </c>
      <c r="C34" s="68"/>
      <c r="D34" s="133"/>
      <c r="E34" s="225">
        <f>Položky!BA1236</f>
        <v>0</v>
      </c>
      <c r="F34" s="226">
        <f>Položky!BB1236</f>
        <v>0</v>
      </c>
      <c r="G34" s="226">
        <f>Položky!BC1236</f>
        <v>0</v>
      </c>
      <c r="H34" s="226">
        <f>Položky!BD1236</f>
        <v>0</v>
      </c>
      <c r="I34" s="227">
        <f>Položky!BE1236</f>
        <v>0</v>
      </c>
    </row>
    <row r="35" spans="1:9" s="36" customFormat="1" ht="12.75">
      <c r="A35" s="224" t="str">
        <f>Položky!B1237</f>
        <v>772</v>
      </c>
      <c r="B35" s="132" t="str">
        <f>Položky!C1237</f>
        <v>Kamenné  dlažby</v>
      </c>
      <c r="C35" s="68"/>
      <c r="D35" s="133"/>
      <c r="E35" s="225">
        <f>Položky!BA1245</f>
        <v>0</v>
      </c>
      <c r="F35" s="226">
        <f>Položky!BB1245</f>
        <v>0</v>
      </c>
      <c r="G35" s="226">
        <f>Položky!BC1245</f>
        <v>0</v>
      </c>
      <c r="H35" s="226">
        <f>Položky!BD1245</f>
        <v>0</v>
      </c>
      <c r="I35" s="227">
        <f>Položky!BE1245</f>
        <v>0</v>
      </c>
    </row>
    <row r="36" spans="1:9" s="36" customFormat="1" ht="12.75">
      <c r="A36" s="224" t="str">
        <f>Položky!B1246</f>
        <v>776</v>
      </c>
      <c r="B36" s="132" t="str">
        <f>Položky!C1246</f>
        <v>Podlahy povlakové</v>
      </c>
      <c r="C36" s="68"/>
      <c r="D36" s="133"/>
      <c r="E36" s="225">
        <f>Položky!BA1279</f>
        <v>0</v>
      </c>
      <c r="F36" s="226">
        <f>Položky!BB1279</f>
        <v>0</v>
      </c>
      <c r="G36" s="226">
        <f>Položky!BC1279</f>
        <v>0</v>
      </c>
      <c r="H36" s="226">
        <f>Položky!BD1279</f>
        <v>0</v>
      </c>
      <c r="I36" s="227">
        <f>Položky!BE1279</f>
        <v>0</v>
      </c>
    </row>
    <row r="37" spans="1:9" s="36" customFormat="1" ht="12.75">
      <c r="A37" s="224" t="str">
        <f>Položky!B1280</f>
        <v>777</v>
      </c>
      <c r="B37" s="132" t="str">
        <f>Položky!C1280</f>
        <v>Podlahy ze syntetických hmot</v>
      </c>
      <c r="C37" s="68"/>
      <c r="D37" s="133"/>
      <c r="E37" s="225">
        <f>Položky!BA1296</f>
        <v>0</v>
      </c>
      <c r="F37" s="226">
        <f>Položky!BB1296</f>
        <v>0</v>
      </c>
      <c r="G37" s="226">
        <f>Položky!BC1296</f>
        <v>0</v>
      </c>
      <c r="H37" s="226">
        <f>Položky!BD1296</f>
        <v>0</v>
      </c>
      <c r="I37" s="227">
        <f>Položky!BE1296</f>
        <v>0</v>
      </c>
    </row>
    <row r="38" spans="1:9" s="36" customFormat="1" ht="12.75">
      <c r="A38" s="224" t="str">
        <f>Položky!B1297</f>
        <v>781</v>
      </c>
      <c r="B38" s="132" t="str">
        <f>Položky!C1297</f>
        <v>Obklady keramické</v>
      </c>
      <c r="C38" s="68"/>
      <c r="D38" s="133"/>
      <c r="E38" s="225">
        <f>Položky!BA1394</f>
        <v>0</v>
      </c>
      <c r="F38" s="226">
        <f>Položky!BB1394</f>
        <v>0</v>
      </c>
      <c r="G38" s="226">
        <f>Položky!BC1394</f>
        <v>0</v>
      </c>
      <c r="H38" s="226">
        <f>Položky!BD1394</f>
        <v>0</v>
      </c>
      <c r="I38" s="227">
        <f>Položky!BE1394</f>
        <v>0</v>
      </c>
    </row>
    <row r="39" spans="1:9" s="36" customFormat="1" ht="12.75">
      <c r="A39" s="224" t="str">
        <f>Položky!B1395</f>
        <v>783</v>
      </c>
      <c r="B39" s="132" t="str">
        <f>Položky!C1395</f>
        <v>Nátěry</v>
      </c>
      <c r="C39" s="68"/>
      <c r="D39" s="133"/>
      <c r="E39" s="225">
        <f>Položky!BA1400</f>
        <v>0</v>
      </c>
      <c r="F39" s="226">
        <f>Položky!BB1400</f>
        <v>0</v>
      </c>
      <c r="G39" s="226">
        <f>Položky!BC1400</f>
        <v>0</v>
      </c>
      <c r="H39" s="226">
        <f>Položky!BD1400</f>
        <v>0</v>
      </c>
      <c r="I39" s="227">
        <f>Položky!BE1400</f>
        <v>0</v>
      </c>
    </row>
    <row r="40" spans="1:9" s="36" customFormat="1" ht="12.75">
      <c r="A40" s="224" t="str">
        <f>Položky!B1401</f>
        <v>784</v>
      </c>
      <c r="B40" s="132" t="str">
        <f>Položky!C1401</f>
        <v>Malby</v>
      </c>
      <c r="C40" s="68"/>
      <c r="D40" s="133"/>
      <c r="E40" s="225">
        <f>Položky!BA1499</f>
        <v>0</v>
      </c>
      <c r="F40" s="226">
        <f>Položky!BB1499</f>
        <v>0</v>
      </c>
      <c r="G40" s="226">
        <f>Položky!BC1499</f>
        <v>0</v>
      </c>
      <c r="H40" s="226">
        <f>Položky!BD1499</f>
        <v>0</v>
      </c>
      <c r="I40" s="227">
        <f>Položky!BE1499</f>
        <v>0</v>
      </c>
    </row>
    <row r="41" spans="1:9" s="36" customFormat="1" ht="12.75">
      <c r="A41" s="224" t="str">
        <f>Položky!B1500</f>
        <v>789</v>
      </c>
      <c r="B41" s="132" t="str">
        <f>Položky!C1500</f>
        <v>Skladby střech, stěn, stropů, podlah</v>
      </c>
      <c r="C41" s="68"/>
      <c r="D41" s="133"/>
      <c r="E41" s="225">
        <f>Položky!BA1535</f>
        <v>0</v>
      </c>
      <c r="F41" s="226">
        <f>Položky!BB1535</f>
        <v>0</v>
      </c>
      <c r="G41" s="226">
        <f>Položky!BC1535</f>
        <v>0</v>
      </c>
      <c r="H41" s="226">
        <f>Položky!BD1535</f>
        <v>0</v>
      </c>
      <c r="I41" s="227">
        <f>Položky!BE1535</f>
        <v>0</v>
      </c>
    </row>
    <row r="42" spans="1:9" s="36" customFormat="1" ht="12.75">
      <c r="A42" s="224" t="str">
        <f>Položky!B1536</f>
        <v>799</v>
      </c>
      <c r="B42" s="132" t="str">
        <f>Položky!C1536</f>
        <v>Ostatní</v>
      </c>
      <c r="C42" s="68"/>
      <c r="D42" s="133"/>
      <c r="E42" s="225">
        <f>Položky!BA1541</f>
        <v>0</v>
      </c>
      <c r="F42" s="226">
        <f>Položky!BB1541</f>
        <v>0</v>
      </c>
      <c r="G42" s="226">
        <f>Položky!BC1541</f>
        <v>0</v>
      </c>
      <c r="H42" s="226">
        <f>Položky!BD1541</f>
        <v>0</v>
      </c>
      <c r="I42" s="227">
        <f>Položky!BE1541</f>
        <v>0</v>
      </c>
    </row>
    <row r="43" spans="1:9" s="36" customFormat="1" ht="12.75">
      <c r="A43" s="224" t="str">
        <f>Položky!B1542</f>
        <v>M21</v>
      </c>
      <c r="B43" s="132" t="str">
        <f>Položky!C1542</f>
        <v>Elektromontáže</v>
      </c>
      <c r="C43" s="68"/>
      <c r="D43" s="133"/>
      <c r="E43" s="225">
        <f>Položky!BA1545</f>
        <v>0</v>
      </c>
      <c r="F43" s="226">
        <f>Položky!BB1545</f>
        <v>0</v>
      </c>
      <c r="G43" s="226">
        <f>Položky!BC1545</f>
        <v>0</v>
      </c>
      <c r="H43" s="226">
        <f>Položky!BD1545</f>
        <v>0</v>
      </c>
      <c r="I43" s="227">
        <f>Položky!BE1545</f>
        <v>0</v>
      </c>
    </row>
    <row r="44" spans="1:9" s="36" customFormat="1" ht="12.75">
      <c r="A44" s="224" t="str">
        <f>Položky!B1546</f>
        <v>M22</v>
      </c>
      <c r="B44" s="132" t="str">
        <f>Položky!C1546</f>
        <v>Montáž sdělovací a zabezp. techniky</v>
      </c>
      <c r="C44" s="68"/>
      <c r="D44" s="133"/>
      <c r="E44" s="225">
        <f>Položky!BA1549</f>
        <v>0</v>
      </c>
      <c r="F44" s="226">
        <f>Položky!BB1549</f>
        <v>0</v>
      </c>
      <c r="G44" s="226">
        <f>Položky!BC1549</f>
        <v>0</v>
      </c>
      <c r="H44" s="226">
        <f>Položky!BD1549</f>
        <v>0</v>
      </c>
      <c r="I44" s="227">
        <f>Položky!BE1549</f>
        <v>0</v>
      </c>
    </row>
    <row r="45" spans="1:9" s="36" customFormat="1" ht="12.75">
      <c r="A45" s="224" t="str">
        <f>Položky!B1550</f>
        <v>M33</v>
      </c>
      <c r="B45" s="132" t="str">
        <f>Položky!C1550</f>
        <v>Montáže dopravních zařízení a vah-výtahy</v>
      </c>
      <c r="C45" s="68"/>
      <c r="D45" s="133"/>
      <c r="E45" s="225">
        <f>Položky!BA1552</f>
        <v>0</v>
      </c>
      <c r="F45" s="226">
        <f>Položky!BB1552</f>
        <v>0</v>
      </c>
      <c r="G45" s="226">
        <f>Položky!BC1552</f>
        <v>0</v>
      </c>
      <c r="H45" s="226">
        <f>Položky!BD1552</f>
        <v>0</v>
      </c>
      <c r="I45" s="227">
        <f>Položky!BE1552</f>
        <v>0</v>
      </c>
    </row>
    <row r="46" spans="1:9" s="36" customFormat="1" ht="13.5" thickBot="1">
      <c r="A46" s="224" t="str">
        <f>Položky!B1553</f>
        <v>D96</v>
      </c>
      <c r="B46" s="132" t="str">
        <f>Položky!C1553</f>
        <v>Přesuny suti a vybouraných hmot</v>
      </c>
      <c r="C46" s="68"/>
      <c r="D46" s="133"/>
      <c r="E46" s="225">
        <f>Položky!BA1559</f>
        <v>0</v>
      </c>
      <c r="F46" s="226">
        <f>Položky!BB1559</f>
        <v>0</v>
      </c>
      <c r="G46" s="226">
        <f>Položky!BC1559</f>
        <v>0</v>
      </c>
      <c r="H46" s="226">
        <f>Položky!BD1559</f>
        <v>0</v>
      </c>
      <c r="I46" s="227">
        <f>Položky!BE1559</f>
        <v>0</v>
      </c>
    </row>
    <row r="47" spans="1:9" s="140" customFormat="1" ht="13.5" thickBot="1">
      <c r="A47" s="134"/>
      <c r="B47" s="135" t="s">
        <v>57</v>
      </c>
      <c r="C47" s="135"/>
      <c r="D47" s="136"/>
      <c r="E47" s="137">
        <f>SUM(E7:E46)</f>
        <v>0</v>
      </c>
      <c r="F47" s="138">
        <f>SUM(F7:F46)</f>
        <v>0</v>
      </c>
      <c r="G47" s="138">
        <f>SUM(G7:G46)</f>
        <v>0</v>
      </c>
      <c r="H47" s="138">
        <f>SUM(H7:H46)</f>
        <v>0</v>
      </c>
      <c r="I47" s="139">
        <f>SUM(I7:I46)</f>
        <v>0</v>
      </c>
    </row>
    <row r="48" spans="1:9" ht="12.75">
      <c r="A48" s="68"/>
      <c r="B48" s="68"/>
      <c r="C48" s="68"/>
      <c r="D48" s="68"/>
      <c r="E48" s="68"/>
      <c r="F48" s="68"/>
      <c r="G48" s="68"/>
      <c r="H48" s="68"/>
      <c r="I48" s="68"/>
    </row>
    <row r="49" spans="1:57" ht="19.5" customHeight="1">
      <c r="A49" s="124" t="s">
        <v>58</v>
      </c>
      <c r="B49" s="124"/>
      <c r="C49" s="124"/>
      <c r="D49" s="124"/>
      <c r="E49" s="124"/>
      <c r="F49" s="124"/>
      <c r="G49" s="141"/>
      <c r="H49" s="124"/>
      <c r="I49" s="124"/>
      <c r="BA49" s="42"/>
      <c r="BB49" s="42"/>
      <c r="BC49" s="42"/>
      <c r="BD49" s="42"/>
      <c r="BE49" s="42"/>
    </row>
    <row r="50" spans="1:9" ht="13.5" thickBot="1">
      <c r="A50" s="81"/>
      <c r="B50" s="81"/>
      <c r="C50" s="81"/>
      <c r="D50" s="81"/>
      <c r="E50" s="81"/>
      <c r="F50" s="81"/>
      <c r="G50" s="81"/>
      <c r="H50" s="81"/>
      <c r="I50" s="81"/>
    </row>
    <row r="51" spans="1:9" ht="12.75">
      <c r="A51" s="75" t="s">
        <v>59</v>
      </c>
      <c r="B51" s="76"/>
      <c r="C51" s="76"/>
      <c r="D51" s="142"/>
      <c r="E51" s="143" t="s">
        <v>60</v>
      </c>
      <c r="F51" s="144" t="s">
        <v>61</v>
      </c>
      <c r="G51" s="145" t="s">
        <v>62</v>
      </c>
      <c r="H51" s="146"/>
      <c r="I51" s="147" t="s">
        <v>60</v>
      </c>
    </row>
    <row r="52" spans="1:53" ht="12.75">
      <c r="A52" s="66" t="s">
        <v>2016</v>
      </c>
      <c r="B52" s="57"/>
      <c r="C52" s="57"/>
      <c r="D52" s="148"/>
      <c r="E52" s="149"/>
      <c r="F52" s="150"/>
      <c r="G52" s="151">
        <f>CHOOSE(BA52+1,HSV+PSV,HSV+PSV+Mont,HSV+PSV+Dodavka+Mont,HSV,PSV,Mont,Dodavka,Mont+Dodavka,0)</f>
        <v>0</v>
      </c>
      <c r="H52" s="152"/>
      <c r="I52" s="153">
        <f>E52+F52*G52/100</f>
        <v>0</v>
      </c>
      <c r="BA52">
        <v>1</v>
      </c>
    </row>
    <row r="53" spans="1:53" ht="12.75">
      <c r="A53" s="66" t="s">
        <v>2017</v>
      </c>
      <c r="B53" s="57"/>
      <c r="C53" s="57"/>
      <c r="D53" s="148"/>
      <c r="E53" s="149"/>
      <c r="F53" s="150"/>
      <c r="G53" s="151">
        <f>CHOOSE(BA53+1,HSV+PSV,HSV+PSV+Mont,HSV+PSV+Dodavka+Mont,HSV,PSV,Mont,Dodavka,Mont+Dodavka,0)</f>
        <v>0</v>
      </c>
      <c r="H53" s="152"/>
      <c r="I53" s="153">
        <f>E53+F53*G53/100</f>
        <v>0</v>
      </c>
      <c r="BA53">
        <v>2</v>
      </c>
    </row>
    <row r="54" spans="1:53" ht="12.75">
      <c r="A54" s="66" t="s">
        <v>2018</v>
      </c>
      <c r="B54" s="57"/>
      <c r="C54" s="57"/>
      <c r="D54" s="148"/>
      <c r="E54" s="149"/>
      <c r="F54" s="150"/>
      <c r="G54" s="151">
        <f>CHOOSE(BA54+1,HSV+PSV,HSV+PSV+Mont,HSV+PSV+Dodavka+Mont,HSV,PSV,Mont,Dodavka,Mont+Dodavka,0)</f>
        <v>0</v>
      </c>
      <c r="H54" s="152"/>
      <c r="I54" s="153">
        <f>E54+F54*G54/100</f>
        <v>0</v>
      </c>
      <c r="BA54">
        <v>0</v>
      </c>
    </row>
    <row r="55" spans="1:9" ht="13.5" thickBot="1">
      <c r="A55" s="154"/>
      <c r="B55" s="155" t="s">
        <v>63</v>
      </c>
      <c r="C55" s="156"/>
      <c r="D55" s="157"/>
      <c r="E55" s="158"/>
      <c r="F55" s="159"/>
      <c r="G55" s="159"/>
      <c r="H55" s="160">
        <f>SUM(I52:I54)</f>
        <v>0</v>
      </c>
      <c r="I55" s="161"/>
    </row>
    <row r="57" spans="2:9" ht="12.75">
      <c r="B57" s="140"/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  <row r="79" spans="6:9" ht="12.75">
      <c r="F79" s="162"/>
      <c r="G79" s="163"/>
      <c r="H79" s="163"/>
      <c r="I79" s="164"/>
    </row>
    <row r="80" spans="6:9" ht="12.75">
      <c r="F80" s="162"/>
      <c r="G80" s="163"/>
      <c r="H80" s="163"/>
      <c r="I80" s="164"/>
    </row>
    <row r="81" spans="6:9" ht="12.75">
      <c r="F81" s="162"/>
      <c r="G81" s="163"/>
      <c r="H81" s="163"/>
      <c r="I81" s="164"/>
    </row>
    <row r="82" spans="6:9" ht="12.75">
      <c r="F82" s="162"/>
      <c r="G82" s="163"/>
      <c r="H82" s="163"/>
      <c r="I82" s="164"/>
    </row>
    <row r="83" spans="6:9" ht="12.75">
      <c r="F83" s="162"/>
      <c r="G83" s="163"/>
      <c r="H83" s="163"/>
      <c r="I83" s="164"/>
    </row>
    <row r="84" spans="6:9" ht="12.75">
      <c r="F84" s="162"/>
      <c r="G84" s="163"/>
      <c r="H84" s="163"/>
      <c r="I84" s="164"/>
    </row>
    <row r="85" spans="6:9" ht="12.75">
      <c r="F85" s="162"/>
      <c r="G85" s="163"/>
      <c r="H85" s="163"/>
      <c r="I85" s="164"/>
    </row>
    <row r="86" spans="6:9" ht="12.75">
      <c r="F86" s="162"/>
      <c r="G86" s="163"/>
      <c r="H86" s="163"/>
      <c r="I86" s="164"/>
    </row>
    <row r="87" spans="6:9" ht="12.75">
      <c r="F87" s="162"/>
      <c r="G87" s="163"/>
      <c r="H87" s="163"/>
      <c r="I87" s="164"/>
    </row>
    <row r="88" spans="6:9" ht="12.75">
      <c r="F88" s="162"/>
      <c r="G88" s="163"/>
      <c r="H88" s="163"/>
      <c r="I88" s="164"/>
    </row>
    <row r="89" spans="6:9" ht="12.75">
      <c r="F89" s="162"/>
      <c r="G89" s="163"/>
      <c r="H89" s="163"/>
      <c r="I89" s="164"/>
    </row>
    <row r="90" spans="6:9" ht="12.75">
      <c r="F90" s="162"/>
      <c r="G90" s="163"/>
      <c r="H90" s="163"/>
      <c r="I90" s="164"/>
    </row>
    <row r="91" spans="6:9" ht="12.75">
      <c r="F91" s="162"/>
      <c r="G91" s="163"/>
      <c r="H91" s="163"/>
      <c r="I91" s="164"/>
    </row>
    <row r="92" spans="6:9" ht="12.75">
      <c r="F92" s="162"/>
      <c r="G92" s="163"/>
      <c r="H92" s="163"/>
      <c r="I92" s="164"/>
    </row>
    <row r="93" spans="6:9" ht="12.75">
      <c r="F93" s="162"/>
      <c r="G93" s="163"/>
      <c r="H93" s="163"/>
      <c r="I93" s="164"/>
    </row>
    <row r="94" spans="6:9" ht="12.75">
      <c r="F94" s="162"/>
      <c r="G94" s="163"/>
      <c r="H94" s="163"/>
      <c r="I94" s="164"/>
    </row>
    <row r="95" spans="6:9" ht="12.75">
      <c r="F95" s="162"/>
      <c r="G95" s="163"/>
      <c r="H95" s="163"/>
      <c r="I95" s="164"/>
    </row>
    <row r="96" spans="6:9" ht="12.75">
      <c r="F96" s="162"/>
      <c r="G96" s="163"/>
      <c r="H96" s="163"/>
      <c r="I96" s="164"/>
    </row>
    <row r="97" spans="6:9" ht="12.75">
      <c r="F97" s="162"/>
      <c r="G97" s="163"/>
      <c r="H97" s="163"/>
      <c r="I97" s="164"/>
    </row>
    <row r="98" spans="6:9" ht="12.75">
      <c r="F98" s="162"/>
      <c r="G98" s="163"/>
      <c r="H98" s="163"/>
      <c r="I98" s="164"/>
    </row>
    <row r="99" spans="6:9" ht="12.75">
      <c r="F99" s="162"/>
      <c r="G99" s="163"/>
      <c r="H99" s="163"/>
      <c r="I99" s="164"/>
    </row>
    <row r="100" spans="6:9" ht="12.75">
      <c r="F100" s="162"/>
      <c r="G100" s="163"/>
      <c r="H100" s="163"/>
      <c r="I100" s="164"/>
    </row>
    <row r="101" spans="6:9" ht="12.75">
      <c r="F101" s="162"/>
      <c r="G101" s="163"/>
      <c r="H101" s="163"/>
      <c r="I101" s="164"/>
    </row>
    <row r="102" spans="6:9" ht="12.75">
      <c r="F102" s="162"/>
      <c r="G102" s="163"/>
      <c r="H102" s="163"/>
      <c r="I102" s="164"/>
    </row>
    <row r="103" spans="6:9" ht="12.75">
      <c r="F103" s="162"/>
      <c r="G103" s="163"/>
      <c r="H103" s="163"/>
      <c r="I103" s="164"/>
    </row>
    <row r="104" spans="6:9" ht="12.75">
      <c r="F104" s="162"/>
      <c r="G104" s="163"/>
      <c r="H104" s="163"/>
      <c r="I104" s="164"/>
    </row>
    <row r="105" spans="6:9" ht="12.75">
      <c r="F105" s="162"/>
      <c r="G105" s="163"/>
      <c r="H105" s="163"/>
      <c r="I105" s="164"/>
    </row>
    <row r="106" spans="6:9" ht="12.75">
      <c r="F106" s="162"/>
      <c r="G106" s="163"/>
      <c r="H106" s="163"/>
      <c r="I106" s="164"/>
    </row>
  </sheetData>
  <sheetProtection/>
  <mergeCells count="4">
    <mergeCell ref="A1:B1"/>
    <mergeCell ref="A2:B2"/>
    <mergeCell ref="G2:I2"/>
    <mergeCell ref="H55:I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632"/>
  <sheetViews>
    <sheetView showGridLines="0" showZeros="0" zoomScalePageLayoutView="0" workbookViewId="0" topLeftCell="A1536">
      <selection activeCell="A1559" sqref="A1559:IV1561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8" customWidth="1"/>
    <col min="6" max="6" width="9.875" style="166" customWidth="1"/>
    <col min="7" max="7" width="12.2539062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78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99-09-008 Nemocnice Znojmo - II.etapa, 2.část</v>
      </c>
      <c r="D3" s="110"/>
      <c r="E3" s="171" t="s">
        <v>64</v>
      </c>
      <c r="F3" s="172">
        <f>Rekapitulace!H1</f>
        <v>1061110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0003 SO 07 Objekt A1 - ARO</v>
      </c>
      <c r="D4" s="118"/>
      <c r="E4" s="175" t="str">
        <f>Rekapitulace!G2</f>
        <v>Stavební část - výběr zhotovitele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84</v>
      </c>
      <c r="C7" s="187" t="s">
        <v>85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86</v>
      </c>
      <c r="C8" s="195" t="s">
        <v>87</v>
      </c>
      <c r="D8" s="196"/>
      <c r="E8" s="197">
        <v>0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5" ht="12.75">
      <c r="A9" s="200"/>
      <c r="B9" s="202"/>
      <c r="C9" s="203" t="s">
        <v>88</v>
      </c>
      <c r="D9" s="204"/>
      <c r="E9" s="205">
        <v>0</v>
      </c>
      <c r="F9" s="206"/>
      <c r="G9" s="207"/>
      <c r="M9" s="201" t="s">
        <v>88</v>
      </c>
      <c r="O9" s="192"/>
    </row>
    <row r="10" spans="1:15" ht="12.75">
      <c r="A10" s="200"/>
      <c r="B10" s="202"/>
      <c r="C10" s="203" t="s">
        <v>89</v>
      </c>
      <c r="D10" s="204"/>
      <c r="E10" s="205">
        <v>0</v>
      </c>
      <c r="F10" s="206"/>
      <c r="G10" s="207"/>
      <c r="M10" s="201" t="s">
        <v>89</v>
      </c>
      <c r="O10" s="192"/>
    </row>
    <row r="11" spans="1:15" ht="12.75">
      <c r="A11" s="200"/>
      <c r="B11" s="202"/>
      <c r="C11" s="203" t="s">
        <v>90</v>
      </c>
      <c r="D11" s="204"/>
      <c r="E11" s="205">
        <v>0</v>
      </c>
      <c r="F11" s="206"/>
      <c r="G11" s="207"/>
      <c r="M11" s="201" t="s">
        <v>90</v>
      </c>
      <c r="O11" s="192"/>
    </row>
    <row r="12" spans="1:15" ht="12.75">
      <c r="A12" s="200"/>
      <c r="B12" s="202"/>
      <c r="C12" s="203" t="s">
        <v>91</v>
      </c>
      <c r="D12" s="204"/>
      <c r="E12" s="205">
        <v>0</v>
      </c>
      <c r="F12" s="206"/>
      <c r="G12" s="207"/>
      <c r="M12" s="201" t="s">
        <v>91</v>
      </c>
      <c r="O12" s="192"/>
    </row>
    <row r="13" spans="1:15" ht="12.75">
      <c r="A13" s="200"/>
      <c r="B13" s="202"/>
      <c r="C13" s="203" t="s">
        <v>92</v>
      </c>
      <c r="D13" s="204"/>
      <c r="E13" s="205">
        <v>0</v>
      </c>
      <c r="F13" s="206"/>
      <c r="G13" s="207"/>
      <c r="M13" s="201" t="s">
        <v>92</v>
      </c>
      <c r="O13" s="192"/>
    </row>
    <row r="14" spans="1:15" ht="12.75">
      <c r="A14" s="200"/>
      <c r="B14" s="202"/>
      <c r="C14" s="203" t="s">
        <v>93</v>
      </c>
      <c r="D14" s="204"/>
      <c r="E14" s="205">
        <v>0</v>
      </c>
      <c r="F14" s="206"/>
      <c r="G14" s="207"/>
      <c r="M14" s="201" t="s">
        <v>93</v>
      </c>
      <c r="O14" s="192"/>
    </row>
    <row r="15" spans="1:15" ht="12.75">
      <c r="A15" s="200"/>
      <c r="B15" s="202"/>
      <c r="C15" s="203" t="s">
        <v>94</v>
      </c>
      <c r="D15" s="204"/>
      <c r="E15" s="205">
        <v>0</v>
      </c>
      <c r="F15" s="206"/>
      <c r="G15" s="207"/>
      <c r="M15" s="201" t="s">
        <v>94</v>
      </c>
      <c r="O15" s="192"/>
    </row>
    <row r="16" spans="1:15" ht="12.75">
      <c r="A16" s="200"/>
      <c r="B16" s="202"/>
      <c r="C16" s="203" t="s">
        <v>95</v>
      </c>
      <c r="D16" s="204"/>
      <c r="E16" s="205">
        <v>0</v>
      </c>
      <c r="F16" s="206"/>
      <c r="G16" s="207"/>
      <c r="M16" s="201" t="s">
        <v>95</v>
      </c>
      <c r="O16" s="192"/>
    </row>
    <row r="17" spans="1:15" ht="12.75">
      <c r="A17" s="200"/>
      <c r="B17" s="202"/>
      <c r="C17" s="203" t="s">
        <v>96</v>
      </c>
      <c r="D17" s="204"/>
      <c r="E17" s="205">
        <v>0</v>
      </c>
      <c r="F17" s="206"/>
      <c r="G17" s="207"/>
      <c r="M17" s="201" t="s">
        <v>96</v>
      </c>
      <c r="O17" s="192"/>
    </row>
    <row r="18" spans="1:15" ht="12.75">
      <c r="A18" s="200"/>
      <c r="B18" s="202"/>
      <c r="C18" s="203" t="s">
        <v>97</v>
      </c>
      <c r="D18" s="204"/>
      <c r="E18" s="205">
        <v>0</v>
      </c>
      <c r="F18" s="206"/>
      <c r="G18" s="207"/>
      <c r="M18" s="201" t="s">
        <v>97</v>
      </c>
      <c r="O18" s="192"/>
    </row>
    <row r="19" spans="1:15" ht="12.75">
      <c r="A19" s="200"/>
      <c r="B19" s="202"/>
      <c r="C19" s="203" t="s">
        <v>98</v>
      </c>
      <c r="D19" s="204"/>
      <c r="E19" s="205">
        <v>0</v>
      </c>
      <c r="F19" s="206"/>
      <c r="G19" s="207"/>
      <c r="M19" s="201" t="s">
        <v>98</v>
      </c>
      <c r="O19" s="192"/>
    </row>
    <row r="20" spans="1:15" ht="12.75">
      <c r="A20" s="200"/>
      <c r="B20" s="202"/>
      <c r="C20" s="203" t="s">
        <v>99</v>
      </c>
      <c r="D20" s="204"/>
      <c r="E20" s="205">
        <v>0</v>
      </c>
      <c r="F20" s="206"/>
      <c r="G20" s="207"/>
      <c r="M20" s="201" t="s">
        <v>99</v>
      </c>
      <c r="O20" s="192"/>
    </row>
    <row r="21" spans="1:15" ht="12.75">
      <c r="A21" s="200"/>
      <c r="B21" s="202"/>
      <c r="C21" s="203" t="s">
        <v>100</v>
      </c>
      <c r="D21" s="204"/>
      <c r="E21" s="205">
        <v>0</v>
      </c>
      <c r="F21" s="206"/>
      <c r="G21" s="207"/>
      <c r="M21" s="201" t="s">
        <v>100</v>
      </c>
      <c r="O21" s="192"/>
    </row>
    <row r="22" spans="1:15" ht="12.75">
      <c r="A22" s="200"/>
      <c r="B22" s="202"/>
      <c r="C22" s="203" t="s">
        <v>101</v>
      </c>
      <c r="D22" s="204"/>
      <c r="E22" s="205">
        <v>0</v>
      </c>
      <c r="F22" s="206"/>
      <c r="G22" s="207"/>
      <c r="M22" s="201" t="s">
        <v>101</v>
      </c>
      <c r="O22" s="192"/>
    </row>
    <row r="23" spans="1:15" ht="12.75">
      <c r="A23" s="200"/>
      <c r="B23" s="202"/>
      <c r="C23" s="203" t="s">
        <v>102</v>
      </c>
      <c r="D23" s="204"/>
      <c r="E23" s="205">
        <v>0</v>
      </c>
      <c r="F23" s="206"/>
      <c r="G23" s="207"/>
      <c r="M23" s="201" t="s">
        <v>102</v>
      </c>
      <c r="O23" s="192"/>
    </row>
    <row r="24" spans="1:15" ht="12.75">
      <c r="A24" s="200"/>
      <c r="B24" s="202"/>
      <c r="C24" s="203" t="s">
        <v>103</v>
      </c>
      <c r="D24" s="204"/>
      <c r="E24" s="205">
        <v>0</v>
      </c>
      <c r="F24" s="206"/>
      <c r="G24" s="207"/>
      <c r="M24" s="201" t="s">
        <v>103</v>
      </c>
      <c r="O24" s="192"/>
    </row>
    <row r="25" spans="1:15" ht="12.75">
      <c r="A25" s="200"/>
      <c r="B25" s="202"/>
      <c r="C25" s="203" t="s">
        <v>104</v>
      </c>
      <c r="D25" s="204"/>
      <c r="E25" s="205">
        <v>0</v>
      </c>
      <c r="F25" s="206"/>
      <c r="G25" s="207"/>
      <c r="M25" s="201" t="s">
        <v>104</v>
      </c>
      <c r="O25" s="192"/>
    </row>
    <row r="26" spans="1:15" ht="12.75">
      <c r="A26" s="200"/>
      <c r="B26" s="202"/>
      <c r="C26" s="203" t="s">
        <v>105</v>
      </c>
      <c r="D26" s="204"/>
      <c r="E26" s="205">
        <v>0</v>
      </c>
      <c r="F26" s="206"/>
      <c r="G26" s="207"/>
      <c r="M26" s="201" t="s">
        <v>105</v>
      </c>
      <c r="O26" s="192"/>
    </row>
    <row r="27" spans="1:15" ht="12.75">
      <c r="A27" s="200"/>
      <c r="B27" s="202"/>
      <c r="C27" s="203" t="s">
        <v>106</v>
      </c>
      <c r="D27" s="204"/>
      <c r="E27" s="205">
        <v>0</v>
      </c>
      <c r="F27" s="206"/>
      <c r="G27" s="207"/>
      <c r="M27" s="201" t="s">
        <v>106</v>
      </c>
      <c r="O27" s="192"/>
    </row>
    <row r="28" spans="1:15" ht="12.75">
      <c r="A28" s="200"/>
      <c r="B28" s="202"/>
      <c r="C28" s="203" t="s">
        <v>107</v>
      </c>
      <c r="D28" s="204"/>
      <c r="E28" s="205">
        <v>0</v>
      </c>
      <c r="F28" s="206"/>
      <c r="G28" s="207"/>
      <c r="M28" s="201" t="s">
        <v>107</v>
      </c>
      <c r="O28" s="192"/>
    </row>
    <row r="29" spans="1:15" ht="12.75">
      <c r="A29" s="200"/>
      <c r="B29" s="202"/>
      <c r="C29" s="203" t="s">
        <v>108</v>
      </c>
      <c r="D29" s="204"/>
      <c r="E29" s="205">
        <v>0</v>
      </c>
      <c r="F29" s="206"/>
      <c r="G29" s="207"/>
      <c r="M29" s="201" t="s">
        <v>108</v>
      </c>
      <c r="O29" s="192"/>
    </row>
    <row r="30" spans="1:15" ht="12.75">
      <c r="A30" s="200"/>
      <c r="B30" s="202"/>
      <c r="C30" s="203" t="s">
        <v>109</v>
      </c>
      <c r="D30" s="204"/>
      <c r="E30" s="205">
        <v>0</v>
      </c>
      <c r="F30" s="206"/>
      <c r="G30" s="207"/>
      <c r="M30" s="201" t="s">
        <v>109</v>
      </c>
      <c r="O30" s="192"/>
    </row>
    <row r="31" spans="1:15" ht="12.75">
      <c r="A31" s="200"/>
      <c r="B31" s="202"/>
      <c r="C31" s="203" t="s">
        <v>110</v>
      </c>
      <c r="D31" s="204"/>
      <c r="E31" s="205">
        <v>0</v>
      </c>
      <c r="F31" s="206"/>
      <c r="G31" s="207"/>
      <c r="M31" s="201" t="s">
        <v>110</v>
      </c>
      <c r="O31" s="192"/>
    </row>
    <row r="32" spans="1:15" ht="12.75">
      <c r="A32" s="200"/>
      <c r="B32" s="202"/>
      <c r="C32" s="203" t="s">
        <v>111</v>
      </c>
      <c r="D32" s="204"/>
      <c r="E32" s="205">
        <v>0</v>
      </c>
      <c r="F32" s="206"/>
      <c r="G32" s="207"/>
      <c r="M32" s="201" t="s">
        <v>111</v>
      </c>
      <c r="O32" s="192"/>
    </row>
    <row r="33" spans="1:15" ht="12.75">
      <c r="A33" s="200"/>
      <c r="B33" s="202"/>
      <c r="C33" s="203" t="s">
        <v>112</v>
      </c>
      <c r="D33" s="204"/>
      <c r="E33" s="205">
        <v>0</v>
      </c>
      <c r="F33" s="206"/>
      <c r="G33" s="207"/>
      <c r="M33" s="201" t="s">
        <v>112</v>
      </c>
      <c r="O33" s="192"/>
    </row>
    <row r="34" spans="1:15" ht="12.75">
      <c r="A34" s="200"/>
      <c r="B34" s="202"/>
      <c r="C34" s="203" t="s">
        <v>113</v>
      </c>
      <c r="D34" s="204"/>
      <c r="E34" s="205">
        <v>0</v>
      </c>
      <c r="F34" s="206"/>
      <c r="G34" s="207"/>
      <c r="M34" s="201" t="s">
        <v>113</v>
      </c>
      <c r="O34" s="192"/>
    </row>
    <row r="35" spans="1:15" ht="12.75">
      <c r="A35" s="200"/>
      <c r="B35" s="202"/>
      <c r="C35" s="203" t="s">
        <v>114</v>
      </c>
      <c r="D35" s="204"/>
      <c r="E35" s="205">
        <v>0</v>
      </c>
      <c r="F35" s="206"/>
      <c r="G35" s="207"/>
      <c r="M35" s="201" t="s">
        <v>114</v>
      </c>
      <c r="O35" s="192"/>
    </row>
    <row r="36" spans="1:15" ht="12.75">
      <c r="A36" s="200"/>
      <c r="B36" s="202"/>
      <c r="C36" s="203" t="s">
        <v>115</v>
      </c>
      <c r="D36" s="204"/>
      <c r="E36" s="205">
        <v>0</v>
      </c>
      <c r="F36" s="206"/>
      <c r="G36" s="207"/>
      <c r="M36" s="201" t="s">
        <v>115</v>
      </c>
      <c r="O36" s="192"/>
    </row>
    <row r="37" spans="1:15" ht="12.75">
      <c r="A37" s="200"/>
      <c r="B37" s="202"/>
      <c r="C37" s="203" t="s">
        <v>116</v>
      </c>
      <c r="D37" s="204"/>
      <c r="E37" s="205">
        <v>0</v>
      </c>
      <c r="F37" s="206"/>
      <c r="G37" s="207"/>
      <c r="M37" s="201" t="s">
        <v>116</v>
      </c>
      <c r="O37" s="192"/>
    </row>
    <row r="38" spans="1:15" ht="12.75">
      <c r="A38" s="200"/>
      <c r="B38" s="202"/>
      <c r="C38" s="203" t="s">
        <v>117</v>
      </c>
      <c r="D38" s="204"/>
      <c r="E38" s="205">
        <v>0</v>
      </c>
      <c r="F38" s="206"/>
      <c r="G38" s="207"/>
      <c r="M38" s="201" t="s">
        <v>117</v>
      </c>
      <c r="O38" s="192"/>
    </row>
    <row r="39" spans="1:15" ht="12.75">
      <c r="A39" s="200"/>
      <c r="B39" s="202"/>
      <c r="C39" s="203" t="s">
        <v>118</v>
      </c>
      <c r="D39" s="204"/>
      <c r="E39" s="205">
        <v>0</v>
      </c>
      <c r="F39" s="206"/>
      <c r="G39" s="207"/>
      <c r="M39" s="201">
        <v>0</v>
      </c>
      <c r="O39" s="192"/>
    </row>
    <row r="40" spans="1:57" ht="12.75">
      <c r="A40" s="208"/>
      <c r="B40" s="209" t="s">
        <v>76</v>
      </c>
      <c r="C40" s="210" t="str">
        <f>CONCATENATE(B7," ",C7)</f>
        <v>000 Upozornění</v>
      </c>
      <c r="D40" s="211"/>
      <c r="E40" s="212"/>
      <c r="F40" s="213"/>
      <c r="G40" s="214">
        <f>SUM(G7:G39)</f>
        <v>0</v>
      </c>
      <c r="O40" s="192">
        <v>4</v>
      </c>
      <c r="BA40" s="215">
        <f>SUM(BA7:BA39)</f>
        <v>0</v>
      </c>
      <c r="BB40" s="215">
        <f>SUM(BB7:BB39)</f>
        <v>0</v>
      </c>
      <c r="BC40" s="215">
        <f>SUM(BC7:BC39)</f>
        <v>0</v>
      </c>
      <c r="BD40" s="215">
        <f>SUM(BD7:BD39)</f>
        <v>0</v>
      </c>
      <c r="BE40" s="215">
        <f>SUM(BE7:BE39)</f>
        <v>0</v>
      </c>
    </row>
    <row r="41" spans="1:15" ht="12.75">
      <c r="A41" s="185" t="s">
        <v>72</v>
      </c>
      <c r="B41" s="186" t="s">
        <v>73</v>
      </c>
      <c r="C41" s="187" t="s">
        <v>74</v>
      </c>
      <c r="D41" s="188"/>
      <c r="E41" s="189"/>
      <c r="F41" s="189"/>
      <c r="G41" s="190"/>
      <c r="H41" s="191"/>
      <c r="I41" s="191"/>
      <c r="O41" s="192">
        <v>1</v>
      </c>
    </row>
    <row r="42" spans="1:104" ht="12.75">
      <c r="A42" s="193">
        <v>2</v>
      </c>
      <c r="B42" s="194" t="s">
        <v>119</v>
      </c>
      <c r="C42" s="195" t="s">
        <v>120</v>
      </c>
      <c r="D42" s="196" t="s">
        <v>121</v>
      </c>
      <c r="E42" s="197">
        <v>183.7498</v>
      </c>
      <c r="F42" s="197">
        <v>0</v>
      </c>
      <c r="G42" s="198">
        <f>E42*F42</f>
        <v>0</v>
      </c>
      <c r="O42" s="192">
        <v>2</v>
      </c>
      <c r="AA42" s="166">
        <v>1</v>
      </c>
      <c r="AB42" s="166">
        <v>1</v>
      </c>
      <c r="AC42" s="166">
        <v>1</v>
      </c>
      <c r="AZ42" s="166">
        <v>1</v>
      </c>
      <c r="BA42" s="166">
        <f>IF(AZ42=1,G42,0)</f>
        <v>0</v>
      </c>
      <c r="BB42" s="166">
        <f>IF(AZ42=2,G42,0)</f>
        <v>0</v>
      </c>
      <c r="BC42" s="166">
        <f>IF(AZ42=3,G42,0)</f>
        <v>0</v>
      </c>
      <c r="BD42" s="166">
        <f>IF(AZ42=4,G42,0)</f>
        <v>0</v>
      </c>
      <c r="BE42" s="166">
        <f>IF(AZ42=5,G42,0)</f>
        <v>0</v>
      </c>
      <c r="CA42" s="199">
        <v>1</v>
      </c>
      <c r="CB42" s="199">
        <v>1</v>
      </c>
      <c r="CZ42" s="166">
        <v>0</v>
      </c>
    </row>
    <row r="43" spans="1:15" ht="12.75">
      <c r="A43" s="200"/>
      <c r="B43" s="202"/>
      <c r="C43" s="203" t="s">
        <v>122</v>
      </c>
      <c r="D43" s="204"/>
      <c r="E43" s="205">
        <v>36.7786</v>
      </c>
      <c r="F43" s="206"/>
      <c r="G43" s="207"/>
      <c r="M43" s="201" t="s">
        <v>122</v>
      </c>
      <c r="O43" s="192"/>
    </row>
    <row r="44" spans="1:15" ht="12.75">
      <c r="A44" s="200"/>
      <c r="B44" s="202"/>
      <c r="C44" s="203" t="s">
        <v>123</v>
      </c>
      <c r="D44" s="204"/>
      <c r="E44" s="205">
        <v>8.9424</v>
      </c>
      <c r="F44" s="206"/>
      <c r="G44" s="207"/>
      <c r="M44" s="201" t="s">
        <v>123</v>
      </c>
      <c r="O44" s="192"/>
    </row>
    <row r="45" spans="1:15" ht="12.75">
      <c r="A45" s="200"/>
      <c r="B45" s="202"/>
      <c r="C45" s="203" t="s">
        <v>124</v>
      </c>
      <c r="D45" s="204"/>
      <c r="E45" s="205">
        <v>18.954</v>
      </c>
      <c r="F45" s="206"/>
      <c r="G45" s="207"/>
      <c r="M45" s="201" t="s">
        <v>124</v>
      </c>
      <c r="O45" s="192"/>
    </row>
    <row r="46" spans="1:15" ht="12.75">
      <c r="A46" s="200"/>
      <c r="B46" s="202"/>
      <c r="C46" s="203" t="s">
        <v>125</v>
      </c>
      <c r="D46" s="204"/>
      <c r="E46" s="205">
        <v>31.1561</v>
      </c>
      <c r="F46" s="206"/>
      <c r="G46" s="207"/>
      <c r="M46" s="201" t="s">
        <v>125</v>
      </c>
      <c r="O46" s="192"/>
    </row>
    <row r="47" spans="1:15" ht="12.75">
      <c r="A47" s="200"/>
      <c r="B47" s="202"/>
      <c r="C47" s="203" t="s">
        <v>126</v>
      </c>
      <c r="D47" s="204"/>
      <c r="E47" s="205">
        <v>85.2863</v>
      </c>
      <c r="F47" s="206"/>
      <c r="G47" s="207"/>
      <c r="M47" s="201" t="s">
        <v>126</v>
      </c>
      <c r="O47" s="192"/>
    </row>
    <row r="48" spans="1:15" ht="12.75">
      <c r="A48" s="200"/>
      <c r="B48" s="202"/>
      <c r="C48" s="203" t="s">
        <v>127</v>
      </c>
      <c r="D48" s="204"/>
      <c r="E48" s="205">
        <v>2.6325</v>
      </c>
      <c r="F48" s="206"/>
      <c r="G48" s="207"/>
      <c r="M48" s="201" t="s">
        <v>127</v>
      </c>
      <c r="O48" s="192"/>
    </row>
    <row r="49" spans="1:104" ht="12.75">
      <c r="A49" s="193">
        <v>3</v>
      </c>
      <c r="B49" s="194" t="s">
        <v>128</v>
      </c>
      <c r="C49" s="195" t="s">
        <v>129</v>
      </c>
      <c r="D49" s="196" t="s">
        <v>121</v>
      </c>
      <c r="E49" s="197">
        <v>5.3803</v>
      </c>
      <c r="F49" s="197">
        <v>0</v>
      </c>
      <c r="G49" s="198">
        <f>E49*F49</f>
        <v>0</v>
      </c>
      <c r="O49" s="192">
        <v>2</v>
      </c>
      <c r="AA49" s="166">
        <v>1</v>
      </c>
      <c r="AB49" s="166">
        <v>1</v>
      </c>
      <c r="AC49" s="166">
        <v>1</v>
      </c>
      <c r="AZ49" s="166">
        <v>1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1</v>
      </c>
      <c r="CB49" s="199">
        <v>1</v>
      </c>
      <c r="CZ49" s="166">
        <v>0</v>
      </c>
    </row>
    <row r="50" spans="1:15" ht="12.75">
      <c r="A50" s="200"/>
      <c r="B50" s="202"/>
      <c r="C50" s="203" t="s">
        <v>130</v>
      </c>
      <c r="D50" s="204"/>
      <c r="E50" s="205">
        <v>2.0232</v>
      </c>
      <c r="F50" s="206"/>
      <c r="G50" s="207"/>
      <c r="M50" s="201" t="s">
        <v>130</v>
      </c>
      <c r="O50" s="192"/>
    </row>
    <row r="51" spans="1:15" ht="12.75">
      <c r="A51" s="200"/>
      <c r="B51" s="202"/>
      <c r="C51" s="203" t="s">
        <v>131</v>
      </c>
      <c r="D51" s="204"/>
      <c r="E51" s="205">
        <v>1.1655</v>
      </c>
      <c r="F51" s="206"/>
      <c r="G51" s="207"/>
      <c r="M51" s="201" t="s">
        <v>131</v>
      </c>
      <c r="O51" s="192"/>
    </row>
    <row r="52" spans="1:15" ht="12.75">
      <c r="A52" s="200"/>
      <c r="B52" s="202"/>
      <c r="C52" s="203" t="s">
        <v>132</v>
      </c>
      <c r="D52" s="204"/>
      <c r="E52" s="205">
        <v>2.1916</v>
      </c>
      <c r="F52" s="206"/>
      <c r="G52" s="207"/>
      <c r="M52" s="201" t="s">
        <v>132</v>
      </c>
      <c r="O52" s="192"/>
    </row>
    <row r="53" spans="1:104" ht="12.75">
      <c r="A53" s="193">
        <v>4</v>
      </c>
      <c r="B53" s="194" t="s">
        <v>133</v>
      </c>
      <c r="C53" s="195" t="s">
        <v>134</v>
      </c>
      <c r="D53" s="196" t="s">
        <v>121</v>
      </c>
      <c r="E53" s="197">
        <v>189.13</v>
      </c>
      <c r="F53" s="197">
        <v>0</v>
      </c>
      <c r="G53" s="198">
        <f>E53*F53</f>
        <v>0</v>
      </c>
      <c r="O53" s="192">
        <v>2</v>
      </c>
      <c r="AA53" s="166">
        <v>1</v>
      </c>
      <c r="AB53" s="166">
        <v>1</v>
      </c>
      <c r="AC53" s="166">
        <v>1</v>
      </c>
      <c r="AZ53" s="166">
        <v>1</v>
      </c>
      <c r="BA53" s="166">
        <f>IF(AZ53=1,G53,0)</f>
        <v>0</v>
      </c>
      <c r="BB53" s="166">
        <f>IF(AZ53=2,G53,0)</f>
        <v>0</v>
      </c>
      <c r="BC53" s="166">
        <f>IF(AZ53=3,G53,0)</f>
        <v>0</v>
      </c>
      <c r="BD53" s="166">
        <f>IF(AZ53=4,G53,0)</f>
        <v>0</v>
      </c>
      <c r="BE53" s="166">
        <f>IF(AZ53=5,G53,0)</f>
        <v>0</v>
      </c>
      <c r="CA53" s="199">
        <v>1</v>
      </c>
      <c r="CB53" s="199">
        <v>1</v>
      </c>
      <c r="CZ53" s="166">
        <v>0</v>
      </c>
    </row>
    <row r="54" spans="1:15" ht="12.75">
      <c r="A54" s="200"/>
      <c r="B54" s="202"/>
      <c r="C54" s="203" t="s">
        <v>135</v>
      </c>
      <c r="D54" s="204"/>
      <c r="E54" s="205">
        <v>189.13</v>
      </c>
      <c r="F54" s="206"/>
      <c r="G54" s="207"/>
      <c r="M54" s="201" t="s">
        <v>135</v>
      </c>
      <c r="O54" s="192"/>
    </row>
    <row r="55" spans="1:104" ht="12.75">
      <c r="A55" s="193">
        <v>5</v>
      </c>
      <c r="B55" s="194" t="s">
        <v>136</v>
      </c>
      <c r="C55" s="195" t="s">
        <v>137</v>
      </c>
      <c r="D55" s="196" t="s">
        <v>121</v>
      </c>
      <c r="E55" s="197">
        <v>945.65</v>
      </c>
      <c r="F55" s="197">
        <v>0</v>
      </c>
      <c r="G55" s="198">
        <f>E55*F55</f>
        <v>0</v>
      </c>
      <c r="O55" s="192">
        <v>2</v>
      </c>
      <c r="AA55" s="166">
        <v>1</v>
      </c>
      <c r="AB55" s="166">
        <v>1</v>
      </c>
      <c r="AC55" s="166">
        <v>1</v>
      </c>
      <c r="AZ55" s="166">
        <v>1</v>
      </c>
      <c r="BA55" s="166">
        <f>IF(AZ55=1,G55,0)</f>
        <v>0</v>
      </c>
      <c r="BB55" s="166">
        <f>IF(AZ55=2,G55,0)</f>
        <v>0</v>
      </c>
      <c r="BC55" s="166">
        <f>IF(AZ55=3,G55,0)</f>
        <v>0</v>
      </c>
      <c r="BD55" s="166">
        <f>IF(AZ55=4,G55,0)</f>
        <v>0</v>
      </c>
      <c r="BE55" s="166">
        <f>IF(AZ55=5,G55,0)</f>
        <v>0</v>
      </c>
      <c r="CA55" s="199">
        <v>1</v>
      </c>
      <c r="CB55" s="199">
        <v>1</v>
      </c>
      <c r="CZ55" s="166">
        <v>0</v>
      </c>
    </row>
    <row r="56" spans="1:15" ht="12.75">
      <c r="A56" s="200"/>
      <c r="B56" s="202"/>
      <c r="C56" s="203" t="s">
        <v>138</v>
      </c>
      <c r="D56" s="204"/>
      <c r="E56" s="205">
        <v>945.65</v>
      </c>
      <c r="F56" s="206"/>
      <c r="G56" s="207"/>
      <c r="M56" s="201" t="s">
        <v>138</v>
      </c>
      <c r="O56" s="192"/>
    </row>
    <row r="57" spans="1:104" ht="22.5">
      <c r="A57" s="193">
        <v>6</v>
      </c>
      <c r="B57" s="194" t="s">
        <v>139</v>
      </c>
      <c r="C57" s="195" t="s">
        <v>140</v>
      </c>
      <c r="D57" s="196" t="s">
        <v>121</v>
      </c>
      <c r="E57" s="197">
        <v>189.13</v>
      </c>
      <c r="F57" s="197">
        <v>0</v>
      </c>
      <c r="G57" s="198">
        <f>E57*F57</f>
        <v>0</v>
      </c>
      <c r="O57" s="192">
        <v>2</v>
      </c>
      <c r="AA57" s="166">
        <v>1</v>
      </c>
      <c r="AB57" s="166">
        <v>1</v>
      </c>
      <c r="AC57" s="166">
        <v>1</v>
      </c>
      <c r="AZ57" s="166">
        <v>1</v>
      </c>
      <c r="BA57" s="166">
        <f>IF(AZ57=1,G57,0)</f>
        <v>0</v>
      </c>
      <c r="BB57" s="166">
        <f>IF(AZ57=2,G57,0)</f>
        <v>0</v>
      </c>
      <c r="BC57" s="166">
        <f>IF(AZ57=3,G57,0)</f>
        <v>0</v>
      </c>
      <c r="BD57" s="166">
        <f>IF(AZ57=4,G57,0)</f>
        <v>0</v>
      </c>
      <c r="BE57" s="166">
        <f>IF(AZ57=5,G57,0)</f>
        <v>0</v>
      </c>
      <c r="CA57" s="199">
        <v>1</v>
      </c>
      <c r="CB57" s="199">
        <v>1</v>
      </c>
      <c r="CZ57" s="166">
        <v>0</v>
      </c>
    </row>
    <row r="58" spans="1:104" ht="12.75">
      <c r="A58" s="193">
        <v>7</v>
      </c>
      <c r="B58" s="194" t="s">
        <v>141</v>
      </c>
      <c r="C58" s="195" t="s">
        <v>142</v>
      </c>
      <c r="D58" s="196" t="s">
        <v>121</v>
      </c>
      <c r="E58" s="197">
        <v>82.6697</v>
      </c>
      <c r="F58" s="197">
        <v>0</v>
      </c>
      <c r="G58" s="198">
        <f>E58*F58</f>
        <v>0</v>
      </c>
      <c r="O58" s="192">
        <v>2</v>
      </c>
      <c r="AA58" s="166">
        <v>1</v>
      </c>
      <c r="AB58" s="166">
        <v>1</v>
      </c>
      <c r="AC58" s="166">
        <v>1</v>
      </c>
      <c r="AZ58" s="166">
        <v>1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1</v>
      </c>
      <c r="CB58" s="199">
        <v>1</v>
      </c>
      <c r="CZ58" s="166">
        <v>0</v>
      </c>
    </row>
    <row r="59" spans="1:15" ht="12.75">
      <c r="A59" s="200"/>
      <c r="B59" s="202"/>
      <c r="C59" s="203" t="s">
        <v>143</v>
      </c>
      <c r="D59" s="204"/>
      <c r="E59" s="205">
        <v>0</v>
      </c>
      <c r="F59" s="206"/>
      <c r="G59" s="207"/>
      <c r="M59" s="201" t="s">
        <v>143</v>
      </c>
      <c r="O59" s="192"/>
    </row>
    <row r="60" spans="1:15" ht="12.75">
      <c r="A60" s="200"/>
      <c r="B60" s="202"/>
      <c r="C60" s="203" t="s">
        <v>144</v>
      </c>
      <c r="D60" s="204"/>
      <c r="E60" s="205">
        <v>14.8932</v>
      </c>
      <c r="F60" s="206"/>
      <c r="G60" s="207"/>
      <c r="M60" s="201" t="s">
        <v>144</v>
      </c>
      <c r="O60" s="192"/>
    </row>
    <row r="61" spans="1:15" ht="12.75">
      <c r="A61" s="200"/>
      <c r="B61" s="202"/>
      <c r="C61" s="203" t="s">
        <v>145</v>
      </c>
      <c r="D61" s="204"/>
      <c r="E61" s="205">
        <v>16.254</v>
      </c>
      <c r="F61" s="206"/>
      <c r="G61" s="207"/>
      <c r="M61" s="201" t="s">
        <v>145</v>
      </c>
      <c r="O61" s="192"/>
    </row>
    <row r="62" spans="1:15" ht="12.75">
      <c r="A62" s="200"/>
      <c r="B62" s="202"/>
      <c r="C62" s="203" t="s">
        <v>146</v>
      </c>
      <c r="D62" s="204"/>
      <c r="E62" s="205">
        <v>68.3812</v>
      </c>
      <c r="F62" s="206"/>
      <c r="G62" s="207"/>
      <c r="M62" s="201" t="s">
        <v>146</v>
      </c>
      <c r="O62" s="192"/>
    </row>
    <row r="63" spans="1:15" ht="12.75">
      <c r="A63" s="200"/>
      <c r="B63" s="202"/>
      <c r="C63" s="203" t="s">
        <v>147</v>
      </c>
      <c r="D63" s="204"/>
      <c r="E63" s="205">
        <v>-10.6218</v>
      </c>
      <c r="F63" s="206"/>
      <c r="G63" s="207"/>
      <c r="M63" s="201" t="s">
        <v>147</v>
      </c>
      <c r="O63" s="192"/>
    </row>
    <row r="64" spans="1:15" ht="12.75">
      <c r="A64" s="200"/>
      <c r="B64" s="202"/>
      <c r="C64" s="203" t="s">
        <v>148</v>
      </c>
      <c r="D64" s="204"/>
      <c r="E64" s="205">
        <v>-6.237</v>
      </c>
      <c r="F64" s="206"/>
      <c r="G64" s="207"/>
      <c r="M64" s="201" t="s">
        <v>148</v>
      </c>
      <c r="O64" s="192"/>
    </row>
    <row r="65" spans="1:104" ht="12.75">
      <c r="A65" s="193">
        <v>8</v>
      </c>
      <c r="B65" s="194" t="s">
        <v>149</v>
      </c>
      <c r="C65" s="195" t="s">
        <v>150</v>
      </c>
      <c r="D65" s="196" t="s">
        <v>121</v>
      </c>
      <c r="E65" s="197">
        <v>8.9224</v>
      </c>
      <c r="F65" s="197">
        <v>0</v>
      </c>
      <c r="G65" s="198">
        <f>E65*F65</f>
        <v>0</v>
      </c>
      <c r="O65" s="192">
        <v>2</v>
      </c>
      <c r="AA65" s="166">
        <v>1</v>
      </c>
      <c r="AB65" s="166">
        <v>1</v>
      </c>
      <c r="AC65" s="166">
        <v>1</v>
      </c>
      <c r="AZ65" s="166">
        <v>1</v>
      </c>
      <c r="BA65" s="166">
        <f>IF(AZ65=1,G65,0)</f>
        <v>0</v>
      </c>
      <c r="BB65" s="166">
        <f>IF(AZ65=2,G65,0)</f>
        <v>0</v>
      </c>
      <c r="BC65" s="166">
        <f>IF(AZ65=3,G65,0)</f>
        <v>0</v>
      </c>
      <c r="BD65" s="166">
        <f>IF(AZ65=4,G65,0)</f>
        <v>0</v>
      </c>
      <c r="BE65" s="166">
        <f>IF(AZ65=5,G65,0)</f>
        <v>0</v>
      </c>
      <c r="CA65" s="199">
        <v>1</v>
      </c>
      <c r="CB65" s="199">
        <v>1</v>
      </c>
      <c r="CZ65" s="166">
        <v>0</v>
      </c>
    </row>
    <row r="66" spans="1:15" ht="12.75">
      <c r="A66" s="200"/>
      <c r="B66" s="202"/>
      <c r="C66" s="203" t="s">
        <v>151</v>
      </c>
      <c r="D66" s="204"/>
      <c r="E66" s="205">
        <v>8.9224</v>
      </c>
      <c r="F66" s="206"/>
      <c r="G66" s="207"/>
      <c r="M66" s="201" t="s">
        <v>151</v>
      </c>
      <c r="O66" s="192"/>
    </row>
    <row r="67" spans="1:104" ht="12.75">
      <c r="A67" s="193">
        <v>9</v>
      </c>
      <c r="B67" s="194" t="s">
        <v>152</v>
      </c>
      <c r="C67" s="195" t="s">
        <v>153</v>
      </c>
      <c r="D67" s="196" t="s">
        <v>121</v>
      </c>
      <c r="E67" s="197">
        <v>92.5059</v>
      </c>
      <c r="F67" s="197">
        <v>0</v>
      </c>
      <c r="G67" s="198">
        <f>E67*F67</f>
        <v>0</v>
      </c>
      <c r="O67" s="192">
        <v>2</v>
      </c>
      <c r="AA67" s="166">
        <v>3</v>
      </c>
      <c r="AB67" s="166">
        <v>1</v>
      </c>
      <c r="AC67" s="166">
        <v>58300001</v>
      </c>
      <c r="AZ67" s="166">
        <v>1</v>
      </c>
      <c r="BA67" s="166">
        <f>IF(AZ67=1,G67,0)</f>
        <v>0</v>
      </c>
      <c r="BB67" s="166">
        <f>IF(AZ67=2,G67,0)</f>
        <v>0</v>
      </c>
      <c r="BC67" s="166">
        <f>IF(AZ67=3,G67,0)</f>
        <v>0</v>
      </c>
      <c r="BD67" s="166">
        <f>IF(AZ67=4,G67,0)</f>
        <v>0</v>
      </c>
      <c r="BE67" s="166">
        <f>IF(AZ67=5,G67,0)</f>
        <v>0</v>
      </c>
      <c r="CA67" s="199">
        <v>3</v>
      </c>
      <c r="CB67" s="199">
        <v>1</v>
      </c>
      <c r="CZ67" s="166">
        <v>0</v>
      </c>
    </row>
    <row r="68" spans="1:15" ht="12.75">
      <c r="A68" s="200"/>
      <c r="B68" s="202"/>
      <c r="C68" s="203" t="s">
        <v>154</v>
      </c>
      <c r="D68" s="204"/>
      <c r="E68" s="205">
        <v>92.5059</v>
      </c>
      <c r="F68" s="206"/>
      <c r="G68" s="207"/>
      <c r="M68" s="201" t="s">
        <v>154</v>
      </c>
      <c r="O68" s="192"/>
    </row>
    <row r="69" spans="1:57" ht="12.75">
      <c r="A69" s="208"/>
      <c r="B69" s="209" t="s">
        <v>76</v>
      </c>
      <c r="C69" s="210" t="str">
        <f>CONCATENATE(B41," ",C41)</f>
        <v>1 Zemní práce</v>
      </c>
      <c r="D69" s="211"/>
      <c r="E69" s="212"/>
      <c r="F69" s="213"/>
      <c r="G69" s="214">
        <f>SUM(G41:G68)</f>
        <v>0</v>
      </c>
      <c r="O69" s="192">
        <v>4</v>
      </c>
      <c r="BA69" s="215">
        <f>SUM(BA41:BA68)</f>
        <v>0</v>
      </c>
      <c r="BB69" s="215">
        <f>SUM(BB41:BB68)</f>
        <v>0</v>
      </c>
      <c r="BC69" s="215">
        <f>SUM(BC41:BC68)</f>
        <v>0</v>
      </c>
      <c r="BD69" s="215">
        <f>SUM(BD41:BD68)</f>
        <v>0</v>
      </c>
      <c r="BE69" s="215">
        <f>SUM(BE41:BE68)</f>
        <v>0</v>
      </c>
    </row>
    <row r="70" spans="1:15" ht="12.75">
      <c r="A70" s="185" t="s">
        <v>72</v>
      </c>
      <c r="B70" s="186" t="s">
        <v>155</v>
      </c>
      <c r="C70" s="187" t="s">
        <v>156</v>
      </c>
      <c r="D70" s="188"/>
      <c r="E70" s="189"/>
      <c r="F70" s="189"/>
      <c r="G70" s="190"/>
      <c r="H70" s="191"/>
      <c r="I70" s="191"/>
      <c r="O70" s="192">
        <v>1</v>
      </c>
    </row>
    <row r="71" spans="1:104" ht="22.5">
      <c r="A71" s="193">
        <v>10</v>
      </c>
      <c r="B71" s="194" t="s">
        <v>157</v>
      </c>
      <c r="C71" s="195" t="s">
        <v>158</v>
      </c>
      <c r="D71" s="196" t="s">
        <v>159</v>
      </c>
      <c r="E71" s="197">
        <v>163.65</v>
      </c>
      <c r="F71" s="197">
        <v>0</v>
      </c>
      <c r="G71" s="198">
        <f>E71*F71</f>
        <v>0</v>
      </c>
      <c r="O71" s="192">
        <v>2</v>
      </c>
      <c r="AA71" s="166">
        <v>1</v>
      </c>
      <c r="AB71" s="166">
        <v>1</v>
      </c>
      <c r="AC71" s="166">
        <v>1</v>
      </c>
      <c r="AZ71" s="166">
        <v>1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199">
        <v>1</v>
      </c>
      <c r="CB71" s="199">
        <v>1</v>
      </c>
      <c r="CZ71" s="166">
        <v>0</v>
      </c>
    </row>
    <row r="72" spans="1:15" ht="12.75">
      <c r="A72" s="200"/>
      <c r="B72" s="202"/>
      <c r="C72" s="203" t="s">
        <v>160</v>
      </c>
      <c r="D72" s="204"/>
      <c r="E72" s="205">
        <v>5.2</v>
      </c>
      <c r="F72" s="206"/>
      <c r="G72" s="207"/>
      <c r="M72" s="201" t="s">
        <v>160</v>
      </c>
      <c r="O72" s="192"/>
    </row>
    <row r="73" spans="1:15" ht="12.75">
      <c r="A73" s="200"/>
      <c r="B73" s="202"/>
      <c r="C73" s="203" t="s">
        <v>161</v>
      </c>
      <c r="D73" s="204"/>
      <c r="E73" s="205">
        <v>155.25</v>
      </c>
      <c r="F73" s="206"/>
      <c r="G73" s="207"/>
      <c r="M73" s="201" t="s">
        <v>161</v>
      </c>
      <c r="O73" s="192"/>
    </row>
    <row r="74" spans="1:15" ht="12.75">
      <c r="A74" s="200"/>
      <c r="B74" s="202"/>
      <c r="C74" s="203" t="s">
        <v>162</v>
      </c>
      <c r="D74" s="204"/>
      <c r="E74" s="205">
        <v>3.2</v>
      </c>
      <c r="F74" s="206"/>
      <c r="G74" s="207"/>
      <c r="M74" s="201" t="s">
        <v>162</v>
      </c>
      <c r="O74" s="192"/>
    </row>
    <row r="75" spans="1:104" ht="22.5">
      <c r="A75" s="193">
        <v>11</v>
      </c>
      <c r="B75" s="194" t="s">
        <v>163</v>
      </c>
      <c r="C75" s="195" t="s">
        <v>164</v>
      </c>
      <c r="D75" s="196" t="s">
        <v>121</v>
      </c>
      <c r="E75" s="197">
        <v>19.0729</v>
      </c>
      <c r="F75" s="197">
        <v>0</v>
      </c>
      <c r="G75" s="198">
        <f>E75*F75</f>
        <v>0</v>
      </c>
      <c r="O75" s="192">
        <v>2</v>
      </c>
      <c r="AA75" s="166">
        <v>1</v>
      </c>
      <c r="AB75" s="166">
        <v>1</v>
      </c>
      <c r="AC75" s="166">
        <v>1</v>
      </c>
      <c r="AZ75" s="166">
        <v>1</v>
      </c>
      <c r="BA75" s="166">
        <f>IF(AZ75=1,G75,0)</f>
        <v>0</v>
      </c>
      <c r="BB75" s="166">
        <f>IF(AZ75=2,G75,0)</f>
        <v>0</v>
      </c>
      <c r="BC75" s="166">
        <f>IF(AZ75=3,G75,0)</f>
        <v>0</v>
      </c>
      <c r="BD75" s="166">
        <f>IF(AZ75=4,G75,0)</f>
        <v>0</v>
      </c>
      <c r="BE75" s="166">
        <f>IF(AZ75=5,G75,0)</f>
        <v>0</v>
      </c>
      <c r="CA75" s="199">
        <v>1</v>
      </c>
      <c r="CB75" s="199">
        <v>1</v>
      </c>
      <c r="CZ75" s="166">
        <v>0</v>
      </c>
    </row>
    <row r="76" spans="1:15" ht="12.75">
      <c r="A76" s="200"/>
      <c r="B76" s="202"/>
      <c r="C76" s="203" t="s">
        <v>165</v>
      </c>
      <c r="D76" s="204"/>
      <c r="E76" s="205">
        <v>9.324</v>
      </c>
      <c r="F76" s="206"/>
      <c r="G76" s="207"/>
      <c r="M76" s="201" t="s">
        <v>165</v>
      </c>
      <c r="O76" s="192"/>
    </row>
    <row r="77" spans="1:15" ht="12.75">
      <c r="A77" s="200"/>
      <c r="B77" s="202"/>
      <c r="C77" s="203" t="s">
        <v>166</v>
      </c>
      <c r="D77" s="204"/>
      <c r="E77" s="205">
        <v>4.698</v>
      </c>
      <c r="F77" s="206"/>
      <c r="G77" s="207"/>
      <c r="M77" s="201" t="s">
        <v>166</v>
      </c>
      <c r="O77" s="192"/>
    </row>
    <row r="78" spans="1:15" ht="12.75">
      <c r="A78" s="200"/>
      <c r="B78" s="202"/>
      <c r="C78" s="203" t="s">
        <v>167</v>
      </c>
      <c r="D78" s="204"/>
      <c r="E78" s="205">
        <v>5.0509</v>
      </c>
      <c r="F78" s="206"/>
      <c r="G78" s="207"/>
      <c r="M78" s="201" t="s">
        <v>167</v>
      </c>
      <c r="O78" s="192"/>
    </row>
    <row r="79" spans="1:104" ht="12.75">
      <c r="A79" s="193">
        <v>12</v>
      </c>
      <c r="B79" s="194" t="s">
        <v>168</v>
      </c>
      <c r="C79" s="195" t="s">
        <v>169</v>
      </c>
      <c r="D79" s="196" t="s">
        <v>170</v>
      </c>
      <c r="E79" s="197">
        <v>22.956</v>
      </c>
      <c r="F79" s="197">
        <v>0</v>
      </c>
      <c r="G79" s="198">
        <f>E79*F79</f>
        <v>0</v>
      </c>
      <c r="O79" s="192">
        <v>2</v>
      </c>
      <c r="AA79" s="166">
        <v>1</v>
      </c>
      <c r="AB79" s="166">
        <v>1</v>
      </c>
      <c r="AC79" s="166">
        <v>1</v>
      </c>
      <c r="AZ79" s="166">
        <v>1</v>
      </c>
      <c r="BA79" s="166">
        <f>IF(AZ79=1,G79,0)</f>
        <v>0</v>
      </c>
      <c r="BB79" s="166">
        <f>IF(AZ79=2,G79,0)</f>
        <v>0</v>
      </c>
      <c r="BC79" s="166">
        <f>IF(AZ79=3,G79,0)</f>
        <v>0</v>
      </c>
      <c r="BD79" s="166">
        <f>IF(AZ79=4,G79,0)</f>
        <v>0</v>
      </c>
      <c r="BE79" s="166">
        <f>IF(AZ79=5,G79,0)</f>
        <v>0</v>
      </c>
      <c r="CA79" s="199">
        <v>1</v>
      </c>
      <c r="CB79" s="199">
        <v>1</v>
      </c>
      <c r="CZ79" s="166">
        <v>0</v>
      </c>
    </row>
    <row r="80" spans="1:15" ht="12.75">
      <c r="A80" s="200"/>
      <c r="B80" s="202"/>
      <c r="C80" s="203" t="s">
        <v>171</v>
      </c>
      <c r="D80" s="204"/>
      <c r="E80" s="205">
        <v>13.608</v>
      </c>
      <c r="F80" s="206"/>
      <c r="G80" s="207"/>
      <c r="M80" s="201" t="s">
        <v>171</v>
      </c>
      <c r="O80" s="192"/>
    </row>
    <row r="81" spans="1:15" ht="12.75">
      <c r="A81" s="200"/>
      <c r="B81" s="202"/>
      <c r="C81" s="203" t="s">
        <v>172</v>
      </c>
      <c r="D81" s="204"/>
      <c r="E81" s="205">
        <v>9.348</v>
      </c>
      <c r="F81" s="206"/>
      <c r="G81" s="207"/>
      <c r="M81" s="201" t="s">
        <v>172</v>
      </c>
      <c r="O81" s="192"/>
    </row>
    <row r="82" spans="1:104" ht="12.75">
      <c r="A82" s="193">
        <v>13</v>
      </c>
      <c r="B82" s="194" t="s">
        <v>173</v>
      </c>
      <c r="C82" s="195" t="s">
        <v>174</v>
      </c>
      <c r="D82" s="196" t="s">
        <v>170</v>
      </c>
      <c r="E82" s="197">
        <v>22.96</v>
      </c>
      <c r="F82" s="197">
        <v>0</v>
      </c>
      <c r="G82" s="198">
        <f>E82*F82</f>
        <v>0</v>
      </c>
      <c r="O82" s="192">
        <v>2</v>
      </c>
      <c r="AA82" s="166">
        <v>1</v>
      </c>
      <c r="AB82" s="166">
        <v>1</v>
      </c>
      <c r="AC82" s="166">
        <v>1</v>
      </c>
      <c r="AZ82" s="166">
        <v>1</v>
      </c>
      <c r="BA82" s="166">
        <f>IF(AZ82=1,G82,0)</f>
        <v>0</v>
      </c>
      <c r="BB82" s="166">
        <f>IF(AZ82=2,G82,0)</f>
        <v>0</v>
      </c>
      <c r="BC82" s="166">
        <f>IF(AZ82=3,G82,0)</f>
        <v>0</v>
      </c>
      <c r="BD82" s="166">
        <f>IF(AZ82=4,G82,0)</f>
        <v>0</v>
      </c>
      <c r="BE82" s="166">
        <f>IF(AZ82=5,G82,0)</f>
        <v>0</v>
      </c>
      <c r="CA82" s="199">
        <v>1</v>
      </c>
      <c r="CB82" s="199">
        <v>1</v>
      </c>
      <c r="CZ82" s="166">
        <v>0</v>
      </c>
    </row>
    <row r="83" spans="1:104" ht="12.75">
      <c r="A83" s="193">
        <v>14</v>
      </c>
      <c r="B83" s="194" t="s">
        <v>175</v>
      </c>
      <c r="C83" s="195" t="s">
        <v>176</v>
      </c>
      <c r="D83" s="196" t="s">
        <v>177</v>
      </c>
      <c r="E83" s="197">
        <v>2.7185</v>
      </c>
      <c r="F83" s="197">
        <v>0</v>
      </c>
      <c r="G83" s="198">
        <f>E83*F83</f>
        <v>0</v>
      </c>
      <c r="O83" s="192">
        <v>2</v>
      </c>
      <c r="AA83" s="166">
        <v>1</v>
      </c>
      <c r="AB83" s="166">
        <v>1</v>
      </c>
      <c r="AC83" s="166">
        <v>1</v>
      </c>
      <c r="AZ83" s="166">
        <v>1</v>
      </c>
      <c r="BA83" s="166">
        <f>IF(AZ83=1,G83,0)</f>
        <v>0</v>
      </c>
      <c r="BB83" s="166">
        <f>IF(AZ83=2,G83,0)</f>
        <v>0</v>
      </c>
      <c r="BC83" s="166">
        <f>IF(AZ83=3,G83,0)</f>
        <v>0</v>
      </c>
      <c r="BD83" s="166">
        <f>IF(AZ83=4,G83,0)</f>
        <v>0</v>
      </c>
      <c r="BE83" s="166">
        <f>IF(AZ83=5,G83,0)</f>
        <v>0</v>
      </c>
      <c r="CA83" s="199">
        <v>1</v>
      </c>
      <c r="CB83" s="199">
        <v>1</v>
      </c>
      <c r="CZ83" s="166">
        <v>0</v>
      </c>
    </row>
    <row r="84" spans="1:15" ht="12.75">
      <c r="A84" s="200"/>
      <c r="B84" s="202"/>
      <c r="C84" s="203" t="s">
        <v>178</v>
      </c>
      <c r="D84" s="204"/>
      <c r="E84" s="205">
        <v>2.7185</v>
      </c>
      <c r="F84" s="206"/>
      <c r="G84" s="207"/>
      <c r="M84" s="201" t="s">
        <v>178</v>
      </c>
      <c r="O84" s="192"/>
    </row>
    <row r="85" spans="1:104" ht="22.5">
      <c r="A85" s="193">
        <v>15</v>
      </c>
      <c r="B85" s="194" t="s">
        <v>179</v>
      </c>
      <c r="C85" s="195" t="s">
        <v>180</v>
      </c>
      <c r="D85" s="196" t="s">
        <v>121</v>
      </c>
      <c r="E85" s="197">
        <v>11.6109</v>
      </c>
      <c r="F85" s="197">
        <v>0</v>
      </c>
      <c r="G85" s="198">
        <f>E85*F85</f>
        <v>0</v>
      </c>
      <c r="O85" s="192">
        <v>2</v>
      </c>
      <c r="AA85" s="166">
        <v>1</v>
      </c>
      <c r="AB85" s="166">
        <v>1</v>
      </c>
      <c r="AC85" s="166">
        <v>1</v>
      </c>
      <c r="AZ85" s="166">
        <v>1</v>
      </c>
      <c r="BA85" s="166">
        <f>IF(AZ85=1,G85,0)</f>
        <v>0</v>
      </c>
      <c r="BB85" s="166">
        <f>IF(AZ85=2,G85,0)</f>
        <v>0</v>
      </c>
      <c r="BC85" s="166">
        <f>IF(AZ85=3,G85,0)</f>
        <v>0</v>
      </c>
      <c r="BD85" s="166">
        <f>IF(AZ85=4,G85,0)</f>
        <v>0</v>
      </c>
      <c r="BE85" s="166">
        <f>IF(AZ85=5,G85,0)</f>
        <v>0</v>
      </c>
      <c r="CA85" s="199">
        <v>1</v>
      </c>
      <c r="CB85" s="199">
        <v>1</v>
      </c>
      <c r="CZ85" s="166">
        <v>0</v>
      </c>
    </row>
    <row r="86" spans="1:15" ht="12.75">
      <c r="A86" s="200"/>
      <c r="B86" s="202"/>
      <c r="C86" s="203" t="s">
        <v>181</v>
      </c>
      <c r="D86" s="204"/>
      <c r="E86" s="205">
        <v>0.9891</v>
      </c>
      <c r="F86" s="206"/>
      <c r="G86" s="207"/>
      <c r="M86" s="201" t="s">
        <v>181</v>
      </c>
      <c r="O86" s="192"/>
    </row>
    <row r="87" spans="1:15" ht="12.75">
      <c r="A87" s="200"/>
      <c r="B87" s="202"/>
      <c r="C87" s="203" t="s">
        <v>182</v>
      </c>
      <c r="D87" s="204"/>
      <c r="E87" s="205">
        <v>10.6218</v>
      </c>
      <c r="F87" s="206"/>
      <c r="G87" s="207"/>
      <c r="M87" s="201" t="s">
        <v>182</v>
      </c>
      <c r="O87" s="192"/>
    </row>
    <row r="88" spans="1:104" ht="12.75">
      <c r="A88" s="193">
        <v>16</v>
      </c>
      <c r="B88" s="194" t="s">
        <v>183</v>
      </c>
      <c r="C88" s="195" t="s">
        <v>184</v>
      </c>
      <c r="D88" s="196" t="s">
        <v>170</v>
      </c>
      <c r="E88" s="197">
        <v>38.4522</v>
      </c>
      <c r="F88" s="197">
        <v>0</v>
      </c>
      <c r="G88" s="198">
        <f>E88*F88</f>
        <v>0</v>
      </c>
      <c r="O88" s="192">
        <v>2</v>
      </c>
      <c r="AA88" s="166">
        <v>1</v>
      </c>
      <c r="AB88" s="166">
        <v>1</v>
      </c>
      <c r="AC88" s="166">
        <v>1</v>
      </c>
      <c r="AZ88" s="166">
        <v>1</v>
      </c>
      <c r="BA88" s="166">
        <f>IF(AZ88=1,G88,0)</f>
        <v>0</v>
      </c>
      <c r="BB88" s="166">
        <f>IF(AZ88=2,G88,0)</f>
        <v>0</v>
      </c>
      <c r="BC88" s="166">
        <f>IF(AZ88=3,G88,0)</f>
        <v>0</v>
      </c>
      <c r="BD88" s="166">
        <f>IF(AZ88=4,G88,0)</f>
        <v>0</v>
      </c>
      <c r="BE88" s="166">
        <f>IF(AZ88=5,G88,0)</f>
        <v>0</v>
      </c>
      <c r="CA88" s="199">
        <v>1</v>
      </c>
      <c r="CB88" s="199">
        <v>1</v>
      </c>
      <c r="CZ88" s="166">
        <v>0</v>
      </c>
    </row>
    <row r="89" spans="1:15" ht="12.75">
      <c r="A89" s="200"/>
      <c r="B89" s="202"/>
      <c r="C89" s="203" t="s">
        <v>185</v>
      </c>
      <c r="D89" s="204"/>
      <c r="E89" s="205">
        <v>34.314</v>
      </c>
      <c r="F89" s="206"/>
      <c r="G89" s="207"/>
      <c r="M89" s="201" t="s">
        <v>185</v>
      </c>
      <c r="O89" s="192"/>
    </row>
    <row r="90" spans="1:15" ht="12.75">
      <c r="A90" s="200"/>
      <c r="B90" s="202"/>
      <c r="C90" s="203" t="s">
        <v>186</v>
      </c>
      <c r="D90" s="204"/>
      <c r="E90" s="205">
        <v>4.1382</v>
      </c>
      <c r="F90" s="206"/>
      <c r="G90" s="207"/>
      <c r="M90" s="201" t="s">
        <v>186</v>
      </c>
      <c r="O90" s="192"/>
    </row>
    <row r="91" spans="1:104" ht="12.75">
      <c r="A91" s="193">
        <v>17</v>
      </c>
      <c r="B91" s="194" t="s">
        <v>187</v>
      </c>
      <c r="C91" s="195" t="s">
        <v>188</v>
      </c>
      <c r="D91" s="196" t="s">
        <v>170</v>
      </c>
      <c r="E91" s="197">
        <v>38.45</v>
      </c>
      <c r="F91" s="197">
        <v>0</v>
      </c>
      <c r="G91" s="198">
        <f>E91*F91</f>
        <v>0</v>
      </c>
      <c r="O91" s="192">
        <v>2</v>
      </c>
      <c r="AA91" s="166">
        <v>1</v>
      </c>
      <c r="AB91" s="166">
        <v>1</v>
      </c>
      <c r="AC91" s="166">
        <v>1</v>
      </c>
      <c r="AZ91" s="166">
        <v>1</v>
      </c>
      <c r="BA91" s="166">
        <f>IF(AZ91=1,G91,0)</f>
        <v>0</v>
      </c>
      <c r="BB91" s="166">
        <f>IF(AZ91=2,G91,0)</f>
        <v>0</v>
      </c>
      <c r="BC91" s="166">
        <f>IF(AZ91=3,G91,0)</f>
        <v>0</v>
      </c>
      <c r="BD91" s="166">
        <f>IF(AZ91=4,G91,0)</f>
        <v>0</v>
      </c>
      <c r="BE91" s="166">
        <f>IF(AZ91=5,G91,0)</f>
        <v>0</v>
      </c>
      <c r="CA91" s="199">
        <v>1</v>
      </c>
      <c r="CB91" s="199">
        <v>1</v>
      </c>
      <c r="CZ91" s="166">
        <v>0</v>
      </c>
    </row>
    <row r="92" spans="1:104" ht="12.75">
      <c r="A92" s="193">
        <v>18</v>
      </c>
      <c r="B92" s="194" t="s">
        <v>189</v>
      </c>
      <c r="C92" s="195" t="s">
        <v>190</v>
      </c>
      <c r="D92" s="196" t="s">
        <v>177</v>
      </c>
      <c r="E92" s="197">
        <v>0.9007</v>
      </c>
      <c r="F92" s="197">
        <v>0</v>
      </c>
      <c r="G92" s="198">
        <f>E92*F92</f>
        <v>0</v>
      </c>
      <c r="O92" s="192">
        <v>2</v>
      </c>
      <c r="AA92" s="166">
        <v>1</v>
      </c>
      <c r="AB92" s="166">
        <v>1</v>
      </c>
      <c r="AC92" s="166">
        <v>1</v>
      </c>
      <c r="AZ92" s="166">
        <v>1</v>
      </c>
      <c r="BA92" s="166">
        <f>IF(AZ92=1,G92,0)</f>
        <v>0</v>
      </c>
      <c r="BB92" s="166">
        <f>IF(AZ92=2,G92,0)</f>
        <v>0</v>
      </c>
      <c r="BC92" s="166">
        <f>IF(AZ92=3,G92,0)</f>
        <v>0</v>
      </c>
      <c r="BD92" s="166">
        <f>IF(AZ92=4,G92,0)</f>
        <v>0</v>
      </c>
      <c r="BE92" s="166">
        <f>IF(AZ92=5,G92,0)</f>
        <v>0</v>
      </c>
      <c r="CA92" s="199">
        <v>1</v>
      </c>
      <c r="CB92" s="199">
        <v>1</v>
      </c>
      <c r="CZ92" s="166">
        <v>0</v>
      </c>
    </row>
    <row r="93" spans="1:15" ht="12.75">
      <c r="A93" s="200"/>
      <c r="B93" s="202"/>
      <c r="C93" s="203" t="s">
        <v>191</v>
      </c>
      <c r="D93" s="204"/>
      <c r="E93" s="205">
        <v>0.851</v>
      </c>
      <c r="F93" s="206"/>
      <c r="G93" s="207"/>
      <c r="M93" s="201" t="s">
        <v>191</v>
      </c>
      <c r="O93" s="192"/>
    </row>
    <row r="94" spans="1:15" ht="12.75">
      <c r="A94" s="200"/>
      <c r="B94" s="202"/>
      <c r="C94" s="203" t="s">
        <v>192</v>
      </c>
      <c r="D94" s="204"/>
      <c r="E94" s="205">
        <v>0.0497</v>
      </c>
      <c r="F94" s="206"/>
      <c r="G94" s="207"/>
      <c r="M94" s="201" t="s">
        <v>192</v>
      </c>
      <c r="O94" s="192"/>
    </row>
    <row r="95" spans="1:104" ht="22.5">
      <c r="A95" s="193">
        <v>19</v>
      </c>
      <c r="B95" s="194" t="s">
        <v>193</v>
      </c>
      <c r="C95" s="195" t="s">
        <v>194</v>
      </c>
      <c r="D95" s="196" t="s">
        <v>121</v>
      </c>
      <c r="E95" s="197">
        <v>8.487</v>
      </c>
      <c r="F95" s="197">
        <v>0</v>
      </c>
      <c r="G95" s="198">
        <f>E95*F95</f>
        <v>0</v>
      </c>
      <c r="O95" s="192">
        <v>2</v>
      </c>
      <c r="AA95" s="166">
        <v>1</v>
      </c>
      <c r="AB95" s="166">
        <v>1</v>
      </c>
      <c r="AC95" s="166">
        <v>1</v>
      </c>
      <c r="AZ95" s="166">
        <v>1</v>
      </c>
      <c r="BA95" s="166">
        <f>IF(AZ95=1,G95,0)</f>
        <v>0</v>
      </c>
      <c r="BB95" s="166">
        <f>IF(AZ95=2,G95,0)</f>
        <v>0</v>
      </c>
      <c r="BC95" s="166">
        <f>IF(AZ95=3,G95,0)</f>
        <v>0</v>
      </c>
      <c r="BD95" s="166">
        <f>IF(AZ95=4,G95,0)</f>
        <v>0</v>
      </c>
      <c r="BE95" s="166">
        <f>IF(AZ95=5,G95,0)</f>
        <v>0</v>
      </c>
      <c r="CA95" s="199">
        <v>1</v>
      </c>
      <c r="CB95" s="199">
        <v>1</v>
      </c>
      <c r="CZ95" s="166">
        <v>0</v>
      </c>
    </row>
    <row r="96" spans="1:15" ht="12.75">
      <c r="A96" s="200"/>
      <c r="B96" s="202"/>
      <c r="C96" s="203" t="s">
        <v>195</v>
      </c>
      <c r="D96" s="204"/>
      <c r="E96" s="205">
        <v>2.25</v>
      </c>
      <c r="F96" s="206"/>
      <c r="G96" s="207"/>
      <c r="M96" s="201" t="s">
        <v>195</v>
      </c>
      <c r="O96" s="192"/>
    </row>
    <row r="97" spans="1:15" ht="12.75">
      <c r="A97" s="200"/>
      <c r="B97" s="202"/>
      <c r="C97" s="203" t="s">
        <v>196</v>
      </c>
      <c r="D97" s="204"/>
      <c r="E97" s="205">
        <v>6.237</v>
      </c>
      <c r="F97" s="206"/>
      <c r="G97" s="207"/>
      <c r="M97" s="201" t="s">
        <v>196</v>
      </c>
      <c r="O97" s="192"/>
    </row>
    <row r="98" spans="1:104" ht="12.75">
      <c r="A98" s="193">
        <v>20</v>
      </c>
      <c r="B98" s="194" t="s">
        <v>197</v>
      </c>
      <c r="C98" s="195" t="s">
        <v>198</v>
      </c>
      <c r="D98" s="196" t="s">
        <v>170</v>
      </c>
      <c r="E98" s="197">
        <v>24.69</v>
      </c>
      <c r="F98" s="197">
        <v>0</v>
      </c>
      <c r="G98" s="198">
        <f>E98*F98</f>
        <v>0</v>
      </c>
      <c r="O98" s="192">
        <v>2</v>
      </c>
      <c r="AA98" s="166">
        <v>1</v>
      </c>
      <c r="AB98" s="166">
        <v>1</v>
      </c>
      <c r="AC98" s="166">
        <v>1</v>
      </c>
      <c r="AZ98" s="166">
        <v>1</v>
      </c>
      <c r="BA98" s="166">
        <f>IF(AZ98=1,G98,0)</f>
        <v>0</v>
      </c>
      <c r="BB98" s="166">
        <f>IF(AZ98=2,G98,0)</f>
        <v>0</v>
      </c>
      <c r="BC98" s="166">
        <f>IF(AZ98=3,G98,0)</f>
        <v>0</v>
      </c>
      <c r="BD98" s="166">
        <f>IF(AZ98=4,G98,0)</f>
        <v>0</v>
      </c>
      <c r="BE98" s="166">
        <f>IF(AZ98=5,G98,0)</f>
        <v>0</v>
      </c>
      <c r="CA98" s="199">
        <v>1</v>
      </c>
      <c r="CB98" s="199">
        <v>1</v>
      </c>
      <c r="CZ98" s="166">
        <v>0</v>
      </c>
    </row>
    <row r="99" spans="1:15" ht="12.75">
      <c r="A99" s="200"/>
      <c r="B99" s="202"/>
      <c r="C99" s="203" t="s">
        <v>199</v>
      </c>
      <c r="D99" s="204"/>
      <c r="E99" s="205">
        <v>24.69</v>
      </c>
      <c r="F99" s="206"/>
      <c r="G99" s="207"/>
      <c r="M99" s="201" t="s">
        <v>199</v>
      </c>
      <c r="O99" s="192"/>
    </row>
    <row r="100" spans="1:104" ht="12.75">
      <c r="A100" s="193">
        <v>21</v>
      </c>
      <c r="B100" s="194" t="s">
        <v>200</v>
      </c>
      <c r="C100" s="195" t="s">
        <v>201</v>
      </c>
      <c r="D100" s="196" t="s">
        <v>170</v>
      </c>
      <c r="E100" s="197">
        <v>24.69</v>
      </c>
      <c r="F100" s="197">
        <v>0</v>
      </c>
      <c r="G100" s="198">
        <f>E100*F100</f>
        <v>0</v>
      </c>
      <c r="O100" s="192">
        <v>2</v>
      </c>
      <c r="AA100" s="166">
        <v>1</v>
      </c>
      <c r="AB100" s="166">
        <v>1</v>
      </c>
      <c r="AC100" s="166">
        <v>1</v>
      </c>
      <c r="AZ100" s="166">
        <v>1</v>
      </c>
      <c r="BA100" s="166">
        <f>IF(AZ100=1,G100,0)</f>
        <v>0</v>
      </c>
      <c r="BB100" s="166">
        <f>IF(AZ100=2,G100,0)</f>
        <v>0</v>
      </c>
      <c r="BC100" s="166">
        <f>IF(AZ100=3,G100,0)</f>
        <v>0</v>
      </c>
      <c r="BD100" s="166">
        <f>IF(AZ100=4,G100,0)</f>
        <v>0</v>
      </c>
      <c r="BE100" s="166">
        <f>IF(AZ100=5,G100,0)</f>
        <v>0</v>
      </c>
      <c r="CA100" s="199">
        <v>1</v>
      </c>
      <c r="CB100" s="199">
        <v>1</v>
      </c>
      <c r="CZ100" s="166">
        <v>0</v>
      </c>
    </row>
    <row r="101" spans="1:104" ht="12.75">
      <c r="A101" s="193">
        <v>22</v>
      </c>
      <c r="B101" s="194" t="s">
        <v>202</v>
      </c>
      <c r="C101" s="195" t="s">
        <v>203</v>
      </c>
      <c r="D101" s="196" t="s">
        <v>177</v>
      </c>
      <c r="E101" s="197">
        <v>3.6646</v>
      </c>
      <c r="F101" s="197">
        <v>0</v>
      </c>
      <c r="G101" s="198">
        <f>E101*F101</f>
        <v>0</v>
      </c>
      <c r="O101" s="192">
        <v>2</v>
      </c>
      <c r="AA101" s="166">
        <v>1</v>
      </c>
      <c r="AB101" s="166">
        <v>1</v>
      </c>
      <c r="AC101" s="166">
        <v>1</v>
      </c>
      <c r="AZ101" s="166">
        <v>1</v>
      </c>
      <c r="BA101" s="166">
        <f>IF(AZ101=1,G101,0)</f>
        <v>0</v>
      </c>
      <c r="BB101" s="166">
        <f>IF(AZ101=2,G101,0)</f>
        <v>0</v>
      </c>
      <c r="BC101" s="166">
        <f>IF(AZ101=3,G101,0)</f>
        <v>0</v>
      </c>
      <c r="BD101" s="166">
        <f>IF(AZ101=4,G101,0)</f>
        <v>0</v>
      </c>
      <c r="BE101" s="166">
        <f>IF(AZ101=5,G101,0)</f>
        <v>0</v>
      </c>
      <c r="CA101" s="199">
        <v>1</v>
      </c>
      <c r="CB101" s="199">
        <v>1</v>
      </c>
      <c r="CZ101" s="166">
        <v>0</v>
      </c>
    </row>
    <row r="102" spans="1:15" ht="12.75">
      <c r="A102" s="200"/>
      <c r="B102" s="202"/>
      <c r="C102" s="203" t="s">
        <v>204</v>
      </c>
      <c r="D102" s="204"/>
      <c r="E102" s="205">
        <v>2.8</v>
      </c>
      <c r="F102" s="206"/>
      <c r="G102" s="207"/>
      <c r="M102" s="201" t="s">
        <v>204</v>
      </c>
      <c r="O102" s="192"/>
    </row>
    <row r="103" spans="1:15" ht="12.75">
      <c r="A103" s="200"/>
      <c r="B103" s="202"/>
      <c r="C103" s="203" t="s">
        <v>205</v>
      </c>
      <c r="D103" s="204"/>
      <c r="E103" s="205">
        <v>0.6666</v>
      </c>
      <c r="F103" s="206"/>
      <c r="G103" s="207"/>
      <c r="M103" s="201" t="s">
        <v>205</v>
      </c>
      <c r="O103" s="192"/>
    </row>
    <row r="104" spans="1:15" ht="12.75">
      <c r="A104" s="200"/>
      <c r="B104" s="202"/>
      <c r="C104" s="203" t="s">
        <v>206</v>
      </c>
      <c r="D104" s="204"/>
      <c r="E104" s="205">
        <v>0.198</v>
      </c>
      <c r="F104" s="206"/>
      <c r="G104" s="207"/>
      <c r="M104" s="201" t="s">
        <v>206</v>
      </c>
      <c r="O104" s="192"/>
    </row>
    <row r="105" spans="1:104" ht="12.75">
      <c r="A105" s="193">
        <v>23</v>
      </c>
      <c r="B105" s="194" t="s">
        <v>207</v>
      </c>
      <c r="C105" s="195" t="s">
        <v>208</v>
      </c>
      <c r="D105" s="196" t="s">
        <v>121</v>
      </c>
      <c r="E105" s="197">
        <v>8.2884</v>
      </c>
      <c r="F105" s="197">
        <v>0</v>
      </c>
      <c r="G105" s="198">
        <f>E105*F105</f>
        <v>0</v>
      </c>
      <c r="O105" s="192">
        <v>2</v>
      </c>
      <c r="AA105" s="166">
        <v>1</v>
      </c>
      <c r="AB105" s="166">
        <v>1</v>
      </c>
      <c r="AC105" s="166">
        <v>1</v>
      </c>
      <c r="AZ105" s="166">
        <v>1</v>
      </c>
      <c r="BA105" s="166">
        <f>IF(AZ105=1,G105,0)</f>
        <v>0</v>
      </c>
      <c r="BB105" s="166">
        <f>IF(AZ105=2,G105,0)</f>
        <v>0</v>
      </c>
      <c r="BC105" s="166">
        <f>IF(AZ105=3,G105,0)</f>
        <v>0</v>
      </c>
      <c r="BD105" s="166">
        <f>IF(AZ105=4,G105,0)</f>
        <v>0</v>
      </c>
      <c r="BE105" s="166">
        <f>IF(AZ105=5,G105,0)</f>
        <v>0</v>
      </c>
      <c r="CA105" s="199">
        <v>1</v>
      </c>
      <c r="CB105" s="199">
        <v>1</v>
      </c>
      <c r="CZ105" s="166">
        <v>0</v>
      </c>
    </row>
    <row r="106" spans="1:15" ht="12.75">
      <c r="A106" s="200"/>
      <c r="B106" s="202"/>
      <c r="C106" s="203" t="s">
        <v>209</v>
      </c>
      <c r="D106" s="204"/>
      <c r="E106" s="205">
        <v>0</v>
      </c>
      <c r="F106" s="206"/>
      <c r="G106" s="207"/>
      <c r="M106" s="201" t="s">
        <v>209</v>
      </c>
      <c r="O106" s="192"/>
    </row>
    <row r="107" spans="1:15" ht="12.75">
      <c r="A107" s="200"/>
      <c r="B107" s="202"/>
      <c r="C107" s="203" t="s">
        <v>210</v>
      </c>
      <c r="D107" s="204"/>
      <c r="E107" s="205">
        <v>3.3384</v>
      </c>
      <c r="F107" s="206"/>
      <c r="G107" s="207"/>
      <c r="M107" s="201" t="s">
        <v>210</v>
      </c>
      <c r="O107" s="192"/>
    </row>
    <row r="108" spans="1:15" ht="12.75">
      <c r="A108" s="200"/>
      <c r="B108" s="202"/>
      <c r="C108" s="203" t="s">
        <v>211</v>
      </c>
      <c r="D108" s="204"/>
      <c r="E108" s="205">
        <v>0.2313</v>
      </c>
      <c r="F108" s="206"/>
      <c r="G108" s="207"/>
      <c r="M108" s="201" t="s">
        <v>211</v>
      </c>
      <c r="O108" s="192"/>
    </row>
    <row r="109" spans="1:15" ht="12.75">
      <c r="A109" s="200"/>
      <c r="B109" s="202"/>
      <c r="C109" s="203" t="s">
        <v>212</v>
      </c>
      <c r="D109" s="204"/>
      <c r="E109" s="205">
        <v>0.578</v>
      </c>
      <c r="F109" s="206"/>
      <c r="G109" s="207"/>
      <c r="M109" s="201" t="s">
        <v>212</v>
      </c>
      <c r="O109" s="192"/>
    </row>
    <row r="110" spans="1:15" ht="12.75">
      <c r="A110" s="200"/>
      <c r="B110" s="202"/>
      <c r="C110" s="203" t="s">
        <v>213</v>
      </c>
      <c r="D110" s="204"/>
      <c r="E110" s="205">
        <v>0.952</v>
      </c>
      <c r="F110" s="206"/>
      <c r="G110" s="207"/>
      <c r="M110" s="201" t="s">
        <v>213</v>
      </c>
      <c r="O110" s="192"/>
    </row>
    <row r="111" spans="1:15" ht="12.75">
      <c r="A111" s="200"/>
      <c r="B111" s="202"/>
      <c r="C111" s="203" t="s">
        <v>214</v>
      </c>
      <c r="D111" s="204"/>
      <c r="E111" s="205">
        <v>2.0232</v>
      </c>
      <c r="F111" s="206"/>
      <c r="G111" s="207"/>
      <c r="M111" s="201" t="s">
        <v>214</v>
      </c>
      <c r="O111" s="192"/>
    </row>
    <row r="112" spans="1:15" ht="12.75">
      <c r="A112" s="200"/>
      <c r="B112" s="202"/>
      <c r="C112" s="203" t="s">
        <v>131</v>
      </c>
      <c r="D112" s="204"/>
      <c r="E112" s="205">
        <v>1.1655</v>
      </c>
      <c r="F112" s="206"/>
      <c r="G112" s="207"/>
      <c r="M112" s="201" t="s">
        <v>131</v>
      </c>
      <c r="O112" s="192"/>
    </row>
    <row r="113" spans="1:104" ht="22.5">
      <c r="A113" s="193">
        <v>24</v>
      </c>
      <c r="B113" s="194" t="s">
        <v>215</v>
      </c>
      <c r="C113" s="195" t="s">
        <v>216</v>
      </c>
      <c r="D113" s="196" t="s">
        <v>159</v>
      </c>
      <c r="E113" s="197">
        <v>560</v>
      </c>
      <c r="F113" s="197">
        <v>0</v>
      </c>
      <c r="G113" s="198">
        <f>E113*F113</f>
        <v>0</v>
      </c>
      <c r="O113" s="192">
        <v>2</v>
      </c>
      <c r="AA113" s="166">
        <v>1</v>
      </c>
      <c r="AB113" s="166">
        <v>1</v>
      </c>
      <c r="AC113" s="166">
        <v>1</v>
      </c>
      <c r="AZ113" s="166">
        <v>1</v>
      </c>
      <c r="BA113" s="166">
        <f>IF(AZ113=1,G113,0)</f>
        <v>0</v>
      </c>
      <c r="BB113" s="166">
        <f>IF(AZ113=2,G113,0)</f>
        <v>0</v>
      </c>
      <c r="BC113" s="166">
        <f>IF(AZ113=3,G113,0)</f>
        <v>0</v>
      </c>
      <c r="BD113" s="166">
        <f>IF(AZ113=4,G113,0)</f>
        <v>0</v>
      </c>
      <c r="BE113" s="166">
        <f>IF(AZ113=5,G113,0)</f>
        <v>0</v>
      </c>
      <c r="CA113" s="199">
        <v>1</v>
      </c>
      <c r="CB113" s="199">
        <v>1</v>
      </c>
      <c r="CZ113" s="166">
        <v>0</v>
      </c>
    </row>
    <row r="114" spans="1:15" ht="12.75">
      <c r="A114" s="200"/>
      <c r="B114" s="202"/>
      <c r="C114" s="203" t="s">
        <v>217</v>
      </c>
      <c r="D114" s="204"/>
      <c r="E114" s="205">
        <v>560</v>
      </c>
      <c r="F114" s="206"/>
      <c r="G114" s="207"/>
      <c r="M114" s="201" t="s">
        <v>217</v>
      </c>
      <c r="O114" s="192"/>
    </row>
    <row r="115" spans="1:104" ht="22.5">
      <c r="A115" s="193">
        <v>25</v>
      </c>
      <c r="B115" s="194" t="s">
        <v>218</v>
      </c>
      <c r="C115" s="195" t="s">
        <v>219</v>
      </c>
      <c r="D115" s="196" t="s">
        <v>159</v>
      </c>
      <c r="E115" s="197">
        <v>40</v>
      </c>
      <c r="F115" s="197">
        <v>0</v>
      </c>
      <c r="G115" s="198">
        <f>E115*F115</f>
        <v>0</v>
      </c>
      <c r="O115" s="192">
        <v>2</v>
      </c>
      <c r="AA115" s="166">
        <v>12</v>
      </c>
      <c r="AB115" s="166">
        <v>0</v>
      </c>
      <c r="AC115" s="166">
        <v>25</v>
      </c>
      <c r="AZ115" s="166">
        <v>1</v>
      </c>
      <c r="BA115" s="166">
        <f>IF(AZ115=1,G115,0)</f>
        <v>0</v>
      </c>
      <c r="BB115" s="166">
        <f>IF(AZ115=2,G115,0)</f>
        <v>0</v>
      </c>
      <c r="BC115" s="166">
        <f>IF(AZ115=3,G115,0)</f>
        <v>0</v>
      </c>
      <c r="BD115" s="166">
        <f>IF(AZ115=4,G115,0)</f>
        <v>0</v>
      </c>
      <c r="BE115" s="166">
        <f>IF(AZ115=5,G115,0)</f>
        <v>0</v>
      </c>
      <c r="CA115" s="199">
        <v>12</v>
      </c>
      <c r="CB115" s="199">
        <v>0</v>
      </c>
      <c r="CZ115" s="166">
        <v>0</v>
      </c>
    </row>
    <row r="116" spans="1:57" ht="12.75">
      <c r="A116" s="208"/>
      <c r="B116" s="209" t="s">
        <v>76</v>
      </c>
      <c r="C116" s="210" t="str">
        <f>CONCATENATE(B70," ",C70)</f>
        <v>27 Základy</v>
      </c>
      <c r="D116" s="211"/>
      <c r="E116" s="212"/>
      <c r="F116" s="213"/>
      <c r="G116" s="214">
        <f>SUM(G70:G115)</f>
        <v>0</v>
      </c>
      <c r="O116" s="192">
        <v>4</v>
      </c>
      <c r="BA116" s="215">
        <f>SUM(BA70:BA115)</f>
        <v>0</v>
      </c>
      <c r="BB116" s="215">
        <f>SUM(BB70:BB115)</f>
        <v>0</v>
      </c>
      <c r="BC116" s="215">
        <f>SUM(BC70:BC115)</f>
        <v>0</v>
      </c>
      <c r="BD116" s="215">
        <f>SUM(BD70:BD115)</f>
        <v>0</v>
      </c>
      <c r="BE116" s="215">
        <f>SUM(BE70:BE115)</f>
        <v>0</v>
      </c>
    </row>
    <row r="117" spans="1:15" ht="12.75">
      <c r="A117" s="185" t="s">
        <v>72</v>
      </c>
      <c r="B117" s="186" t="s">
        <v>220</v>
      </c>
      <c r="C117" s="187" t="s">
        <v>221</v>
      </c>
      <c r="D117" s="188"/>
      <c r="E117" s="189"/>
      <c r="F117" s="189"/>
      <c r="G117" s="190"/>
      <c r="H117" s="191"/>
      <c r="I117" s="191"/>
      <c r="O117" s="192">
        <v>1</v>
      </c>
    </row>
    <row r="118" spans="1:104" ht="12.75">
      <c r="A118" s="193">
        <v>26</v>
      </c>
      <c r="B118" s="194" t="s">
        <v>222</v>
      </c>
      <c r="C118" s="195" t="s">
        <v>223</v>
      </c>
      <c r="D118" s="196" t="s">
        <v>121</v>
      </c>
      <c r="E118" s="197">
        <v>0.9</v>
      </c>
      <c r="F118" s="197">
        <v>0</v>
      </c>
      <c r="G118" s="198">
        <f>E118*F118</f>
        <v>0</v>
      </c>
      <c r="O118" s="192">
        <v>2</v>
      </c>
      <c r="AA118" s="166">
        <v>1</v>
      </c>
      <c r="AB118" s="166">
        <v>1</v>
      </c>
      <c r="AC118" s="166">
        <v>1</v>
      </c>
      <c r="AZ118" s="166">
        <v>1</v>
      </c>
      <c r="BA118" s="166">
        <f>IF(AZ118=1,G118,0)</f>
        <v>0</v>
      </c>
      <c r="BB118" s="166">
        <f>IF(AZ118=2,G118,0)</f>
        <v>0</v>
      </c>
      <c r="BC118" s="166">
        <f>IF(AZ118=3,G118,0)</f>
        <v>0</v>
      </c>
      <c r="BD118" s="166">
        <f>IF(AZ118=4,G118,0)</f>
        <v>0</v>
      </c>
      <c r="BE118" s="166">
        <f>IF(AZ118=5,G118,0)</f>
        <v>0</v>
      </c>
      <c r="CA118" s="199">
        <v>1</v>
      </c>
      <c r="CB118" s="199">
        <v>1</v>
      </c>
      <c r="CZ118" s="166">
        <v>0</v>
      </c>
    </row>
    <row r="119" spans="1:15" ht="12.75">
      <c r="A119" s="200"/>
      <c r="B119" s="202"/>
      <c r="C119" s="203" t="s">
        <v>224</v>
      </c>
      <c r="D119" s="204"/>
      <c r="E119" s="205">
        <v>0.9</v>
      </c>
      <c r="F119" s="206"/>
      <c r="G119" s="207"/>
      <c r="M119" s="201" t="s">
        <v>224</v>
      </c>
      <c r="O119" s="192"/>
    </row>
    <row r="120" spans="1:104" ht="22.5">
      <c r="A120" s="193">
        <v>27</v>
      </c>
      <c r="B120" s="194" t="s">
        <v>225</v>
      </c>
      <c r="C120" s="195" t="s">
        <v>226</v>
      </c>
      <c r="D120" s="196" t="s">
        <v>121</v>
      </c>
      <c r="E120" s="197">
        <v>0.324</v>
      </c>
      <c r="F120" s="197">
        <v>0</v>
      </c>
      <c r="G120" s="198">
        <f>E120*F120</f>
        <v>0</v>
      </c>
      <c r="O120" s="192">
        <v>2</v>
      </c>
      <c r="AA120" s="166">
        <v>1</v>
      </c>
      <c r="AB120" s="166">
        <v>1</v>
      </c>
      <c r="AC120" s="166">
        <v>1</v>
      </c>
      <c r="AZ120" s="166">
        <v>1</v>
      </c>
      <c r="BA120" s="166">
        <f>IF(AZ120=1,G120,0)</f>
        <v>0</v>
      </c>
      <c r="BB120" s="166">
        <f>IF(AZ120=2,G120,0)</f>
        <v>0</v>
      </c>
      <c r="BC120" s="166">
        <f>IF(AZ120=3,G120,0)</f>
        <v>0</v>
      </c>
      <c r="BD120" s="166">
        <f>IF(AZ120=4,G120,0)</f>
        <v>0</v>
      </c>
      <c r="BE120" s="166">
        <f>IF(AZ120=5,G120,0)</f>
        <v>0</v>
      </c>
      <c r="CA120" s="199">
        <v>1</v>
      </c>
      <c r="CB120" s="199">
        <v>1</v>
      </c>
      <c r="CZ120" s="166">
        <v>0</v>
      </c>
    </row>
    <row r="121" spans="1:15" ht="12.75">
      <c r="A121" s="200"/>
      <c r="B121" s="202"/>
      <c r="C121" s="203" t="s">
        <v>227</v>
      </c>
      <c r="D121" s="204"/>
      <c r="E121" s="205">
        <v>0.324</v>
      </c>
      <c r="F121" s="206"/>
      <c r="G121" s="207"/>
      <c r="M121" s="201" t="s">
        <v>227</v>
      </c>
      <c r="O121" s="192"/>
    </row>
    <row r="122" spans="1:104" ht="12.75">
      <c r="A122" s="193">
        <v>28</v>
      </c>
      <c r="B122" s="194" t="s">
        <v>228</v>
      </c>
      <c r="C122" s="195" t="s">
        <v>229</v>
      </c>
      <c r="D122" s="196" t="s">
        <v>121</v>
      </c>
      <c r="E122" s="197">
        <v>0.6075</v>
      </c>
      <c r="F122" s="197">
        <v>0</v>
      </c>
      <c r="G122" s="198">
        <f>E122*F122</f>
        <v>0</v>
      </c>
      <c r="O122" s="192">
        <v>2</v>
      </c>
      <c r="AA122" s="166">
        <v>1</v>
      </c>
      <c r="AB122" s="166">
        <v>1</v>
      </c>
      <c r="AC122" s="166">
        <v>1</v>
      </c>
      <c r="AZ122" s="166">
        <v>1</v>
      </c>
      <c r="BA122" s="166">
        <f>IF(AZ122=1,G122,0)</f>
        <v>0</v>
      </c>
      <c r="BB122" s="166">
        <f>IF(AZ122=2,G122,0)</f>
        <v>0</v>
      </c>
      <c r="BC122" s="166">
        <f>IF(AZ122=3,G122,0)</f>
        <v>0</v>
      </c>
      <c r="BD122" s="166">
        <f>IF(AZ122=4,G122,0)</f>
        <v>0</v>
      </c>
      <c r="BE122" s="166">
        <f>IF(AZ122=5,G122,0)</f>
        <v>0</v>
      </c>
      <c r="CA122" s="199">
        <v>1</v>
      </c>
      <c r="CB122" s="199">
        <v>1</v>
      </c>
      <c r="CZ122" s="166">
        <v>0</v>
      </c>
    </row>
    <row r="123" spans="1:15" ht="12.75">
      <c r="A123" s="200"/>
      <c r="B123" s="202"/>
      <c r="C123" s="203" t="s">
        <v>230</v>
      </c>
      <c r="D123" s="204"/>
      <c r="E123" s="205">
        <v>0.6075</v>
      </c>
      <c r="F123" s="206"/>
      <c r="G123" s="207"/>
      <c r="M123" s="201" t="s">
        <v>230</v>
      </c>
      <c r="O123" s="192"/>
    </row>
    <row r="124" spans="1:104" ht="22.5">
      <c r="A124" s="193">
        <v>29</v>
      </c>
      <c r="B124" s="194" t="s">
        <v>231</v>
      </c>
      <c r="C124" s="195" t="s">
        <v>232</v>
      </c>
      <c r="D124" s="196" t="s">
        <v>121</v>
      </c>
      <c r="E124" s="197">
        <v>0.6075</v>
      </c>
      <c r="F124" s="197">
        <v>0</v>
      </c>
      <c r="G124" s="198">
        <f>E124*F124</f>
        <v>0</v>
      </c>
      <c r="O124" s="192">
        <v>2</v>
      </c>
      <c r="AA124" s="166">
        <v>1</v>
      </c>
      <c r="AB124" s="166">
        <v>1</v>
      </c>
      <c r="AC124" s="166">
        <v>1</v>
      </c>
      <c r="AZ124" s="166">
        <v>1</v>
      </c>
      <c r="BA124" s="166">
        <f>IF(AZ124=1,G124,0)</f>
        <v>0</v>
      </c>
      <c r="BB124" s="166">
        <f>IF(AZ124=2,G124,0)</f>
        <v>0</v>
      </c>
      <c r="BC124" s="166">
        <f>IF(AZ124=3,G124,0)</f>
        <v>0</v>
      </c>
      <c r="BD124" s="166">
        <f>IF(AZ124=4,G124,0)</f>
        <v>0</v>
      </c>
      <c r="BE124" s="166">
        <f>IF(AZ124=5,G124,0)</f>
        <v>0</v>
      </c>
      <c r="CA124" s="199">
        <v>1</v>
      </c>
      <c r="CB124" s="199">
        <v>1</v>
      </c>
      <c r="CZ124" s="166">
        <v>0</v>
      </c>
    </row>
    <row r="125" spans="1:15" ht="12.75">
      <c r="A125" s="200"/>
      <c r="B125" s="202"/>
      <c r="C125" s="203" t="s">
        <v>233</v>
      </c>
      <c r="D125" s="204"/>
      <c r="E125" s="205">
        <v>0.6075</v>
      </c>
      <c r="F125" s="206"/>
      <c r="G125" s="207"/>
      <c r="M125" s="201" t="s">
        <v>233</v>
      </c>
      <c r="O125" s="192"/>
    </row>
    <row r="126" spans="1:104" ht="12.75">
      <c r="A126" s="193">
        <v>30</v>
      </c>
      <c r="B126" s="194" t="s">
        <v>234</v>
      </c>
      <c r="C126" s="195" t="s">
        <v>235</v>
      </c>
      <c r="D126" s="196" t="s">
        <v>170</v>
      </c>
      <c r="E126" s="197">
        <v>17.4225</v>
      </c>
      <c r="F126" s="197">
        <v>0</v>
      </c>
      <c r="G126" s="198">
        <f>E126*F126</f>
        <v>0</v>
      </c>
      <c r="O126" s="192">
        <v>2</v>
      </c>
      <c r="AA126" s="166">
        <v>1</v>
      </c>
      <c r="AB126" s="166">
        <v>1</v>
      </c>
      <c r="AC126" s="166">
        <v>1</v>
      </c>
      <c r="AZ126" s="166">
        <v>1</v>
      </c>
      <c r="BA126" s="166">
        <f>IF(AZ126=1,G126,0)</f>
        <v>0</v>
      </c>
      <c r="BB126" s="166">
        <f>IF(AZ126=2,G126,0)</f>
        <v>0</v>
      </c>
      <c r="BC126" s="166">
        <f>IF(AZ126=3,G126,0)</f>
        <v>0</v>
      </c>
      <c r="BD126" s="166">
        <f>IF(AZ126=4,G126,0)</f>
        <v>0</v>
      </c>
      <c r="BE126" s="166">
        <f>IF(AZ126=5,G126,0)</f>
        <v>0</v>
      </c>
      <c r="CA126" s="199">
        <v>1</v>
      </c>
      <c r="CB126" s="199">
        <v>1</v>
      </c>
      <c r="CZ126" s="166">
        <v>0</v>
      </c>
    </row>
    <row r="127" spans="1:15" ht="12.75">
      <c r="A127" s="200"/>
      <c r="B127" s="202"/>
      <c r="C127" s="203" t="s">
        <v>236</v>
      </c>
      <c r="D127" s="204"/>
      <c r="E127" s="205">
        <v>9.2625</v>
      </c>
      <c r="F127" s="206"/>
      <c r="G127" s="207"/>
      <c r="M127" s="201" t="s">
        <v>236</v>
      </c>
      <c r="O127" s="192"/>
    </row>
    <row r="128" spans="1:15" ht="12.75">
      <c r="A128" s="200"/>
      <c r="B128" s="202"/>
      <c r="C128" s="203" t="s">
        <v>237</v>
      </c>
      <c r="D128" s="204"/>
      <c r="E128" s="205">
        <v>8.16</v>
      </c>
      <c r="F128" s="206"/>
      <c r="G128" s="207"/>
      <c r="M128" s="201" t="s">
        <v>237</v>
      </c>
      <c r="O128" s="192"/>
    </row>
    <row r="129" spans="1:104" ht="12.75">
      <c r="A129" s="193">
        <v>31</v>
      </c>
      <c r="B129" s="194" t="s">
        <v>238</v>
      </c>
      <c r="C129" s="195" t="s">
        <v>239</v>
      </c>
      <c r="D129" s="196" t="s">
        <v>170</v>
      </c>
      <c r="E129" s="197">
        <v>10.2925</v>
      </c>
      <c r="F129" s="197">
        <v>0</v>
      </c>
      <c r="G129" s="198">
        <f>E129*F129</f>
        <v>0</v>
      </c>
      <c r="O129" s="192">
        <v>2</v>
      </c>
      <c r="AA129" s="166">
        <v>1</v>
      </c>
      <c r="AB129" s="166">
        <v>1</v>
      </c>
      <c r="AC129" s="166">
        <v>1</v>
      </c>
      <c r="AZ129" s="166">
        <v>1</v>
      </c>
      <c r="BA129" s="166">
        <f>IF(AZ129=1,G129,0)</f>
        <v>0</v>
      </c>
      <c r="BB129" s="166">
        <f>IF(AZ129=2,G129,0)</f>
        <v>0</v>
      </c>
      <c r="BC129" s="166">
        <f>IF(AZ129=3,G129,0)</f>
        <v>0</v>
      </c>
      <c r="BD129" s="166">
        <f>IF(AZ129=4,G129,0)</f>
        <v>0</v>
      </c>
      <c r="BE129" s="166">
        <f>IF(AZ129=5,G129,0)</f>
        <v>0</v>
      </c>
      <c r="CA129" s="199">
        <v>1</v>
      </c>
      <c r="CB129" s="199">
        <v>1</v>
      </c>
      <c r="CZ129" s="166">
        <v>0</v>
      </c>
    </row>
    <row r="130" spans="1:15" ht="12.75">
      <c r="A130" s="200"/>
      <c r="B130" s="202"/>
      <c r="C130" s="203" t="s">
        <v>240</v>
      </c>
      <c r="D130" s="204"/>
      <c r="E130" s="205">
        <v>0.85</v>
      </c>
      <c r="F130" s="206"/>
      <c r="G130" s="207"/>
      <c r="M130" s="201" t="s">
        <v>240</v>
      </c>
      <c r="O130" s="192"/>
    </row>
    <row r="131" spans="1:15" ht="12.75">
      <c r="A131" s="200"/>
      <c r="B131" s="202"/>
      <c r="C131" s="203" t="s">
        <v>241</v>
      </c>
      <c r="D131" s="204"/>
      <c r="E131" s="205">
        <v>1.56</v>
      </c>
      <c r="F131" s="206"/>
      <c r="G131" s="207"/>
      <c r="M131" s="201" t="s">
        <v>241</v>
      </c>
      <c r="O131" s="192"/>
    </row>
    <row r="132" spans="1:15" ht="12.75">
      <c r="A132" s="200"/>
      <c r="B132" s="202"/>
      <c r="C132" s="203" t="s">
        <v>242</v>
      </c>
      <c r="D132" s="204"/>
      <c r="E132" s="205">
        <v>4.275</v>
      </c>
      <c r="F132" s="206"/>
      <c r="G132" s="207"/>
      <c r="M132" s="201" t="s">
        <v>242</v>
      </c>
      <c r="O132" s="192"/>
    </row>
    <row r="133" spans="1:15" ht="12.75">
      <c r="A133" s="200"/>
      <c r="B133" s="202"/>
      <c r="C133" s="203" t="s">
        <v>243</v>
      </c>
      <c r="D133" s="204"/>
      <c r="E133" s="205">
        <v>3.6075</v>
      </c>
      <c r="F133" s="206"/>
      <c r="G133" s="207"/>
      <c r="M133" s="201" t="s">
        <v>243</v>
      </c>
      <c r="O133" s="192"/>
    </row>
    <row r="134" spans="1:104" ht="12.75">
      <c r="A134" s="193">
        <v>32</v>
      </c>
      <c r="B134" s="194" t="s">
        <v>244</v>
      </c>
      <c r="C134" s="195" t="s">
        <v>245</v>
      </c>
      <c r="D134" s="196" t="s">
        <v>170</v>
      </c>
      <c r="E134" s="197">
        <v>7.5475</v>
      </c>
      <c r="F134" s="197">
        <v>0</v>
      </c>
      <c r="G134" s="198">
        <f>E134*F134</f>
        <v>0</v>
      </c>
      <c r="O134" s="192">
        <v>2</v>
      </c>
      <c r="AA134" s="166">
        <v>1</v>
      </c>
      <c r="AB134" s="166">
        <v>1</v>
      </c>
      <c r="AC134" s="166">
        <v>1</v>
      </c>
      <c r="AZ134" s="166">
        <v>1</v>
      </c>
      <c r="BA134" s="166">
        <f>IF(AZ134=1,G134,0)</f>
        <v>0</v>
      </c>
      <c r="BB134" s="166">
        <f>IF(AZ134=2,G134,0)</f>
        <v>0</v>
      </c>
      <c r="BC134" s="166">
        <f>IF(AZ134=3,G134,0)</f>
        <v>0</v>
      </c>
      <c r="BD134" s="166">
        <f>IF(AZ134=4,G134,0)</f>
        <v>0</v>
      </c>
      <c r="BE134" s="166">
        <f>IF(AZ134=5,G134,0)</f>
        <v>0</v>
      </c>
      <c r="CA134" s="199">
        <v>1</v>
      </c>
      <c r="CB134" s="199">
        <v>1</v>
      </c>
      <c r="CZ134" s="166">
        <v>0</v>
      </c>
    </row>
    <row r="135" spans="1:15" ht="12.75">
      <c r="A135" s="200"/>
      <c r="B135" s="202"/>
      <c r="C135" s="203" t="s">
        <v>246</v>
      </c>
      <c r="D135" s="204"/>
      <c r="E135" s="205">
        <v>6.6975</v>
      </c>
      <c r="F135" s="206"/>
      <c r="G135" s="207"/>
      <c r="M135" s="201" t="s">
        <v>246</v>
      </c>
      <c r="O135" s="192"/>
    </row>
    <row r="136" spans="1:15" ht="12.75">
      <c r="A136" s="200"/>
      <c r="B136" s="202"/>
      <c r="C136" s="203" t="s">
        <v>247</v>
      </c>
      <c r="D136" s="204"/>
      <c r="E136" s="205">
        <v>0.85</v>
      </c>
      <c r="F136" s="206"/>
      <c r="G136" s="207"/>
      <c r="M136" s="201" t="s">
        <v>247</v>
      </c>
      <c r="O136" s="192"/>
    </row>
    <row r="137" spans="1:104" ht="12.75">
      <c r="A137" s="193">
        <v>33</v>
      </c>
      <c r="B137" s="194" t="s">
        <v>248</v>
      </c>
      <c r="C137" s="195" t="s">
        <v>249</v>
      </c>
      <c r="D137" s="196" t="s">
        <v>170</v>
      </c>
      <c r="E137" s="197">
        <v>13.8125</v>
      </c>
      <c r="F137" s="197">
        <v>0</v>
      </c>
      <c r="G137" s="198">
        <f>E137*F137</f>
        <v>0</v>
      </c>
      <c r="O137" s="192">
        <v>2</v>
      </c>
      <c r="AA137" s="166">
        <v>1</v>
      </c>
      <c r="AB137" s="166">
        <v>1</v>
      </c>
      <c r="AC137" s="166">
        <v>1</v>
      </c>
      <c r="AZ137" s="166">
        <v>1</v>
      </c>
      <c r="BA137" s="166">
        <f>IF(AZ137=1,G137,0)</f>
        <v>0</v>
      </c>
      <c r="BB137" s="166">
        <f>IF(AZ137=2,G137,0)</f>
        <v>0</v>
      </c>
      <c r="BC137" s="166">
        <f>IF(AZ137=3,G137,0)</f>
        <v>0</v>
      </c>
      <c r="BD137" s="166">
        <f>IF(AZ137=4,G137,0)</f>
        <v>0</v>
      </c>
      <c r="BE137" s="166">
        <f>IF(AZ137=5,G137,0)</f>
        <v>0</v>
      </c>
      <c r="CA137" s="199">
        <v>1</v>
      </c>
      <c r="CB137" s="199">
        <v>1</v>
      </c>
      <c r="CZ137" s="166">
        <v>0</v>
      </c>
    </row>
    <row r="138" spans="1:15" ht="12.75">
      <c r="A138" s="200"/>
      <c r="B138" s="202"/>
      <c r="C138" s="203" t="s">
        <v>250</v>
      </c>
      <c r="D138" s="204"/>
      <c r="E138" s="205">
        <v>9.2525</v>
      </c>
      <c r="F138" s="206"/>
      <c r="G138" s="207"/>
      <c r="M138" s="201" t="s">
        <v>250</v>
      </c>
      <c r="O138" s="192"/>
    </row>
    <row r="139" spans="1:15" ht="12.75">
      <c r="A139" s="200"/>
      <c r="B139" s="202"/>
      <c r="C139" s="203" t="s">
        <v>251</v>
      </c>
      <c r="D139" s="204"/>
      <c r="E139" s="205">
        <v>4.56</v>
      </c>
      <c r="F139" s="206"/>
      <c r="G139" s="207"/>
      <c r="M139" s="201" t="s">
        <v>251</v>
      </c>
      <c r="O139" s="192"/>
    </row>
    <row r="140" spans="1:104" ht="22.5">
      <c r="A140" s="193">
        <v>34</v>
      </c>
      <c r="B140" s="194" t="s">
        <v>252</v>
      </c>
      <c r="C140" s="195" t="s">
        <v>253</v>
      </c>
      <c r="D140" s="196" t="s">
        <v>121</v>
      </c>
      <c r="E140" s="197">
        <v>14.0791</v>
      </c>
      <c r="F140" s="197">
        <v>0</v>
      </c>
      <c r="G140" s="198">
        <f>E140*F140</f>
        <v>0</v>
      </c>
      <c r="O140" s="192">
        <v>2</v>
      </c>
      <c r="AA140" s="166">
        <v>1</v>
      </c>
      <c r="AB140" s="166">
        <v>1</v>
      </c>
      <c r="AC140" s="166">
        <v>1</v>
      </c>
      <c r="AZ140" s="166">
        <v>1</v>
      </c>
      <c r="BA140" s="166">
        <f>IF(AZ140=1,G140,0)</f>
        <v>0</v>
      </c>
      <c r="BB140" s="166">
        <f>IF(AZ140=2,G140,0)</f>
        <v>0</v>
      </c>
      <c r="BC140" s="166">
        <f>IF(AZ140=3,G140,0)</f>
        <v>0</v>
      </c>
      <c r="BD140" s="166">
        <f>IF(AZ140=4,G140,0)</f>
        <v>0</v>
      </c>
      <c r="BE140" s="166">
        <f>IF(AZ140=5,G140,0)</f>
        <v>0</v>
      </c>
      <c r="CA140" s="199">
        <v>1</v>
      </c>
      <c r="CB140" s="199">
        <v>1</v>
      </c>
      <c r="CZ140" s="166">
        <v>0</v>
      </c>
    </row>
    <row r="141" spans="1:15" ht="12.75">
      <c r="A141" s="200"/>
      <c r="B141" s="202"/>
      <c r="C141" s="203" t="s">
        <v>254</v>
      </c>
      <c r="D141" s="204"/>
      <c r="E141" s="205">
        <v>0</v>
      </c>
      <c r="F141" s="206"/>
      <c r="G141" s="207"/>
      <c r="M141" s="201" t="s">
        <v>254</v>
      </c>
      <c r="O141" s="192"/>
    </row>
    <row r="142" spans="1:15" ht="12.75">
      <c r="A142" s="200"/>
      <c r="B142" s="202"/>
      <c r="C142" s="203" t="s">
        <v>255</v>
      </c>
      <c r="D142" s="204"/>
      <c r="E142" s="205">
        <v>15.3571</v>
      </c>
      <c r="F142" s="206"/>
      <c r="G142" s="207"/>
      <c r="M142" s="201" t="s">
        <v>255</v>
      </c>
      <c r="O142" s="192"/>
    </row>
    <row r="143" spans="1:15" ht="12.75">
      <c r="A143" s="200"/>
      <c r="B143" s="202"/>
      <c r="C143" s="203" t="s">
        <v>256</v>
      </c>
      <c r="D143" s="204"/>
      <c r="E143" s="205">
        <v>-1.278</v>
      </c>
      <c r="F143" s="206"/>
      <c r="G143" s="207"/>
      <c r="M143" s="201" t="s">
        <v>256</v>
      </c>
      <c r="O143" s="192"/>
    </row>
    <row r="144" spans="1:104" ht="22.5">
      <c r="A144" s="193">
        <v>35</v>
      </c>
      <c r="B144" s="194" t="s">
        <v>257</v>
      </c>
      <c r="C144" s="195" t="s">
        <v>258</v>
      </c>
      <c r="D144" s="196" t="s">
        <v>121</v>
      </c>
      <c r="E144" s="197">
        <v>26.3829</v>
      </c>
      <c r="F144" s="197">
        <v>0</v>
      </c>
      <c r="G144" s="198">
        <f>E144*F144</f>
        <v>0</v>
      </c>
      <c r="O144" s="192">
        <v>2</v>
      </c>
      <c r="AA144" s="166">
        <v>1</v>
      </c>
      <c r="AB144" s="166">
        <v>1</v>
      </c>
      <c r="AC144" s="166">
        <v>1</v>
      </c>
      <c r="AZ144" s="166">
        <v>1</v>
      </c>
      <c r="BA144" s="166">
        <f>IF(AZ144=1,G144,0)</f>
        <v>0</v>
      </c>
      <c r="BB144" s="166">
        <f>IF(AZ144=2,G144,0)</f>
        <v>0</v>
      </c>
      <c r="BC144" s="166">
        <f>IF(AZ144=3,G144,0)</f>
        <v>0</v>
      </c>
      <c r="BD144" s="166">
        <f>IF(AZ144=4,G144,0)</f>
        <v>0</v>
      </c>
      <c r="BE144" s="166">
        <f>IF(AZ144=5,G144,0)</f>
        <v>0</v>
      </c>
      <c r="CA144" s="199">
        <v>1</v>
      </c>
      <c r="CB144" s="199">
        <v>1</v>
      </c>
      <c r="CZ144" s="166">
        <v>0</v>
      </c>
    </row>
    <row r="145" spans="1:15" ht="12.75">
      <c r="A145" s="200"/>
      <c r="B145" s="202"/>
      <c r="C145" s="203" t="s">
        <v>259</v>
      </c>
      <c r="D145" s="204"/>
      <c r="E145" s="205">
        <v>23.7326</v>
      </c>
      <c r="F145" s="206"/>
      <c r="G145" s="207"/>
      <c r="M145" s="201" t="s">
        <v>259</v>
      </c>
      <c r="O145" s="192"/>
    </row>
    <row r="146" spans="1:15" ht="12.75">
      <c r="A146" s="200"/>
      <c r="B146" s="202"/>
      <c r="C146" s="203" t="s">
        <v>260</v>
      </c>
      <c r="D146" s="204"/>
      <c r="E146" s="205">
        <v>-1.3922</v>
      </c>
      <c r="F146" s="206"/>
      <c r="G146" s="207"/>
      <c r="M146" s="201" t="s">
        <v>260</v>
      </c>
      <c r="O146" s="192"/>
    </row>
    <row r="147" spans="1:15" ht="12.75">
      <c r="A147" s="200"/>
      <c r="B147" s="202"/>
      <c r="C147" s="203" t="s">
        <v>261</v>
      </c>
      <c r="D147" s="204"/>
      <c r="E147" s="205">
        <v>4.0425</v>
      </c>
      <c r="F147" s="206"/>
      <c r="G147" s="207"/>
      <c r="M147" s="201" t="s">
        <v>261</v>
      </c>
      <c r="O147" s="192"/>
    </row>
    <row r="148" spans="1:104" ht="22.5">
      <c r="A148" s="193">
        <v>36</v>
      </c>
      <c r="B148" s="194" t="s">
        <v>262</v>
      </c>
      <c r="C148" s="195" t="s">
        <v>263</v>
      </c>
      <c r="D148" s="196" t="s">
        <v>121</v>
      </c>
      <c r="E148" s="197">
        <v>47.555</v>
      </c>
      <c r="F148" s="197">
        <v>0</v>
      </c>
      <c r="G148" s="198">
        <f>E148*F148</f>
        <v>0</v>
      </c>
      <c r="O148" s="192">
        <v>2</v>
      </c>
      <c r="AA148" s="166">
        <v>1</v>
      </c>
      <c r="AB148" s="166">
        <v>1</v>
      </c>
      <c r="AC148" s="166">
        <v>1</v>
      </c>
      <c r="AZ148" s="166">
        <v>1</v>
      </c>
      <c r="BA148" s="166">
        <f>IF(AZ148=1,G148,0)</f>
        <v>0</v>
      </c>
      <c r="BB148" s="166">
        <f>IF(AZ148=2,G148,0)</f>
        <v>0</v>
      </c>
      <c r="BC148" s="166">
        <f>IF(AZ148=3,G148,0)</f>
        <v>0</v>
      </c>
      <c r="BD148" s="166">
        <f>IF(AZ148=4,G148,0)</f>
        <v>0</v>
      </c>
      <c r="BE148" s="166">
        <f>IF(AZ148=5,G148,0)</f>
        <v>0</v>
      </c>
      <c r="CA148" s="199">
        <v>1</v>
      </c>
      <c r="CB148" s="199">
        <v>1</v>
      </c>
      <c r="CZ148" s="166">
        <v>0</v>
      </c>
    </row>
    <row r="149" spans="1:15" ht="12.75">
      <c r="A149" s="200"/>
      <c r="B149" s="202"/>
      <c r="C149" s="203" t="s">
        <v>264</v>
      </c>
      <c r="D149" s="204"/>
      <c r="E149" s="205">
        <v>0</v>
      </c>
      <c r="F149" s="206"/>
      <c r="G149" s="207"/>
      <c r="M149" s="201" t="s">
        <v>264</v>
      </c>
      <c r="O149" s="192"/>
    </row>
    <row r="150" spans="1:15" ht="12.75">
      <c r="A150" s="200"/>
      <c r="B150" s="202"/>
      <c r="C150" s="203" t="s">
        <v>265</v>
      </c>
      <c r="D150" s="204"/>
      <c r="E150" s="205">
        <v>29.8595</v>
      </c>
      <c r="F150" s="206"/>
      <c r="G150" s="207"/>
      <c r="M150" s="201" t="s">
        <v>265</v>
      </c>
      <c r="O150" s="192"/>
    </row>
    <row r="151" spans="1:15" ht="12.75">
      <c r="A151" s="200"/>
      <c r="B151" s="202"/>
      <c r="C151" s="203" t="s">
        <v>266</v>
      </c>
      <c r="D151" s="204"/>
      <c r="E151" s="205">
        <v>10.6955</v>
      </c>
      <c r="F151" s="206"/>
      <c r="G151" s="207"/>
      <c r="M151" s="201" t="s">
        <v>266</v>
      </c>
      <c r="O151" s="192"/>
    </row>
    <row r="152" spans="1:15" ht="12.75">
      <c r="A152" s="200"/>
      <c r="B152" s="202"/>
      <c r="C152" s="203" t="s">
        <v>267</v>
      </c>
      <c r="D152" s="204"/>
      <c r="E152" s="205">
        <v>7</v>
      </c>
      <c r="F152" s="206"/>
      <c r="G152" s="207"/>
      <c r="M152" s="201" t="s">
        <v>267</v>
      </c>
      <c r="O152" s="192"/>
    </row>
    <row r="153" spans="1:104" ht="12.75">
      <c r="A153" s="193">
        <v>37</v>
      </c>
      <c r="B153" s="194" t="s">
        <v>268</v>
      </c>
      <c r="C153" s="195" t="s">
        <v>269</v>
      </c>
      <c r="D153" s="196" t="s">
        <v>170</v>
      </c>
      <c r="E153" s="197">
        <v>681.8135</v>
      </c>
      <c r="F153" s="197">
        <v>0</v>
      </c>
      <c r="G153" s="198">
        <f>E153*F153</f>
        <v>0</v>
      </c>
      <c r="O153" s="192">
        <v>2</v>
      </c>
      <c r="AA153" s="166">
        <v>1</v>
      </c>
      <c r="AB153" s="166">
        <v>1</v>
      </c>
      <c r="AC153" s="166">
        <v>1</v>
      </c>
      <c r="AZ153" s="166">
        <v>1</v>
      </c>
      <c r="BA153" s="166">
        <f>IF(AZ153=1,G153,0)</f>
        <v>0</v>
      </c>
      <c r="BB153" s="166">
        <f>IF(AZ153=2,G153,0)</f>
        <v>0</v>
      </c>
      <c r="BC153" s="166">
        <f>IF(AZ153=3,G153,0)</f>
        <v>0</v>
      </c>
      <c r="BD153" s="166">
        <f>IF(AZ153=4,G153,0)</f>
        <v>0</v>
      </c>
      <c r="BE153" s="166">
        <f>IF(AZ153=5,G153,0)</f>
        <v>0</v>
      </c>
      <c r="CA153" s="199">
        <v>1</v>
      </c>
      <c r="CB153" s="199">
        <v>1</v>
      </c>
      <c r="CZ153" s="166">
        <v>0</v>
      </c>
    </row>
    <row r="154" spans="1:15" ht="12.75">
      <c r="A154" s="200"/>
      <c r="B154" s="202"/>
      <c r="C154" s="203" t="s">
        <v>270</v>
      </c>
      <c r="D154" s="204"/>
      <c r="E154" s="205">
        <v>147.1245</v>
      </c>
      <c r="F154" s="206"/>
      <c r="G154" s="207"/>
      <c r="M154" s="201" t="s">
        <v>270</v>
      </c>
      <c r="O154" s="192"/>
    </row>
    <row r="155" spans="1:15" ht="12.75">
      <c r="A155" s="200"/>
      <c r="B155" s="202"/>
      <c r="C155" s="203" t="s">
        <v>271</v>
      </c>
      <c r="D155" s="204"/>
      <c r="E155" s="205">
        <v>241.322</v>
      </c>
      <c r="F155" s="206"/>
      <c r="G155" s="207"/>
      <c r="M155" s="201" t="s">
        <v>271</v>
      </c>
      <c r="O155" s="192"/>
    </row>
    <row r="156" spans="1:15" ht="12.75">
      <c r="A156" s="200"/>
      <c r="B156" s="202"/>
      <c r="C156" s="203" t="s">
        <v>272</v>
      </c>
      <c r="D156" s="204"/>
      <c r="E156" s="205">
        <v>124.347</v>
      </c>
      <c r="F156" s="206"/>
      <c r="G156" s="207"/>
      <c r="M156" s="201" t="s">
        <v>272</v>
      </c>
      <c r="O156" s="192"/>
    </row>
    <row r="157" spans="1:15" ht="12.75">
      <c r="A157" s="200"/>
      <c r="B157" s="202"/>
      <c r="C157" s="203" t="s">
        <v>273</v>
      </c>
      <c r="D157" s="204"/>
      <c r="E157" s="205">
        <v>-1.622</v>
      </c>
      <c r="F157" s="206"/>
      <c r="G157" s="207"/>
      <c r="M157" s="201" t="s">
        <v>273</v>
      </c>
      <c r="O157" s="192"/>
    </row>
    <row r="158" spans="1:15" ht="12.75">
      <c r="A158" s="200"/>
      <c r="B158" s="202"/>
      <c r="C158" s="203" t="s">
        <v>274</v>
      </c>
      <c r="D158" s="204"/>
      <c r="E158" s="205">
        <v>-5.15</v>
      </c>
      <c r="F158" s="206"/>
      <c r="G158" s="207"/>
      <c r="M158" s="201" t="s">
        <v>274</v>
      </c>
      <c r="O158" s="192"/>
    </row>
    <row r="159" spans="1:15" ht="12.75">
      <c r="A159" s="200"/>
      <c r="B159" s="202"/>
      <c r="C159" s="229" t="s">
        <v>275</v>
      </c>
      <c r="D159" s="204"/>
      <c r="E159" s="228">
        <v>506.0215</v>
      </c>
      <c r="F159" s="206"/>
      <c r="G159" s="207"/>
      <c r="M159" s="201" t="s">
        <v>275</v>
      </c>
      <c r="O159" s="192"/>
    </row>
    <row r="160" spans="1:15" ht="12.75">
      <c r="A160" s="200"/>
      <c r="B160" s="202"/>
      <c r="C160" s="203" t="s">
        <v>276</v>
      </c>
      <c r="D160" s="204"/>
      <c r="E160" s="205">
        <v>184.24</v>
      </c>
      <c r="F160" s="206"/>
      <c r="G160" s="207"/>
      <c r="M160" s="201" t="s">
        <v>276</v>
      </c>
      <c r="O160" s="192"/>
    </row>
    <row r="161" spans="1:15" ht="12.75">
      <c r="A161" s="200"/>
      <c r="B161" s="202"/>
      <c r="C161" s="203" t="s">
        <v>277</v>
      </c>
      <c r="D161" s="204"/>
      <c r="E161" s="205">
        <v>-9.82</v>
      </c>
      <c r="F161" s="206"/>
      <c r="G161" s="207"/>
      <c r="M161" s="201" t="s">
        <v>277</v>
      </c>
      <c r="O161" s="192"/>
    </row>
    <row r="162" spans="1:15" ht="12.75">
      <c r="A162" s="200"/>
      <c r="B162" s="202"/>
      <c r="C162" s="203" t="s">
        <v>278</v>
      </c>
      <c r="D162" s="204"/>
      <c r="E162" s="205">
        <v>1.372</v>
      </c>
      <c r="F162" s="206"/>
      <c r="G162" s="207"/>
      <c r="M162" s="201" t="s">
        <v>278</v>
      </c>
      <c r="O162" s="192"/>
    </row>
    <row r="163" spans="1:104" ht="12.75">
      <c r="A163" s="193">
        <v>38</v>
      </c>
      <c r="B163" s="194" t="s">
        <v>279</v>
      </c>
      <c r="C163" s="195" t="s">
        <v>280</v>
      </c>
      <c r="D163" s="196" t="s">
        <v>170</v>
      </c>
      <c r="E163" s="197">
        <v>681.81</v>
      </c>
      <c r="F163" s="197">
        <v>0</v>
      </c>
      <c r="G163" s="198">
        <f>E163*F163</f>
        <v>0</v>
      </c>
      <c r="O163" s="192">
        <v>2</v>
      </c>
      <c r="AA163" s="166">
        <v>1</v>
      </c>
      <c r="AB163" s="166">
        <v>1</v>
      </c>
      <c r="AC163" s="166">
        <v>1</v>
      </c>
      <c r="AZ163" s="166">
        <v>1</v>
      </c>
      <c r="BA163" s="166">
        <f>IF(AZ163=1,G163,0)</f>
        <v>0</v>
      </c>
      <c r="BB163" s="166">
        <f>IF(AZ163=2,G163,0)</f>
        <v>0</v>
      </c>
      <c r="BC163" s="166">
        <f>IF(AZ163=3,G163,0)</f>
        <v>0</v>
      </c>
      <c r="BD163" s="166">
        <f>IF(AZ163=4,G163,0)</f>
        <v>0</v>
      </c>
      <c r="BE163" s="166">
        <f>IF(AZ163=5,G163,0)</f>
        <v>0</v>
      </c>
      <c r="CA163" s="199">
        <v>1</v>
      </c>
      <c r="CB163" s="199">
        <v>1</v>
      </c>
      <c r="CZ163" s="166">
        <v>0</v>
      </c>
    </row>
    <row r="164" spans="1:104" ht="12.75">
      <c r="A164" s="193">
        <v>39</v>
      </c>
      <c r="B164" s="194" t="s">
        <v>281</v>
      </c>
      <c r="C164" s="195" t="s">
        <v>282</v>
      </c>
      <c r="D164" s="196" t="s">
        <v>177</v>
      </c>
      <c r="E164" s="197">
        <v>10.4312</v>
      </c>
      <c r="F164" s="197">
        <v>0</v>
      </c>
      <c r="G164" s="198">
        <f>E164*F164</f>
        <v>0</v>
      </c>
      <c r="O164" s="192">
        <v>2</v>
      </c>
      <c r="AA164" s="166">
        <v>1</v>
      </c>
      <c r="AB164" s="166">
        <v>1</v>
      </c>
      <c r="AC164" s="166">
        <v>1</v>
      </c>
      <c r="AZ164" s="166">
        <v>1</v>
      </c>
      <c r="BA164" s="166">
        <f>IF(AZ164=1,G164,0)</f>
        <v>0</v>
      </c>
      <c r="BB164" s="166">
        <f>IF(AZ164=2,G164,0)</f>
        <v>0</v>
      </c>
      <c r="BC164" s="166">
        <f>IF(AZ164=3,G164,0)</f>
        <v>0</v>
      </c>
      <c r="BD164" s="166">
        <f>IF(AZ164=4,G164,0)</f>
        <v>0</v>
      </c>
      <c r="BE164" s="166">
        <f>IF(AZ164=5,G164,0)</f>
        <v>0</v>
      </c>
      <c r="CA164" s="199">
        <v>1</v>
      </c>
      <c r="CB164" s="199">
        <v>1</v>
      </c>
      <c r="CZ164" s="166">
        <v>0</v>
      </c>
    </row>
    <row r="165" spans="1:15" ht="12.75">
      <c r="A165" s="200"/>
      <c r="B165" s="202"/>
      <c r="C165" s="203" t="s">
        <v>283</v>
      </c>
      <c r="D165" s="204"/>
      <c r="E165" s="205">
        <v>2.2979</v>
      </c>
      <c r="F165" s="206"/>
      <c r="G165" s="207"/>
      <c r="M165" s="201" t="s">
        <v>283</v>
      </c>
      <c r="O165" s="192"/>
    </row>
    <row r="166" spans="1:15" ht="12.75">
      <c r="A166" s="200"/>
      <c r="B166" s="202"/>
      <c r="C166" s="203" t="s">
        <v>284</v>
      </c>
      <c r="D166" s="204"/>
      <c r="E166" s="205">
        <v>8.1333</v>
      </c>
      <c r="F166" s="206"/>
      <c r="G166" s="207"/>
      <c r="M166" s="201" t="s">
        <v>284</v>
      </c>
      <c r="O166" s="192"/>
    </row>
    <row r="167" spans="1:104" ht="22.5">
      <c r="A167" s="193">
        <v>40</v>
      </c>
      <c r="B167" s="194" t="s">
        <v>285</v>
      </c>
      <c r="C167" s="195" t="s">
        <v>286</v>
      </c>
      <c r="D167" s="196" t="s">
        <v>287</v>
      </c>
      <c r="E167" s="197">
        <v>11.11</v>
      </c>
      <c r="F167" s="197">
        <v>0</v>
      </c>
      <c r="G167" s="198">
        <f>E167*F167</f>
        <v>0</v>
      </c>
      <c r="O167" s="192">
        <v>2</v>
      </c>
      <c r="AA167" s="166">
        <v>1</v>
      </c>
      <c r="AB167" s="166">
        <v>1</v>
      </c>
      <c r="AC167" s="166">
        <v>1</v>
      </c>
      <c r="AZ167" s="166">
        <v>1</v>
      </c>
      <c r="BA167" s="166">
        <f>IF(AZ167=1,G167,0)</f>
        <v>0</v>
      </c>
      <c r="BB167" s="166">
        <f>IF(AZ167=2,G167,0)</f>
        <v>0</v>
      </c>
      <c r="BC167" s="166">
        <f>IF(AZ167=3,G167,0)</f>
        <v>0</v>
      </c>
      <c r="BD167" s="166">
        <f>IF(AZ167=4,G167,0)</f>
        <v>0</v>
      </c>
      <c r="BE167" s="166">
        <f>IF(AZ167=5,G167,0)</f>
        <v>0</v>
      </c>
      <c r="CA167" s="199">
        <v>1</v>
      </c>
      <c r="CB167" s="199">
        <v>1</v>
      </c>
      <c r="CZ167" s="166">
        <v>0</v>
      </c>
    </row>
    <row r="168" spans="1:104" ht="22.5">
      <c r="A168" s="193">
        <v>41</v>
      </c>
      <c r="B168" s="194" t="s">
        <v>288</v>
      </c>
      <c r="C168" s="195" t="s">
        <v>289</v>
      </c>
      <c r="D168" s="196" t="s">
        <v>287</v>
      </c>
      <c r="E168" s="197">
        <v>5.05</v>
      </c>
      <c r="F168" s="197">
        <v>0</v>
      </c>
      <c r="G168" s="198">
        <f>E168*F168</f>
        <v>0</v>
      </c>
      <c r="O168" s="192">
        <v>2</v>
      </c>
      <c r="AA168" s="166">
        <v>1</v>
      </c>
      <c r="AB168" s="166">
        <v>1</v>
      </c>
      <c r="AC168" s="166">
        <v>1</v>
      </c>
      <c r="AZ168" s="166">
        <v>1</v>
      </c>
      <c r="BA168" s="166">
        <f>IF(AZ168=1,G168,0)</f>
        <v>0</v>
      </c>
      <c r="BB168" s="166">
        <f>IF(AZ168=2,G168,0)</f>
        <v>0</v>
      </c>
      <c r="BC168" s="166">
        <f>IF(AZ168=3,G168,0)</f>
        <v>0</v>
      </c>
      <c r="BD168" s="166">
        <f>IF(AZ168=4,G168,0)</f>
        <v>0</v>
      </c>
      <c r="BE168" s="166">
        <f>IF(AZ168=5,G168,0)</f>
        <v>0</v>
      </c>
      <c r="CA168" s="199">
        <v>1</v>
      </c>
      <c r="CB168" s="199">
        <v>1</v>
      </c>
      <c r="CZ168" s="166">
        <v>0</v>
      </c>
    </row>
    <row r="169" spans="1:104" ht="22.5">
      <c r="A169" s="193">
        <v>42</v>
      </c>
      <c r="B169" s="194" t="s">
        <v>290</v>
      </c>
      <c r="C169" s="195" t="s">
        <v>291</v>
      </c>
      <c r="D169" s="196" t="s">
        <v>287</v>
      </c>
      <c r="E169" s="197">
        <v>2.02</v>
      </c>
      <c r="F169" s="197">
        <v>0</v>
      </c>
      <c r="G169" s="198">
        <f>E169*F169</f>
        <v>0</v>
      </c>
      <c r="O169" s="192">
        <v>2</v>
      </c>
      <c r="AA169" s="166">
        <v>1</v>
      </c>
      <c r="AB169" s="166">
        <v>1</v>
      </c>
      <c r="AC169" s="166">
        <v>1</v>
      </c>
      <c r="AZ169" s="166">
        <v>1</v>
      </c>
      <c r="BA169" s="166">
        <f>IF(AZ169=1,G169,0)</f>
        <v>0</v>
      </c>
      <c r="BB169" s="166">
        <f>IF(AZ169=2,G169,0)</f>
        <v>0</v>
      </c>
      <c r="BC169" s="166">
        <f>IF(AZ169=3,G169,0)</f>
        <v>0</v>
      </c>
      <c r="BD169" s="166">
        <f>IF(AZ169=4,G169,0)</f>
        <v>0</v>
      </c>
      <c r="BE169" s="166">
        <f>IF(AZ169=5,G169,0)</f>
        <v>0</v>
      </c>
      <c r="CA169" s="199">
        <v>1</v>
      </c>
      <c r="CB169" s="199">
        <v>1</v>
      </c>
      <c r="CZ169" s="166">
        <v>0</v>
      </c>
    </row>
    <row r="170" spans="1:104" ht="22.5">
      <c r="A170" s="193">
        <v>43</v>
      </c>
      <c r="B170" s="194" t="s">
        <v>292</v>
      </c>
      <c r="C170" s="195" t="s">
        <v>293</v>
      </c>
      <c r="D170" s="196" t="s">
        <v>121</v>
      </c>
      <c r="E170" s="197">
        <v>2.3895</v>
      </c>
      <c r="F170" s="197">
        <v>0</v>
      </c>
      <c r="G170" s="198">
        <f>E170*F170</f>
        <v>0</v>
      </c>
      <c r="O170" s="192">
        <v>2</v>
      </c>
      <c r="AA170" s="166">
        <v>1</v>
      </c>
      <c r="AB170" s="166">
        <v>1</v>
      </c>
      <c r="AC170" s="166">
        <v>1</v>
      </c>
      <c r="AZ170" s="166">
        <v>1</v>
      </c>
      <c r="BA170" s="166">
        <f>IF(AZ170=1,G170,0)</f>
        <v>0</v>
      </c>
      <c r="BB170" s="166">
        <f>IF(AZ170=2,G170,0)</f>
        <v>0</v>
      </c>
      <c r="BC170" s="166">
        <f>IF(AZ170=3,G170,0)</f>
        <v>0</v>
      </c>
      <c r="BD170" s="166">
        <f>IF(AZ170=4,G170,0)</f>
        <v>0</v>
      </c>
      <c r="BE170" s="166">
        <f>IF(AZ170=5,G170,0)</f>
        <v>0</v>
      </c>
      <c r="CA170" s="199">
        <v>1</v>
      </c>
      <c r="CB170" s="199">
        <v>1</v>
      </c>
      <c r="CZ170" s="166">
        <v>0</v>
      </c>
    </row>
    <row r="171" spans="1:15" ht="12.75">
      <c r="A171" s="200"/>
      <c r="B171" s="202"/>
      <c r="C171" s="203" t="s">
        <v>294</v>
      </c>
      <c r="D171" s="204"/>
      <c r="E171" s="205">
        <v>2.3895</v>
      </c>
      <c r="F171" s="206"/>
      <c r="G171" s="207"/>
      <c r="M171" s="201" t="s">
        <v>294</v>
      </c>
      <c r="O171" s="192"/>
    </row>
    <row r="172" spans="1:104" ht="22.5">
      <c r="A172" s="193">
        <v>44</v>
      </c>
      <c r="B172" s="194" t="s">
        <v>295</v>
      </c>
      <c r="C172" s="195" t="s">
        <v>296</v>
      </c>
      <c r="D172" s="196" t="s">
        <v>121</v>
      </c>
      <c r="E172" s="197">
        <v>3.1491</v>
      </c>
      <c r="F172" s="197">
        <v>0</v>
      </c>
      <c r="G172" s="198">
        <f>E172*F172</f>
        <v>0</v>
      </c>
      <c r="O172" s="192">
        <v>2</v>
      </c>
      <c r="AA172" s="166">
        <v>1</v>
      </c>
      <c r="AB172" s="166">
        <v>1</v>
      </c>
      <c r="AC172" s="166">
        <v>1</v>
      </c>
      <c r="AZ172" s="166">
        <v>1</v>
      </c>
      <c r="BA172" s="166">
        <f>IF(AZ172=1,G172,0)</f>
        <v>0</v>
      </c>
      <c r="BB172" s="166">
        <f>IF(AZ172=2,G172,0)</f>
        <v>0</v>
      </c>
      <c r="BC172" s="166">
        <f>IF(AZ172=3,G172,0)</f>
        <v>0</v>
      </c>
      <c r="BD172" s="166">
        <f>IF(AZ172=4,G172,0)</f>
        <v>0</v>
      </c>
      <c r="BE172" s="166">
        <f>IF(AZ172=5,G172,0)</f>
        <v>0</v>
      </c>
      <c r="CA172" s="199">
        <v>1</v>
      </c>
      <c r="CB172" s="199">
        <v>1</v>
      </c>
      <c r="CZ172" s="166">
        <v>0</v>
      </c>
    </row>
    <row r="173" spans="1:15" ht="12.75">
      <c r="A173" s="200"/>
      <c r="B173" s="202"/>
      <c r="C173" s="203" t="s">
        <v>297</v>
      </c>
      <c r="D173" s="204"/>
      <c r="E173" s="205">
        <v>0.7326</v>
      </c>
      <c r="F173" s="206"/>
      <c r="G173" s="207"/>
      <c r="M173" s="201" t="s">
        <v>297</v>
      </c>
      <c r="O173" s="192"/>
    </row>
    <row r="174" spans="1:15" ht="12.75">
      <c r="A174" s="200"/>
      <c r="B174" s="202"/>
      <c r="C174" s="203" t="s">
        <v>298</v>
      </c>
      <c r="D174" s="204"/>
      <c r="E174" s="205">
        <v>2.4165</v>
      </c>
      <c r="F174" s="206"/>
      <c r="G174" s="207"/>
      <c r="M174" s="201" t="s">
        <v>298</v>
      </c>
      <c r="O174" s="192"/>
    </row>
    <row r="175" spans="1:104" ht="12.75">
      <c r="A175" s="193">
        <v>45</v>
      </c>
      <c r="B175" s="194" t="s">
        <v>299</v>
      </c>
      <c r="C175" s="195" t="s">
        <v>300</v>
      </c>
      <c r="D175" s="196" t="s">
        <v>170</v>
      </c>
      <c r="E175" s="197">
        <v>73.848</v>
      </c>
      <c r="F175" s="197">
        <v>0</v>
      </c>
      <c r="G175" s="198">
        <f>E175*F175</f>
        <v>0</v>
      </c>
      <c r="O175" s="192">
        <v>2</v>
      </c>
      <c r="AA175" s="166">
        <v>1</v>
      </c>
      <c r="AB175" s="166">
        <v>1</v>
      </c>
      <c r="AC175" s="166">
        <v>1</v>
      </c>
      <c r="AZ175" s="166">
        <v>1</v>
      </c>
      <c r="BA175" s="166">
        <f>IF(AZ175=1,G175,0)</f>
        <v>0</v>
      </c>
      <c r="BB175" s="166">
        <f>IF(AZ175=2,G175,0)</f>
        <v>0</v>
      </c>
      <c r="BC175" s="166">
        <f>IF(AZ175=3,G175,0)</f>
        <v>0</v>
      </c>
      <c r="BD175" s="166">
        <f>IF(AZ175=4,G175,0)</f>
        <v>0</v>
      </c>
      <c r="BE175" s="166">
        <f>IF(AZ175=5,G175,0)</f>
        <v>0</v>
      </c>
      <c r="CA175" s="199">
        <v>1</v>
      </c>
      <c r="CB175" s="199">
        <v>1</v>
      </c>
      <c r="CZ175" s="166">
        <v>0</v>
      </c>
    </row>
    <row r="176" spans="1:15" ht="12.75">
      <c r="A176" s="200"/>
      <c r="B176" s="202"/>
      <c r="C176" s="203" t="s">
        <v>301</v>
      </c>
      <c r="D176" s="204"/>
      <c r="E176" s="205">
        <v>61.32</v>
      </c>
      <c r="F176" s="206"/>
      <c r="G176" s="207"/>
      <c r="M176" s="201" t="s">
        <v>301</v>
      </c>
      <c r="O176" s="192"/>
    </row>
    <row r="177" spans="1:15" ht="12.75">
      <c r="A177" s="200"/>
      <c r="B177" s="202"/>
      <c r="C177" s="203" t="s">
        <v>302</v>
      </c>
      <c r="D177" s="204"/>
      <c r="E177" s="205">
        <v>12.528</v>
      </c>
      <c r="F177" s="206"/>
      <c r="G177" s="207"/>
      <c r="M177" s="201" t="s">
        <v>302</v>
      </c>
      <c r="O177" s="192"/>
    </row>
    <row r="178" spans="1:104" ht="12.75">
      <c r="A178" s="193">
        <v>46</v>
      </c>
      <c r="B178" s="194" t="s">
        <v>303</v>
      </c>
      <c r="C178" s="195" t="s">
        <v>304</v>
      </c>
      <c r="D178" s="196" t="s">
        <v>170</v>
      </c>
      <c r="E178" s="197">
        <v>73.85</v>
      </c>
      <c r="F178" s="197">
        <v>0</v>
      </c>
      <c r="G178" s="198">
        <f>E178*F178</f>
        <v>0</v>
      </c>
      <c r="O178" s="192">
        <v>2</v>
      </c>
      <c r="AA178" s="166">
        <v>1</v>
      </c>
      <c r="AB178" s="166">
        <v>1</v>
      </c>
      <c r="AC178" s="166">
        <v>1</v>
      </c>
      <c r="AZ178" s="166">
        <v>1</v>
      </c>
      <c r="BA178" s="166">
        <f>IF(AZ178=1,G178,0)</f>
        <v>0</v>
      </c>
      <c r="BB178" s="166">
        <f>IF(AZ178=2,G178,0)</f>
        <v>0</v>
      </c>
      <c r="BC178" s="166">
        <f>IF(AZ178=3,G178,0)</f>
        <v>0</v>
      </c>
      <c r="BD178" s="166">
        <f>IF(AZ178=4,G178,0)</f>
        <v>0</v>
      </c>
      <c r="BE178" s="166">
        <f>IF(AZ178=5,G178,0)</f>
        <v>0</v>
      </c>
      <c r="CA178" s="199">
        <v>1</v>
      </c>
      <c r="CB178" s="199">
        <v>1</v>
      </c>
      <c r="CZ178" s="166">
        <v>0</v>
      </c>
    </row>
    <row r="179" spans="1:104" ht="12.75">
      <c r="A179" s="193">
        <v>47</v>
      </c>
      <c r="B179" s="194" t="s">
        <v>305</v>
      </c>
      <c r="C179" s="195" t="s">
        <v>306</v>
      </c>
      <c r="D179" s="196" t="s">
        <v>177</v>
      </c>
      <c r="E179" s="197">
        <v>1.2947</v>
      </c>
      <c r="F179" s="197">
        <v>0</v>
      </c>
      <c r="G179" s="198">
        <f>E179*F179</f>
        <v>0</v>
      </c>
      <c r="O179" s="192">
        <v>2</v>
      </c>
      <c r="AA179" s="166">
        <v>1</v>
      </c>
      <c r="AB179" s="166">
        <v>1</v>
      </c>
      <c r="AC179" s="166">
        <v>1</v>
      </c>
      <c r="AZ179" s="166">
        <v>1</v>
      </c>
      <c r="BA179" s="166">
        <f>IF(AZ179=1,G179,0)</f>
        <v>0</v>
      </c>
      <c r="BB179" s="166">
        <f>IF(AZ179=2,G179,0)</f>
        <v>0</v>
      </c>
      <c r="BC179" s="166">
        <f>IF(AZ179=3,G179,0)</f>
        <v>0</v>
      </c>
      <c r="BD179" s="166">
        <f>IF(AZ179=4,G179,0)</f>
        <v>0</v>
      </c>
      <c r="BE179" s="166">
        <f>IF(AZ179=5,G179,0)</f>
        <v>0</v>
      </c>
      <c r="CA179" s="199">
        <v>1</v>
      </c>
      <c r="CB179" s="199">
        <v>1</v>
      </c>
      <c r="CZ179" s="166">
        <v>0</v>
      </c>
    </row>
    <row r="180" spans="1:15" ht="12.75">
      <c r="A180" s="200"/>
      <c r="B180" s="202"/>
      <c r="C180" s="203" t="s">
        <v>307</v>
      </c>
      <c r="D180" s="204"/>
      <c r="E180" s="205">
        <v>1.2947</v>
      </c>
      <c r="F180" s="206"/>
      <c r="G180" s="207"/>
      <c r="M180" s="201" t="s">
        <v>307</v>
      </c>
      <c r="O180" s="192"/>
    </row>
    <row r="181" spans="1:104" ht="12.75">
      <c r="A181" s="193">
        <v>48</v>
      </c>
      <c r="B181" s="194" t="s">
        <v>308</v>
      </c>
      <c r="C181" s="195" t="s">
        <v>309</v>
      </c>
      <c r="D181" s="196" t="s">
        <v>170</v>
      </c>
      <c r="E181" s="197">
        <v>0.315</v>
      </c>
      <c r="F181" s="197">
        <v>0</v>
      </c>
      <c r="G181" s="198">
        <f>E181*F181</f>
        <v>0</v>
      </c>
      <c r="O181" s="192">
        <v>2</v>
      </c>
      <c r="AA181" s="166">
        <v>1</v>
      </c>
      <c r="AB181" s="166">
        <v>1</v>
      </c>
      <c r="AC181" s="166">
        <v>1</v>
      </c>
      <c r="AZ181" s="166">
        <v>1</v>
      </c>
      <c r="BA181" s="166">
        <f>IF(AZ181=1,G181,0)</f>
        <v>0</v>
      </c>
      <c r="BB181" s="166">
        <f>IF(AZ181=2,G181,0)</f>
        <v>0</v>
      </c>
      <c r="BC181" s="166">
        <f>IF(AZ181=3,G181,0)</f>
        <v>0</v>
      </c>
      <c r="BD181" s="166">
        <f>IF(AZ181=4,G181,0)</f>
        <v>0</v>
      </c>
      <c r="BE181" s="166">
        <f>IF(AZ181=5,G181,0)</f>
        <v>0</v>
      </c>
      <c r="CA181" s="199">
        <v>1</v>
      </c>
      <c r="CB181" s="199">
        <v>1</v>
      </c>
      <c r="CZ181" s="166">
        <v>0</v>
      </c>
    </row>
    <row r="182" spans="1:15" ht="12.75">
      <c r="A182" s="200"/>
      <c r="B182" s="202"/>
      <c r="C182" s="203" t="s">
        <v>310</v>
      </c>
      <c r="D182" s="204"/>
      <c r="E182" s="205">
        <v>0.315</v>
      </c>
      <c r="F182" s="206"/>
      <c r="G182" s="207"/>
      <c r="M182" s="201" t="s">
        <v>310</v>
      </c>
      <c r="O182" s="192"/>
    </row>
    <row r="183" spans="1:104" ht="12.75">
      <c r="A183" s="193">
        <v>49</v>
      </c>
      <c r="B183" s="194" t="s">
        <v>311</v>
      </c>
      <c r="C183" s="195" t="s">
        <v>312</v>
      </c>
      <c r="D183" s="196" t="s">
        <v>170</v>
      </c>
      <c r="E183" s="197">
        <v>7.03</v>
      </c>
      <c r="F183" s="197">
        <v>0</v>
      </c>
      <c r="G183" s="198">
        <f>E183*F183</f>
        <v>0</v>
      </c>
      <c r="O183" s="192">
        <v>2</v>
      </c>
      <c r="AA183" s="166">
        <v>1</v>
      </c>
      <c r="AB183" s="166">
        <v>1</v>
      </c>
      <c r="AC183" s="166">
        <v>1</v>
      </c>
      <c r="AZ183" s="166">
        <v>1</v>
      </c>
      <c r="BA183" s="166">
        <f>IF(AZ183=1,G183,0)</f>
        <v>0</v>
      </c>
      <c r="BB183" s="166">
        <f>IF(AZ183=2,G183,0)</f>
        <v>0</v>
      </c>
      <c r="BC183" s="166">
        <f>IF(AZ183=3,G183,0)</f>
        <v>0</v>
      </c>
      <c r="BD183" s="166">
        <f>IF(AZ183=4,G183,0)</f>
        <v>0</v>
      </c>
      <c r="BE183" s="166">
        <f>IF(AZ183=5,G183,0)</f>
        <v>0</v>
      </c>
      <c r="CA183" s="199">
        <v>1</v>
      </c>
      <c r="CB183" s="199">
        <v>1</v>
      </c>
      <c r="CZ183" s="166">
        <v>0</v>
      </c>
    </row>
    <row r="184" spans="1:15" ht="12.75">
      <c r="A184" s="200"/>
      <c r="B184" s="202"/>
      <c r="C184" s="203" t="s">
        <v>313</v>
      </c>
      <c r="D184" s="204"/>
      <c r="E184" s="205">
        <v>7.03</v>
      </c>
      <c r="F184" s="206"/>
      <c r="G184" s="207"/>
      <c r="M184" s="201" t="s">
        <v>313</v>
      </c>
      <c r="O184" s="192"/>
    </row>
    <row r="185" spans="1:104" ht="12.75">
      <c r="A185" s="193">
        <v>50</v>
      </c>
      <c r="B185" s="194" t="s">
        <v>314</v>
      </c>
      <c r="C185" s="195" t="s">
        <v>315</v>
      </c>
      <c r="D185" s="196" t="s">
        <v>170</v>
      </c>
      <c r="E185" s="197">
        <v>9.416</v>
      </c>
      <c r="F185" s="197">
        <v>0</v>
      </c>
      <c r="G185" s="198">
        <f>E185*F185</f>
        <v>0</v>
      </c>
      <c r="O185" s="192">
        <v>2</v>
      </c>
      <c r="AA185" s="166">
        <v>1</v>
      </c>
      <c r="AB185" s="166">
        <v>1</v>
      </c>
      <c r="AC185" s="166">
        <v>1</v>
      </c>
      <c r="AZ185" s="166">
        <v>1</v>
      </c>
      <c r="BA185" s="166">
        <f>IF(AZ185=1,G185,0)</f>
        <v>0</v>
      </c>
      <c r="BB185" s="166">
        <f>IF(AZ185=2,G185,0)</f>
        <v>0</v>
      </c>
      <c r="BC185" s="166">
        <f>IF(AZ185=3,G185,0)</f>
        <v>0</v>
      </c>
      <c r="BD185" s="166">
        <f>IF(AZ185=4,G185,0)</f>
        <v>0</v>
      </c>
      <c r="BE185" s="166">
        <f>IF(AZ185=5,G185,0)</f>
        <v>0</v>
      </c>
      <c r="CA185" s="199">
        <v>1</v>
      </c>
      <c r="CB185" s="199">
        <v>1</v>
      </c>
      <c r="CZ185" s="166">
        <v>0</v>
      </c>
    </row>
    <row r="186" spans="1:15" ht="12.75">
      <c r="A186" s="200"/>
      <c r="B186" s="202"/>
      <c r="C186" s="203" t="s">
        <v>316</v>
      </c>
      <c r="D186" s="204"/>
      <c r="E186" s="205">
        <v>1.4</v>
      </c>
      <c r="F186" s="206"/>
      <c r="G186" s="207"/>
      <c r="M186" s="201" t="s">
        <v>316</v>
      </c>
      <c r="O186" s="192"/>
    </row>
    <row r="187" spans="1:15" ht="12.75">
      <c r="A187" s="200"/>
      <c r="B187" s="202"/>
      <c r="C187" s="203" t="s">
        <v>317</v>
      </c>
      <c r="D187" s="204"/>
      <c r="E187" s="205">
        <v>8.016</v>
      </c>
      <c r="F187" s="206"/>
      <c r="G187" s="207"/>
      <c r="M187" s="201" t="s">
        <v>317</v>
      </c>
      <c r="O187" s="192"/>
    </row>
    <row r="188" spans="1:104" ht="12.75">
      <c r="A188" s="193">
        <v>51</v>
      </c>
      <c r="B188" s="194" t="s">
        <v>318</v>
      </c>
      <c r="C188" s="195" t="s">
        <v>319</v>
      </c>
      <c r="D188" s="196" t="s">
        <v>170</v>
      </c>
      <c r="E188" s="197">
        <v>3.135</v>
      </c>
      <c r="F188" s="197">
        <v>0</v>
      </c>
      <c r="G188" s="198">
        <f>E188*F188</f>
        <v>0</v>
      </c>
      <c r="O188" s="192">
        <v>2</v>
      </c>
      <c r="AA188" s="166">
        <v>1</v>
      </c>
      <c r="AB188" s="166">
        <v>1</v>
      </c>
      <c r="AC188" s="166">
        <v>1</v>
      </c>
      <c r="AZ188" s="166">
        <v>1</v>
      </c>
      <c r="BA188" s="166">
        <f>IF(AZ188=1,G188,0)</f>
        <v>0</v>
      </c>
      <c r="BB188" s="166">
        <f>IF(AZ188=2,G188,0)</f>
        <v>0</v>
      </c>
      <c r="BC188" s="166">
        <f>IF(AZ188=3,G188,0)</f>
        <v>0</v>
      </c>
      <c r="BD188" s="166">
        <f>IF(AZ188=4,G188,0)</f>
        <v>0</v>
      </c>
      <c r="BE188" s="166">
        <f>IF(AZ188=5,G188,0)</f>
        <v>0</v>
      </c>
      <c r="CA188" s="199">
        <v>1</v>
      </c>
      <c r="CB188" s="199">
        <v>1</v>
      </c>
      <c r="CZ188" s="166">
        <v>0</v>
      </c>
    </row>
    <row r="189" spans="1:15" ht="12.75">
      <c r="A189" s="200"/>
      <c r="B189" s="202"/>
      <c r="C189" s="203" t="s">
        <v>320</v>
      </c>
      <c r="D189" s="204"/>
      <c r="E189" s="205">
        <v>3.135</v>
      </c>
      <c r="F189" s="206"/>
      <c r="G189" s="207"/>
      <c r="M189" s="201" t="s">
        <v>320</v>
      </c>
      <c r="O189" s="192"/>
    </row>
    <row r="190" spans="1:104" ht="12.75">
      <c r="A190" s="193">
        <v>52</v>
      </c>
      <c r="B190" s="194" t="s">
        <v>321</v>
      </c>
      <c r="C190" s="195" t="s">
        <v>322</v>
      </c>
      <c r="D190" s="196" t="s">
        <v>170</v>
      </c>
      <c r="E190" s="197">
        <v>183.8684</v>
      </c>
      <c r="F190" s="197">
        <v>0</v>
      </c>
      <c r="G190" s="198">
        <f>E190*F190</f>
        <v>0</v>
      </c>
      <c r="O190" s="192">
        <v>2</v>
      </c>
      <c r="AA190" s="166">
        <v>1</v>
      </c>
      <c r="AB190" s="166">
        <v>1</v>
      </c>
      <c r="AC190" s="166">
        <v>1</v>
      </c>
      <c r="AZ190" s="166">
        <v>1</v>
      </c>
      <c r="BA190" s="166">
        <f>IF(AZ190=1,G190,0)</f>
        <v>0</v>
      </c>
      <c r="BB190" s="166">
        <f>IF(AZ190=2,G190,0)</f>
        <v>0</v>
      </c>
      <c r="BC190" s="166">
        <f>IF(AZ190=3,G190,0)</f>
        <v>0</v>
      </c>
      <c r="BD190" s="166">
        <f>IF(AZ190=4,G190,0)</f>
        <v>0</v>
      </c>
      <c r="BE190" s="166">
        <f>IF(AZ190=5,G190,0)</f>
        <v>0</v>
      </c>
      <c r="CA190" s="199">
        <v>1</v>
      </c>
      <c r="CB190" s="199">
        <v>1</v>
      </c>
      <c r="CZ190" s="166">
        <v>0</v>
      </c>
    </row>
    <row r="191" spans="1:15" ht="12.75">
      <c r="A191" s="200"/>
      <c r="B191" s="202"/>
      <c r="C191" s="203" t="s">
        <v>323</v>
      </c>
      <c r="D191" s="204"/>
      <c r="E191" s="205">
        <v>55.1304</v>
      </c>
      <c r="F191" s="206"/>
      <c r="G191" s="207"/>
      <c r="M191" s="201" t="s">
        <v>323</v>
      </c>
      <c r="O191" s="192"/>
    </row>
    <row r="192" spans="1:15" ht="12.75">
      <c r="A192" s="200"/>
      <c r="B192" s="202"/>
      <c r="C192" s="203" t="s">
        <v>324</v>
      </c>
      <c r="D192" s="204"/>
      <c r="E192" s="205">
        <v>18.5952</v>
      </c>
      <c r="F192" s="206"/>
      <c r="G192" s="207"/>
      <c r="M192" s="201" t="s">
        <v>324</v>
      </c>
      <c r="O192" s="192"/>
    </row>
    <row r="193" spans="1:15" ht="12.75">
      <c r="A193" s="200"/>
      <c r="B193" s="202"/>
      <c r="C193" s="203" t="s">
        <v>325</v>
      </c>
      <c r="D193" s="204"/>
      <c r="E193" s="205">
        <v>12.582</v>
      </c>
      <c r="F193" s="206"/>
      <c r="G193" s="207"/>
      <c r="M193" s="201" t="s">
        <v>325</v>
      </c>
      <c r="O193" s="192"/>
    </row>
    <row r="194" spans="1:15" ht="12.75">
      <c r="A194" s="200"/>
      <c r="B194" s="202"/>
      <c r="C194" s="203" t="s">
        <v>326</v>
      </c>
      <c r="D194" s="204"/>
      <c r="E194" s="205">
        <v>25.4538</v>
      </c>
      <c r="F194" s="206"/>
      <c r="G194" s="207"/>
      <c r="M194" s="201" t="s">
        <v>326</v>
      </c>
      <c r="O194" s="192"/>
    </row>
    <row r="195" spans="1:15" ht="12.75">
      <c r="A195" s="200"/>
      <c r="B195" s="202"/>
      <c r="C195" s="203" t="s">
        <v>327</v>
      </c>
      <c r="D195" s="204"/>
      <c r="E195" s="205">
        <v>58.088</v>
      </c>
      <c r="F195" s="206"/>
      <c r="G195" s="207"/>
      <c r="M195" s="201" t="s">
        <v>327</v>
      </c>
      <c r="O195" s="192"/>
    </row>
    <row r="196" spans="1:15" ht="12.75">
      <c r="A196" s="200"/>
      <c r="B196" s="202"/>
      <c r="C196" s="203" t="s">
        <v>328</v>
      </c>
      <c r="D196" s="204"/>
      <c r="E196" s="205">
        <v>14.019</v>
      </c>
      <c r="F196" s="206"/>
      <c r="G196" s="207"/>
      <c r="M196" s="201" t="s">
        <v>328</v>
      </c>
      <c r="O196" s="192"/>
    </row>
    <row r="197" spans="1:104" ht="12.75">
      <c r="A197" s="193">
        <v>53</v>
      </c>
      <c r="B197" s="194" t="s">
        <v>329</v>
      </c>
      <c r="C197" s="195" t="s">
        <v>330</v>
      </c>
      <c r="D197" s="196" t="s">
        <v>159</v>
      </c>
      <c r="E197" s="197">
        <v>116.18</v>
      </c>
      <c r="F197" s="197">
        <v>0</v>
      </c>
      <c r="G197" s="198">
        <f>E197*F197</f>
        <v>0</v>
      </c>
      <c r="O197" s="192">
        <v>2</v>
      </c>
      <c r="AA197" s="166">
        <v>1</v>
      </c>
      <c r="AB197" s="166">
        <v>1</v>
      </c>
      <c r="AC197" s="166">
        <v>1</v>
      </c>
      <c r="AZ197" s="166">
        <v>1</v>
      </c>
      <c r="BA197" s="166">
        <f>IF(AZ197=1,G197,0)</f>
        <v>0</v>
      </c>
      <c r="BB197" s="166">
        <f>IF(AZ197=2,G197,0)</f>
        <v>0</v>
      </c>
      <c r="BC197" s="166">
        <f>IF(AZ197=3,G197,0)</f>
        <v>0</v>
      </c>
      <c r="BD197" s="166">
        <f>IF(AZ197=4,G197,0)</f>
        <v>0</v>
      </c>
      <c r="BE197" s="166">
        <f>IF(AZ197=5,G197,0)</f>
        <v>0</v>
      </c>
      <c r="CA197" s="199">
        <v>1</v>
      </c>
      <c r="CB197" s="199">
        <v>1</v>
      </c>
      <c r="CZ197" s="166">
        <v>0</v>
      </c>
    </row>
    <row r="198" spans="1:15" ht="12.75">
      <c r="A198" s="200"/>
      <c r="B198" s="202"/>
      <c r="C198" s="203" t="s">
        <v>331</v>
      </c>
      <c r="D198" s="204"/>
      <c r="E198" s="205">
        <v>27.18</v>
      </c>
      <c r="F198" s="206"/>
      <c r="G198" s="207"/>
      <c r="M198" s="201" t="s">
        <v>331</v>
      </c>
      <c r="O198" s="192"/>
    </row>
    <row r="199" spans="1:15" ht="12.75">
      <c r="A199" s="200"/>
      <c r="B199" s="202"/>
      <c r="C199" s="203" t="s">
        <v>332</v>
      </c>
      <c r="D199" s="204"/>
      <c r="E199" s="205">
        <v>43.4</v>
      </c>
      <c r="F199" s="206"/>
      <c r="G199" s="207"/>
      <c r="M199" s="201" t="s">
        <v>332</v>
      </c>
      <c r="O199" s="192"/>
    </row>
    <row r="200" spans="1:15" ht="12.75">
      <c r="A200" s="200"/>
      <c r="B200" s="202"/>
      <c r="C200" s="203" t="s">
        <v>333</v>
      </c>
      <c r="D200" s="204"/>
      <c r="E200" s="205">
        <v>33</v>
      </c>
      <c r="F200" s="206"/>
      <c r="G200" s="207"/>
      <c r="M200" s="201" t="s">
        <v>333</v>
      </c>
      <c r="O200" s="192"/>
    </row>
    <row r="201" spans="1:15" ht="12.75">
      <c r="A201" s="200"/>
      <c r="B201" s="202"/>
      <c r="C201" s="203" t="s">
        <v>334</v>
      </c>
      <c r="D201" s="204"/>
      <c r="E201" s="205">
        <v>12.6</v>
      </c>
      <c r="F201" s="206"/>
      <c r="G201" s="207"/>
      <c r="M201" s="201" t="s">
        <v>334</v>
      </c>
      <c r="O201" s="192"/>
    </row>
    <row r="202" spans="1:104" ht="12.75">
      <c r="A202" s="193">
        <v>54</v>
      </c>
      <c r="B202" s="194" t="s">
        <v>335</v>
      </c>
      <c r="C202" s="195" t="s">
        <v>336</v>
      </c>
      <c r="D202" s="196" t="s">
        <v>159</v>
      </c>
      <c r="E202" s="197">
        <v>68.96</v>
      </c>
      <c r="F202" s="197">
        <v>0</v>
      </c>
      <c r="G202" s="198">
        <f>E202*F202</f>
        <v>0</v>
      </c>
      <c r="O202" s="192">
        <v>2</v>
      </c>
      <c r="AA202" s="166">
        <v>1</v>
      </c>
      <c r="AB202" s="166">
        <v>1</v>
      </c>
      <c r="AC202" s="166">
        <v>1</v>
      </c>
      <c r="AZ202" s="166">
        <v>1</v>
      </c>
      <c r="BA202" s="166">
        <f>IF(AZ202=1,G202,0)</f>
        <v>0</v>
      </c>
      <c r="BB202" s="166">
        <f>IF(AZ202=2,G202,0)</f>
        <v>0</v>
      </c>
      <c r="BC202" s="166">
        <f>IF(AZ202=3,G202,0)</f>
        <v>0</v>
      </c>
      <c r="BD202" s="166">
        <f>IF(AZ202=4,G202,0)</f>
        <v>0</v>
      </c>
      <c r="BE202" s="166">
        <f>IF(AZ202=5,G202,0)</f>
        <v>0</v>
      </c>
      <c r="CA202" s="199">
        <v>1</v>
      </c>
      <c r="CB202" s="199">
        <v>1</v>
      </c>
      <c r="CZ202" s="166">
        <v>0</v>
      </c>
    </row>
    <row r="203" spans="1:15" ht="12.75">
      <c r="A203" s="200"/>
      <c r="B203" s="202"/>
      <c r="C203" s="203" t="s">
        <v>337</v>
      </c>
      <c r="D203" s="204"/>
      <c r="E203" s="205">
        <v>52.17</v>
      </c>
      <c r="F203" s="206"/>
      <c r="G203" s="207"/>
      <c r="M203" s="201" t="s">
        <v>337</v>
      </c>
      <c r="O203" s="192"/>
    </row>
    <row r="204" spans="1:15" ht="12.75">
      <c r="A204" s="200"/>
      <c r="B204" s="202"/>
      <c r="C204" s="203" t="s">
        <v>338</v>
      </c>
      <c r="D204" s="204"/>
      <c r="E204" s="205">
        <v>16.79</v>
      </c>
      <c r="F204" s="206"/>
      <c r="G204" s="207"/>
      <c r="M204" s="201" t="s">
        <v>338</v>
      </c>
      <c r="O204" s="192"/>
    </row>
    <row r="205" spans="1:104" ht="12.75">
      <c r="A205" s="193">
        <v>55</v>
      </c>
      <c r="B205" s="194" t="s">
        <v>339</v>
      </c>
      <c r="C205" s="195" t="s">
        <v>340</v>
      </c>
      <c r="D205" s="196" t="s">
        <v>159</v>
      </c>
      <c r="E205" s="197">
        <v>106.9</v>
      </c>
      <c r="F205" s="197">
        <v>0</v>
      </c>
      <c r="G205" s="198">
        <f>E205*F205</f>
        <v>0</v>
      </c>
      <c r="O205" s="192">
        <v>2</v>
      </c>
      <c r="AA205" s="166">
        <v>1</v>
      </c>
      <c r="AB205" s="166">
        <v>1</v>
      </c>
      <c r="AC205" s="166">
        <v>1</v>
      </c>
      <c r="AZ205" s="166">
        <v>1</v>
      </c>
      <c r="BA205" s="166">
        <f>IF(AZ205=1,G205,0)</f>
        <v>0</v>
      </c>
      <c r="BB205" s="166">
        <f>IF(AZ205=2,G205,0)</f>
        <v>0</v>
      </c>
      <c r="BC205" s="166">
        <f>IF(AZ205=3,G205,0)</f>
        <v>0</v>
      </c>
      <c r="BD205" s="166">
        <f>IF(AZ205=4,G205,0)</f>
        <v>0</v>
      </c>
      <c r="BE205" s="166">
        <f>IF(AZ205=5,G205,0)</f>
        <v>0</v>
      </c>
      <c r="CA205" s="199">
        <v>1</v>
      </c>
      <c r="CB205" s="199">
        <v>1</v>
      </c>
      <c r="CZ205" s="166">
        <v>0</v>
      </c>
    </row>
    <row r="206" spans="1:15" ht="12.75">
      <c r="A206" s="200"/>
      <c r="B206" s="202"/>
      <c r="C206" s="203" t="s">
        <v>341</v>
      </c>
      <c r="D206" s="204"/>
      <c r="E206" s="205">
        <v>93.64</v>
      </c>
      <c r="F206" s="206"/>
      <c r="G206" s="207"/>
      <c r="M206" s="201" t="s">
        <v>341</v>
      </c>
      <c r="O206" s="192"/>
    </row>
    <row r="207" spans="1:15" ht="12.75">
      <c r="A207" s="200"/>
      <c r="B207" s="202"/>
      <c r="C207" s="203" t="s">
        <v>342</v>
      </c>
      <c r="D207" s="204"/>
      <c r="E207" s="205">
        <v>13.26</v>
      </c>
      <c r="F207" s="206"/>
      <c r="G207" s="207"/>
      <c r="M207" s="201" t="s">
        <v>342</v>
      </c>
      <c r="O207" s="192"/>
    </row>
    <row r="208" spans="1:104" ht="22.5">
      <c r="A208" s="193">
        <v>56</v>
      </c>
      <c r="B208" s="194" t="s">
        <v>343</v>
      </c>
      <c r="C208" s="195" t="s">
        <v>344</v>
      </c>
      <c r="D208" s="196" t="s">
        <v>121</v>
      </c>
      <c r="E208" s="197">
        <v>4.1024</v>
      </c>
      <c r="F208" s="197">
        <v>0</v>
      </c>
      <c r="G208" s="198">
        <f>E208*F208</f>
        <v>0</v>
      </c>
      <c r="O208" s="192">
        <v>2</v>
      </c>
      <c r="AA208" s="166">
        <v>1</v>
      </c>
      <c r="AB208" s="166">
        <v>1</v>
      </c>
      <c r="AC208" s="166">
        <v>1</v>
      </c>
      <c r="AZ208" s="166">
        <v>1</v>
      </c>
      <c r="BA208" s="166">
        <f>IF(AZ208=1,G208,0)</f>
        <v>0</v>
      </c>
      <c r="BB208" s="166">
        <f>IF(AZ208=2,G208,0)</f>
        <v>0</v>
      </c>
      <c r="BC208" s="166">
        <f>IF(AZ208=3,G208,0)</f>
        <v>0</v>
      </c>
      <c r="BD208" s="166">
        <f>IF(AZ208=4,G208,0)</f>
        <v>0</v>
      </c>
      <c r="BE208" s="166">
        <f>IF(AZ208=5,G208,0)</f>
        <v>0</v>
      </c>
      <c r="CA208" s="199">
        <v>1</v>
      </c>
      <c r="CB208" s="199">
        <v>1</v>
      </c>
      <c r="CZ208" s="166">
        <v>0</v>
      </c>
    </row>
    <row r="209" spans="1:15" ht="12.75">
      <c r="A209" s="200"/>
      <c r="B209" s="202"/>
      <c r="C209" s="203" t="s">
        <v>345</v>
      </c>
      <c r="D209" s="204"/>
      <c r="E209" s="205">
        <v>1.2132</v>
      </c>
      <c r="F209" s="206"/>
      <c r="G209" s="207"/>
      <c r="M209" s="201" t="s">
        <v>345</v>
      </c>
      <c r="O209" s="192"/>
    </row>
    <row r="210" spans="1:15" ht="12.75">
      <c r="A210" s="200"/>
      <c r="B210" s="202"/>
      <c r="C210" s="203" t="s">
        <v>346</v>
      </c>
      <c r="D210" s="204"/>
      <c r="E210" s="205">
        <v>2.8892</v>
      </c>
      <c r="F210" s="206"/>
      <c r="G210" s="207"/>
      <c r="M210" s="201" t="s">
        <v>346</v>
      </c>
      <c r="O210" s="192"/>
    </row>
    <row r="211" spans="1:104" ht="12.75">
      <c r="A211" s="193">
        <v>57</v>
      </c>
      <c r="B211" s="194" t="s">
        <v>347</v>
      </c>
      <c r="C211" s="195" t="s">
        <v>348</v>
      </c>
      <c r="D211" s="196" t="s">
        <v>170</v>
      </c>
      <c r="E211" s="197">
        <v>57.1611</v>
      </c>
      <c r="F211" s="197">
        <v>0</v>
      </c>
      <c r="G211" s="198">
        <f>E211*F211</f>
        <v>0</v>
      </c>
      <c r="O211" s="192">
        <v>2</v>
      </c>
      <c r="AA211" s="166">
        <v>1</v>
      </c>
      <c r="AB211" s="166">
        <v>1</v>
      </c>
      <c r="AC211" s="166">
        <v>1</v>
      </c>
      <c r="AZ211" s="166">
        <v>1</v>
      </c>
      <c r="BA211" s="166">
        <f>IF(AZ211=1,G211,0)</f>
        <v>0</v>
      </c>
      <c r="BB211" s="166">
        <f>IF(AZ211=2,G211,0)</f>
        <v>0</v>
      </c>
      <c r="BC211" s="166">
        <f>IF(AZ211=3,G211,0)</f>
        <v>0</v>
      </c>
      <c r="BD211" s="166">
        <f>IF(AZ211=4,G211,0)</f>
        <v>0</v>
      </c>
      <c r="BE211" s="166">
        <f>IF(AZ211=5,G211,0)</f>
        <v>0</v>
      </c>
      <c r="CA211" s="199">
        <v>1</v>
      </c>
      <c r="CB211" s="199">
        <v>1</v>
      </c>
      <c r="CZ211" s="166">
        <v>0</v>
      </c>
    </row>
    <row r="212" spans="1:15" ht="12.75">
      <c r="A212" s="200"/>
      <c r="B212" s="202"/>
      <c r="C212" s="203" t="s">
        <v>349</v>
      </c>
      <c r="D212" s="204"/>
      <c r="E212" s="205">
        <v>12</v>
      </c>
      <c r="F212" s="206"/>
      <c r="G212" s="207"/>
      <c r="M212" s="201" t="s">
        <v>349</v>
      </c>
      <c r="O212" s="192"/>
    </row>
    <row r="213" spans="1:15" ht="12.75">
      <c r="A213" s="200"/>
      <c r="B213" s="202"/>
      <c r="C213" s="203" t="s">
        <v>350</v>
      </c>
      <c r="D213" s="204"/>
      <c r="E213" s="205">
        <v>4.2311</v>
      </c>
      <c r="F213" s="206"/>
      <c r="G213" s="207"/>
      <c r="M213" s="201" t="s">
        <v>350</v>
      </c>
      <c r="O213" s="192"/>
    </row>
    <row r="214" spans="1:15" ht="12.75">
      <c r="A214" s="200"/>
      <c r="B214" s="202"/>
      <c r="C214" s="203" t="s">
        <v>351</v>
      </c>
      <c r="D214" s="204"/>
      <c r="E214" s="205">
        <v>40.93</v>
      </c>
      <c r="F214" s="206"/>
      <c r="G214" s="207"/>
      <c r="M214" s="201" t="s">
        <v>351</v>
      </c>
      <c r="O214" s="192"/>
    </row>
    <row r="215" spans="1:104" ht="12.75">
      <c r="A215" s="193">
        <v>58</v>
      </c>
      <c r="B215" s="194" t="s">
        <v>352</v>
      </c>
      <c r="C215" s="195" t="s">
        <v>353</v>
      </c>
      <c r="D215" s="196" t="s">
        <v>170</v>
      </c>
      <c r="E215" s="197">
        <v>57.16</v>
      </c>
      <c r="F215" s="197">
        <v>0</v>
      </c>
      <c r="G215" s="198">
        <f>E215*F215</f>
        <v>0</v>
      </c>
      <c r="O215" s="192">
        <v>2</v>
      </c>
      <c r="AA215" s="166">
        <v>1</v>
      </c>
      <c r="AB215" s="166">
        <v>1</v>
      </c>
      <c r="AC215" s="166">
        <v>1</v>
      </c>
      <c r="AZ215" s="166">
        <v>1</v>
      </c>
      <c r="BA215" s="166">
        <f>IF(AZ215=1,G215,0)</f>
        <v>0</v>
      </c>
      <c r="BB215" s="166">
        <f>IF(AZ215=2,G215,0)</f>
        <v>0</v>
      </c>
      <c r="BC215" s="166">
        <f>IF(AZ215=3,G215,0)</f>
        <v>0</v>
      </c>
      <c r="BD215" s="166">
        <f>IF(AZ215=4,G215,0)</f>
        <v>0</v>
      </c>
      <c r="BE215" s="166">
        <f>IF(AZ215=5,G215,0)</f>
        <v>0</v>
      </c>
      <c r="CA215" s="199">
        <v>1</v>
      </c>
      <c r="CB215" s="199">
        <v>1</v>
      </c>
      <c r="CZ215" s="166">
        <v>0</v>
      </c>
    </row>
    <row r="216" spans="1:104" ht="12.75">
      <c r="A216" s="193">
        <v>59</v>
      </c>
      <c r="B216" s="194" t="s">
        <v>354</v>
      </c>
      <c r="C216" s="195" t="s">
        <v>355</v>
      </c>
      <c r="D216" s="196" t="s">
        <v>177</v>
      </c>
      <c r="E216" s="197">
        <v>0.6013</v>
      </c>
      <c r="F216" s="197">
        <v>0</v>
      </c>
      <c r="G216" s="198">
        <f>E216*F216</f>
        <v>0</v>
      </c>
      <c r="O216" s="192">
        <v>2</v>
      </c>
      <c r="AA216" s="166">
        <v>1</v>
      </c>
      <c r="AB216" s="166">
        <v>1</v>
      </c>
      <c r="AC216" s="166">
        <v>1</v>
      </c>
      <c r="AZ216" s="166">
        <v>1</v>
      </c>
      <c r="BA216" s="166">
        <f>IF(AZ216=1,G216,0)</f>
        <v>0</v>
      </c>
      <c r="BB216" s="166">
        <f>IF(AZ216=2,G216,0)</f>
        <v>0</v>
      </c>
      <c r="BC216" s="166">
        <f>IF(AZ216=3,G216,0)</f>
        <v>0</v>
      </c>
      <c r="BD216" s="166">
        <f>IF(AZ216=4,G216,0)</f>
        <v>0</v>
      </c>
      <c r="BE216" s="166">
        <f>IF(AZ216=5,G216,0)</f>
        <v>0</v>
      </c>
      <c r="CA216" s="199">
        <v>1</v>
      </c>
      <c r="CB216" s="199">
        <v>1</v>
      </c>
      <c r="CZ216" s="166">
        <v>0</v>
      </c>
    </row>
    <row r="217" spans="1:15" ht="12.75">
      <c r="A217" s="200"/>
      <c r="B217" s="202"/>
      <c r="C217" s="203" t="s">
        <v>356</v>
      </c>
      <c r="D217" s="204"/>
      <c r="E217" s="205">
        <v>0.6013</v>
      </c>
      <c r="F217" s="206"/>
      <c r="G217" s="207"/>
      <c r="M217" s="201" t="s">
        <v>356</v>
      </c>
      <c r="O217" s="192"/>
    </row>
    <row r="218" spans="1:104" ht="22.5">
      <c r="A218" s="193">
        <v>60</v>
      </c>
      <c r="B218" s="194" t="s">
        <v>357</v>
      </c>
      <c r="C218" s="195" t="s">
        <v>358</v>
      </c>
      <c r="D218" s="196" t="s">
        <v>170</v>
      </c>
      <c r="E218" s="197">
        <v>637.03</v>
      </c>
      <c r="F218" s="197">
        <v>0</v>
      </c>
      <c r="G218" s="198">
        <f>E218*F218</f>
        <v>0</v>
      </c>
      <c r="O218" s="192">
        <v>2</v>
      </c>
      <c r="AA218" s="166">
        <v>12</v>
      </c>
      <c r="AB218" s="166">
        <v>0</v>
      </c>
      <c r="AC218" s="166">
        <v>60</v>
      </c>
      <c r="AZ218" s="166">
        <v>1</v>
      </c>
      <c r="BA218" s="166">
        <f>IF(AZ218=1,G218,0)</f>
        <v>0</v>
      </c>
      <c r="BB218" s="166">
        <f>IF(AZ218=2,G218,0)</f>
        <v>0</v>
      </c>
      <c r="BC218" s="166">
        <f>IF(AZ218=3,G218,0)</f>
        <v>0</v>
      </c>
      <c r="BD218" s="166">
        <f>IF(AZ218=4,G218,0)</f>
        <v>0</v>
      </c>
      <c r="BE218" s="166">
        <f>IF(AZ218=5,G218,0)</f>
        <v>0</v>
      </c>
      <c r="CA218" s="199">
        <v>12</v>
      </c>
      <c r="CB218" s="199">
        <v>0</v>
      </c>
      <c r="CZ218" s="166">
        <v>0</v>
      </c>
    </row>
    <row r="219" spans="1:15" ht="12.75">
      <c r="A219" s="200"/>
      <c r="B219" s="202"/>
      <c r="C219" s="203" t="s">
        <v>359</v>
      </c>
      <c r="D219" s="204"/>
      <c r="E219" s="205">
        <v>506.02</v>
      </c>
      <c r="F219" s="206"/>
      <c r="G219" s="207"/>
      <c r="M219" s="201" t="s">
        <v>359</v>
      </c>
      <c r="O219" s="192"/>
    </row>
    <row r="220" spans="1:15" ht="12.75">
      <c r="A220" s="200"/>
      <c r="B220" s="202"/>
      <c r="C220" s="203" t="s">
        <v>360</v>
      </c>
      <c r="D220" s="204"/>
      <c r="E220" s="205">
        <v>73.85</v>
      </c>
      <c r="F220" s="206"/>
      <c r="G220" s="207"/>
      <c r="M220" s="201" t="s">
        <v>360</v>
      </c>
      <c r="O220" s="192"/>
    </row>
    <row r="221" spans="1:15" ht="12.75">
      <c r="A221" s="200"/>
      <c r="B221" s="202"/>
      <c r="C221" s="203" t="s">
        <v>361</v>
      </c>
      <c r="D221" s="204"/>
      <c r="E221" s="205">
        <v>57.16</v>
      </c>
      <c r="F221" s="206"/>
      <c r="G221" s="207"/>
      <c r="M221" s="201" t="s">
        <v>361</v>
      </c>
      <c r="O221" s="192"/>
    </row>
    <row r="222" spans="1:104" ht="22.5">
      <c r="A222" s="193">
        <v>61</v>
      </c>
      <c r="B222" s="194" t="s">
        <v>362</v>
      </c>
      <c r="C222" s="195" t="s">
        <v>363</v>
      </c>
      <c r="D222" s="196" t="s">
        <v>159</v>
      </c>
      <c r="E222" s="197">
        <v>23</v>
      </c>
      <c r="F222" s="197">
        <v>0</v>
      </c>
      <c r="G222" s="198">
        <f>E222*F222</f>
        <v>0</v>
      </c>
      <c r="O222" s="192">
        <v>2</v>
      </c>
      <c r="AA222" s="166">
        <v>12</v>
      </c>
      <c r="AB222" s="166">
        <v>0</v>
      </c>
      <c r="AC222" s="166">
        <v>61</v>
      </c>
      <c r="AZ222" s="166">
        <v>1</v>
      </c>
      <c r="BA222" s="166">
        <f>IF(AZ222=1,G222,0)</f>
        <v>0</v>
      </c>
      <c r="BB222" s="166">
        <f>IF(AZ222=2,G222,0)</f>
        <v>0</v>
      </c>
      <c r="BC222" s="166">
        <f>IF(AZ222=3,G222,0)</f>
        <v>0</v>
      </c>
      <c r="BD222" s="166">
        <f>IF(AZ222=4,G222,0)</f>
        <v>0</v>
      </c>
      <c r="BE222" s="166">
        <f>IF(AZ222=5,G222,0)</f>
        <v>0</v>
      </c>
      <c r="CA222" s="199">
        <v>12</v>
      </c>
      <c r="CB222" s="199">
        <v>0</v>
      </c>
      <c r="CZ222" s="166">
        <v>0</v>
      </c>
    </row>
    <row r="223" spans="1:104" ht="12.75">
      <c r="A223" s="193">
        <v>62</v>
      </c>
      <c r="B223" s="194" t="s">
        <v>364</v>
      </c>
      <c r="C223" s="195" t="s">
        <v>365</v>
      </c>
      <c r="D223" s="196" t="s">
        <v>75</v>
      </c>
      <c r="E223" s="197">
        <v>32</v>
      </c>
      <c r="F223" s="197">
        <v>0</v>
      </c>
      <c r="G223" s="198">
        <f>E223*F223</f>
        <v>0</v>
      </c>
      <c r="O223" s="192">
        <v>2</v>
      </c>
      <c r="AA223" s="166">
        <v>12</v>
      </c>
      <c r="AB223" s="166">
        <v>0</v>
      </c>
      <c r="AC223" s="166">
        <v>62</v>
      </c>
      <c r="AZ223" s="166">
        <v>1</v>
      </c>
      <c r="BA223" s="166">
        <f>IF(AZ223=1,G223,0)</f>
        <v>0</v>
      </c>
      <c r="BB223" s="166">
        <f>IF(AZ223=2,G223,0)</f>
        <v>0</v>
      </c>
      <c r="BC223" s="166">
        <f>IF(AZ223=3,G223,0)</f>
        <v>0</v>
      </c>
      <c r="BD223" s="166">
        <f>IF(AZ223=4,G223,0)</f>
        <v>0</v>
      </c>
      <c r="BE223" s="166">
        <f>IF(AZ223=5,G223,0)</f>
        <v>0</v>
      </c>
      <c r="CA223" s="199">
        <v>12</v>
      </c>
      <c r="CB223" s="199">
        <v>0</v>
      </c>
      <c r="CZ223" s="166">
        <v>0</v>
      </c>
    </row>
    <row r="224" spans="1:57" ht="12.75">
      <c r="A224" s="208"/>
      <c r="B224" s="209" t="s">
        <v>76</v>
      </c>
      <c r="C224" s="210" t="str">
        <f>CONCATENATE(B117," ",C117)</f>
        <v>3 Svislé a kompletní konstrukce</v>
      </c>
      <c r="D224" s="211"/>
      <c r="E224" s="212"/>
      <c r="F224" s="213"/>
      <c r="G224" s="214">
        <f>SUM(G117:G223)</f>
        <v>0</v>
      </c>
      <c r="O224" s="192">
        <v>4</v>
      </c>
      <c r="BA224" s="215">
        <f>SUM(BA117:BA223)</f>
        <v>0</v>
      </c>
      <c r="BB224" s="215">
        <f>SUM(BB117:BB223)</f>
        <v>0</v>
      </c>
      <c r="BC224" s="215">
        <f>SUM(BC117:BC223)</f>
        <v>0</v>
      </c>
      <c r="BD224" s="215">
        <f>SUM(BD117:BD223)</f>
        <v>0</v>
      </c>
      <c r="BE224" s="215">
        <f>SUM(BE117:BE223)</f>
        <v>0</v>
      </c>
    </row>
    <row r="225" spans="1:15" ht="12.75">
      <c r="A225" s="185" t="s">
        <v>72</v>
      </c>
      <c r="B225" s="186" t="s">
        <v>366</v>
      </c>
      <c r="C225" s="187" t="s">
        <v>367</v>
      </c>
      <c r="D225" s="188"/>
      <c r="E225" s="189"/>
      <c r="F225" s="189"/>
      <c r="G225" s="190"/>
      <c r="H225" s="191"/>
      <c r="I225" s="191"/>
      <c r="O225" s="192">
        <v>1</v>
      </c>
    </row>
    <row r="226" spans="1:104" ht="22.5">
      <c r="A226" s="193">
        <v>63</v>
      </c>
      <c r="B226" s="194" t="s">
        <v>368</v>
      </c>
      <c r="C226" s="195" t="s">
        <v>369</v>
      </c>
      <c r="D226" s="196" t="s">
        <v>170</v>
      </c>
      <c r="E226" s="197">
        <v>9.117</v>
      </c>
      <c r="F226" s="197">
        <v>0</v>
      </c>
      <c r="G226" s="198">
        <f>E226*F226</f>
        <v>0</v>
      </c>
      <c r="O226" s="192">
        <v>2</v>
      </c>
      <c r="AA226" s="166">
        <v>1</v>
      </c>
      <c r="AB226" s="166">
        <v>1</v>
      </c>
      <c r="AC226" s="166">
        <v>1</v>
      </c>
      <c r="AZ226" s="166">
        <v>1</v>
      </c>
      <c r="BA226" s="166">
        <f>IF(AZ226=1,G226,0)</f>
        <v>0</v>
      </c>
      <c r="BB226" s="166">
        <f>IF(AZ226=2,G226,0)</f>
        <v>0</v>
      </c>
      <c r="BC226" s="166">
        <f>IF(AZ226=3,G226,0)</f>
        <v>0</v>
      </c>
      <c r="BD226" s="166">
        <f>IF(AZ226=4,G226,0)</f>
        <v>0</v>
      </c>
      <c r="BE226" s="166">
        <f>IF(AZ226=5,G226,0)</f>
        <v>0</v>
      </c>
      <c r="CA226" s="199">
        <v>1</v>
      </c>
      <c r="CB226" s="199">
        <v>1</v>
      </c>
      <c r="CZ226" s="166">
        <v>0</v>
      </c>
    </row>
    <row r="227" spans="1:15" ht="12.75">
      <c r="A227" s="200"/>
      <c r="B227" s="202"/>
      <c r="C227" s="203" t="s">
        <v>370</v>
      </c>
      <c r="D227" s="204"/>
      <c r="E227" s="205">
        <v>9.117</v>
      </c>
      <c r="F227" s="206"/>
      <c r="G227" s="207"/>
      <c r="M227" s="201" t="s">
        <v>370</v>
      </c>
      <c r="O227" s="192"/>
    </row>
    <row r="228" spans="1:104" ht="22.5">
      <c r="A228" s="193">
        <v>64</v>
      </c>
      <c r="B228" s="194" t="s">
        <v>371</v>
      </c>
      <c r="C228" s="195" t="s">
        <v>372</v>
      </c>
      <c r="D228" s="196" t="s">
        <v>170</v>
      </c>
      <c r="E228" s="197">
        <v>27.268</v>
      </c>
      <c r="F228" s="197">
        <v>0</v>
      </c>
      <c r="G228" s="198">
        <f>E228*F228</f>
        <v>0</v>
      </c>
      <c r="O228" s="192">
        <v>2</v>
      </c>
      <c r="AA228" s="166">
        <v>1</v>
      </c>
      <c r="AB228" s="166">
        <v>1</v>
      </c>
      <c r="AC228" s="166">
        <v>1</v>
      </c>
      <c r="AZ228" s="166">
        <v>1</v>
      </c>
      <c r="BA228" s="166">
        <f>IF(AZ228=1,G228,0)</f>
        <v>0</v>
      </c>
      <c r="BB228" s="166">
        <f>IF(AZ228=2,G228,0)</f>
        <v>0</v>
      </c>
      <c r="BC228" s="166">
        <f>IF(AZ228=3,G228,0)</f>
        <v>0</v>
      </c>
      <c r="BD228" s="166">
        <f>IF(AZ228=4,G228,0)</f>
        <v>0</v>
      </c>
      <c r="BE228" s="166">
        <f>IF(AZ228=5,G228,0)</f>
        <v>0</v>
      </c>
      <c r="CA228" s="199">
        <v>1</v>
      </c>
      <c r="CB228" s="199">
        <v>1</v>
      </c>
      <c r="CZ228" s="166">
        <v>0</v>
      </c>
    </row>
    <row r="229" spans="1:15" ht="12.75">
      <c r="A229" s="200"/>
      <c r="B229" s="202"/>
      <c r="C229" s="203" t="s">
        <v>373</v>
      </c>
      <c r="D229" s="204"/>
      <c r="E229" s="205">
        <v>11.703</v>
      </c>
      <c r="F229" s="206"/>
      <c r="G229" s="207"/>
      <c r="M229" s="201" t="s">
        <v>373</v>
      </c>
      <c r="O229" s="192"/>
    </row>
    <row r="230" spans="1:15" ht="12.75">
      <c r="A230" s="200"/>
      <c r="B230" s="202"/>
      <c r="C230" s="203" t="s">
        <v>374</v>
      </c>
      <c r="D230" s="204"/>
      <c r="E230" s="205">
        <v>15.565</v>
      </c>
      <c r="F230" s="206"/>
      <c r="G230" s="207"/>
      <c r="M230" s="201" t="s">
        <v>374</v>
      </c>
      <c r="O230" s="192"/>
    </row>
    <row r="231" spans="1:104" ht="22.5">
      <c r="A231" s="193">
        <v>65</v>
      </c>
      <c r="B231" s="194" t="s">
        <v>375</v>
      </c>
      <c r="C231" s="195" t="s">
        <v>376</v>
      </c>
      <c r="D231" s="196" t="s">
        <v>170</v>
      </c>
      <c r="E231" s="197">
        <v>536.069</v>
      </c>
      <c r="F231" s="197">
        <v>0</v>
      </c>
      <c r="G231" s="198">
        <f>E231*F231</f>
        <v>0</v>
      </c>
      <c r="O231" s="192">
        <v>2</v>
      </c>
      <c r="AA231" s="166">
        <v>1</v>
      </c>
      <c r="AB231" s="166">
        <v>1</v>
      </c>
      <c r="AC231" s="166">
        <v>1</v>
      </c>
      <c r="AZ231" s="166">
        <v>1</v>
      </c>
      <c r="BA231" s="166">
        <f>IF(AZ231=1,G231,0)</f>
        <v>0</v>
      </c>
      <c r="BB231" s="166">
        <f>IF(AZ231=2,G231,0)</f>
        <v>0</v>
      </c>
      <c r="BC231" s="166">
        <f>IF(AZ231=3,G231,0)</f>
        <v>0</v>
      </c>
      <c r="BD231" s="166">
        <f>IF(AZ231=4,G231,0)</f>
        <v>0</v>
      </c>
      <c r="BE231" s="166">
        <f>IF(AZ231=5,G231,0)</f>
        <v>0</v>
      </c>
      <c r="CA231" s="199">
        <v>1</v>
      </c>
      <c r="CB231" s="199">
        <v>1</v>
      </c>
      <c r="CZ231" s="166">
        <v>0</v>
      </c>
    </row>
    <row r="232" spans="1:15" ht="12.75">
      <c r="A232" s="200"/>
      <c r="B232" s="202"/>
      <c r="C232" s="203" t="s">
        <v>377</v>
      </c>
      <c r="D232" s="204"/>
      <c r="E232" s="205">
        <v>39.029</v>
      </c>
      <c r="F232" s="206"/>
      <c r="G232" s="207"/>
      <c r="M232" s="201" t="s">
        <v>377</v>
      </c>
      <c r="O232" s="192"/>
    </row>
    <row r="233" spans="1:15" ht="12.75">
      <c r="A233" s="200"/>
      <c r="B233" s="202"/>
      <c r="C233" s="203" t="s">
        <v>378</v>
      </c>
      <c r="D233" s="204"/>
      <c r="E233" s="205">
        <v>50.69</v>
      </c>
      <c r="F233" s="206"/>
      <c r="G233" s="207"/>
      <c r="M233" s="201" t="s">
        <v>378</v>
      </c>
      <c r="O233" s="192"/>
    </row>
    <row r="234" spans="1:15" ht="12.75">
      <c r="A234" s="200"/>
      <c r="B234" s="202"/>
      <c r="C234" s="203" t="s">
        <v>379</v>
      </c>
      <c r="D234" s="204"/>
      <c r="E234" s="205">
        <v>-1.69</v>
      </c>
      <c r="F234" s="206"/>
      <c r="G234" s="207"/>
      <c r="M234" s="201" t="s">
        <v>379</v>
      </c>
      <c r="O234" s="192"/>
    </row>
    <row r="235" spans="1:15" ht="12.75">
      <c r="A235" s="200"/>
      <c r="B235" s="202"/>
      <c r="C235" s="203" t="s">
        <v>380</v>
      </c>
      <c r="D235" s="204"/>
      <c r="E235" s="205">
        <v>143.225</v>
      </c>
      <c r="F235" s="206"/>
      <c r="G235" s="207"/>
      <c r="M235" s="201" t="s">
        <v>380</v>
      </c>
      <c r="O235" s="192"/>
    </row>
    <row r="236" spans="1:15" ht="12.75">
      <c r="A236" s="200"/>
      <c r="B236" s="202"/>
      <c r="C236" s="203" t="s">
        <v>381</v>
      </c>
      <c r="D236" s="204"/>
      <c r="E236" s="205">
        <v>-12.18</v>
      </c>
      <c r="F236" s="206"/>
      <c r="G236" s="207"/>
      <c r="M236" s="201" t="s">
        <v>381</v>
      </c>
      <c r="O236" s="192"/>
    </row>
    <row r="237" spans="1:15" ht="12.75">
      <c r="A237" s="200"/>
      <c r="B237" s="202"/>
      <c r="C237" s="203" t="s">
        <v>382</v>
      </c>
      <c r="D237" s="204"/>
      <c r="E237" s="205">
        <v>93.465</v>
      </c>
      <c r="F237" s="206"/>
      <c r="G237" s="207"/>
      <c r="M237" s="201" t="s">
        <v>382</v>
      </c>
      <c r="O237" s="192"/>
    </row>
    <row r="238" spans="1:15" ht="12.75">
      <c r="A238" s="200"/>
      <c r="B238" s="202"/>
      <c r="C238" s="203" t="s">
        <v>383</v>
      </c>
      <c r="D238" s="204"/>
      <c r="E238" s="205">
        <v>-6.925</v>
      </c>
      <c r="F238" s="206"/>
      <c r="G238" s="207"/>
      <c r="M238" s="201" t="s">
        <v>383</v>
      </c>
      <c r="O238" s="192"/>
    </row>
    <row r="239" spans="1:15" ht="12.75">
      <c r="A239" s="200"/>
      <c r="B239" s="202"/>
      <c r="C239" s="203" t="s">
        <v>384</v>
      </c>
      <c r="D239" s="204"/>
      <c r="E239" s="205">
        <v>99.975</v>
      </c>
      <c r="F239" s="206"/>
      <c r="G239" s="207"/>
      <c r="M239" s="201" t="s">
        <v>384</v>
      </c>
      <c r="O239" s="192"/>
    </row>
    <row r="240" spans="1:15" ht="12.75">
      <c r="A240" s="200"/>
      <c r="B240" s="202"/>
      <c r="C240" s="203" t="s">
        <v>385</v>
      </c>
      <c r="D240" s="204"/>
      <c r="E240" s="205">
        <v>118.265</v>
      </c>
      <c r="F240" s="206"/>
      <c r="G240" s="207"/>
      <c r="M240" s="201" t="s">
        <v>385</v>
      </c>
      <c r="O240" s="192"/>
    </row>
    <row r="241" spans="1:15" ht="12.75">
      <c r="A241" s="200"/>
      <c r="B241" s="202"/>
      <c r="C241" s="203" t="s">
        <v>386</v>
      </c>
      <c r="D241" s="204"/>
      <c r="E241" s="205">
        <v>40.415</v>
      </c>
      <c r="F241" s="206"/>
      <c r="G241" s="207"/>
      <c r="M241" s="201" t="s">
        <v>386</v>
      </c>
      <c r="O241" s="192"/>
    </row>
    <row r="242" spans="1:15" ht="12.75">
      <c r="A242" s="200"/>
      <c r="B242" s="202"/>
      <c r="C242" s="203" t="s">
        <v>387</v>
      </c>
      <c r="D242" s="204"/>
      <c r="E242" s="205">
        <v>-28.2</v>
      </c>
      <c r="F242" s="206"/>
      <c r="G242" s="207"/>
      <c r="M242" s="201" t="s">
        <v>387</v>
      </c>
      <c r="O242" s="192"/>
    </row>
    <row r="243" spans="1:104" ht="22.5">
      <c r="A243" s="193">
        <v>66</v>
      </c>
      <c r="B243" s="194" t="s">
        <v>388</v>
      </c>
      <c r="C243" s="195" t="s">
        <v>389</v>
      </c>
      <c r="D243" s="196" t="s">
        <v>170</v>
      </c>
      <c r="E243" s="197">
        <v>32.8536</v>
      </c>
      <c r="F243" s="197">
        <v>0</v>
      </c>
      <c r="G243" s="198">
        <f>E243*F243</f>
        <v>0</v>
      </c>
      <c r="O243" s="192">
        <v>2</v>
      </c>
      <c r="AA243" s="166">
        <v>1</v>
      </c>
      <c r="AB243" s="166">
        <v>1</v>
      </c>
      <c r="AC243" s="166">
        <v>1</v>
      </c>
      <c r="AZ243" s="166">
        <v>1</v>
      </c>
      <c r="BA243" s="166">
        <f>IF(AZ243=1,G243,0)</f>
        <v>0</v>
      </c>
      <c r="BB243" s="166">
        <f>IF(AZ243=2,G243,0)</f>
        <v>0</v>
      </c>
      <c r="BC243" s="166">
        <f>IF(AZ243=3,G243,0)</f>
        <v>0</v>
      </c>
      <c r="BD243" s="166">
        <f>IF(AZ243=4,G243,0)</f>
        <v>0</v>
      </c>
      <c r="BE243" s="166">
        <f>IF(AZ243=5,G243,0)</f>
        <v>0</v>
      </c>
      <c r="CA243" s="199">
        <v>1</v>
      </c>
      <c r="CB243" s="199">
        <v>1</v>
      </c>
      <c r="CZ243" s="166">
        <v>0</v>
      </c>
    </row>
    <row r="244" spans="1:15" ht="12.75">
      <c r="A244" s="200"/>
      <c r="B244" s="202"/>
      <c r="C244" s="203" t="s">
        <v>390</v>
      </c>
      <c r="D244" s="204"/>
      <c r="E244" s="205">
        <v>32.8536</v>
      </c>
      <c r="F244" s="206"/>
      <c r="G244" s="207"/>
      <c r="M244" s="201" t="s">
        <v>390</v>
      </c>
      <c r="O244" s="192"/>
    </row>
    <row r="245" spans="1:104" ht="22.5">
      <c r="A245" s="193">
        <v>67</v>
      </c>
      <c r="B245" s="194" t="s">
        <v>391</v>
      </c>
      <c r="C245" s="195" t="s">
        <v>392</v>
      </c>
      <c r="D245" s="196" t="s">
        <v>170</v>
      </c>
      <c r="E245" s="197">
        <v>310.643</v>
      </c>
      <c r="F245" s="197">
        <v>0</v>
      </c>
      <c r="G245" s="198">
        <f>E245*F245</f>
        <v>0</v>
      </c>
      <c r="O245" s="192">
        <v>2</v>
      </c>
      <c r="AA245" s="166">
        <v>1</v>
      </c>
      <c r="AB245" s="166">
        <v>1</v>
      </c>
      <c r="AC245" s="166">
        <v>1</v>
      </c>
      <c r="AZ245" s="166">
        <v>1</v>
      </c>
      <c r="BA245" s="166">
        <f>IF(AZ245=1,G245,0)</f>
        <v>0</v>
      </c>
      <c r="BB245" s="166">
        <f>IF(AZ245=2,G245,0)</f>
        <v>0</v>
      </c>
      <c r="BC245" s="166">
        <f>IF(AZ245=3,G245,0)</f>
        <v>0</v>
      </c>
      <c r="BD245" s="166">
        <f>IF(AZ245=4,G245,0)</f>
        <v>0</v>
      </c>
      <c r="BE245" s="166">
        <f>IF(AZ245=5,G245,0)</f>
        <v>0</v>
      </c>
      <c r="CA245" s="199">
        <v>1</v>
      </c>
      <c r="CB245" s="199">
        <v>1</v>
      </c>
      <c r="CZ245" s="166">
        <v>0</v>
      </c>
    </row>
    <row r="246" spans="1:15" ht="12.75">
      <c r="A246" s="200"/>
      <c r="B246" s="202"/>
      <c r="C246" s="203" t="s">
        <v>393</v>
      </c>
      <c r="D246" s="204"/>
      <c r="E246" s="205">
        <v>52.7</v>
      </c>
      <c r="F246" s="206"/>
      <c r="G246" s="207"/>
      <c r="M246" s="201" t="s">
        <v>393</v>
      </c>
      <c r="O246" s="192"/>
    </row>
    <row r="247" spans="1:15" ht="12.75">
      <c r="A247" s="200"/>
      <c r="B247" s="202"/>
      <c r="C247" s="203" t="s">
        <v>394</v>
      </c>
      <c r="D247" s="204"/>
      <c r="E247" s="205">
        <v>-4.2</v>
      </c>
      <c r="F247" s="206"/>
      <c r="G247" s="207"/>
      <c r="M247" s="201" t="s">
        <v>394</v>
      </c>
      <c r="O247" s="192"/>
    </row>
    <row r="248" spans="1:15" ht="12.75">
      <c r="A248" s="200"/>
      <c r="B248" s="202"/>
      <c r="C248" s="203" t="s">
        <v>395</v>
      </c>
      <c r="D248" s="204"/>
      <c r="E248" s="205">
        <v>50.685</v>
      </c>
      <c r="F248" s="206"/>
      <c r="G248" s="207"/>
      <c r="M248" s="201" t="s">
        <v>395</v>
      </c>
      <c r="O248" s="192"/>
    </row>
    <row r="249" spans="1:15" ht="12.75">
      <c r="A249" s="200"/>
      <c r="B249" s="202"/>
      <c r="C249" s="203" t="s">
        <v>396</v>
      </c>
      <c r="D249" s="204"/>
      <c r="E249" s="205">
        <v>-1.6</v>
      </c>
      <c r="F249" s="206"/>
      <c r="G249" s="207"/>
      <c r="M249" s="201" t="s">
        <v>396</v>
      </c>
      <c r="O249" s="192"/>
    </row>
    <row r="250" spans="1:15" ht="12.75">
      <c r="A250" s="200"/>
      <c r="B250" s="202"/>
      <c r="C250" s="203" t="s">
        <v>397</v>
      </c>
      <c r="D250" s="204"/>
      <c r="E250" s="205">
        <v>67.518</v>
      </c>
      <c r="F250" s="206"/>
      <c r="G250" s="207"/>
      <c r="M250" s="201" t="s">
        <v>397</v>
      </c>
      <c r="O250" s="192"/>
    </row>
    <row r="251" spans="1:15" ht="12.75">
      <c r="A251" s="200"/>
      <c r="B251" s="202"/>
      <c r="C251" s="203" t="s">
        <v>398</v>
      </c>
      <c r="D251" s="204"/>
      <c r="E251" s="205">
        <v>90.83</v>
      </c>
      <c r="F251" s="206"/>
      <c r="G251" s="207"/>
      <c r="M251" s="201" t="s">
        <v>398</v>
      </c>
      <c r="O251" s="192"/>
    </row>
    <row r="252" spans="1:15" ht="12.75">
      <c r="A252" s="200"/>
      <c r="B252" s="202"/>
      <c r="C252" s="203" t="s">
        <v>399</v>
      </c>
      <c r="D252" s="204"/>
      <c r="E252" s="205">
        <v>60.11</v>
      </c>
      <c r="F252" s="206"/>
      <c r="G252" s="207"/>
      <c r="M252" s="201" t="s">
        <v>399</v>
      </c>
      <c r="O252" s="192"/>
    </row>
    <row r="253" spans="1:15" ht="12.75">
      <c r="A253" s="200"/>
      <c r="B253" s="202"/>
      <c r="C253" s="203" t="s">
        <v>400</v>
      </c>
      <c r="D253" s="204"/>
      <c r="E253" s="205">
        <v>-5.4</v>
      </c>
      <c r="F253" s="206"/>
      <c r="G253" s="207"/>
      <c r="M253" s="201" t="s">
        <v>400</v>
      </c>
      <c r="O253" s="192"/>
    </row>
    <row r="254" spans="1:104" ht="22.5">
      <c r="A254" s="193">
        <v>68</v>
      </c>
      <c r="B254" s="194" t="s">
        <v>401</v>
      </c>
      <c r="C254" s="195" t="s">
        <v>402</v>
      </c>
      <c r="D254" s="196" t="s">
        <v>170</v>
      </c>
      <c r="E254" s="197">
        <v>30.845</v>
      </c>
      <c r="F254" s="197">
        <v>0</v>
      </c>
      <c r="G254" s="198">
        <f>E254*F254</f>
        <v>0</v>
      </c>
      <c r="O254" s="192">
        <v>2</v>
      </c>
      <c r="AA254" s="166">
        <v>1</v>
      </c>
      <c r="AB254" s="166">
        <v>1</v>
      </c>
      <c r="AC254" s="166">
        <v>1</v>
      </c>
      <c r="AZ254" s="166">
        <v>1</v>
      </c>
      <c r="BA254" s="166">
        <f>IF(AZ254=1,G254,0)</f>
        <v>0</v>
      </c>
      <c r="BB254" s="166">
        <f>IF(AZ254=2,G254,0)</f>
        <v>0</v>
      </c>
      <c r="BC254" s="166">
        <f>IF(AZ254=3,G254,0)</f>
        <v>0</v>
      </c>
      <c r="BD254" s="166">
        <f>IF(AZ254=4,G254,0)</f>
        <v>0</v>
      </c>
      <c r="BE254" s="166">
        <f>IF(AZ254=5,G254,0)</f>
        <v>0</v>
      </c>
      <c r="CA254" s="199">
        <v>1</v>
      </c>
      <c r="CB254" s="199">
        <v>1</v>
      </c>
      <c r="CZ254" s="166">
        <v>0</v>
      </c>
    </row>
    <row r="255" spans="1:15" ht="12.75">
      <c r="A255" s="200"/>
      <c r="B255" s="202"/>
      <c r="C255" s="203" t="s">
        <v>403</v>
      </c>
      <c r="D255" s="204"/>
      <c r="E255" s="205">
        <v>7.905</v>
      </c>
      <c r="F255" s="206"/>
      <c r="G255" s="207"/>
      <c r="M255" s="201" t="s">
        <v>403</v>
      </c>
      <c r="O255" s="192"/>
    </row>
    <row r="256" spans="1:15" ht="12.75">
      <c r="A256" s="200"/>
      <c r="B256" s="202"/>
      <c r="C256" s="203" t="s">
        <v>404</v>
      </c>
      <c r="D256" s="204"/>
      <c r="E256" s="205">
        <v>8.37</v>
      </c>
      <c r="F256" s="206"/>
      <c r="G256" s="207"/>
      <c r="M256" s="201" t="s">
        <v>404</v>
      </c>
      <c r="O256" s="192"/>
    </row>
    <row r="257" spans="1:15" ht="12.75">
      <c r="A257" s="200"/>
      <c r="B257" s="202"/>
      <c r="C257" s="203" t="s">
        <v>405</v>
      </c>
      <c r="D257" s="204"/>
      <c r="E257" s="205">
        <v>14.57</v>
      </c>
      <c r="F257" s="206"/>
      <c r="G257" s="207"/>
      <c r="M257" s="201" t="s">
        <v>405</v>
      </c>
      <c r="O257" s="192"/>
    </row>
    <row r="258" spans="1:104" ht="22.5">
      <c r="A258" s="193">
        <v>69</v>
      </c>
      <c r="B258" s="194" t="s">
        <v>406</v>
      </c>
      <c r="C258" s="195" t="s">
        <v>407</v>
      </c>
      <c r="D258" s="196" t="s">
        <v>170</v>
      </c>
      <c r="E258" s="197">
        <v>23.535</v>
      </c>
      <c r="F258" s="197">
        <v>0</v>
      </c>
      <c r="G258" s="198">
        <f>E258*F258</f>
        <v>0</v>
      </c>
      <c r="O258" s="192">
        <v>2</v>
      </c>
      <c r="AA258" s="166">
        <v>1</v>
      </c>
      <c r="AB258" s="166">
        <v>1</v>
      </c>
      <c r="AC258" s="166">
        <v>1</v>
      </c>
      <c r="AZ258" s="166">
        <v>1</v>
      </c>
      <c r="BA258" s="166">
        <f>IF(AZ258=1,G258,0)</f>
        <v>0</v>
      </c>
      <c r="BB258" s="166">
        <f>IF(AZ258=2,G258,0)</f>
        <v>0</v>
      </c>
      <c r="BC258" s="166">
        <f>IF(AZ258=3,G258,0)</f>
        <v>0</v>
      </c>
      <c r="BD258" s="166">
        <f>IF(AZ258=4,G258,0)</f>
        <v>0</v>
      </c>
      <c r="BE258" s="166">
        <f>IF(AZ258=5,G258,0)</f>
        <v>0</v>
      </c>
      <c r="CA258" s="199">
        <v>1</v>
      </c>
      <c r="CB258" s="199">
        <v>1</v>
      </c>
      <c r="CZ258" s="166">
        <v>0</v>
      </c>
    </row>
    <row r="259" spans="1:15" ht="12.75">
      <c r="A259" s="200"/>
      <c r="B259" s="202"/>
      <c r="C259" s="203" t="s">
        <v>408</v>
      </c>
      <c r="D259" s="204"/>
      <c r="E259" s="205">
        <v>4.805</v>
      </c>
      <c r="F259" s="206"/>
      <c r="G259" s="207"/>
      <c r="M259" s="201" t="s">
        <v>408</v>
      </c>
      <c r="O259" s="192"/>
    </row>
    <row r="260" spans="1:15" ht="12.75">
      <c r="A260" s="200"/>
      <c r="B260" s="202"/>
      <c r="C260" s="203" t="s">
        <v>409</v>
      </c>
      <c r="D260" s="204"/>
      <c r="E260" s="205">
        <v>4.805</v>
      </c>
      <c r="F260" s="206"/>
      <c r="G260" s="207"/>
      <c r="M260" s="201" t="s">
        <v>409</v>
      </c>
      <c r="O260" s="192"/>
    </row>
    <row r="261" spans="1:15" ht="12.75">
      <c r="A261" s="200"/>
      <c r="B261" s="202"/>
      <c r="C261" s="203" t="s">
        <v>410</v>
      </c>
      <c r="D261" s="204"/>
      <c r="E261" s="205">
        <v>7.725</v>
      </c>
      <c r="F261" s="206"/>
      <c r="G261" s="207"/>
      <c r="M261" s="201" t="s">
        <v>410</v>
      </c>
      <c r="O261" s="192"/>
    </row>
    <row r="262" spans="1:15" ht="12.75">
      <c r="A262" s="200"/>
      <c r="B262" s="202"/>
      <c r="C262" s="203" t="s">
        <v>411</v>
      </c>
      <c r="D262" s="204"/>
      <c r="E262" s="205">
        <v>6.2</v>
      </c>
      <c r="F262" s="206"/>
      <c r="G262" s="207"/>
      <c r="M262" s="201" t="s">
        <v>411</v>
      </c>
      <c r="O262" s="192"/>
    </row>
    <row r="263" spans="1:104" ht="22.5">
      <c r="A263" s="193">
        <v>70</v>
      </c>
      <c r="B263" s="194" t="s">
        <v>412</v>
      </c>
      <c r="C263" s="195" t="s">
        <v>413</v>
      </c>
      <c r="D263" s="196" t="s">
        <v>170</v>
      </c>
      <c r="E263" s="197">
        <v>22.4475</v>
      </c>
      <c r="F263" s="197">
        <v>0</v>
      </c>
      <c r="G263" s="198">
        <f>E263*F263</f>
        <v>0</v>
      </c>
      <c r="O263" s="192">
        <v>2</v>
      </c>
      <c r="AA263" s="166">
        <v>1</v>
      </c>
      <c r="AB263" s="166">
        <v>1</v>
      </c>
      <c r="AC263" s="166">
        <v>1</v>
      </c>
      <c r="AZ263" s="166">
        <v>1</v>
      </c>
      <c r="BA263" s="166">
        <f>IF(AZ263=1,G263,0)</f>
        <v>0</v>
      </c>
      <c r="BB263" s="166">
        <f>IF(AZ263=2,G263,0)</f>
        <v>0</v>
      </c>
      <c r="BC263" s="166">
        <f>IF(AZ263=3,G263,0)</f>
        <v>0</v>
      </c>
      <c r="BD263" s="166">
        <f>IF(AZ263=4,G263,0)</f>
        <v>0</v>
      </c>
      <c r="BE263" s="166">
        <f>IF(AZ263=5,G263,0)</f>
        <v>0</v>
      </c>
      <c r="CA263" s="199">
        <v>1</v>
      </c>
      <c r="CB263" s="199">
        <v>1</v>
      </c>
      <c r="CZ263" s="166">
        <v>0</v>
      </c>
    </row>
    <row r="264" spans="1:15" ht="12.75">
      <c r="A264" s="200"/>
      <c r="B264" s="202"/>
      <c r="C264" s="203" t="s">
        <v>414</v>
      </c>
      <c r="D264" s="204"/>
      <c r="E264" s="205">
        <v>2.25</v>
      </c>
      <c r="F264" s="206"/>
      <c r="G264" s="207"/>
      <c r="M264" s="201" t="s">
        <v>414</v>
      </c>
      <c r="O264" s="192"/>
    </row>
    <row r="265" spans="1:15" ht="12.75">
      <c r="A265" s="200"/>
      <c r="B265" s="202"/>
      <c r="C265" s="203" t="s">
        <v>415</v>
      </c>
      <c r="D265" s="204"/>
      <c r="E265" s="205">
        <v>5.1875</v>
      </c>
      <c r="F265" s="206"/>
      <c r="G265" s="207"/>
      <c r="M265" s="201" t="s">
        <v>415</v>
      </c>
      <c r="O265" s="192"/>
    </row>
    <row r="266" spans="1:15" ht="12.75">
      <c r="A266" s="200"/>
      <c r="B266" s="202"/>
      <c r="C266" s="203" t="s">
        <v>416</v>
      </c>
      <c r="D266" s="204"/>
      <c r="E266" s="205">
        <v>1.95</v>
      </c>
      <c r="F266" s="206"/>
      <c r="G266" s="207"/>
      <c r="M266" s="201" t="s">
        <v>416</v>
      </c>
      <c r="O266" s="192"/>
    </row>
    <row r="267" spans="1:15" ht="12.75">
      <c r="A267" s="200"/>
      <c r="B267" s="202"/>
      <c r="C267" s="203" t="s">
        <v>417</v>
      </c>
      <c r="D267" s="204"/>
      <c r="E267" s="205">
        <v>13.06</v>
      </c>
      <c r="F267" s="206"/>
      <c r="G267" s="207"/>
      <c r="M267" s="201" t="s">
        <v>417</v>
      </c>
      <c r="O267" s="192"/>
    </row>
    <row r="268" spans="1:104" ht="22.5">
      <c r="A268" s="193">
        <v>71</v>
      </c>
      <c r="B268" s="194" t="s">
        <v>418</v>
      </c>
      <c r="C268" s="195" t="s">
        <v>419</v>
      </c>
      <c r="D268" s="196" t="s">
        <v>287</v>
      </c>
      <c r="E268" s="197">
        <v>26</v>
      </c>
      <c r="F268" s="197">
        <v>0</v>
      </c>
      <c r="G268" s="198">
        <f>E268*F268</f>
        <v>0</v>
      </c>
      <c r="O268" s="192">
        <v>2</v>
      </c>
      <c r="AA268" s="166">
        <v>1</v>
      </c>
      <c r="AB268" s="166">
        <v>1</v>
      </c>
      <c r="AC268" s="166">
        <v>1</v>
      </c>
      <c r="AZ268" s="166">
        <v>1</v>
      </c>
      <c r="BA268" s="166">
        <f>IF(AZ268=1,G268,0)</f>
        <v>0</v>
      </c>
      <c r="BB268" s="166">
        <f>IF(AZ268=2,G268,0)</f>
        <v>0</v>
      </c>
      <c r="BC268" s="166">
        <f>IF(AZ268=3,G268,0)</f>
        <v>0</v>
      </c>
      <c r="BD268" s="166">
        <f>IF(AZ268=4,G268,0)</f>
        <v>0</v>
      </c>
      <c r="BE268" s="166">
        <f>IF(AZ268=5,G268,0)</f>
        <v>0</v>
      </c>
      <c r="CA268" s="199">
        <v>1</v>
      </c>
      <c r="CB268" s="199">
        <v>1</v>
      </c>
      <c r="CZ268" s="166">
        <v>0</v>
      </c>
    </row>
    <row r="269" spans="1:104" ht="22.5">
      <c r="A269" s="193">
        <v>72</v>
      </c>
      <c r="B269" s="194" t="s">
        <v>420</v>
      </c>
      <c r="C269" s="195" t="s">
        <v>421</v>
      </c>
      <c r="D269" s="196" t="s">
        <v>287</v>
      </c>
      <c r="E269" s="197">
        <v>15</v>
      </c>
      <c r="F269" s="197">
        <v>0</v>
      </c>
      <c r="G269" s="198">
        <f>E269*F269</f>
        <v>0</v>
      </c>
      <c r="O269" s="192">
        <v>2</v>
      </c>
      <c r="AA269" s="166">
        <v>1</v>
      </c>
      <c r="AB269" s="166">
        <v>1</v>
      </c>
      <c r="AC269" s="166">
        <v>1</v>
      </c>
      <c r="AZ269" s="166">
        <v>1</v>
      </c>
      <c r="BA269" s="166">
        <f>IF(AZ269=1,G269,0)</f>
        <v>0</v>
      </c>
      <c r="BB269" s="166">
        <f>IF(AZ269=2,G269,0)</f>
        <v>0</v>
      </c>
      <c r="BC269" s="166">
        <f>IF(AZ269=3,G269,0)</f>
        <v>0</v>
      </c>
      <c r="BD269" s="166">
        <f>IF(AZ269=4,G269,0)</f>
        <v>0</v>
      </c>
      <c r="BE269" s="166">
        <f>IF(AZ269=5,G269,0)</f>
        <v>0</v>
      </c>
      <c r="CA269" s="199">
        <v>1</v>
      </c>
      <c r="CB269" s="199">
        <v>1</v>
      </c>
      <c r="CZ269" s="166">
        <v>0</v>
      </c>
    </row>
    <row r="270" spans="1:104" ht="22.5">
      <c r="A270" s="193">
        <v>73</v>
      </c>
      <c r="B270" s="194" t="s">
        <v>422</v>
      </c>
      <c r="C270" s="195" t="s">
        <v>423</v>
      </c>
      <c r="D270" s="196" t="s">
        <v>287</v>
      </c>
      <c r="E270" s="197">
        <v>3</v>
      </c>
      <c r="F270" s="197">
        <v>0</v>
      </c>
      <c r="G270" s="198">
        <f>E270*F270</f>
        <v>0</v>
      </c>
      <c r="O270" s="192">
        <v>2</v>
      </c>
      <c r="AA270" s="166">
        <v>1</v>
      </c>
      <c r="AB270" s="166">
        <v>1</v>
      </c>
      <c r="AC270" s="166">
        <v>1</v>
      </c>
      <c r="AZ270" s="166">
        <v>1</v>
      </c>
      <c r="BA270" s="166">
        <f>IF(AZ270=1,G270,0)</f>
        <v>0</v>
      </c>
      <c r="BB270" s="166">
        <f>IF(AZ270=2,G270,0)</f>
        <v>0</v>
      </c>
      <c r="BC270" s="166">
        <f>IF(AZ270=3,G270,0)</f>
        <v>0</v>
      </c>
      <c r="BD270" s="166">
        <f>IF(AZ270=4,G270,0)</f>
        <v>0</v>
      </c>
      <c r="BE270" s="166">
        <f>IF(AZ270=5,G270,0)</f>
        <v>0</v>
      </c>
      <c r="CA270" s="199">
        <v>1</v>
      </c>
      <c r="CB270" s="199">
        <v>1</v>
      </c>
      <c r="CZ270" s="166">
        <v>0</v>
      </c>
    </row>
    <row r="271" spans="1:104" ht="22.5">
      <c r="A271" s="193">
        <v>74</v>
      </c>
      <c r="B271" s="194" t="s">
        <v>424</v>
      </c>
      <c r="C271" s="195" t="s">
        <v>425</v>
      </c>
      <c r="D271" s="196" t="s">
        <v>170</v>
      </c>
      <c r="E271" s="197">
        <v>11.765</v>
      </c>
      <c r="F271" s="197">
        <v>0</v>
      </c>
      <c r="G271" s="198">
        <f>E271*F271</f>
        <v>0</v>
      </c>
      <c r="O271" s="192">
        <v>2</v>
      </c>
      <c r="AA271" s="166">
        <v>1</v>
      </c>
      <c r="AB271" s="166">
        <v>1</v>
      </c>
      <c r="AC271" s="166">
        <v>1</v>
      </c>
      <c r="AZ271" s="166">
        <v>1</v>
      </c>
      <c r="BA271" s="166">
        <f>IF(AZ271=1,G271,0)</f>
        <v>0</v>
      </c>
      <c r="BB271" s="166">
        <f>IF(AZ271=2,G271,0)</f>
        <v>0</v>
      </c>
      <c r="BC271" s="166">
        <f>IF(AZ271=3,G271,0)</f>
        <v>0</v>
      </c>
      <c r="BD271" s="166">
        <f>IF(AZ271=4,G271,0)</f>
        <v>0</v>
      </c>
      <c r="BE271" s="166">
        <f>IF(AZ271=5,G271,0)</f>
        <v>0</v>
      </c>
      <c r="CA271" s="199">
        <v>1</v>
      </c>
      <c r="CB271" s="199">
        <v>1</v>
      </c>
      <c r="CZ271" s="166">
        <v>0</v>
      </c>
    </row>
    <row r="272" spans="1:15" ht="12.75">
      <c r="A272" s="200"/>
      <c r="B272" s="202"/>
      <c r="C272" s="203" t="s">
        <v>426</v>
      </c>
      <c r="D272" s="204"/>
      <c r="E272" s="205">
        <v>0</v>
      </c>
      <c r="F272" s="206"/>
      <c r="G272" s="207"/>
      <c r="M272" s="201" t="s">
        <v>426</v>
      </c>
      <c r="O272" s="192"/>
    </row>
    <row r="273" spans="1:15" ht="12.75">
      <c r="A273" s="200"/>
      <c r="B273" s="202"/>
      <c r="C273" s="203" t="s">
        <v>427</v>
      </c>
      <c r="D273" s="204"/>
      <c r="E273" s="205">
        <v>5.425</v>
      </c>
      <c r="F273" s="206"/>
      <c r="G273" s="207"/>
      <c r="M273" s="201" t="s">
        <v>427</v>
      </c>
      <c r="O273" s="192"/>
    </row>
    <row r="274" spans="1:15" ht="12.75">
      <c r="A274" s="200"/>
      <c r="B274" s="202"/>
      <c r="C274" s="203" t="s">
        <v>428</v>
      </c>
      <c r="D274" s="204"/>
      <c r="E274" s="205">
        <v>4.9525</v>
      </c>
      <c r="F274" s="206"/>
      <c r="G274" s="207"/>
      <c r="M274" s="201" t="s">
        <v>428</v>
      </c>
      <c r="O274" s="192"/>
    </row>
    <row r="275" spans="1:15" ht="12.75">
      <c r="A275" s="200"/>
      <c r="B275" s="202"/>
      <c r="C275" s="203" t="s">
        <v>429</v>
      </c>
      <c r="D275" s="204"/>
      <c r="E275" s="205">
        <v>1.3875</v>
      </c>
      <c r="F275" s="206"/>
      <c r="G275" s="207"/>
      <c r="M275" s="201" t="s">
        <v>429</v>
      </c>
      <c r="O275" s="192"/>
    </row>
    <row r="276" spans="1:104" ht="22.5">
      <c r="A276" s="193">
        <v>75</v>
      </c>
      <c r="B276" s="194" t="s">
        <v>430</v>
      </c>
      <c r="C276" s="195" t="s">
        <v>431</v>
      </c>
      <c r="D276" s="196" t="s">
        <v>170</v>
      </c>
      <c r="E276" s="197">
        <v>31.35</v>
      </c>
      <c r="F276" s="197">
        <v>0</v>
      </c>
      <c r="G276" s="198">
        <f>E276*F276</f>
        <v>0</v>
      </c>
      <c r="O276" s="192">
        <v>2</v>
      </c>
      <c r="AA276" s="166">
        <v>1</v>
      </c>
      <c r="AB276" s="166">
        <v>1</v>
      </c>
      <c r="AC276" s="166">
        <v>1</v>
      </c>
      <c r="AZ276" s="166">
        <v>1</v>
      </c>
      <c r="BA276" s="166">
        <f>IF(AZ276=1,G276,0)</f>
        <v>0</v>
      </c>
      <c r="BB276" s="166">
        <f>IF(AZ276=2,G276,0)</f>
        <v>0</v>
      </c>
      <c r="BC276" s="166">
        <f>IF(AZ276=3,G276,0)</f>
        <v>0</v>
      </c>
      <c r="BD276" s="166">
        <f>IF(AZ276=4,G276,0)</f>
        <v>0</v>
      </c>
      <c r="BE276" s="166">
        <f>IF(AZ276=5,G276,0)</f>
        <v>0</v>
      </c>
      <c r="CA276" s="199">
        <v>1</v>
      </c>
      <c r="CB276" s="199">
        <v>1</v>
      </c>
      <c r="CZ276" s="166">
        <v>0</v>
      </c>
    </row>
    <row r="277" spans="1:15" ht="12.75">
      <c r="A277" s="200"/>
      <c r="B277" s="202"/>
      <c r="C277" s="203" t="s">
        <v>432</v>
      </c>
      <c r="D277" s="204"/>
      <c r="E277" s="205">
        <v>31.35</v>
      </c>
      <c r="F277" s="206"/>
      <c r="G277" s="207"/>
      <c r="M277" s="201" t="s">
        <v>432</v>
      </c>
      <c r="O277" s="192"/>
    </row>
    <row r="278" spans="1:104" ht="22.5">
      <c r="A278" s="193">
        <v>76</v>
      </c>
      <c r="B278" s="194" t="s">
        <v>433</v>
      </c>
      <c r="C278" s="195" t="s">
        <v>434</v>
      </c>
      <c r="D278" s="196" t="s">
        <v>170</v>
      </c>
      <c r="E278" s="197">
        <v>85.6055</v>
      </c>
      <c r="F278" s="197">
        <v>0</v>
      </c>
      <c r="G278" s="198">
        <f>E278*F278</f>
        <v>0</v>
      </c>
      <c r="O278" s="192">
        <v>2</v>
      </c>
      <c r="AA278" s="166">
        <v>1</v>
      </c>
      <c r="AB278" s="166">
        <v>1</v>
      </c>
      <c r="AC278" s="166">
        <v>1</v>
      </c>
      <c r="AZ278" s="166">
        <v>1</v>
      </c>
      <c r="BA278" s="166">
        <f>IF(AZ278=1,G278,0)</f>
        <v>0</v>
      </c>
      <c r="BB278" s="166">
        <f>IF(AZ278=2,G278,0)</f>
        <v>0</v>
      </c>
      <c r="BC278" s="166">
        <f>IF(AZ278=3,G278,0)</f>
        <v>0</v>
      </c>
      <c r="BD278" s="166">
        <f>IF(AZ278=4,G278,0)</f>
        <v>0</v>
      </c>
      <c r="BE278" s="166">
        <f>IF(AZ278=5,G278,0)</f>
        <v>0</v>
      </c>
      <c r="CA278" s="199">
        <v>1</v>
      </c>
      <c r="CB278" s="199">
        <v>1</v>
      </c>
      <c r="CZ278" s="166">
        <v>0</v>
      </c>
    </row>
    <row r="279" spans="1:15" ht="12.75">
      <c r="A279" s="200"/>
      <c r="B279" s="202"/>
      <c r="C279" s="203" t="s">
        <v>435</v>
      </c>
      <c r="D279" s="204"/>
      <c r="E279" s="205">
        <v>20.615</v>
      </c>
      <c r="F279" s="206"/>
      <c r="G279" s="207"/>
      <c r="M279" s="201" t="s">
        <v>435</v>
      </c>
      <c r="O279" s="192"/>
    </row>
    <row r="280" spans="1:15" ht="12.75">
      <c r="A280" s="200"/>
      <c r="B280" s="202"/>
      <c r="C280" s="203" t="s">
        <v>436</v>
      </c>
      <c r="D280" s="204"/>
      <c r="E280" s="205">
        <v>18.1805</v>
      </c>
      <c r="F280" s="206"/>
      <c r="G280" s="207"/>
      <c r="M280" s="201" t="s">
        <v>436</v>
      </c>
      <c r="O280" s="192"/>
    </row>
    <row r="281" spans="1:15" ht="12.75">
      <c r="A281" s="200"/>
      <c r="B281" s="202"/>
      <c r="C281" s="203" t="s">
        <v>437</v>
      </c>
      <c r="D281" s="204"/>
      <c r="E281" s="205">
        <v>46.81</v>
      </c>
      <c r="F281" s="206"/>
      <c r="G281" s="207"/>
      <c r="M281" s="201" t="s">
        <v>437</v>
      </c>
      <c r="O281" s="192"/>
    </row>
    <row r="282" spans="1:104" ht="22.5">
      <c r="A282" s="193">
        <v>77</v>
      </c>
      <c r="B282" s="194" t="s">
        <v>438</v>
      </c>
      <c r="C282" s="195" t="s">
        <v>439</v>
      </c>
      <c r="D282" s="196" t="s">
        <v>170</v>
      </c>
      <c r="E282" s="197">
        <v>48.0072</v>
      </c>
      <c r="F282" s="197">
        <v>0</v>
      </c>
      <c r="G282" s="198">
        <f>E282*F282</f>
        <v>0</v>
      </c>
      <c r="O282" s="192">
        <v>2</v>
      </c>
      <c r="AA282" s="166">
        <v>1</v>
      </c>
      <c r="AB282" s="166">
        <v>1</v>
      </c>
      <c r="AC282" s="166">
        <v>1</v>
      </c>
      <c r="AZ282" s="166">
        <v>1</v>
      </c>
      <c r="BA282" s="166">
        <f>IF(AZ282=1,G282,0)</f>
        <v>0</v>
      </c>
      <c r="BB282" s="166">
        <f>IF(AZ282=2,G282,0)</f>
        <v>0</v>
      </c>
      <c r="BC282" s="166">
        <f>IF(AZ282=3,G282,0)</f>
        <v>0</v>
      </c>
      <c r="BD282" s="166">
        <f>IF(AZ282=4,G282,0)</f>
        <v>0</v>
      </c>
      <c r="BE282" s="166">
        <f>IF(AZ282=5,G282,0)</f>
        <v>0</v>
      </c>
      <c r="CA282" s="199">
        <v>1</v>
      </c>
      <c r="CB282" s="199">
        <v>1</v>
      </c>
      <c r="CZ282" s="166">
        <v>0</v>
      </c>
    </row>
    <row r="283" spans="1:15" ht="12.75">
      <c r="A283" s="200"/>
      <c r="B283" s="202"/>
      <c r="C283" s="203" t="s">
        <v>440</v>
      </c>
      <c r="D283" s="204"/>
      <c r="E283" s="205">
        <v>0</v>
      </c>
      <c r="F283" s="206"/>
      <c r="G283" s="207"/>
      <c r="M283" s="201" t="s">
        <v>440</v>
      </c>
      <c r="O283" s="192"/>
    </row>
    <row r="284" spans="1:15" ht="12.75">
      <c r="A284" s="200"/>
      <c r="B284" s="202"/>
      <c r="C284" s="203" t="s">
        <v>441</v>
      </c>
      <c r="D284" s="204"/>
      <c r="E284" s="205">
        <v>44.6872</v>
      </c>
      <c r="F284" s="206"/>
      <c r="G284" s="207"/>
      <c r="M284" s="201" t="s">
        <v>441</v>
      </c>
      <c r="O284" s="192"/>
    </row>
    <row r="285" spans="1:15" ht="12.75">
      <c r="A285" s="200"/>
      <c r="B285" s="202"/>
      <c r="C285" s="203" t="s">
        <v>442</v>
      </c>
      <c r="D285" s="204"/>
      <c r="E285" s="205">
        <v>3.32</v>
      </c>
      <c r="F285" s="206"/>
      <c r="G285" s="207"/>
      <c r="M285" s="201" t="s">
        <v>442</v>
      </c>
      <c r="O285" s="192"/>
    </row>
    <row r="286" spans="1:104" ht="22.5">
      <c r="A286" s="193">
        <v>78</v>
      </c>
      <c r="B286" s="194" t="s">
        <v>443</v>
      </c>
      <c r="C286" s="195" t="s">
        <v>444</v>
      </c>
      <c r="D286" s="196" t="s">
        <v>170</v>
      </c>
      <c r="E286" s="197">
        <v>16.99</v>
      </c>
      <c r="F286" s="197">
        <v>0</v>
      </c>
      <c r="G286" s="198">
        <f>E286*F286</f>
        <v>0</v>
      </c>
      <c r="O286" s="192">
        <v>2</v>
      </c>
      <c r="AA286" s="166">
        <v>1</v>
      </c>
      <c r="AB286" s="166">
        <v>1</v>
      </c>
      <c r="AC286" s="166">
        <v>1</v>
      </c>
      <c r="AZ286" s="166">
        <v>1</v>
      </c>
      <c r="BA286" s="166">
        <f>IF(AZ286=1,G286,0)</f>
        <v>0</v>
      </c>
      <c r="BB286" s="166">
        <f>IF(AZ286=2,G286,0)</f>
        <v>0</v>
      </c>
      <c r="BC286" s="166">
        <f>IF(AZ286=3,G286,0)</f>
        <v>0</v>
      </c>
      <c r="BD286" s="166">
        <f>IF(AZ286=4,G286,0)</f>
        <v>0</v>
      </c>
      <c r="BE286" s="166">
        <f>IF(AZ286=5,G286,0)</f>
        <v>0</v>
      </c>
      <c r="CA286" s="199">
        <v>1</v>
      </c>
      <c r="CB286" s="199">
        <v>1</v>
      </c>
      <c r="CZ286" s="166">
        <v>0</v>
      </c>
    </row>
    <row r="287" spans="1:15" ht="12.75">
      <c r="A287" s="200"/>
      <c r="B287" s="202"/>
      <c r="C287" s="203" t="s">
        <v>445</v>
      </c>
      <c r="D287" s="204"/>
      <c r="E287" s="205">
        <v>1.17</v>
      </c>
      <c r="F287" s="206"/>
      <c r="G287" s="207"/>
      <c r="M287" s="201" t="s">
        <v>445</v>
      </c>
      <c r="O287" s="192"/>
    </row>
    <row r="288" spans="1:15" ht="12.75">
      <c r="A288" s="200"/>
      <c r="B288" s="202"/>
      <c r="C288" s="203" t="s">
        <v>446</v>
      </c>
      <c r="D288" s="204"/>
      <c r="E288" s="205">
        <v>1.25</v>
      </c>
      <c r="F288" s="206"/>
      <c r="G288" s="207"/>
      <c r="M288" s="201" t="s">
        <v>446</v>
      </c>
      <c r="O288" s="192"/>
    </row>
    <row r="289" spans="1:15" ht="12.75">
      <c r="A289" s="200"/>
      <c r="B289" s="202"/>
      <c r="C289" s="203" t="s">
        <v>447</v>
      </c>
      <c r="D289" s="204"/>
      <c r="E289" s="205">
        <v>1.25</v>
      </c>
      <c r="F289" s="206"/>
      <c r="G289" s="207"/>
      <c r="M289" s="201" t="s">
        <v>447</v>
      </c>
      <c r="O289" s="192"/>
    </row>
    <row r="290" spans="1:15" ht="12.75">
      <c r="A290" s="200"/>
      <c r="B290" s="202"/>
      <c r="C290" s="203" t="s">
        <v>448</v>
      </c>
      <c r="D290" s="204"/>
      <c r="E290" s="205">
        <v>2.5</v>
      </c>
      <c r="F290" s="206"/>
      <c r="G290" s="207"/>
      <c r="M290" s="201" t="s">
        <v>448</v>
      </c>
      <c r="O290" s="192"/>
    </row>
    <row r="291" spans="1:15" ht="12.75">
      <c r="A291" s="200"/>
      <c r="B291" s="202"/>
      <c r="C291" s="203" t="s">
        <v>449</v>
      </c>
      <c r="D291" s="204"/>
      <c r="E291" s="205">
        <v>2.5</v>
      </c>
      <c r="F291" s="206"/>
      <c r="G291" s="207"/>
      <c r="M291" s="201" t="s">
        <v>449</v>
      </c>
      <c r="O291" s="192"/>
    </row>
    <row r="292" spans="1:15" ht="12.75">
      <c r="A292" s="200"/>
      <c r="B292" s="202"/>
      <c r="C292" s="203" t="s">
        <v>450</v>
      </c>
      <c r="D292" s="204"/>
      <c r="E292" s="205">
        <v>4</v>
      </c>
      <c r="F292" s="206"/>
      <c r="G292" s="207"/>
      <c r="M292" s="201" t="s">
        <v>450</v>
      </c>
      <c r="O292" s="192"/>
    </row>
    <row r="293" spans="1:15" ht="12.75">
      <c r="A293" s="200"/>
      <c r="B293" s="202"/>
      <c r="C293" s="203" t="s">
        <v>451</v>
      </c>
      <c r="D293" s="204"/>
      <c r="E293" s="205">
        <v>1.82</v>
      </c>
      <c r="F293" s="206"/>
      <c r="G293" s="207"/>
      <c r="M293" s="201" t="s">
        <v>451</v>
      </c>
      <c r="O293" s="192"/>
    </row>
    <row r="294" spans="1:15" ht="12.75">
      <c r="A294" s="200"/>
      <c r="B294" s="202"/>
      <c r="C294" s="203" t="s">
        <v>452</v>
      </c>
      <c r="D294" s="204"/>
      <c r="E294" s="205">
        <v>0.875</v>
      </c>
      <c r="F294" s="206"/>
      <c r="G294" s="207"/>
      <c r="M294" s="201" t="s">
        <v>452</v>
      </c>
      <c r="O294" s="192"/>
    </row>
    <row r="295" spans="1:15" ht="12.75">
      <c r="A295" s="200"/>
      <c r="B295" s="202"/>
      <c r="C295" s="203" t="s">
        <v>453</v>
      </c>
      <c r="D295" s="204"/>
      <c r="E295" s="205">
        <v>1.625</v>
      </c>
      <c r="F295" s="206"/>
      <c r="G295" s="207"/>
      <c r="M295" s="201" t="s">
        <v>453</v>
      </c>
      <c r="O295" s="192"/>
    </row>
    <row r="296" spans="1:104" ht="12.75">
      <c r="A296" s="193">
        <v>79</v>
      </c>
      <c r="B296" s="194" t="s">
        <v>454</v>
      </c>
      <c r="C296" s="195" t="s">
        <v>455</v>
      </c>
      <c r="D296" s="196" t="s">
        <v>170</v>
      </c>
      <c r="E296" s="197">
        <v>16.99</v>
      </c>
      <c r="F296" s="197">
        <v>0</v>
      </c>
      <c r="G296" s="198">
        <f>E296*F296</f>
        <v>0</v>
      </c>
      <c r="O296" s="192">
        <v>2</v>
      </c>
      <c r="AA296" s="166">
        <v>1</v>
      </c>
      <c r="AB296" s="166">
        <v>1</v>
      </c>
      <c r="AC296" s="166">
        <v>1</v>
      </c>
      <c r="AZ296" s="166">
        <v>1</v>
      </c>
      <c r="BA296" s="166">
        <f>IF(AZ296=1,G296,0)</f>
        <v>0</v>
      </c>
      <c r="BB296" s="166">
        <f>IF(AZ296=2,G296,0)</f>
        <v>0</v>
      </c>
      <c r="BC296" s="166">
        <f>IF(AZ296=3,G296,0)</f>
        <v>0</v>
      </c>
      <c r="BD296" s="166">
        <f>IF(AZ296=4,G296,0)</f>
        <v>0</v>
      </c>
      <c r="BE296" s="166">
        <f>IF(AZ296=5,G296,0)</f>
        <v>0</v>
      </c>
      <c r="CA296" s="199">
        <v>1</v>
      </c>
      <c r="CB296" s="199">
        <v>1</v>
      </c>
      <c r="CZ296" s="166">
        <v>0</v>
      </c>
    </row>
    <row r="297" spans="1:104" ht="22.5">
      <c r="A297" s="193">
        <v>80</v>
      </c>
      <c r="B297" s="194" t="s">
        <v>456</v>
      </c>
      <c r="C297" s="195" t="s">
        <v>457</v>
      </c>
      <c r="D297" s="196" t="s">
        <v>159</v>
      </c>
      <c r="E297" s="197">
        <v>32</v>
      </c>
      <c r="F297" s="197">
        <v>0</v>
      </c>
      <c r="G297" s="198">
        <f>E297*F297</f>
        <v>0</v>
      </c>
      <c r="O297" s="192">
        <v>2</v>
      </c>
      <c r="AA297" s="166">
        <v>1</v>
      </c>
      <c r="AB297" s="166">
        <v>1</v>
      </c>
      <c r="AC297" s="166">
        <v>1</v>
      </c>
      <c r="AZ297" s="166">
        <v>1</v>
      </c>
      <c r="BA297" s="166">
        <f>IF(AZ297=1,G297,0)</f>
        <v>0</v>
      </c>
      <c r="BB297" s="166">
        <f>IF(AZ297=2,G297,0)</f>
        <v>0</v>
      </c>
      <c r="BC297" s="166">
        <f>IF(AZ297=3,G297,0)</f>
        <v>0</v>
      </c>
      <c r="BD297" s="166">
        <f>IF(AZ297=4,G297,0)</f>
        <v>0</v>
      </c>
      <c r="BE297" s="166">
        <f>IF(AZ297=5,G297,0)</f>
        <v>0</v>
      </c>
      <c r="CA297" s="199">
        <v>1</v>
      </c>
      <c r="CB297" s="199">
        <v>1</v>
      </c>
      <c r="CZ297" s="166">
        <v>0</v>
      </c>
    </row>
    <row r="298" spans="1:15" ht="12.75">
      <c r="A298" s="200"/>
      <c r="B298" s="202"/>
      <c r="C298" s="203" t="s">
        <v>458</v>
      </c>
      <c r="D298" s="204"/>
      <c r="E298" s="205">
        <v>32</v>
      </c>
      <c r="F298" s="206"/>
      <c r="G298" s="207"/>
      <c r="M298" s="201" t="s">
        <v>458</v>
      </c>
      <c r="O298" s="192"/>
    </row>
    <row r="299" spans="1:104" ht="22.5">
      <c r="A299" s="193">
        <v>81</v>
      </c>
      <c r="B299" s="194" t="s">
        <v>459</v>
      </c>
      <c r="C299" s="195" t="s">
        <v>460</v>
      </c>
      <c r="D299" s="196" t="s">
        <v>159</v>
      </c>
      <c r="E299" s="197">
        <v>3.2</v>
      </c>
      <c r="F299" s="197">
        <v>0</v>
      </c>
      <c r="G299" s="198">
        <f>E299*F299</f>
        <v>0</v>
      </c>
      <c r="O299" s="192">
        <v>2</v>
      </c>
      <c r="AA299" s="166">
        <v>1</v>
      </c>
      <c r="AB299" s="166">
        <v>1</v>
      </c>
      <c r="AC299" s="166">
        <v>1</v>
      </c>
      <c r="AZ299" s="166">
        <v>1</v>
      </c>
      <c r="BA299" s="166">
        <f>IF(AZ299=1,G299,0)</f>
        <v>0</v>
      </c>
      <c r="BB299" s="166">
        <f>IF(AZ299=2,G299,0)</f>
        <v>0</v>
      </c>
      <c r="BC299" s="166">
        <f>IF(AZ299=3,G299,0)</f>
        <v>0</v>
      </c>
      <c r="BD299" s="166">
        <f>IF(AZ299=4,G299,0)</f>
        <v>0</v>
      </c>
      <c r="BE299" s="166">
        <f>IF(AZ299=5,G299,0)</f>
        <v>0</v>
      </c>
      <c r="CA299" s="199">
        <v>1</v>
      </c>
      <c r="CB299" s="199">
        <v>1</v>
      </c>
      <c r="CZ299" s="166">
        <v>0</v>
      </c>
    </row>
    <row r="300" spans="1:15" ht="12.75">
      <c r="A300" s="200"/>
      <c r="B300" s="202"/>
      <c r="C300" s="203" t="s">
        <v>461</v>
      </c>
      <c r="D300" s="204"/>
      <c r="E300" s="205">
        <v>3.2</v>
      </c>
      <c r="F300" s="206"/>
      <c r="G300" s="207"/>
      <c r="M300" s="201" t="s">
        <v>461</v>
      </c>
      <c r="O300" s="192"/>
    </row>
    <row r="301" spans="1:104" ht="22.5">
      <c r="A301" s="193">
        <v>82</v>
      </c>
      <c r="B301" s="194" t="s">
        <v>462</v>
      </c>
      <c r="C301" s="195" t="s">
        <v>463</v>
      </c>
      <c r="D301" s="196" t="s">
        <v>170</v>
      </c>
      <c r="E301" s="197">
        <v>16.0966</v>
      </c>
      <c r="F301" s="197">
        <v>0</v>
      </c>
      <c r="G301" s="198">
        <f>E301*F301</f>
        <v>0</v>
      </c>
      <c r="O301" s="192">
        <v>2</v>
      </c>
      <c r="AA301" s="166">
        <v>3</v>
      </c>
      <c r="AB301" s="166">
        <v>1</v>
      </c>
      <c r="AC301" s="166" t="s">
        <v>462</v>
      </c>
      <c r="AZ301" s="166">
        <v>1</v>
      </c>
      <c r="BA301" s="166">
        <f>IF(AZ301=1,G301,0)</f>
        <v>0</v>
      </c>
      <c r="BB301" s="166">
        <f>IF(AZ301=2,G301,0)</f>
        <v>0</v>
      </c>
      <c r="BC301" s="166">
        <f>IF(AZ301=3,G301,0)</f>
        <v>0</v>
      </c>
      <c r="BD301" s="166">
        <f>IF(AZ301=4,G301,0)</f>
        <v>0</v>
      </c>
      <c r="BE301" s="166">
        <f>IF(AZ301=5,G301,0)</f>
        <v>0</v>
      </c>
      <c r="CA301" s="199">
        <v>3</v>
      </c>
      <c r="CB301" s="199">
        <v>1</v>
      </c>
      <c r="CZ301" s="166">
        <v>0</v>
      </c>
    </row>
    <row r="302" spans="1:15" ht="12.75">
      <c r="A302" s="200"/>
      <c r="B302" s="202"/>
      <c r="C302" s="203" t="s">
        <v>464</v>
      </c>
      <c r="D302" s="204"/>
      <c r="E302" s="205">
        <v>16.0966</v>
      </c>
      <c r="F302" s="206"/>
      <c r="G302" s="207"/>
      <c r="M302" s="201" t="s">
        <v>464</v>
      </c>
      <c r="O302" s="192"/>
    </row>
    <row r="303" spans="1:104" ht="22.5">
      <c r="A303" s="193">
        <v>83</v>
      </c>
      <c r="B303" s="194" t="s">
        <v>465</v>
      </c>
      <c r="C303" s="195" t="s">
        <v>466</v>
      </c>
      <c r="D303" s="196" t="s">
        <v>159</v>
      </c>
      <c r="E303" s="197">
        <v>14.6</v>
      </c>
      <c r="F303" s="197">
        <v>0</v>
      </c>
      <c r="G303" s="198">
        <f>E303*F303</f>
        <v>0</v>
      </c>
      <c r="O303" s="192">
        <v>2</v>
      </c>
      <c r="AA303" s="166">
        <v>3</v>
      </c>
      <c r="AB303" s="166">
        <v>1</v>
      </c>
      <c r="AC303" s="166" t="s">
        <v>465</v>
      </c>
      <c r="AZ303" s="166">
        <v>1</v>
      </c>
      <c r="BA303" s="166">
        <f>IF(AZ303=1,G303,0)</f>
        <v>0</v>
      </c>
      <c r="BB303" s="166">
        <f>IF(AZ303=2,G303,0)</f>
        <v>0</v>
      </c>
      <c r="BC303" s="166">
        <f>IF(AZ303=3,G303,0)</f>
        <v>0</v>
      </c>
      <c r="BD303" s="166">
        <f>IF(AZ303=4,G303,0)</f>
        <v>0</v>
      </c>
      <c r="BE303" s="166">
        <f>IF(AZ303=5,G303,0)</f>
        <v>0</v>
      </c>
      <c r="CA303" s="199">
        <v>3</v>
      </c>
      <c r="CB303" s="199">
        <v>1</v>
      </c>
      <c r="CZ303" s="166">
        <v>0</v>
      </c>
    </row>
    <row r="304" spans="1:15" ht="12.75">
      <c r="A304" s="200"/>
      <c r="B304" s="202"/>
      <c r="C304" s="203" t="s">
        <v>467</v>
      </c>
      <c r="D304" s="204"/>
      <c r="E304" s="205">
        <v>7</v>
      </c>
      <c r="F304" s="206"/>
      <c r="G304" s="207"/>
      <c r="M304" s="201" t="s">
        <v>467</v>
      </c>
      <c r="O304" s="192"/>
    </row>
    <row r="305" spans="1:15" ht="12.75">
      <c r="A305" s="200"/>
      <c r="B305" s="202"/>
      <c r="C305" s="203" t="s">
        <v>468</v>
      </c>
      <c r="D305" s="204"/>
      <c r="E305" s="205">
        <v>4.1</v>
      </c>
      <c r="F305" s="206"/>
      <c r="G305" s="207"/>
      <c r="M305" s="201" t="s">
        <v>468</v>
      </c>
      <c r="O305" s="192"/>
    </row>
    <row r="306" spans="1:15" ht="12.75">
      <c r="A306" s="200"/>
      <c r="B306" s="202"/>
      <c r="C306" s="203" t="s">
        <v>469</v>
      </c>
      <c r="D306" s="204"/>
      <c r="E306" s="205">
        <v>3.5</v>
      </c>
      <c r="F306" s="206"/>
      <c r="G306" s="207"/>
      <c r="M306" s="201" t="s">
        <v>469</v>
      </c>
      <c r="O306" s="192"/>
    </row>
    <row r="307" spans="1:104" ht="12.75">
      <c r="A307" s="193">
        <v>84</v>
      </c>
      <c r="B307" s="194" t="s">
        <v>470</v>
      </c>
      <c r="C307" s="195" t="s">
        <v>471</v>
      </c>
      <c r="D307" s="196" t="s">
        <v>287</v>
      </c>
      <c r="E307" s="197">
        <v>1</v>
      </c>
      <c r="F307" s="197">
        <v>0</v>
      </c>
      <c r="G307" s="198">
        <f>E307*F307</f>
        <v>0</v>
      </c>
      <c r="O307" s="192">
        <v>2</v>
      </c>
      <c r="AA307" s="166">
        <v>3</v>
      </c>
      <c r="AB307" s="166">
        <v>1</v>
      </c>
      <c r="AC307" s="166" t="s">
        <v>470</v>
      </c>
      <c r="AZ307" s="166">
        <v>1</v>
      </c>
      <c r="BA307" s="166">
        <f>IF(AZ307=1,G307,0)</f>
        <v>0</v>
      </c>
      <c r="BB307" s="166">
        <f>IF(AZ307=2,G307,0)</f>
        <v>0</v>
      </c>
      <c r="BC307" s="166">
        <f>IF(AZ307=3,G307,0)</f>
        <v>0</v>
      </c>
      <c r="BD307" s="166">
        <f>IF(AZ307=4,G307,0)</f>
        <v>0</v>
      </c>
      <c r="BE307" s="166">
        <f>IF(AZ307=5,G307,0)</f>
        <v>0</v>
      </c>
      <c r="CA307" s="199">
        <v>3</v>
      </c>
      <c r="CB307" s="199">
        <v>1</v>
      </c>
      <c r="CZ307" s="166">
        <v>0</v>
      </c>
    </row>
    <row r="308" spans="1:104" ht="22.5">
      <c r="A308" s="193">
        <v>85</v>
      </c>
      <c r="B308" s="194" t="s">
        <v>472</v>
      </c>
      <c r="C308" s="195" t="s">
        <v>473</v>
      </c>
      <c r="D308" s="196" t="s">
        <v>170</v>
      </c>
      <c r="E308" s="197">
        <v>359.5</v>
      </c>
      <c r="F308" s="197">
        <v>0</v>
      </c>
      <c r="G308" s="198">
        <f>E308*F308</f>
        <v>0</v>
      </c>
      <c r="O308" s="192">
        <v>2</v>
      </c>
      <c r="AA308" s="166">
        <v>3</v>
      </c>
      <c r="AB308" s="166">
        <v>1</v>
      </c>
      <c r="AC308" s="166" t="s">
        <v>472</v>
      </c>
      <c r="AZ308" s="166">
        <v>1</v>
      </c>
      <c r="BA308" s="166">
        <f>IF(AZ308=1,G308,0)</f>
        <v>0</v>
      </c>
      <c r="BB308" s="166">
        <f>IF(AZ308=2,G308,0)</f>
        <v>0</v>
      </c>
      <c r="BC308" s="166">
        <f>IF(AZ308=3,G308,0)</f>
        <v>0</v>
      </c>
      <c r="BD308" s="166">
        <f>IF(AZ308=4,G308,0)</f>
        <v>0</v>
      </c>
      <c r="BE308" s="166">
        <f>IF(AZ308=5,G308,0)</f>
        <v>0</v>
      </c>
      <c r="CA308" s="199">
        <v>3</v>
      </c>
      <c r="CB308" s="199">
        <v>1</v>
      </c>
      <c r="CZ308" s="166">
        <v>0</v>
      </c>
    </row>
    <row r="309" spans="1:15" ht="12.75">
      <c r="A309" s="200"/>
      <c r="B309" s="202"/>
      <c r="C309" s="203" t="s">
        <v>474</v>
      </c>
      <c r="D309" s="204"/>
      <c r="E309" s="205">
        <v>104.9</v>
      </c>
      <c r="F309" s="206"/>
      <c r="G309" s="207"/>
      <c r="M309" s="201" t="s">
        <v>474</v>
      </c>
      <c r="O309" s="192"/>
    </row>
    <row r="310" spans="1:15" ht="12.75">
      <c r="A310" s="200"/>
      <c r="B310" s="202"/>
      <c r="C310" s="203" t="s">
        <v>475</v>
      </c>
      <c r="D310" s="204"/>
      <c r="E310" s="205">
        <v>129.75</v>
      </c>
      <c r="F310" s="206"/>
      <c r="G310" s="207"/>
      <c r="M310" s="201" t="s">
        <v>475</v>
      </c>
      <c r="O310" s="192"/>
    </row>
    <row r="311" spans="1:15" ht="12.75">
      <c r="A311" s="200"/>
      <c r="B311" s="202"/>
      <c r="C311" s="203" t="s">
        <v>476</v>
      </c>
      <c r="D311" s="204"/>
      <c r="E311" s="205">
        <v>108.25</v>
      </c>
      <c r="F311" s="206"/>
      <c r="G311" s="207"/>
      <c r="M311" s="201" t="s">
        <v>476</v>
      </c>
      <c r="O311" s="192"/>
    </row>
    <row r="312" spans="1:15" ht="12.75">
      <c r="A312" s="200"/>
      <c r="B312" s="202"/>
      <c r="C312" s="203" t="s">
        <v>477</v>
      </c>
      <c r="D312" s="204"/>
      <c r="E312" s="205">
        <v>16.6</v>
      </c>
      <c r="F312" s="206"/>
      <c r="G312" s="207"/>
      <c r="M312" s="201" t="s">
        <v>477</v>
      </c>
      <c r="O312" s="192"/>
    </row>
    <row r="313" spans="1:104" ht="22.5">
      <c r="A313" s="193">
        <v>86</v>
      </c>
      <c r="B313" s="194" t="s">
        <v>478</v>
      </c>
      <c r="C313" s="195" t="s">
        <v>479</v>
      </c>
      <c r="D313" s="196" t="s">
        <v>170</v>
      </c>
      <c r="E313" s="197">
        <v>286.1</v>
      </c>
      <c r="F313" s="197">
        <v>0</v>
      </c>
      <c r="G313" s="198">
        <f>E313*F313</f>
        <v>0</v>
      </c>
      <c r="O313" s="192">
        <v>2</v>
      </c>
      <c r="AA313" s="166">
        <v>3</v>
      </c>
      <c r="AB313" s="166">
        <v>1</v>
      </c>
      <c r="AC313" s="166" t="s">
        <v>478</v>
      </c>
      <c r="AZ313" s="166">
        <v>1</v>
      </c>
      <c r="BA313" s="166">
        <f>IF(AZ313=1,G313,0)</f>
        <v>0</v>
      </c>
      <c r="BB313" s="166">
        <f>IF(AZ313=2,G313,0)</f>
        <v>0</v>
      </c>
      <c r="BC313" s="166">
        <f>IF(AZ313=3,G313,0)</f>
        <v>0</v>
      </c>
      <c r="BD313" s="166">
        <f>IF(AZ313=4,G313,0)</f>
        <v>0</v>
      </c>
      <c r="BE313" s="166">
        <f>IF(AZ313=5,G313,0)</f>
        <v>0</v>
      </c>
      <c r="CA313" s="199">
        <v>3</v>
      </c>
      <c r="CB313" s="199">
        <v>1</v>
      </c>
      <c r="CZ313" s="166">
        <v>0</v>
      </c>
    </row>
    <row r="314" spans="1:15" ht="12.75">
      <c r="A314" s="200"/>
      <c r="B314" s="202"/>
      <c r="C314" s="203" t="s">
        <v>480</v>
      </c>
      <c r="D314" s="204"/>
      <c r="E314" s="205">
        <v>232.4</v>
      </c>
      <c r="F314" s="206"/>
      <c r="G314" s="207"/>
      <c r="M314" s="201" t="s">
        <v>480</v>
      </c>
      <c r="O314" s="192"/>
    </row>
    <row r="315" spans="1:15" ht="12.75">
      <c r="A315" s="200"/>
      <c r="B315" s="202"/>
      <c r="C315" s="203" t="s">
        <v>481</v>
      </c>
      <c r="D315" s="204"/>
      <c r="E315" s="205">
        <v>53.7</v>
      </c>
      <c r="F315" s="206"/>
      <c r="G315" s="207"/>
      <c r="M315" s="201" t="s">
        <v>481</v>
      </c>
      <c r="O315" s="192"/>
    </row>
    <row r="316" spans="1:57" ht="12.75">
      <c r="A316" s="208"/>
      <c r="B316" s="209" t="s">
        <v>76</v>
      </c>
      <c r="C316" s="210" t="str">
        <f>CONCATENATE(B225," ",C225)</f>
        <v>342 Sádrokartonové konstrukce</v>
      </c>
      <c r="D316" s="211"/>
      <c r="E316" s="212"/>
      <c r="F316" s="213"/>
      <c r="G316" s="214">
        <f>SUM(G225:G315)</f>
        <v>0</v>
      </c>
      <c r="O316" s="192">
        <v>4</v>
      </c>
      <c r="BA316" s="215">
        <f>SUM(BA225:BA315)</f>
        <v>0</v>
      </c>
      <c r="BB316" s="215">
        <f>SUM(BB225:BB315)</f>
        <v>0</v>
      </c>
      <c r="BC316" s="215">
        <f>SUM(BC225:BC315)</f>
        <v>0</v>
      </c>
      <c r="BD316" s="215">
        <f>SUM(BD225:BD315)</f>
        <v>0</v>
      </c>
      <c r="BE316" s="215">
        <f>SUM(BE225:BE315)</f>
        <v>0</v>
      </c>
    </row>
    <row r="317" spans="1:15" ht="12.75">
      <c r="A317" s="185" t="s">
        <v>72</v>
      </c>
      <c r="B317" s="186" t="s">
        <v>482</v>
      </c>
      <c r="C317" s="187" t="s">
        <v>483</v>
      </c>
      <c r="D317" s="188"/>
      <c r="E317" s="189"/>
      <c r="F317" s="189"/>
      <c r="G317" s="190"/>
      <c r="H317" s="191"/>
      <c r="I317" s="191"/>
      <c r="O317" s="192">
        <v>1</v>
      </c>
    </row>
    <row r="318" spans="1:104" ht="12.75">
      <c r="A318" s="193">
        <v>87</v>
      </c>
      <c r="B318" s="194" t="s">
        <v>484</v>
      </c>
      <c r="C318" s="195" t="s">
        <v>485</v>
      </c>
      <c r="D318" s="196" t="s">
        <v>121</v>
      </c>
      <c r="E318" s="197">
        <v>0.7</v>
      </c>
      <c r="F318" s="197">
        <v>0</v>
      </c>
      <c r="G318" s="198">
        <f>E318*F318</f>
        <v>0</v>
      </c>
      <c r="O318" s="192">
        <v>2</v>
      </c>
      <c r="AA318" s="166">
        <v>1</v>
      </c>
      <c r="AB318" s="166">
        <v>1</v>
      </c>
      <c r="AC318" s="166">
        <v>1</v>
      </c>
      <c r="AZ318" s="166">
        <v>1</v>
      </c>
      <c r="BA318" s="166">
        <f>IF(AZ318=1,G318,0)</f>
        <v>0</v>
      </c>
      <c r="BB318" s="166">
        <f>IF(AZ318=2,G318,0)</f>
        <v>0</v>
      </c>
      <c r="BC318" s="166">
        <f>IF(AZ318=3,G318,0)</f>
        <v>0</v>
      </c>
      <c r="BD318" s="166">
        <f>IF(AZ318=4,G318,0)</f>
        <v>0</v>
      </c>
      <c r="BE318" s="166">
        <f>IF(AZ318=5,G318,0)</f>
        <v>0</v>
      </c>
      <c r="CA318" s="199">
        <v>1</v>
      </c>
      <c r="CB318" s="199">
        <v>1</v>
      </c>
      <c r="CZ318" s="166">
        <v>0</v>
      </c>
    </row>
    <row r="319" spans="1:15" ht="12.75">
      <c r="A319" s="200"/>
      <c r="B319" s="202"/>
      <c r="C319" s="203" t="s">
        <v>486</v>
      </c>
      <c r="D319" s="204"/>
      <c r="E319" s="205">
        <v>0.7</v>
      </c>
      <c r="F319" s="206"/>
      <c r="G319" s="207"/>
      <c r="M319" s="201" t="s">
        <v>486</v>
      </c>
      <c r="O319" s="192"/>
    </row>
    <row r="320" spans="1:104" ht="12.75">
      <c r="A320" s="193">
        <v>88</v>
      </c>
      <c r="B320" s="194" t="s">
        <v>487</v>
      </c>
      <c r="C320" s="195" t="s">
        <v>488</v>
      </c>
      <c r="D320" s="196" t="s">
        <v>170</v>
      </c>
      <c r="E320" s="197">
        <v>9.3333</v>
      </c>
      <c r="F320" s="197">
        <v>0</v>
      </c>
      <c r="G320" s="198">
        <f>E320*F320</f>
        <v>0</v>
      </c>
      <c r="O320" s="192">
        <v>2</v>
      </c>
      <c r="AA320" s="166">
        <v>1</v>
      </c>
      <c r="AB320" s="166">
        <v>1</v>
      </c>
      <c r="AC320" s="166">
        <v>1</v>
      </c>
      <c r="AZ320" s="166">
        <v>1</v>
      </c>
      <c r="BA320" s="166">
        <f>IF(AZ320=1,G320,0)</f>
        <v>0</v>
      </c>
      <c r="BB320" s="166">
        <f>IF(AZ320=2,G320,0)</f>
        <v>0</v>
      </c>
      <c r="BC320" s="166">
        <f>IF(AZ320=3,G320,0)</f>
        <v>0</v>
      </c>
      <c r="BD320" s="166">
        <f>IF(AZ320=4,G320,0)</f>
        <v>0</v>
      </c>
      <c r="BE320" s="166">
        <f>IF(AZ320=5,G320,0)</f>
        <v>0</v>
      </c>
      <c r="CA320" s="199">
        <v>1</v>
      </c>
      <c r="CB320" s="199">
        <v>1</v>
      </c>
      <c r="CZ320" s="166">
        <v>0</v>
      </c>
    </row>
    <row r="321" spans="1:15" ht="12.75">
      <c r="A321" s="200"/>
      <c r="B321" s="202"/>
      <c r="C321" s="203" t="s">
        <v>489</v>
      </c>
      <c r="D321" s="204"/>
      <c r="E321" s="205">
        <v>9.3333</v>
      </c>
      <c r="F321" s="206"/>
      <c r="G321" s="207"/>
      <c r="M321" s="201" t="s">
        <v>489</v>
      </c>
      <c r="O321" s="192"/>
    </row>
    <row r="322" spans="1:104" ht="12.75">
      <c r="A322" s="193">
        <v>89</v>
      </c>
      <c r="B322" s="194" t="s">
        <v>490</v>
      </c>
      <c r="C322" s="195" t="s">
        <v>491</v>
      </c>
      <c r="D322" s="196" t="s">
        <v>170</v>
      </c>
      <c r="E322" s="197">
        <v>9.33</v>
      </c>
      <c r="F322" s="197">
        <v>0</v>
      </c>
      <c r="G322" s="198">
        <f>E322*F322</f>
        <v>0</v>
      </c>
      <c r="O322" s="192">
        <v>2</v>
      </c>
      <c r="AA322" s="166">
        <v>1</v>
      </c>
      <c r="AB322" s="166">
        <v>1</v>
      </c>
      <c r="AC322" s="166">
        <v>1</v>
      </c>
      <c r="AZ322" s="166">
        <v>1</v>
      </c>
      <c r="BA322" s="166">
        <f>IF(AZ322=1,G322,0)</f>
        <v>0</v>
      </c>
      <c r="BB322" s="166">
        <f>IF(AZ322=2,G322,0)</f>
        <v>0</v>
      </c>
      <c r="BC322" s="166">
        <f>IF(AZ322=3,G322,0)</f>
        <v>0</v>
      </c>
      <c r="BD322" s="166">
        <f>IF(AZ322=4,G322,0)</f>
        <v>0</v>
      </c>
      <c r="BE322" s="166">
        <f>IF(AZ322=5,G322,0)</f>
        <v>0</v>
      </c>
      <c r="CA322" s="199">
        <v>1</v>
      </c>
      <c r="CB322" s="199">
        <v>1</v>
      </c>
      <c r="CZ322" s="166">
        <v>0</v>
      </c>
    </row>
    <row r="323" spans="1:104" ht="12.75">
      <c r="A323" s="193">
        <v>90</v>
      </c>
      <c r="B323" s="194" t="s">
        <v>492</v>
      </c>
      <c r="C323" s="195" t="s">
        <v>493</v>
      </c>
      <c r="D323" s="196" t="s">
        <v>177</v>
      </c>
      <c r="E323" s="197">
        <v>0.0802</v>
      </c>
      <c r="F323" s="197">
        <v>0</v>
      </c>
      <c r="G323" s="198">
        <f>E323*F323</f>
        <v>0</v>
      </c>
      <c r="O323" s="192">
        <v>2</v>
      </c>
      <c r="AA323" s="166">
        <v>1</v>
      </c>
      <c r="AB323" s="166">
        <v>1</v>
      </c>
      <c r="AC323" s="166">
        <v>1</v>
      </c>
      <c r="AZ323" s="166">
        <v>1</v>
      </c>
      <c r="BA323" s="166">
        <f>IF(AZ323=1,G323,0)</f>
        <v>0</v>
      </c>
      <c r="BB323" s="166">
        <f>IF(AZ323=2,G323,0)</f>
        <v>0</v>
      </c>
      <c r="BC323" s="166">
        <f>IF(AZ323=3,G323,0)</f>
        <v>0</v>
      </c>
      <c r="BD323" s="166">
        <f>IF(AZ323=4,G323,0)</f>
        <v>0</v>
      </c>
      <c r="BE323" s="166">
        <f>IF(AZ323=5,G323,0)</f>
        <v>0</v>
      </c>
      <c r="CA323" s="199">
        <v>1</v>
      </c>
      <c r="CB323" s="199">
        <v>1</v>
      </c>
      <c r="CZ323" s="166">
        <v>0</v>
      </c>
    </row>
    <row r="324" spans="1:57" ht="12.75">
      <c r="A324" s="208"/>
      <c r="B324" s="209" t="s">
        <v>76</v>
      </c>
      <c r="C324" s="210" t="str">
        <f>CONCATENATE(B317," ",C317)</f>
        <v>38 Kompletní konstrukce</v>
      </c>
      <c r="D324" s="211"/>
      <c r="E324" s="212"/>
      <c r="F324" s="213"/>
      <c r="G324" s="214">
        <f>SUM(G317:G323)</f>
        <v>0</v>
      </c>
      <c r="O324" s="192">
        <v>4</v>
      </c>
      <c r="BA324" s="215">
        <f>SUM(BA317:BA323)</f>
        <v>0</v>
      </c>
      <c r="BB324" s="215">
        <f>SUM(BB317:BB323)</f>
        <v>0</v>
      </c>
      <c r="BC324" s="215">
        <f>SUM(BC317:BC323)</f>
        <v>0</v>
      </c>
      <c r="BD324" s="215">
        <f>SUM(BD317:BD323)</f>
        <v>0</v>
      </c>
      <c r="BE324" s="215">
        <f>SUM(BE317:BE323)</f>
        <v>0</v>
      </c>
    </row>
    <row r="325" spans="1:15" ht="12.75">
      <c r="A325" s="185" t="s">
        <v>72</v>
      </c>
      <c r="B325" s="186" t="s">
        <v>494</v>
      </c>
      <c r="C325" s="187" t="s">
        <v>495</v>
      </c>
      <c r="D325" s="188"/>
      <c r="E325" s="189"/>
      <c r="F325" s="189"/>
      <c r="G325" s="190"/>
      <c r="H325" s="191"/>
      <c r="I325" s="191"/>
      <c r="O325" s="192">
        <v>1</v>
      </c>
    </row>
    <row r="326" spans="1:104" ht="12.75">
      <c r="A326" s="193">
        <v>91</v>
      </c>
      <c r="B326" s="194" t="s">
        <v>496</v>
      </c>
      <c r="C326" s="195" t="s">
        <v>497</v>
      </c>
      <c r="D326" s="196" t="s">
        <v>498</v>
      </c>
      <c r="E326" s="197">
        <v>24118.5</v>
      </c>
      <c r="F326" s="197">
        <v>0</v>
      </c>
      <c r="G326" s="198">
        <f>E326*F326</f>
        <v>0</v>
      </c>
      <c r="O326" s="192">
        <v>2</v>
      </c>
      <c r="AA326" s="166">
        <v>1</v>
      </c>
      <c r="AB326" s="166">
        <v>1</v>
      </c>
      <c r="AC326" s="166">
        <v>1</v>
      </c>
      <c r="AZ326" s="166">
        <v>1</v>
      </c>
      <c r="BA326" s="166">
        <f>IF(AZ326=1,G326,0)</f>
        <v>0</v>
      </c>
      <c r="BB326" s="166">
        <f>IF(AZ326=2,G326,0)</f>
        <v>0</v>
      </c>
      <c r="BC326" s="166">
        <f>IF(AZ326=3,G326,0)</f>
        <v>0</v>
      </c>
      <c r="BD326" s="166">
        <f>IF(AZ326=4,G326,0)</f>
        <v>0</v>
      </c>
      <c r="BE326" s="166">
        <f>IF(AZ326=5,G326,0)</f>
        <v>0</v>
      </c>
      <c r="CA326" s="199">
        <v>1</v>
      </c>
      <c r="CB326" s="199">
        <v>1</v>
      </c>
      <c r="CZ326" s="166">
        <v>0</v>
      </c>
    </row>
    <row r="327" spans="1:15" ht="12.75">
      <c r="A327" s="200"/>
      <c r="B327" s="202"/>
      <c r="C327" s="203" t="s">
        <v>499</v>
      </c>
      <c r="D327" s="204"/>
      <c r="E327" s="205">
        <v>14318</v>
      </c>
      <c r="F327" s="206"/>
      <c r="G327" s="207"/>
      <c r="M327" s="201" t="s">
        <v>499</v>
      </c>
      <c r="O327" s="192"/>
    </row>
    <row r="328" spans="1:15" ht="12.75">
      <c r="A328" s="200"/>
      <c r="B328" s="202"/>
      <c r="C328" s="203" t="s">
        <v>500</v>
      </c>
      <c r="D328" s="204"/>
      <c r="E328" s="205">
        <v>5361</v>
      </c>
      <c r="F328" s="206"/>
      <c r="G328" s="207"/>
      <c r="M328" s="201" t="s">
        <v>500</v>
      </c>
      <c r="O328" s="192"/>
    </row>
    <row r="329" spans="1:15" ht="12.75">
      <c r="A329" s="200"/>
      <c r="B329" s="202"/>
      <c r="C329" s="203" t="s">
        <v>501</v>
      </c>
      <c r="D329" s="204"/>
      <c r="E329" s="205">
        <v>2006</v>
      </c>
      <c r="F329" s="206"/>
      <c r="G329" s="207"/>
      <c r="M329" s="201" t="s">
        <v>501</v>
      </c>
      <c r="O329" s="192"/>
    </row>
    <row r="330" spans="1:15" ht="12.75">
      <c r="A330" s="200"/>
      <c r="B330" s="202"/>
      <c r="C330" s="229" t="s">
        <v>275</v>
      </c>
      <c r="D330" s="204"/>
      <c r="E330" s="228">
        <v>21685</v>
      </c>
      <c r="F330" s="206"/>
      <c r="G330" s="207"/>
      <c r="M330" s="201" t="s">
        <v>275</v>
      </c>
      <c r="O330" s="192"/>
    </row>
    <row r="331" spans="1:15" ht="12.75">
      <c r="A331" s="200"/>
      <c r="B331" s="202"/>
      <c r="C331" s="203" t="s">
        <v>502</v>
      </c>
      <c r="D331" s="204"/>
      <c r="E331" s="205">
        <v>2168.5</v>
      </c>
      <c r="F331" s="206"/>
      <c r="G331" s="207"/>
      <c r="M331" s="201" t="s">
        <v>502</v>
      </c>
      <c r="O331" s="192"/>
    </row>
    <row r="332" spans="1:15" ht="12.75">
      <c r="A332" s="200"/>
      <c r="B332" s="202"/>
      <c r="C332" s="203" t="s">
        <v>503</v>
      </c>
      <c r="D332" s="204"/>
      <c r="E332" s="205">
        <v>265</v>
      </c>
      <c r="F332" s="206"/>
      <c r="G332" s="207"/>
      <c r="M332" s="201" t="s">
        <v>503</v>
      </c>
      <c r="O332" s="192"/>
    </row>
    <row r="333" spans="1:104" ht="22.5">
      <c r="A333" s="193">
        <v>92</v>
      </c>
      <c r="B333" s="194" t="s">
        <v>504</v>
      </c>
      <c r="C333" s="195" t="s">
        <v>505</v>
      </c>
      <c r="D333" s="196" t="s">
        <v>498</v>
      </c>
      <c r="E333" s="197">
        <v>5342.7</v>
      </c>
      <c r="F333" s="197">
        <v>0</v>
      </c>
      <c r="G333" s="198">
        <f>E333*F333</f>
        <v>0</v>
      </c>
      <c r="O333" s="192">
        <v>2</v>
      </c>
      <c r="AA333" s="166">
        <v>1</v>
      </c>
      <c r="AB333" s="166">
        <v>1</v>
      </c>
      <c r="AC333" s="166">
        <v>1</v>
      </c>
      <c r="AZ333" s="166">
        <v>1</v>
      </c>
      <c r="BA333" s="166">
        <f>IF(AZ333=1,G333,0)</f>
        <v>0</v>
      </c>
      <c r="BB333" s="166">
        <f>IF(AZ333=2,G333,0)</f>
        <v>0</v>
      </c>
      <c r="BC333" s="166">
        <f>IF(AZ333=3,G333,0)</f>
        <v>0</v>
      </c>
      <c r="BD333" s="166">
        <f>IF(AZ333=4,G333,0)</f>
        <v>0</v>
      </c>
      <c r="BE333" s="166">
        <f>IF(AZ333=5,G333,0)</f>
        <v>0</v>
      </c>
      <c r="CA333" s="199">
        <v>1</v>
      </c>
      <c r="CB333" s="199">
        <v>1</v>
      </c>
      <c r="CZ333" s="166">
        <v>0</v>
      </c>
    </row>
    <row r="334" spans="1:15" ht="12.75">
      <c r="A334" s="200"/>
      <c r="B334" s="202"/>
      <c r="C334" s="203" t="s">
        <v>506</v>
      </c>
      <c r="D334" s="204"/>
      <c r="E334" s="205">
        <v>3077</v>
      </c>
      <c r="F334" s="206"/>
      <c r="G334" s="207"/>
      <c r="M334" s="201" t="s">
        <v>506</v>
      </c>
      <c r="O334" s="192"/>
    </row>
    <row r="335" spans="1:15" ht="12.75">
      <c r="A335" s="200"/>
      <c r="B335" s="202"/>
      <c r="C335" s="203" t="s">
        <v>507</v>
      </c>
      <c r="D335" s="204"/>
      <c r="E335" s="205">
        <v>1780</v>
      </c>
      <c r="F335" s="206"/>
      <c r="G335" s="207"/>
      <c r="M335" s="201" t="s">
        <v>507</v>
      </c>
      <c r="O335" s="192"/>
    </row>
    <row r="336" spans="1:15" ht="12.75">
      <c r="A336" s="200"/>
      <c r="B336" s="202"/>
      <c r="C336" s="229" t="s">
        <v>275</v>
      </c>
      <c r="D336" s="204"/>
      <c r="E336" s="228">
        <v>4857</v>
      </c>
      <c r="F336" s="206"/>
      <c r="G336" s="207"/>
      <c r="M336" s="201" t="s">
        <v>275</v>
      </c>
      <c r="O336" s="192"/>
    </row>
    <row r="337" spans="1:15" ht="12.75">
      <c r="A337" s="200"/>
      <c r="B337" s="202"/>
      <c r="C337" s="203" t="s">
        <v>508</v>
      </c>
      <c r="D337" s="204"/>
      <c r="E337" s="205">
        <v>485.7</v>
      </c>
      <c r="F337" s="206"/>
      <c r="G337" s="207"/>
      <c r="M337" s="201" t="s">
        <v>508</v>
      </c>
      <c r="O337" s="192"/>
    </row>
    <row r="338" spans="1:104" ht="22.5">
      <c r="A338" s="193">
        <v>93</v>
      </c>
      <c r="B338" s="194" t="s">
        <v>509</v>
      </c>
      <c r="C338" s="195" t="s">
        <v>510</v>
      </c>
      <c r="D338" s="196" t="s">
        <v>121</v>
      </c>
      <c r="E338" s="197">
        <v>62.2466</v>
      </c>
      <c r="F338" s="197">
        <v>0</v>
      </c>
      <c r="G338" s="198">
        <f>E338*F338</f>
        <v>0</v>
      </c>
      <c r="O338" s="192">
        <v>2</v>
      </c>
      <c r="AA338" s="166">
        <v>1</v>
      </c>
      <c r="AB338" s="166">
        <v>1</v>
      </c>
      <c r="AC338" s="166">
        <v>1</v>
      </c>
      <c r="AZ338" s="166">
        <v>1</v>
      </c>
      <c r="BA338" s="166">
        <f>IF(AZ338=1,G338,0)</f>
        <v>0</v>
      </c>
      <c r="BB338" s="166">
        <f>IF(AZ338=2,G338,0)</f>
        <v>0</v>
      </c>
      <c r="BC338" s="166">
        <f>IF(AZ338=3,G338,0)</f>
        <v>0</v>
      </c>
      <c r="BD338" s="166">
        <f>IF(AZ338=4,G338,0)</f>
        <v>0</v>
      </c>
      <c r="BE338" s="166">
        <f>IF(AZ338=5,G338,0)</f>
        <v>0</v>
      </c>
      <c r="CA338" s="199">
        <v>1</v>
      </c>
      <c r="CB338" s="199">
        <v>1</v>
      </c>
      <c r="CZ338" s="166">
        <v>0</v>
      </c>
    </row>
    <row r="339" spans="1:15" ht="12.75">
      <c r="A339" s="200"/>
      <c r="B339" s="202"/>
      <c r="C339" s="203" t="s">
        <v>511</v>
      </c>
      <c r="D339" s="204"/>
      <c r="E339" s="205">
        <v>6.216</v>
      </c>
      <c r="F339" s="206"/>
      <c r="G339" s="207"/>
      <c r="M339" s="201" t="s">
        <v>511</v>
      </c>
      <c r="O339" s="192"/>
    </row>
    <row r="340" spans="1:15" ht="12.75">
      <c r="A340" s="200"/>
      <c r="B340" s="202"/>
      <c r="C340" s="203" t="s">
        <v>512</v>
      </c>
      <c r="D340" s="204"/>
      <c r="E340" s="205">
        <v>19.8753</v>
      </c>
      <c r="F340" s="206"/>
      <c r="G340" s="207"/>
      <c r="M340" s="201" t="s">
        <v>512</v>
      </c>
      <c r="O340" s="192"/>
    </row>
    <row r="341" spans="1:15" ht="12.75">
      <c r="A341" s="200"/>
      <c r="B341" s="202"/>
      <c r="C341" s="203" t="s">
        <v>513</v>
      </c>
      <c r="D341" s="204"/>
      <c r="E341" s="205">
        <v>19.848</v>
      </c>
      <c r="F341" s="206"/>
      <c r="G341" s="207"/>
      <c r="M341" s="201" t="s">
        <v>513</v>
      </c>
      <c r="O341" s="192"/>
    </row>
    <row r="342" spans="1:15" ht="12.75">
      <c r="A342" s="200"/>
      <c r="B342" s="202"/>
      <c r="C342" s="203" t="s">
        <v>514</v>
      </c>
      <c r="D342" s="204"/>
      <c r="E342" s="205">
        <v>9.3073</v>
      </c>
      <c r="F342" s="206"/>
      <c r="G342" s="207"/>
      <c r="M342" s="201" t="s">
        <v>514</v>
      </c>
      <c r="O342" s="192"/>
    </row>
    <row r="343" spans="1:15" ht="12.75">
      <c r="A343" s="200"/>
      <c r="B343" s="202"/>
      <c r="C343" s="203" t="s">
        <v>267</v>
      </c>
      <c r="D343" s="204"/>
      <c r="E343" s="205">
        <v>7</v>
      </c>
      <c r="F343" s="206"/>
      <c r="G343" s="207"/>
      <c r="M343" s="201" t="s">
        <v>267</v>
      </c>
      <c r="O343" s="192"/>
    </row>
    <row r="344" spans="1:104" ht="22.5">
      <c r="A344" s="193">
        <v>94</v>
      </c>
      <c r="B344" s="194" t="s">
        <v>515</v>
      </c>
      <c r="C344" s="195" t="s">
        <v>516</v>
      </c>
      <c r="D344" s="196" t="s">
        <v>121</v>
      </c>
      <c r="E344" s="197">
        <v>30.9</v>
      </c>
      <c r="F344" s="197">
        <v>0</v>
      </c>
      <c r="G344" s="198">
        <f>E344*F344</f>
        <v>0</v>
      </c>
      <c r="O344" s="192">
        <v>2</v>
      </c>
      <c r="AA344" s="166">
        <v>1</v>
      </c>
      <c r="AB344" s="166">
        <v>1</v>
      </c>
      <c r="AC344" s="166">
        <v>1</v>
      </c>
      <c r="AZ344" s="166">
        <v>1</v>
      </c>
      <c r="BA344" s="166">
        <f>IF(AZ344=1,G344,0)</f>
        <v>0</v>
      </c>
      <c r="BB344" s="166">
        <f>IF(AZ344=2,G344,0)</f>
        <v>0</v>
      </c>
      <c r="BC344" s="166">
        <f>IF(AZ344=3,G344,0)</f>
        <v>0</v>
      </c>
      <c r="BD344" s="166">
        <f>IF(AZ344=4,G344,0)</f>
        <v>0</v>
      </c>
      <c r="BE344" s="166">
        <f>IF(AZ344=5,G344,0)</f>
        <v>0</v>
      </c>
      <c r="CA344" s="199">
        <v>1</v>
      </c>
      <c r="CB344" s="199">
        <v>1</v>
      </c>
      <c r="CZ344" s="166">
        <v>0</v>
      </c>
    </row>
    <row r="345" spans="1:15" ht="12.75">
      <c r="A345" s="200"/>
      <c r="B345" s="202"/>
      <c r="C345" s="203" t="s">
        <v>517</v>
      </c>
      <c r="D345" s="204"/>
      <c r="E345" s="205">
        <v>28.3464</v>
      </c>
      <c r="F345" s="206"/>
      <c r="G345" s="207"/>
      <c r="M345" s="201" t="s">
        <v>517</v>
      </c>
      <c r="O345" s="192"/>
    </row>
    <row r="346" spans="1:15" ht="12.75">
      <c r="A346" s="200"/>
      <c r="B346" s="202"/>
      <c r="C346" s="203" t="s">
        <v>518</v>
      </c>
      <c r="D346" s="204"/>
      <c r="E346" s="205">
        <v>2.5536</v>
      </c>
      <c r="F346" s="206"/>
      <c r="G346" s="207"/>
      <c r="M346" s="201" t="s">
        <v>518</v>
      </c>
      <c r="O346" s="192"/>
    </row>
    <row r="347" spans="1:104" ht="22.5">
      <c r="A347" s="193">
        <v>95</v>
      </c>
      <c r="B347" s="194" t="s">
        <v>519</v>
      </c>
      <c r="C347" s="195" t="s">
        <v>520</v>
      </c>
      <c r="D347" s="196" t="s">
        <v>121</v>
      </c>
      <c r="E347" s="197">
        <v>20</v>
      </c>
      <c r="F347" s="197">
        <v>0</v>
      </c>
      <c r="G347" s="198">
        <f>E347*F347</f>
        <v>0</v>
      </c>
      <c r="O347" s="192">
        <v>2</v>
      </c>
      <c r="AA347" s="166">
        <v>1</v>
      </c>
      <c r="AB347" s="166">
        <v>1</v>
      </c>
      <c r="AC347" s="166">
        <v>1</v>
      </c>
      <c r="AZ347" s="166">
        <v>1</v>
      </c>
      <c r="BA347" s="166">
        <f>IF(AZ347=1,G347,0)</f>
        <v>0</v>
      </c>
      <c r="BB347" s="166">
        <f>IF(AZ347=2,G347,0)</f>
        <v>0</v>
      </c>
      <c r="BC347" s="166">
        <f>IF(AZ347=3,G347,0)</f>
        <v>0</v>
      </c>
      <c r="BD347" s="166">
        <f>IF(AZ347=4,G347,0)</f>
        <v>0</v>
      </c>
      <c r="BE347" s="166">
        <f>IF(AZ347=5,G347,0)</f>
        <v>0</v>
      </c>
      <c r="CA347" s="199">
        <v>1</v>
      </c>
      <c r="CB347" s="199">
        <v>1</v>
      </c>
      <c r="CZ347" s="166">
        <v>0</v>
      </c>
    </row>
    <row r="348" spans="1:15" ht="12.75">
      <c r="A348" s="200"/>
      <c r="B348" s="202"/>
      <c r="C348" s="203" t="s">
        <v>521</v>
      </c>
      <c r="D348" s="204"/>
      <c r="E348" s="205">
        <v>20</v>
      </c>
      <c r="F348" s="206"/>
      <c r="G348" s="207"/>
      <c r="M348" s="201" t="s">
        <v>521</v>
      </c>
      <c r="O348" s="192"/>
    </row>
    <row r="349" spans="1:104" ht="12.75">
      <c r="A349" s="193">
        <v>96</v>
      </c>
      <c r="B349" s="194" t="s">
        <v>522</v>
      </c>
      <c r="C349" s="195" t="s">
        <v>523</v>
      </c>
      <c r="D349" s="196" t="s">
        <v>170</v>
      </c>
      <c r="E349" s="197">
        <v>343.627</v>
      </c>
      <c r="F349" s="197">
        <v>0</v>
      </c>
      <c r="G349" s="198">
        <f>E349*F349</f>
        <v>0</v>
      </c>
      <c r="O349" s="192">
        <v>2</v>
      </c>
      <c r="AA349" s="166">
        <v>1</v>
      </c>
      <c r="AB349" s="166">
        <v>1</v>
      </c>
      <c r="AC349" s="166">
        <v>1</v>
      </c>
      <c r="AZ349" s="166">
        <v>1</v>
      </c>
      <c r="BA349" s="166">
        <f>IF(AZ349=1,G349,0)</f>
        <v>0</v>
      </c>
      <c r="BB349" s="166">
        <f>IF(AZ349=2,G349,0)</f>
        <v>0</v>
      </c>
      <c r="BC349" s="166">
        <f>IF(AZ349=3,G349,0)</f>
        <v>0</v>
      </c>
      <c r="BD349" s="166">
        <f>IF(AZ349=4,G349,0)</f>
        <v>0</v>
      </c>
      <c r="BE349" s="166">
        <f>IF(AZ349=5,G349,0)</f>
        <v>0</v>
      </c>
      <c r="CA349" s="199">
        <v>1</v>
      </c>
      <c r="CB349" s="199">
        <v>1</v>
      </c>
      <c r="CZ349" s="166">
        <v>0</v>
      </c>
    </row>
    <row r="350" spans="1:15" ht="12.75">
      <c r="A350" s="200"/>
      <c r="B350" s="202"/>
      <c r="C350" s="203" t="s">
        <v>524</v>
      </c>
      <c r="D350" s="204"/>
      <c r="E350" s="205">
        <v>190.7072</v>
      </c>
      <c r="F350" s="206"/>
      <c r="G350" s="207"/>
      <c r="M350" s="201" t="s">
        <v>524</v>
      </c>
      <c r="O350" s="192"/>
    </row>
    <row r="351" spans="1:15" ht="12.75">
      <c r="A351" s="200"/>
      <c r="B351" s="202"/>
      <c r="C351" s="203" t="s">
        <v>525</v>
      </c>
      <c r="D351" s="204"/>
      <c r="E351" s="205">
        <v>0.9</v>
      </c>
      <c r="F351" s="206"/>
      <c r="G351" s="207"/>
      <c r="M351" s="201" t="s">
        <v>525</v>
      </c>
      <c r="O351" s="192"/>
    </row>
    <row r="352" spans="1:15" ht="12.75">
      <c r="A352" s="200"/>
      <c r="B352" s="202"/>
      <c r="C352" s="203" t="s">
        <v>526</v>
      </c>
      <c r="D352" s="204"/>
      <c r="E352" s="205">
        <v>25.6331</v>
      </c>
      <c r="F352" s="206"/>
      <c r="G352" s="207"/>
      <c r="M352" s="201" t="s">
        <v>526</v>
      </c>
      <c r="O352" s="192"/>
    </row>
    <row r="353" spans="1:15" ht="12.75">
      <c r="A353" s="200"/>
      <c r="B353" s="202"/>
      <c r="C353" s="203" t="s">
        <v>527</v>
      </c>
      <c r="D353" s="204"/>
      <c r="E353" s="205">
        <v>9.072</v>
      </c>
      <c r="F353" s="206"/>
      <c r="G353" s="207"/>
      <c r="M353" s="201" t="s">
        <v>527</v>
      </c>
      <c r="O353" s="192"/>
    </row>
    <row r="354" spans="1:15" ht="12.75">
      <c r="A354" s="200"/>
      <c r="B354" s="202"/>
      <c r="C354" s="203" t="s">
        <v>528</v>
      </c>
      <c r="D354" s="204"/>
      <c r="E354" s="205">
        <v>80.9622</v>
      </c>
      <c r="F354" s="206"/>
      <c r="G354" s="207"/>
      <c r="M354" s="201" t="s">
        <v>528</v>
      </c>
      <c r="O354" s="192"/>
    </row>
    <row r="355" spans="1:15" ht="12.75">
      <c r="A355" s="200"/>
      <c r="B355" s="202"/>
      <c r="C355" s="203" t="s">
        <v>529</v>
      </c>
      <c r="D355" s="204"/>
      <c r="E355" s="205">
        <v>36.3525</v>
      </c>
      <c r="F355" s="206"/>
      <c r="G355" s="207"/>
      <c r="M355" s="201" t="s">
        <v>529</v>
      </c>
      <c r="O355" s="192"/>
    </row>
    <row r="356" spans="1:104" ht="12.75">
      <c r="A356" s="193">
        <v>97</v>
      </c>
      <c r="B356" s="194" t="s">
        <v>530</v>
      </c>
      <c r="C356" s="195" t="s">
        <v>531</v>
      </c>
      <c r="D356" s="196" t="s">
        <v>170</v>
      </c>
      <c r="E356" s="197">
        <v>343.63</v>
      </c>
      <c r="F356" s="197">
        <v>0</v>
      </c>
      <c r="G356" s="198">
        <f>E356*F356</f>
        <v>0</v>
      </c>
      <c r="O356" s="192">
        <v>2</v>
      </c>
      <c r="AA356" s="166">
        <v>1</v>
      </c>
      <c r="AB356" s="166">
        <v>1</v>
      </c>
      <c r="AC356" s="166">
        <v>1</v>
      </c>
      <c r="AZ356" s="166">
        <v>1</v>
      </c>
      <c r="BA356" s="166">
        <f>IF(AZ356=1,G356,0)</f>
        <v>0</v>
      </c>
      <c r="BB356" s="166">
        <f>IF(AZ356=2,G356,0)</f>
        <v>0</v>
      </c>
      <c r="BC356" s="166">
        <f>IF(AZ356=3,G356,0)</f>
        <v>0</v>
      </c>
      <c r="BD356" s="166">
        <f>IF(AZ356=4,G356,0)</f>
        <v>0</v>
      </c>
      <c r="BE356" s="166">
        <f>IF(AZ356=5,G356,0)</f>
        <v>0</v>
      </c>
      <c r="CA356" s="199">
        <v>1</v>
      </c>
      <c r="CB356" s="199">
        <v>1</v>
      </c>
      <c r="CZ356" s="166">
        <v>0</v>
      </c>
    </row>
    <row r="357" spans="1:104" ht="12.75">
      <c r="A357" s="193">
        <v>98</v>
      </c>
      <c r="B357" s="194" t="s">
        <v>532</v>
      </c>
      <c r="C357" s="195" t="s">
        <v>533</v>
      </c>
      <c r="D357" s="196" t="s">
        <v>170</v>
      </c>
      <c r="E357" s="197">
        <v>216.34</v>
      </c>
      <c r="F357" s="197">
        <v>0</v>
      </c>
      <c r="G357" s="198">
        <f>E357*F357</f>
        <v>0</v>
      </c>
      <c r="O357" s="192">
        <v>2</v>
      </c>
      <c r="AA357" s="166">
        <v>1</v>
      </c>
      <c r="AB357" s="166">
        <v>1</v>
      </c>
      <c r="AC357" s="166">
        <v>1</v>
      </c>
      <c r="AZ357" s="166">
        <v>1</v>
      </c>
      <c r="BA357" s="166">
        <f>IF(AZ357=1,G357,0)</f>
        <v>0</v>
      </c>
      <c r="BB357" s="166">
        <f>IF(AZ357=2,G357,0)</f>
        <v>0</v>
      </c>
      <c r="BC357" s="166">
        <f>IF(AZ357=3,G357,0)</f>
        <v>0</v>
      </c>
      <c r="BD357" s="166">
        <f>IF(AZ357=4,G357,0)</f>
        <v>0</v>
      </c>
      <c r="BE357" s="166">
        <f>IF(AZ357=5,G357,0)</f>
        <v>0</v>
      </c>
      <c r="CA357" s="199">
        <v>1</v>
      </c>
      <c r="CB357" s="199">
        <v>1</v>
      </c>
      <c r="CZ357" s="166">
        <v>0</v>
      </c>
    </row>
    <row r="358" spans="1:15" ht="12.75">
      <c r="A358" s="200"/>
      <c r="B358" s="202"/>
      <c r="C358" s="203" t="s">
        <v>534</v>
      </c>
      <c r="D358" s="204"/>
      <c r="E358" s="205">
        <v>216.34</v>
      </c>
      <c r="F358" s="206"/>
      <c r="G358" s="207"/>
      <c r="M358" s="201" t="s">
        <v>534</v>
      </c>
      <c r="O358" s="192"/>
    </row>
    <row r="359" spans="1:104" ht="12.75">
      <c r="A359" s="193">
        <v>99</v>
      </c>
      <c r="B359" s="194" t="s">
        <v>535</v>
      </c>
      <c r="C359" s="195" t="s">
        <v>536</v>
      </c>
      <c r="D359" s="196" t="s">
        <v>170</v>
      </c>
      <c r="E359" s="197">
        <v>216.34</v>
      </c>
      <c r="F359" s="197">
        <v>0</v>
      </c>
      <c r="G359" s="198">
        <f>E359*F359</f>
        <v>0</v>
      </c>
      <c r="O359" s="192">
        <v>2</v>
      </c>
      <c r="AA359" s="166">
        <v>1</v>
      </c>
      <c r="AB359" s="166">
        <v>1</v>
      </c>
      <c r="AC359" s="166">
        <v>1</v>
      </c>
      <c r="AZ359" s="166">
        <v>1</v>
      </c>
      <c r="BA359" s="166">
        <f>IF(AZ359=1,G359,0)</f>
        <v>0</v>
      </c>
      <c r="BB359" s="166">
        <f>IF(AZ359=2,G359,0)</f>
        <v>0</v>
      </c>
      <c r="BC359" s="166">
        <f>IF(AZ359=3,G359,0)</f>
        <v>0</v>
      </c>
      <c r="BD359" s="166">
        <f>IF(AZ359=4,G359,0)</f>
        <v>0</v>
      </c>
      <c r="BE359" s="166">
        <f>IF(AZ359=5,G359,0)</f>
        <v>0</v>
      </c>
      <c r="CA359" s="199">
        <v>1</v>
      </c>
      <c r="CB359" s="199">
        <v>1</v>
      </c>
      <c r="CZ359" s="166">
        <v>0</v>
      </c>
    </row>
    <row r="360" spans="1:104" ht="12.75">
      <c r="A360" s="193">
        <v>100</v>
      </c>
      <c r="B360" s="194" t="s">
        <v>537</v>
      </c>
      <c r="C360" s="195" t="s">
        <v>538</v>
      </c>
      <c r="D360" s="196" t="s">
        <v>170</v>
      </c>
      <c r="E360" s="197">
        <v>110.7525</v>
      </c>
      <c r="F360" s="197">
        <v>0</v>
      </c>
      <c r="G360" s="198">
        <f>E360*F360</f>
        <v>0</v>
      </c>
      <c r="O360" s="192">
        <v>2</v>
      </c>
      <c r="AA360" s="166">
        <v>1</v>
      </c>
      <c r="AB360" s="166">
        <v>1</v>
      </c>
      <c r="AC360" s="166">
        <v>1</v>
      </c>
      <c r="AZ360" s="166">
        <v>1</v>
      </c>
      <c r="BA360" s="166">
        <f>IF(AZ360=1,G360,0)</f>
        <v>0</v>
      </c>
      <c r="BB360" s="166">
        <f>IF(AZ360=2,G360,0)</f>
        <v>0</v>
      </c>
      <c r="BC360" s="166">
        <f>IF(AZ360=3,G360,0)</f>
        <v>0</v>
      </c>
      <c r="BD360" s="166">
        <f>IF(AZ360=4,G360,0)</f>
        <v>0</v>
      </c>
      <c r="BE360" s="166">
        <f>IF(AZ360=5,G360,0)</f>
        <v>0</v>
      </c>
      <c r="CA360" s="199">
        <v>1</v>
      </c>
      <c r="CB360" s="199">
        <v>1</v>
      </c>
      <c r="CZ360" s="166">
        <v>0</v>
      </c>
    </row>
    <row r="361" spans="1:15" ht="12.75">
      <c r="A361" s="200"/>
      <c r="B361" s="202"/>
      <c r="C361" s="203" t="s">
        <v>539</v>
      </c>
      <c r="D361" s="204"/>
      <c r="E361" s="205">
        <v>74.4</v>
      </c>
      <c r="F361" s="206"/>
      <c r="G361" s="207"/>
      <c r="M361" s="201" t="s">
        <v>539</v>
      </c>
      <c r="O361" s="192"/>
    </row>
    <row r="362" spans="1:15" ht="12.75">
      <c r="A362" s="200"/>
      <c r="B362" s="202"/>
      <c r="C362" s="203" t="s">
        <v>529</v>
      </c>
      <c r="D362" s="204"/>
      <c r="E362" s="205">
        <v>36.3525</v>
      </c>
      <c r="F362" s="206"/>
      <c r="G362" s="207"/>
      <c r="M362" s="201" t="s">
        <v>529</v>
      </c>
      <c r="O362" s="192"/>
    </row>
    <row r="363" spans="1:104" ht="12.75">
      <c r="A363" s="193">
        <v>101</v>
      </c>
      <c r="B363" s="194" t="s">
        <v>540</v>
      </c>
      <c r="C363" s="195" t="s">
        <v>541</v>
      </c>
      <c r="D363" s="196" t="s">
        <v>170</v>
      </c>
      <c r="E363" s="197">
        <v>110.75</v>
      </c>
      <c r="F363" s="197">
        <v>0</v>
      </c>
      <c r="G363" s="198">
        <f>E363*F363</f>
        <v>0</v>
      </c>
      <c r="O363" s="192">
        <v>2</v>
      </c>
      <c r="AA363" s="166">
        <v>1</v>
      </c>
      <c r="AB363" s="166">
        <v>1</v>
      </c>
      <c r="AC363" s="166">
        <v>1</v>
      </c>
      <c r="AZ363" s="166">
        <v>1</v>
      </c>
      <c r="BA363" s="166">
        <f>IF(AZ363=1,G363,0)</f>
        <v>0</v>
      </c>
      <c r="BB363" s="166">
        <f>IF(AZ363=2,G363,0)</f>
        <v>0</v>
      </c>
      <c r="BC363" s="166">
        <f>IF(AZ363=3,G363,0)</f>
        <v>0</v>
      </c>
      <c r="BD363" s="166">
        <f>IF(AZ363=4,G363,0)</f>
        <v>0</v>
      </c>
      <c r="BE363" s="166">
        <f>IF(AZ363=5,G363,0)</f>
        <v>0</v>
      </c>
      <c r="CA363" s="199">
        <v>1</v>
      </c>
      <c r="CB363" s="199">
        <v>1</v>
      </c>
      <c r="CZ363" s="166">
        <v>0</v>
      </c>
    </row>
    <row r="364" spans="1:104" ht="12.75">
      <c r="A364" s="193">
        <v>102</v>
      </c>
      <c r="B364" s="194" t="s">
        <v>542</v>
      </c>
      <c r="C364" s="195" t="s">
        <v>543</v>
      </c>
      <c r="D364" s="196" t="s">
        <v>170</v>
      </c>
      <c r="E364" s="197">
        <v>51.26</v>
      </c>
      <c r="F364" s="197">
        <v>0</v>
      </c>
      <c r="G364" s="198">
        <f>E364*F364</f>
        <v>0</v>
      </c>
      <c r="O364" s="192">
        <v>2</v>
      </c>
      <c r="AA364" s="166">
        <v>1</v>
      </c>
      <c r="AB364" s="166">
        <v>1</v>
      </c>
      <c r="AC364" s="166">
        <v>1</v>
      </c>
      <c r="AZ364" s="166">
        <v>1</v>
      </c>
      <c r="BA364" s="166">
        <f>IF(AZ364=1,G364,0)</f>
        <v>0</v>
      </c>
      <c r="BB364" s="166">
        <f>IF(AZ364=2,G364,0)</f>
        <v>0</v>
      </c>
      <c r="BC364" s="166">
        <f>IF(AZ364=3,G364,0)</f>
        <v>0</v>
      </c>
      <c r="BD364" s="166">
        <f>IF(AZ364=4,G364,0)</f>
        <v>0</v>
      </c>
      <c r="BE364" s="166">
        <f>IF(AZ364=5,G364,0)</f>
        <v>0</v>
      </c>
      <c r="CA364" s="199">
        <v>1</v>
      </c>
      <c r="CB364" s="199">
        <v>1</v>
      </c>
      <c r="CZ364" s="166">
        <v>0</v>
      </c>
    </row>
    <row r="365" spans="1:15" ht="12.75">
      <c r="A365" s="200"/>
      <c r="B365" s="202"/>
      <c r="C365" s="203" t="s">
        <v>544</v>
      </c>
      <c r="D365" s="204"/>
      <c r="E365" s="205">
        <v>51.26</v>
      </c>
      <c r="F365" s="206"/>
      <c r="G365" s="207"/>
      <c r="M365" s="201" t="s">
        <v>544</v>
      </c>
      <c r="O365" s="192"/>
    </row>
    <row r="366" spans="1:104" ht="12.75">
      <c r="A366" s="193">
        <v>103</v>
      </c>
      <c r="B366" s="194" t="s">
        <v>545</v>
      </c>
      <c r="C366" s="195" t="s">
        <v>546</v>
      </c>
      <c r="D366" s="196" t="s">
        <v>170</v>
      </c>
      <c r="E366" s="197">
        <v>51.26</v>
      </c>
      <c r="F366" s="197">
        <v>0</v>
      </c>
      <c r="G366" s="198">
        <f>E366*F366</f>
        <v>0</v>
      </c>
      <c r="O366" s="192">
        <v>2</v>
      </c>
      <c r="AA366" s="166">
        <v>1</v>
      </c>
      <c r="AB366" s="166">
        <v>1</v>
      </c>
      <c r="AC366" s="166">
        <v>1</v>
      </c>
      <c r="AZ366" s="166">
        <v>1</v>
      </c>
      <c r="BA366" s="166">
        <f>IF(AZ366=1,G366,0)</f>
        <v>0</v>
      </c>
      <c r="BB366" s="166">
        <f>IF(AZ366=2,G366,0)</f>
        <v>0</v>
      </c>
      <c r="BC366" s="166">
        <f>IF(AZ366=3,G366,0)</f>
        <v>0</v>
      </c>
      <c r="BD366" s="166">
        <f>IF(AZ366=4,G366,0)</f>
        <v>0</v>
      </c>
      <c r="BE366" s="166">
        <f>IF(AZ366=5,G366,0)</f>
        <v>0</v>
      </c>
      <c r="CA366" s="199">
        <v>1</v>
      </c>
      <c r="CB366" s="199">
        <v>1</v>
      </c>
      <c r="CZ366" s="166">
        <v>0</v>
      </c>
    </row>
    <row r="367" spans="1:104" ht="12.75">
      <c r="A367" s="193">
        <v>104</v>
      </c>
      <c r="B367" s="194" t="s">
        <v>547</v>
      </c>
      <c r="C367" s="195" t="s">
        <v>548</v>
      </c>
      <c r="D367" s="196" t="s">
        <v>177</v>
      </c>
      <c r="E367" s="197">
        <v>13.15</v>
      </c>
      <c r="F367" s="197">
        <v>0</v>
      </c>
      <c r="G367" s="198">
        <f>E367*F367</f>
        <v>0</v>
      </c>
      <c r="O367" s="192">
        <v>2</v>
      </c>
      <c r="AA367" s="166">
        <v>1</v>
      </c>
      <c r="AB367" s="166">
        <v>1</v>
      </c>
      <c r="AC367" s="166">
        <v>1</v>
      </c>
      <c r="AZ367" s="166">
        <v>1</v>
      </c>
      <c r="BA367" s="166">
        <f>IF(AZ367=1,G367,0)</f>
        <v>0</v>
      </c>
      <c r="BB367" s="166">
        <f>IF(AZ367=2,G367,0)</f>
        <v>0</v>
      </c>
      <c r="BC367" s="166">
        <f>IF(AZ367=3,G367,0)</f>
        <v>0</v>
      </c>
      <c r="BD367" s="166">
        <f>IF(AZ367=4,G367,0)</f>
        <v>0</v>
      </c>
      <c r="BE367" s="166">
        <f>IF(AZ367=5,G367,0)</f>
        <v>0</v>
      </c>
      <c r="CA367" s="199">
        <v>1</v>
      </c>
      <c r="CB367" s="199">
        <v>1</v>
      </c>
      <c r="CZ367" s="166">
        <v>0</v>
      </c>
    </row>
    <row r="368" spans="1:15" ht="12.75">
      <c r="A368" s="200"/>
      <c r="B368" s="202"/>
      <c r="C368" s="203" t="s">
        <v>549</v>
      </c>
      <c r="D368" s="204"/>
      <c r="E368" s="205">
        <v>10.4298</v>
      </c>
      <c r="F368" s="206"/>
      <c r="G368" s="207"/>
      <c r="M368" s="201" t="s">
        <v>549</v>
      </c>
      <c r="O368" s="192"/>
    </row>
    <row r="369" spans="1:15" ht="12.75">
      <c r="A369" s="200"/>
      <c r="B369" s="202"/>
      <c r="C369" s="203" t="s">
        <v>550</v>
      </c>
      <c r="D369" s="204"/>
      <c r="E369" s="205">
        <v>1.1154</v>
      </c>
      <c r="F369" s="206"/>
      <c r="G369" s="207"/>
      <c r="M369" s="201" t="s">
        <v>550</v>
      </c>
      <c r="O369" s="192"/>
    </row>
    <row r="370" spans="1:15" ht="12.75">
      <c r="A370" s="200"/>
      <c r="B370" s="202"/>
      <c r="C370" s="203" t="s">
        <v>551</v>
      </c>
      <c r="D370" s="204"/>
      <c r="E370" s="205">
        <v>0.6048</v>
      </c>
      <c r="F370" s="206"/>
      <c r="G370" s="207"/>
      <c r="M370" s="201" t="s">
        <v>551</v>
      </c>
      <c r="O370" s="192"/>
    </row>
    <row r="371" spans="1:15" ht="12.75">
      <c r="A371" s="200"/>
      <c r="B371" s="202"/>
      <c r="C371" s="203" t="s">
        <v>552</v>
      </c>
      <c r="D371" s="204"/>
      <c r="E371" s="205">
        <v>1</v>
      </c>
      <c r="F371" s="206"/>
      <c r="G371" s="207"/>
      <c r="M371" s="201" t="s">
        <v>552</v>
      </c>
      <c r="O371" s="192"/>
    </row>
    <row r="372" spans="1:104" ht="12.75">
      <c r="A372" s="193">
        <v>105</v>
      </c>
      <c r="B372" s="194" t="s">
        <v>553</v>
      </c>
      <c r="C372" s="195" t="s">
        <v>554</v>
      </c>
      <c r="D372" s="196" t="s">
        <v>177</v>
      </c>
      <c r="E372" s="197">
        <v>1</v>
      </c>
      <c r="F372" s="197">
        <v>0</v>
      </c>
      <c r="G372" s="198">
        <f>E372*F372</f>
        <v>0</v>
      </c>
      <c r="O372" s="192">
        <v>2</v>
      </c>
      <c r="AA372" s="166">
        <v>1</v>
      </c>
      <c r="AB372" s="166">
        <v>1</v>
      </c>
      <c r="AC372" s="166">
        <v>1</v>
      </c>
      <c r="AZ372" s="166">
        <v>1</v>
      </c>
      <c r="BA372" s="166">
        <f>IF(AZ372=1,G372,0)</f>
        <v>0</v>
      </c>
      <c r="BB372" s="166">
        <f>IF(AZ372=2,G372,0)</f>
        <v>0</v>
      </c>
      <c r="BC372" s="166">
        <f>IF(AZ372=3,G372,0)</f>
        <v>0</v>
      </c>
      <c r="BD372" s="166">
        <f>IF(AZ372=4,G372,0)</f>
        <v>0</v>
      </c>
      <c r="BE372" s="166">
        <f>IF(AZ372=5,G372,0)</f>
        <v>0</v>
      </c>
      <c r="CA372" s="199">
        <v>1</v>
      </c>
      <c r="CB372" s="199">
        <v>1</v>
      </c>
      <c r="CZ372" s="166">
        <v>0</v>
      </c>
    </row>
    <row r="373" spans="1:15" ht="12.75">
      <c r="A373" s="200"/>
      <c r="B373" s="202"/>
      <c r="C373" s="203" t="s">
        <v>555</v>
      </c>
      <c r="D373" s="204"/>
      <c r="E373" s="205">
        <v>1</v>
      </c>
      <c r="F373" s="206"/>
      <c r="G373" s="207"/>
      <c r="M373" s="201" t="s">
        <v>555</v>
      </c>
      <c r="O373" s="192"/>
    </row>
    <row r="374" spans="1:104" ht="12.75">
      <c r="A374" s="193">
        <v>106</v>
      </c>
      <c r="B374" s="194" t="s">
        <v>556</v>
      </c>
      <c r="C374" s="195" t="s">
        <v>557</v>
      </c>
      <c r="D374" s="196" t="s">
        <v>287</v>
      </c>
      <c r="E374" s="197">
        <v>13</v>
      </c>
      <c r="F374" s="197">
        <v>0</v>
      </c>
      <c r="G374" s="198">
        <f>E374*F374</f>
        <v>0</v>
      </c>
      <c r="O374" s="192">
        <v>2</v>
      </c>
      <c r="AA374" s="166">
        <v>1</v>
      </c>
      <c r="AB374" s="166">
        <v>1</v>
      </c>
      <c r="AC374" s="166">
        <v>1</v>
      </c>
      <c r="AZ374" s="166">
        <v>1</v>
      </c>
      <c r="BA374" s="166">
        <f>IF(AZ374=1,G374,0)</f>
        <v>0</v>
      </c>
      <c r="BB374" s="166">
        <f>IF(AZ374=2,G374,0)</f>
        <v>0</v>
      </c>
      <c r="BC374" s="166">
        <f>IF(AZ374=3,G374,0)</f>
        <v>0</v>
      </c>
      <c r="BD374" s="166">
        <f>IF(AZ374=4,G374,0)</f>
        <v>0</v>
      </c>
      <c r="BE374" s="166">
        <f>IF(AZ374=5,G374,0)</f>
        <v>0</v>
      </c>
      <c r="CA374" s="199">
        <v>1</v>
      </c>
      <c r="CB374" s="199">
        <v>1</v>
      </c>
      <c r="CZ374" s="166">
        <v>0</v>
      </c>
    </row>
    <row r="375" spans="1:15" ht="12.75">
      <c r="A375" s="200"/>
      <c r="B375" s="202"/>
      <c r="C375" s="203" t="s">
        <v>558</v>
      </c>
      <c r="D375" s="204"/>
      <c r="E375" s="205">
        <v>13</v>
      </c>
      <c r="F375" s="206"/>
      <c r="G375" s="207"/>
      <c r="M375" s="201" t="s">
        <v>558</v>
      </c>
      <c r="O375" s="192"/>
    </row>
    <row r="376" spans="1:104" ht="12.75">
      <c r="A376" s="193">
        <v>107</v>
      </c>
      <c r="B376" s="194" t="s">
        <v>559</v>
      </c>
      <c r="C376" s="195" t="s">
        <v>560</v>
      </c>
      <c r="D376" s="196" t="s">
        <v>121</v>
      </c>
      <c r="E376" s="197">
        <v>5.586</v>
      </c>
      <c r="F376" s="197">
        <v>0</v>
      </c>
      <c r="G376" s="198">
        <f>E376*F376</f>
        <v>0</v>
      </c>
      <c r="O376" s="192">
        <v>2</v>
      </c>
      <c r="AA376" s="166">
        <v>1</v>
      </c>
      <c r="AB376" s="166">
        <v>1</v>
      </c>
      <c r="AC376" s="166">
        <v>1</v>
      </c>
      <c r="AZ376" s="166">
        <v>1</v>
      </c>
      <c r="BA376" s="166">
        <f>IF(AZ376=1,G376,0)</f>
        <v>0</v>
      </c>
      <c r="BB376" s="166">
        <f>IF(AZ376=2,G376,0)</f>
        <v>0</v>
      </c>
      <c r="BC376" s="166">
        <f>IF(AZ376=3,G376,0)</f>
        <v>0</v>
      </c>
      <c r="BD376" s="166">
        <f>IF(AZ376=4,G376,0)</f>
        <v>0</v>
      </c>
      <c r="BE376" s="166">
        <f>IF(AZ376=5,G376,0)</f>
        <v>0</v>
      </c>
      <c r="CA376" s="199">
        <v>1</v>
      </c>
      <c r="CB376" s="199">
        <v>1</v>
      </c>
      <c r="CZ376" s="166">
        <v>0</v>
      </c>
    </row>
    <row r="377" spans="1:15" ht="12.75">
      <c r="A377" s="200"/>
      <c r="B377" s="202"/>
      <c r="C377" s="203" t="s">
        <v>561</v>
      </c>
      <c r="D377" s="204"/>
      <c r="E377" s="205">
        <v>5.586</v>
      </c>
      <c r="F377" s="206"/>
      <c r="G377" s="207"/>
      <c r="M377" s="201" t="s">
        <v>561</v>
      </c>
      <c r="O377" s="192"/>
    </row>
    <row r="378" spans="1:104" ht="22.5">
      <c r="A378" s="193">
        <v>108</v>
      </c>
      <c r="B378" s="194" t="s">
        <v>562</v>
      </c>
      <c r="C378" s="195" t="s">
        <v>563</v>
      </c>
      <c r="D378" s="196" t="s">
        <v>121</v>
      </c>
      <c r="E378" s="197">
        <v>5.442</v>
      </c>
      <c r="F378" s="197">
        <v>0</v>
      </c>
      <c r="G378" s="198">
        <f>E378*F378</f>
        <v>0</v>
      </c>
      <c r="O378" s="192">
        <v>2</v>
      </c>
      <c r="AA378" s="166">
        <v>1</v>
      </c>
      <c r="AB378" s="166">
        <v>1</v>
      </c>
      <c r="AC378" s="166">
        <v>1</v>
      </c>
      <c r="AZ378" s="166">
        <v>1</v>
      </c>
      <c r="BA378" s="166">
        <f>IF(AZ378=1,G378,0)</f>
        <v>0</v>
      </c>
      <c r="BB378" s="166">
        <f>IF(AZ378=2,G378,0)</f>
        <v>0</v>
      </c>
      <c r="BC378" s="166">
        <f>IF(AZ378=3,G378,0)</f>
        <v>0</v>
      </c>
      <c r="BD378" s="166">
        <f>IF(AZ378=4,G378,0)</f>
        <v>0</v>
      </c>
      <c r="BE378" s="166">
        <f>IF(AZ378=5,G378,0)</f>
        <v>0</v>
      </c>
      <c r="CA378" s="199">
        <v>1</v>
      </c>
      <c r="CB378" s="199">
        <v>1</v>
      </c>
      <c r="CZ378" s="166">
        <v>0</v>
      </c>
    </row>
    <row r="379" spans="1:15" ht="12.75">
      <c r="A379" s="200"/>
      <c r="B379" s="202"/>
      <c r="C379" s="203" t="s">
        <v>564</v>
      </c>
      <c r="D379" s="204"/>
      <c r="E379" s="205">
        <v>0.906</v>
      </c>
      <c r="F379" s="206"/>
      <c r="G379" s="207"/>
      <c r="M379" s="201" t="s">
        <v>564</v>
      </c>
      <c r="O379" s="192"/>
    </row>
    <row r="380" spans="1:15" ht="12.75">
      <c r="A380" s="200"/>
      <c r="B380" s="202"/>
      <c r="C380" s="203" t="s">
        <v>565</v>
      </c>
      <c r="D380" s="204"/>
      <c r="E380" s="205">
        <v>0.136</v>
      </c>
      <c r="F380" s="206"/>
      <c r="G380" s="207"/>
      <c r="M380" s="201" t="s">
        <v>565</v>
      </c>
      <c r="O380" s="192"/>
    </row>
    <row r="381" spans="1:15" ht="12.75">
      <c r="A381" s="200"/>
      <c r="B381" s="202"/>
      <c r="C381" s="203" t="s">
        <v>566</v>
      </c>
      <c r="D381" s="204"/>
      <c r="E381" s="205">
        <v>1.8495</v>
      </c>
      <c r="F381" s="206"/>
      <c r="G381" s="207"/>
      <c r="M381" s="201" t="s">
        <v>566</v>
      </c>
      <c r="O381" s="192"/>
    </row>
    <row r="382" spans="1:15" ht="12.75">
      <c r="A382" s="200"/>
      <c r="B382" s="202"/>
      <c r="C382" s="203" t="s">
        <v>567</v>
      </c>
      <c r="D382" s="204"/>
      <c r="E382" s="205">
        <v>0.1505</v>
      </c>
      <c r="F382" s="206"/>
      <c r="G382" s="207"/>
      <c r="M382" s="201" t="s">
        <v>567</v>
      </c>
      <c r="O382" s="192"/>
    </row>
    <row r="383" spans="1:15" ht="12.75">
      <c r="A383" s="200"/>
      <c r="B383" s="202"/>
      <c r="C383" s="203" t="s">
        <v>568</v>
      </c>
      <c r="D383" s="204"/>
      <c r="E383" s="205">
        <v>2.4</v>
      </c>
      <c r="F383" s="206"/>
      <c r="G383" s="207"/>
      <c r="M383" s="201" t="s">
        <v>568</v>
      </c>
      <c r="O383" s="192"/>
    </row>
    <row r="384" spans="1:104" ht="12.75">
      <c r="A384" s="193">
        <v>109</v>
      </c>
      <c r="B384" s="194" t="s">
        <v>569</v>
      </c>
      <c r="C384" s="195" t="s">
        <v>570</v>
      </c>
      <c r="D384" s="196" t="s">
        <v>170</v>
      </c>
      <c r="E384" s="197">
        <v>64.6725</v>
      </c>
      <c r="F384" s="197">
        <v>0</v>
      </c>
      <c r="G384" s="198">
        <f>E384*F384</f>
        <v>0</v>
      </c>
      <c r="O384" s="192">
        <v>2</v>
      </c>
      <c r="AA384" s="166">
        <v>1</v>
      </c>
      <c r="AB384" s="166">
        <v>1</v>
      </c>
      <c r="AC384" s="166">
        <v>1</v>
      </c>
      <c r="AZ384" s="166">
        <v>1</v>
      </c>
      <c r="BA384" s="166">
        <f>IF(AZ384=1,G384,0)</f>
        <v>0</v>
      </c>
      <c r="BB384" s="166">
        <f>IF(AZ384=2,G384,0)</f>
        <v>0</v>
      </c>
      <c r="BC384" s="166">
        <f>IF(AZ384=3,G384,0)</f>
        <v>0</v>
      </c>
      <c r="BD384" s="166">
        <f>IF(AZ384=4,G384,0)</f>
        <v>0</v>
      </c>
      <c r="BE384" s="166">
        <f>IF(AZ384=5,G384,0)</f>
        <v>0</v>
      </c>
      <c r="CA384" s="199">
        <v>1</v>
      </c>
      <c r="CB384" s="199">
        <v>1</v>
      </c>
      <c r="CZ384" s="166">
        <v>0</v>
      </c>
    </row>
    <row r="385" spans="1:15" ht="12.75">
      <c r="A385" s="200"/>
      <c r="B385" s="202"/>
      <c r="C385" s="203" t="s">
        <v>571</v>
      </c>
      <c r="D385" s="204"/>
      <c r="E385" s="205">
        <v>8.9</v>
      </c>
      <c r="F385" s="206"/>
      <c r="G385" s="207"/>
      <c r="M385" s="201" t="s">
        <v>571</v>
      </c>
      <c r="O385" s="192"/>
    </row>
    <row r="386" spans="1:15" ht="12.75">
      <c r="A386" s="200"/>
      <c r="B386" s="202"/>
      <c r="C386" s="203" t="s">
        <v>572</v>
      </c>
      <c r="D386" s="204"/>
      <c r="E386" s="205">
        <v>8.9785</v>
      </c>
      <c r="F386" s="206"/>
      <c r="G386" s="207"/>
      <c r="M386" s="201" t="s">
        <v>572</v>
      </c>
      <c r="O386" s="192"/>
    </row>
    <row r="387" spans="1:15" ht="12.75">
      <c r="A387" s="200"/>
      <c r="B387" s="202"/>
      <c r="C387" s="203" t="s">
        <v>573</v>
      </c>
      <c r="D387" s="204"/>
      <c r="E387" s="205">
        <v>-0.27</v>
      </c>
      <c r="F387" s="206"/>
      <c r="G387" s="207"/>
      <c r="M387" s="201" t="s">
        <v>573</v>
      </c>
      <c r="O387" s="192"/>
    </row>
    <row r="388" spans="1:15" ht="12.75">
      <c r="A388" s="200"/>
      <c r="B388" s="202"/>
      <c r="C388" s="203" t="s">
        <v>574</v>
      </c>
      <c r="D388" s="204"/>
      <c r="E388" s="205">
        <v>17.334</v>
      </c>
      <c r="F388" s="206"/>
      <c r="G388" s="207"/>
      <c r="M388" s="201" t="s">
        <v>574</v>
      </c>
      <c r="O388" s="192"/>
    </row>
    <row r="389" spans="1:15" ht="12.75">
      <c r="A389" s="200"/>
      <c r="B389" s="202"/>
      <c r="C389" s="203" t="s">
        <v>573</v>
      </c>
      <c r="D389" s="204"/>
      <c r="E389" s="205">
        <v>-0.27</v>
      </c>
      <c r="F389" s="206"/>
      <c r="G389" s="207"/>
      <c r="M389" s="201" t="s">
        <v>573</v>
      </c>
      <c r="O389" s="192"/>
    </row>
    <row r="390" spans="1:15" ht="12.75">
      <c r="A390" s="200"/>
      <c r="B390" s="202"/>
      <c r="C390" s="203" t="s">
        <v>575</v>
      </c>
      <c r="D390" s="204"/>
      <c r="E390" s="205">
        <v>30</v>
      </c>
      <c r="F390" s="206"/>
      <c r="G390" s="207"/>
      <c r="M390" s="201" t="s">
        <v>575</v>
      </c>
      <c r="O390" s="192"/>
    </row>
    <row r="391" spans="1:104" ht="12.75">
      <c r="A391" s="193">
        <v>110</v>
      </c>
      <c r="B391" s="194" t="s">
        <v>576</v>
      </c>
      <c r="C391" s="195" t="s">
        <v>577</v>
      </c>
      <c r="D391" s="196" t="s">
        <v>170</v>
      </c>
      <c r="E391" s="197">
        <v>64.67</v>
      </c>
      <c r="F391" s="197">
        <v>0</v>
      </c>
      <c r="G391" s="198">
        <f>E391*F391</f>
        <v>0</v>
      </c>
      <c r="O391" s="192">
        <v>2</v>
      </c>
      <c r="AA391" s="166">
        <v>1</v>
      </c>
      <c r="AB391" s="166">
        <v>1</v>
      </c>
      <c r="AC391" s="166">
        <v>1</v>
      </c>
      <c r="AZ391" s="166">
        <v>1</v>
      </c>
      <c r="BA391" s="166">
        <f>IF(AZ391=1,G391,0)</f>
        <v>0</v>
      </c>
      <c r="BB391" s="166">
        <f>IF(AZ391=2,G391,0)</f>
        <v>0</v>
      </c>
      <c r="BC391" s="166">
        <f>IF(AZ391=3,G391,0)</f>
        <v>0</v>
      </c>
      <c r="BD391" s="166">
        <f>IF(AZ391=4,G391,0)</f>
        <v>0</v>
      </c>
      <c r="BE391" s="166">
        <f>IF(AZ391=5,G391,0)</f>
        <v>0</v>
      </c>
      <c r="CA391" s="199">
        <v>1</v>
      </c>
      <c r="CB391" s="199">
        <v>1</v>
      </c>
      <c r="CZ391" s="166">
        <v>0</v>
      </c>
    </row>
    <row r="392" spans="1:104" ht="12.75">
      <c r="A392" s="193">
        <v>111</v>
      </c>
      <c r="B392" s="194" t="s">
        <v>578</v>
      </c>
      <c r="C392" s="195" t="s">
        <v>579</v>
      </c>
      <c r="D392" s="196" t="s">
        <v>170</v>
      </c>
      <c r="E392" s="197">
        <v>26.606</v>
      </c>
      <c r="F392" s="197">
        <v>0</v>
      </c>
      <c r="G392" s="198">
        <f>E392*F392</f>
        <v>0</v>
      </c>
      <c r="O392" s="192">
        <v>2</v>
      </c>
      <c r="AA392" s="166">
        <v>1</v>
      </c>
      <c r="AB392" s="166">
        <v>1</v>
      </c>
      <c r="AC392" s="166">
        <v>1</v>
      </c>
      <c r="AZ392" s="166">
        <v>1</v>
      </c>
      <c r="BA392" s="166">
        <f>IF(AZ392=1,G392,0)</f>
        <v>0</v>
      </c>
      <c r="BB392" s="166">
        <f>IF(AZ392=2,G392,0)</f>
        <v>0</v>
      </c>
      <c r="BC392" s="166">
        <f>IF(AZ392=3,G392,0)</f>
        <v>0</v>
      </c>
      <c r="BD392" s="166">
        <f>IF(AZ392=4,G392,0)</f>
        <v>0</v>
      </c>
      <c r="BE392" s="166">
        <f>IF(AZ392=5,G392,0)</f>
        <v>0</v>
      </c>
      <c r="CA392" s="199">
        <v>1</v>
      </c>
      <c r="CB392" s="199">
        <v>1</v>
      </c>
      <c r="CZ392" s="166">
        <v>0</v>
      </c>
    </row>
    <row r="393" spans="1:15" ht="12.75">
      <c r="A393" s="200"/>
      <c r="B393" s="202"/>
      <c r="C393" s="203" t="s">
        <v>580</v>
      </c>
      <c r="D393" s="204"/>
      <c r="E393" s="205">
        <v>4.55</v>
      </c>
      <c r="F393" s="206"/>
      <c r="G393" s="207"/>
      <c r="M393" s="201" t="s">
        <v>580</v>
      </c>
      <c r="O393" s="192"/>
    </row>
    <row r="394" spans="1:15" ht="12.75">
      <c r="A394" s="200"/>
      <c r="B394" s="202"/>
      <c r="C394" s="203" t="s">
        <v>581</v>
      </c>
      <c r="D394" s="204"/>
      <c r="E394" s="205">
        <v>3.522</v>
      </c>
      <c r="F394" s="206"/>
      <c r="G394" s="207"/>
      <c r="M394" s="201" t="s">
        <v>581</v>
      </c>
      <c r="O394" s="192"/>
    </row>
    <row r="395" spans="1:15" ht="12.75">
      <c r="A395" s="200"/>
      <c r="B395" s="202"/>
      <c r="C395" s="203" t="s">
        <v>582</v>
      </c>
      <c r="D395" s="204"/>
      <c r="E395" s="205">
        <v>18.534</v>
      </c>
      <c r="F395" s="206"/>
      <c r="G395" s="207"/>
      <c r="M395" s="201" t="s">
        <v>582</v>
      </c>
      <c r="O395" s="192"/>
    </row>
    <row r="396" spans="1:104" ht="12.75">
      <c r="A396" s="193">
        <v>112</v>
      </c>
      <c r="B396" s="194" t="s">
        <v>583</v>
      </c>
      <c r="C396" s="195" t="s">
        <v>584</v>
      </c>
      <c r="D396" s="196" t="s">
        <v>170</v>
      </c>
      <c r="E396" s="197">
        <v>26.61</v>
      </c>
      <c r="F396" s="197">
        <v>0</v>
      </c>
      <c r="G396" s="198">
        <f>E396*F396</f>
        <v>0</v>
      </c>
      <c r="O396" s="192">
        <v>2</v>
      </c>
      <c r="AA396" s="166">
        <v>1</v>
      </c>
      <c r="AB396" s="166">
        <v>1</v>
      </c>
      <c r="AC396" s="166">
        <v>1</v>
      </c>
      <c r="AZ396" s="166">
        <v>1</v>
      </c>
      <c r="BA396" s="166">
        <f>IF(AZ396=1,G396,0)</f>
        <v>0</v>
      </c>
      <c r="BB396" s="166">
        <f>IF(AZ396=2,G396,0)</f>
        <v>0</v>
      </c>
      <c r="BC396" s="166">
        <f>IF(AZ396=3,G396,0)</f>
        <v>0</v>
      </c>
      <c r="BD396" s="166">
        <f>IF(AZ396=4,G396,0)</f>
        <v>0</v>
      </c>
      <c r="BE396" s="166">
        <f>IF(AZ396=5,G396,0)</f>
        <v>0</v>
      </c>
      <c r="CA396" s="199">
        <v>1</v>
      </c>
      <c r="CB396" s="199">
        <v>1</v>
      </c>
      <c r="CZ396" s="166">
        <v>0</v>
      </c>
    </row>
    <row r="397" spans="1:104" ht="12.75">
      <c r="A397" s="193">
        <v>113</v>
      </c>
      <c r="B397" s="194" t="s">
        <v>585</v>
      </c>
      <c r="C397" s="195" t="s">
        <v>586</v>
      </c>
      <c r="D397" s="196" t="s">
        <v>177</v>
      </c>
      <c r="E397" s="197">
        <v>0.8445</v>
      </c>
      <c r="F397" s="197">
        <v>0</v>
      </c>
      <c r="G397" s="198">
        <f>E397*F397</f>
        <v>0</v>
      </c>
      <c r="O397" s="192">
        <v>2</v>
      </c>
      <c r="AA397" s="166">
        <v>1</v>
      </c>
      <c r="AB397" s="166">
        <v>1</v>
      </c>
      <c r="AC397" s="166">
        <v>1</v>
      </c>
      <c r="AZ397" s="166">
        <v>1</v>
      </c>
      <c r="BA397" s="166">
        <f>IF(AZ397=1,G397,0)</f>
        <v>0</v>
      </c>
      <c r="BB397" s="166">
        <f>IF(AZ397=2,G397,0)</f>
        <v>0</v>
      </c>
      <c r="BC397" s="166">
        <f>IF(AZ397=3,G397,0)</f>
        <v>0</v>
      </c>
      <c r="BD397" s="166">
        <f>IF(AZ397=4,G397,0)</f>
        <v>0</v>
      </c>
      <c r="BE397" s="166">
        <f>IF(AZ397=5,G397,0)</f>
        <v>0</v>
      </c>
      <c r="CA397" s="199">
        <v>1</v>
      </c>
      <c r="CB397" s="199">
        <v>1</v>
      </c>
      <c r="CZ397" s="166">
        <v>0</v>
      </c>
    </row>
    <row r="398" spans="1:15" ht="12.75">
      <c r="A398" s="200"/>
      <c r="B398" s="202"/>
      <c r="C398" s="203" t="s">
        <v>587</v>
      </c>
      <c r="D398" s="204"/>
      <c r="E398" s="205">
        <v>0.8445</v>
      </c>
      <c r="F398" s="206"/>
      <c r="G398" s="207"/>
      <c r="M398" s="201" t="s">
        <v>587</v>
      </c>
      <c r="O398" s="192"/>
    </row>
    <row r="399" spans="1:104" ht="22.5">
      <c r="A399" s="193">
        <v>114</v>
      </c>
      <c r="B399" s="194" t="s">
        <v>588</v>
      </c>
      <c r="C399" s="195" t="s">
        <v>589</v>
      </c>
      <c r="D399" s="196" t="s">
        <v>177</v>
      </c>
      <c r="E399" s="197">
        <v>0.4344</v>
      </c>
      <c r="F399" s="197">
        <v>0</v>
      </c>
      <c r="G399" s="198">
        <f>E399*F399</f>
        <v>0</v>
      </c>
      <c r="O399" s="192">
        <v>2</v>
      </c>
      <c r="AA399" s="166">
        <v>1</v>
      </c>
      <c r="AB399" s="166">
        <v>1</v>
      </c>
      <c r="AC399" s="166">
        <v>1</v>
      </c>
      <c r="AZ399" s="166">
        <v>1</v>
      </c>
      <c r="BA399" s="166">
        <f>IF(AZ399=1,G399,0)</f>
        <v>0</v>
      </c>
      <c r="BB399" s="166">
        <f>IF(AZ399=2,G399,0)</f>
        <v>0</v>
      </c>
      <c r="BC399" s="166">
        <f>IF(AZ399=3,G399,0)</f>
        <v>0</v>
      </c>
      <c r="BD399" s="166">
        <f>IF(AZ399=4,G399,0)</f>
        <v>0</v>
      </c>
      <c r="BE399" s="166">
        <f>IF(AZ399=5,G399,0)</f>
        <v>0</v>
      </c>
      <c r="CA399" s="199">
        <v>1</v>
      </c>
      <c r="CB399" s="199">
        <v>1</v>
      </c>
      <c r="CZ399" s="166">
        <v>0</v>
      </c>
    </row>
    <row r="400" spans="1:104" ht="12.75">
      <c r="A400" s="193">
        <v>115</v>
      </c>
      <c r="B400" s="194" t="s">
        <v>590</v>
      </c>
      <c r="C400" s="195" t="s">
        <v>591</v>
      </c>
      <c r="D400" s="196" t="s">
        <v>121</v>
      </c>
      <c r="E400" s="197">
        <v>0.459</v>
      </c>
      <c r="F400" s="197">
        <v>0</v>
      </c>
      <c r="G400" s="198">
        <f>E400*F400</f>
        <v>0</v>
      </c>
      <c r="O400" s="192">
        <v>2</v>
      </c>
      <c r="AA400" s="166">
        <v>1</v>
      </c>
      <c r="AB400" s="166">
        <v>1</v>
      </c>
      <c r="AC400" s="166">
        <v>1</v>
      </c>
      <c r="AZ400" s="166">
        <v>1</v>
      </c>
      <c r="BA400" s="166">
        <f>IF(AZ400=1,G400,0)</f>
        <v>0</v>
      </c>
      <c r="BB400" s="166">
        <f>IF(AZ400=2,G400,0)</f>
        <v>0</v>
      </c>
      <c r="BC400" s="166">
        <f>IF(AZ400=3,G400,0)</f>
        <v>0</v>
      </c>
      <c r="BD400" s="166">
        <f>IF(AZ400=4,G400,0)</f>
        <v>0</v>
      </c>
      <c r="BE400" s="166">
        <f>IF(AZ400=5,G400,0)</f>
        <v>0</v>
      </c>
      <c r="CA400" s="199">
        <v>1</v>
      </c>
      <c r="CB400" s="199">
        <v>1</v>
      </c>
      <c r="CZ400" s="166">
        <v>0</v>
      </c>
    </row>
    <row r="401" spans="1:15" ht="12.75">
      <c r="A401" s="200"/>
      <c r="B401" s="202"/>
      <c r="C401" s="203" t="s">
        <v>592</v>
      </c>
      <c r="D401" s="204"/>
      <c r="E401" s="205">
        <v>0.459</v>
      </c>
      <c r="F401" s="206"/>
      <c r="G401" s="207"/>
      <c r="M401" s="201" t="s">
        <v>592</v>
      </c>
      <c r="O401" s="192"/>
    </row>
    <row r="402" spans="1:104" ht="12.75">
      <c r="A402" s="193">
        <v>116</v>
      </c>
      <c r="B402" s="194" t="s">
        <v>593</v>
      </c>
      <c r="C402" s="195" t="s">
        <v>594</v>
      </c>
      <c r="D402" s="196" t="s">
        <v>170</v>
      </c>
      <c r="E402" s="197">
        <v>5.1</v>
      </c>
      <c r="F402" s="197">
        <v>0</v>
      </c>
      <c r="G402" s="198">
        <f>E402*F402</f>
        <v>0</v>
      </c>
      <c r="O402" s="192">
        <v>2</v>
      </c>
      <c r="AA402" s="166">
        <v>1</v>
      </c>
      <c r="AB402" s="166">
        <v>1</v>
      </c>
      <c r="AC402" s="166">
        <v>1</v>
      </c>
      <c r="AZ402" s="166">
        <v>1</v>
      </c>
      <c r="BA402" s="166">
        <f>IF(AZ402=1,G402,0)</f>
        <v>0</v>
      </c>
      <c r="BB402" s="166">
        <f>IF(AZ402=2,G402,0)</f>
        <v>0</v>
      </c>
      <c r="BC402" s="166">
        <f>IF(AZ402=3,G402,0)</f>
        <v>0</v>
      </c>
      <c r="BD402" s="166">
        <f>IF(AZ402=4,G402,0)</f>
        <v>0</v>
      </c>
      <c r="BE402" s="166">
        <f>IF(AZ402=5,G402,0)</f>
        <v>0</v>
      </c>
      <c r="CA402" s="199">
        <v>1</v>
      </c>
      <c r="CB402" s="199">
        <v>1</v>
      </c>
      <c r="CZ402" s="166">
        <v>0</v>
      </c>
    </row>
    <row r="403" spans="1:15" ht="12.75">
      <c r="A403" s="200"/>
      <c r="B403" s="202"/>
      <c r="C403" s="203" t="s">
        <v>595</v>
      </c>
      <c r="D403" s="204"/>
      <c r="E403" s="205">
        <v>5.1</v>
      </c>
      <c r="F403" s="206"/>
      <c r="G403" s="207"/>
      <c r="M403" s="201" t="s">
        <v>595</v>
      </c>
      <c r="O403" s="192"/>
    </row>
    <row r="404" spans="1:104" ht="12.75">
      <c r="A404" s="193">
        <v>117</v>
      </c>
      <c r="B404" s="194" t="s">
        <v>596</v>
      </c>
      <c r="C404" s="195" t="s">
        <v>597</v>
      </c>
      <c r="D404" s="196" t="s">
        <v>170</v>
      </c>
      <c r="E404" s="197">
        <v>5.1</v>
      </c>
      <c r="F404" s="197">
        <v>0</v>
      </c>
      <c r="G404" s="198">
        <f>E404*F404</f>
        <v>0</v>
      </c>
      <c r="O404" s="192">
        <v>2</v>
      </c>
      <c r="AA404" s="166">
        <v>1</v>
      </c>
      <c r="AB404" s="166">
        <v>1</v>
      </c>
      <c r="AC404" s="166">
        <v>1</v>
      </c>
      <c r="AZ404" s="166">
        <v>1</v>
      </c>
      <c r="BA404" s="166">
        <f>IF(AZ404=1,G404,0)</f>
        <v>0</v>
      </c>
      <c r="BB404" s="166">
        <f>IF(AZ404=2,G404,0)</f>
        <v>0</v>
      </c>
      <c r="BC404" s="166">
        <f>IF(AZ404=3,G404,0)</f>
        <v>0</v>
      </c>
      <c r="BD404" s="166">
        <f>IF(AZ404=4,G404,0)</f>
        <v>0</v>
      </c>
      <c r="BE404" s="166">
        <f>IF(AZ404=5,G404,0)</f>
        <v>0</v>
      </c>
      <c r="CA404" s="199">
        <v>1</v>
      </c>
      <c r="CB404" s="199">
        <v>1</v>
      </c>
      <c r="CZ404" s="166">
        <v>0</v>
      </c>
    </row>
    <row r="405" spans="1:104" ht="12.75">
      <c r="A405" s="193">
        <v>118</v>
      </c>
      <c r="B405" s="194" t="s">
        <v>598</v>
      </c>
      <c r="C405" s="195" t="s">
        <v>599</v>
      </c>
      <c r="D405" s="196" t="s">
        <v>177</v>
      </c>
      <c r="E405" s="197">
        <v>0.0688</v>
      </c>
      <c r="F405" s="197">
        <v>0</v>
      </c>
      <c r="G405" s="198">
        <f>E405*F405</f>
        <v>0</v>
      </c>
      <c r="O405" s="192">
        <v>2</v>
      </c>
      <c r="AA405" s="166">
        <v>1</v>
      </c>
      <c r="AB405" s="166">
        <v>1</v>
      </c>
      <c r="AC405" s="166">
        <v>1</v>
      </c>
      <c r="AZ405" s="166">
        <v>1</v>
      </c>
      <c r="BA405" s="166">
        <f>IF(AZ405=1,G405,0)</f>
        <v>0</v>
      </c>
      <c r="BB405" s="166">
        <f>IF(AZ405=2,G405,0)</f>
        <v>0</v>
      </c>
      <c r="BC405" s="166">
        <f>IF(AZ405=3,G405,0)</f>
        <v>0</v>
      </c>
      <c r="BD405" s="166">
        <f>IF(AZ405=4,G405,0)</f>
        <v>0</v>
      </c>
      <c r="BE405" s="166">
        <f>IF(AZ405=5,G405,0)</f>
        <v>0</v>
      </c>
      <c r="CA405" s="199">
        <v>1</v>
      </c>
      <c r="CB405" s="199">
        <v>1</v>
      </c>
      <c r="CZ405" s="166">
        <v>0</v>
      </c>
    </row>
    <row r="406" spans="1:15" ht="12.75">
      <c r="A406" s="200"/>
      <c r="B406" s="202"/>
      <c r="C406" s="203" t="s">
        <v>600</v>
      </c>
      <c r="D406" s="204"/>
      <c r="E406" s="205">
        <v>0.0688</v>
      </c>
      <c r="F406" s="206"/>
      <c r="G406" s="207"/>
      <c r="M406" s="201" t="s">
        <v>600</v>
      </c>
      <c r="O406" s="192"/>
    </row>
    <row r="407" spans="1:104" ht="22.5">
      <c r="A407" s="193">
        <v>119</v>
      </c>
      <c r="B407" s="194" t="s">
        <v>601</v>
      </c>
      <c r="C407" s="195" t="s">
        <v>602</v>
      </c>
      <c r="D407" s="196" t="s">
        <v>121</v>
      </c>
      <c r="E407" s="197">
        <v>17.5542</v>
      </c>
      <c r="F407" s="197">
        <v>0</v>
      </c>
      <c r="G407" s="198">
        <f>E407*F407</f>
        <v>0</v>
      </c>
      <c r="O407" s="192">
        <v>2</v>
      </c>
      <c r="AA407" s="166">
        <v>1</v>
      </c>
      <c r="AB407" s="166">
        <v>1</v>
      </c>
      <c r="AC407" s="166">
        <v>1</v>
      </c>
      <c r="AZ407" s="166">
        <v>1</v>
      </c>
      <c r="BA407" s="166">
        <f>IF(AZ407=1,G407,0)</f>
        <v>0</v>
      </c>
      <c r="BB407" s="166">
        <f>IF(AZ407=2,G407,0)</f>
        <v>0</v>
      </c>
      <c r="BC407" s="166">
        <f>IF(AZ407=3,G407,0)</f>
        <v>0</v>
      </c>
      <c r="BD407" s="166">
        <f>IF(AZ407=4,G407,0)</f>
        <v>0</v>
      </c>
      <c r="BE407" s="166">
        <f>IF(AZ407=5,G407,0)</f>
        <v>0</v>
      </c>
      <c r="CA407" s="199">
        <v>1</v>
      </c>
      <c r="CB407" s="199">
        <v>1</v>
      </c>
      <c r="CZ407" s="166">
        <v>0</v>
      </c>
    </row>
    <row r="408" spans="1:15" ht="12.75">
      <c r="A408" s="200"/>
      <c r="B408" s="202"/>
      <c r="C408" s="203" t="s">
        <v>603</v>
      </c>
      <c r="D408" s="204"/>
      <c r="E408" s="205">
        <v>4.32</v>
      </c>
      <c r="F408" s="206"/>
      <c r="G408" s="207"/>
      <c r="M408" s="201" t="s">
        <v>603</v>
      </c>
      <c r="O408" s="192"/>
    </row>
    <row r="409" spans="1:15" ht="12.75">
      <c r="A409" s="200"/>
      <c r="B409" s="202"/>
      <c r="C409" s="203" t="s">
        <v>604</v>
      </c>
      <c r="D409" s="204"/>
      <c r="E409" s="205">
        <v>1.692</v>
      </c>
      <c r="F409" s="206"/>
      <c r="G409" s="207"/>
      <c r="M409" s="201" t="s">
        <v>604</v>
      </c>
      <c r="O409" s="192"/>
    </row>
    <row r="410" spans="1:15" ht="12.75">
      <c r="A410" s="200"/>
      <c r="B410" s="202"/>
      <c r="C410" s="203" t="s">
        <v>605</v>
      </c>
      <c r="D410" s="204"/>
      <c r="E410" s="205">
        <v>2.3643</v>
      </c>
      <c r="F410" s="206"/>
      <c r="G410" s="207"/>
      <c r="M410" s="201" t="s">
        <v>605</v>
      </c>
      <c r="O410" s="192"/>
    </row>
    <row r="411" spans="1:15" ht="12.75">
      <c r="A411" s="200"/>
      <c r="B411" s="202"/>
      <c r="C411" s="203" t="s">
        <v>606</v>
      </c>
      <c r="D411" s="204"/>
      <c r="E411" s="205">
        <v>0.196</v>
      </c>
      <c r="F411" s="206"/>
      <c r="G411" s="207"/>
      <c r="M411" s="201" t="s">
        <v>606</v>
      </c>
      <c r="O411" s="192"/>
    </row>
    <row r="412" spans="1:15" ht="12.75">
      <c r="A412" s="200"/>
      <c r="B412" s="202"/>
      <c r="C412" s="203" t="s">
        <v>607</v>
      </c>
      <c r="D412" s="204"/>
      <c r="E412" s="205">
        <v>2.982</v>
      </c>
      <c r="F412" s="206"/>
      <c r="G412" s="207"/>
      <c r="M412" s="201" t="s">
        <v>607</v>
      </c>
      <c r="O412" s="192"/>
    </row>
    <row r="413" spans="1:15" ht="12.75">
      <c r="A413" s="200"/>
      <c r="B413" s="202"/>
      <c r="C413" s="203" t="s">
        <v>608</v>
      </c>
      <c r="D413" s="204"/>
      <c r="E413" s="205">
        <v>6</v>
      </c>
      <c r="F413" s="206"/>
      <c r="G413" s="207"/>
      <c r="M413" s="201" t="s">
        <v>608</v>
      </c>
      <c r="O413" s="192"/>
    </row>
    <row r="414" spans="1:104" ht="12.75">
      <c r="A414" s="193">
        <v>120</v>
      </c>
      <c r="B414" s="194" t="s">
        <v>609</v>
      </c>
      <c r="C414" s="195" t="s">
        <v>610</v>
      </c>
      <c r="D414" s="196" t="s">
        <v>177</v>
      </c>
      <c r="E414" s="197">
        <v>1.5895</v>
      </c>
      <c r="F414" s="197">
        <v>0</v>
      </c>
      <c r="G414" s="198">
        <f>E414*F414</f>
        <v>0</v>
      </c>
      <c r="O414" s="192">
        <v>2</v>
      </c>
      <c r="AA414" s="166">
        <v>1</v>
      </c>
      <c r="AB414" s="166">
        <v>1</v>
      </c>
      <c r="AC414" s="166">
        <v>1</v>
      </c>
      <c r="AZ414" s="166">
        <v>1</v>
      </c>
      <c r="BA414" s="166">
        <f>IF(AZ414=1,G414,0)</f>
        <v>0</v>
      </c>
      <c r="BB414" s="166">
        <f>IF(AZ414=2,G414,0)</f>
        <v>0</v>
      </c>
      <c r="BC414" s="166">
        <f>IF(AZ414=3,G414,0)</f>
        <v>0</v>
      </c>
      <c r="BD414" s="166">
        <f>IF(AZ414=4,G414,0)</f>
        <v>0</v>
      </c>
      <c r="BE414" s="166">
        <f>IF(AZ414=5,G414,0)</f>
        <v>0</v>
      </c>
      <c r="CA414" s="199">
        <v>1</v>
      </c>
      <c r="CB414" s="199">
        <v>1</v>
      </c>
      <c r="CZ414" s="166">
        <v>0</v>
      </c>
    </row>
    <row r="415" spans="1:15" ht="12.75">
      <c r="A415" s="200"/>
      <c r="B415" s="202"/>
      <c r="C415" s="203" t="s">
        <v>611</v>
      </c>
      <c r="D415" s="204"/>
      <c r="E415" s="205">
        <v>1.5895</v>
      </c>
      <c r="F415" s="206"/>
      <c r="G415" s="207"/>
      <c r="M415" s="201" t="s">
        <v>611</v>
      </c>
      <c r="O415" s="192"/>
    </row>
    <row r="416" spans="1:104" ht="12.75">
      <c r="A416" s="193">
        <v>121</v>
      </c>
      <c r="B416" s="194" t="s">
        <v>612</v>
      </c>
      <c r="C416" s="195" t="s">
        <v>613</v>
      </c>
      <c r="D416" s="196" t="s">
        <v>170</v>
      </c>
      <c r="E416" s="197">
        <v>55.3712</v>
      </c>
      <c r="F416" s="197">
        <v>0</v>
      </c>
      <c r="G416" s="198">
        <f>E416*F416</f>
        <v>0</v>
      </c>
      <c r="O416" s="192">
        <v>2</v>
      </c>
      <c r="AA416" s="166">
        <v>1</v>
      </c>
      <c r="AB416" s="166">
        <v>1</v>
      </c>
      <c r="AC416" s="166">
        <v>1</v>
      </c>
      <c r="AZ416" s="166">
        <v>1</v>
      </c>
      <c r="BA416" s="166">
        <f>IF(AZ416=1,G416,0)</f>
        <v>0</v>
      </c>
      <c r="BB416" s="166">
        <f>IF(AZ416=2,G416,0)</f>
        <v>0</v>
      </c>
      <c r="BC416" s="166">
        <f>IF(AZ416=3,G416,0)</f>
        <v>0</v>
      </c>
      <c r="BD416" s="166">
        <f>IF(AZ416=4,G416,0)</f>
        <v>0</v>
      </c>
      <c r="BE416" s="166">
        <f>IF(AZ416=5,G416,0)</f>
        <v>0</v>
      </c>
      <c r="CA416" s="199">
        <v>1</v>
      </c>
      <c r="CB416" s="199">
        <v>1</v>
      </c>
      <c r="CZ416" s="166">
        <v>0</v>
      </c>
    </row>
    <row r="417" spans="1:15" ht="12.75">
      <c r="A417" s="200"/>
      <c r="B417" s="202"/>
      <c r="C417" s="203" t="s">
        <v>614</v>
      </c>
      <c r="D417" s="204"/>
      <c r="E417" s="205">
        <v>33.6163</v>
      </c>
      <c r="F417" s="206"/>
      <c r="G417" s="207"/>
      <c r="M417" s="201" t="s">
        <v>614</v>
      </c>
      <c r="O417" s="192"/>
    </row>
    <row r="418" spans="1:15" ht="12.75">
      <c r="A418" s="200"/>
      <c r="B418" s="202"/>
      <c r="C418" s="203" t="s">
        <v>615</v>
      </c>
      <c r="D418" s="204"/>
      <c r="E418" s="205">
        <v>18.095</v>
      </c>
      <c r="F418" s="206"/>
      <c r="G418" s="207"/>
      <c r="M418" s="201" t="s">
        <v>615</v>
      </c>
      <c r="O418" s="192"/>
    </row>
    <row r="419" spans="1:15" ht="12.75">
      <c r="A419" s="200"/>
      <c r="B419" s="202"/>
      <c r="C419" s="203" t="s">
        <v>616</v>
      </c>
      <c r="D419" s="204"/>
      <c r="E419" s="205">
        <v>3.66</v>
      </c>
      <c r="F419" s="206"/>
      <c r="G419" s="207"/>
      <c r="M419" s="201" t="s">
        <v>616</v>
      </c>
      <c r="O419" s="192"/>
    </row>
    <row r="420" spans="1:104" ht="12.75">
      <c r="A420" s="193">
        <v>122</v>
      </c>
      <c r="B420" s="194" t="s">
        <v>617</v>
      </c>
      <c r="C420" s="195" t="s">
        <v>618</v>
      </c>
      <c r="D420" s="196" t="s">
        <v>170</v>
      </c>
      <c r="E420" s="197">
        <v>55.37</v>
      </c>
      <c r="F420" s="197">
        <v>0</v>
      </c>
      <c r="G420" s="198">
        <f>E420*F420</f>
        <v>0</v>
      </c>
      <c r="O420" s="192">
        <v>2</v>
      </c>
      <c r="AA420" s="166">
        <v>1</v>
      </c>
      <c r="AB420" s="166">
        <v>1</v>
      </c>
      <c r="AC420" s="166">
        <v>1</v>
      </c>
      <c r="AZ420" s="166">
        <v>1</v>
      </c>
      <c r="BA420" s="166">
        <f>IF(AZ420=1,G420,0)</f>
        <v>0</v>
      </c>
      <c r="BB420" s="166">
        <f>IF(AZ420=2,G420,0)</f>
        <v>0</v>
      </c>
      <c r="BC420" s="166">
        <f>IF(AZ420=3,G420,0)</f>
        <v>0</v>
      </c>
      <c r="BD420" s="166">
        <f>IF(AZ420=4,G420,0)</f>
        <v>0</v>
      </c>
      <c r="BE420" s="166">
        <f>IF(AZ420=5,G420,0)</f>
        <v>0</v>
      </c>
      <c r="CA420" s="199">
        <v>1</v>
      </c>
      <c r="CB420" s="199">
        <v>1</v>
      </c>
      <c r="CZ420" s="166">
        <v>0</v>
      </c>
    </row>
    <row r="421" spans="1:104" ht="12.75">
      <c r="A421" s="193">
        <v>123</v>
      </c>
      <c r="B421" s="194" t="s">
        <v>619</v>
      </c>
      <c r="C421" s="195" t="s">
        <v>620</v>
      </c>
      <c r="D421" s="196" t="s">
        <v>170</v>
      </c>
      <c r="E421" s="197">
        <v>42.1</v>
      </c>
      <c r="F421" s="197">
        <v>0</v>
      </c>
      <c r="G421" s="198">
        <f>E421*F421</f>
        <v>0</v>
      </c>
      <c r="O421" s="192">
        <v>2</v>
      </c>
      <c r="AA421" s="166">
        <v>1</v>
      </c>
      <c r="AB421" s="166">
        <v>1</v>
      </c>
      <c r="AC421" s="166">
        <v>1</v>
      </c>
      <c r="AZ421" s="166">
        <v>1</v>
      </c>
      <c r="BA421" s="166">
        <f>IF(AZ421=1,G421,0)</f>
        <v>0</v>
      </c>
      <c r="BB421" s="166">
        <f>IF(AZ421=2,G421,0)</f>
        <v>0</v>
      </c>
      <c r="BC421" s="166">
        <f>IF(AZ421=3,G421,0)</f>
        <v>0</v>
      </c>
      <c r="BD421" s="166">
        <f>IF(AZ421=4,G421,0)</f>
        <v>0</v>
      </c>
      <c r="BE421" s="166">
        <f>IF(AZ421=5,G421,0)</f>
        <v>0</v>
      </c>
      <c r="CA421" s="199">
        <v>1</v>
      </c>
      <c r="CB421" s="199">
        <v>1</v>
      </c>
      <c r="CZ421" s="166">
        <v>0</v>
      </c>
    </row>
    <row r="422" spans="1:15" ht="12.75">
      <c r="A422" s="200"/>
      <c r="B422" s="202"/>
      <c r="C422" s="203" t="s">
        <v>621</v>
      </c>
      <c r="D422" s="204"/>
      <c r="E422" s="205">
        <v>42.1</v>
      </c>
      <c r="F422" s="206"/>
      <c r="G422" s="207"/>
      <c r="M422" s="201" t="s">
        <v>621</v>
      </c>
      <c r="O422" s="192"/>
    </row>
    <row r="423" spans="1:104" ht="12.75">
      <c r="A423" s="193">
        <v>124</v>
      </c>
      <c r="B423" s="194" t="s">
        <v>622</v>
      </c>
      <c r="C423" s="195" t="s">
        <v>623</v>
      </c>
      <c r="D423" s="196" t="s">
        <v>170</v>
      </c>
      <c r="E423" s="197">
        <v>42.1</v>
      </c>
      <c r="F423" s="197">
        <v>0</v>
      </c>
      <c r="G423" s="198">
        <f>E423*F423</f>
        <v>0</v>
      </c>
      <c r="O423" s="192">
        <v>2</v>
      </c>
      <c r="AA423" s="166">
        <v>1</v>
      </c>
      <c r="AB423" s="166">
        <v>1</v>
      </c>
      <c r="AC423" s="166">
        <v>1</v>
      </c>
      <c r="AZ423" s="166">
        <v>1</v>
      </c>
      <c r="BA423" s="166">
        <f>IF(AZ423=1,G423,0)</f>
        <v>0</v>
      </c>
      <c r="BB423" s="166">
        <f>IF(AZ423=2,G423,0)</f>
        <v>0</v>
      </c>
      <c r="BC423" s="166">
        <f>IF(AZ423=3,G423,0)</f>
        <v>0</v>
      </c>
      <c r="BD423" s="166">
        <f>IF(AZ423=4,G423,0)</f>
        <v>0</v>
      </c>
      <c r="BE423" s="166">
        <f>IF(AZ423=5,G423,0)</f>
        <v>0</v>
      </c>
      <c r="CA423" s="199">
        <v>1</v>
      </c>
      <c r="CB423" s="199">
        <v>1</v>
      </c>
      <c r="CZ423" s="166">
        <v>0</v>
      </c>
    </row>
    <row r="424" spans="1:104" ht="12.75">
      <c r="A424" s="193">
        <v>125</v>
      </c>
      <c r="B424" s="194" t="s">
        <v>624</v>
      </c>
      <c r="C424" s="195" t="s">
        <v>625</v>
      </c>
      <c r="D424" s="196" t="s">
        <v>498</v>
      </c>
      <c r="E424" s="197">
        <v>25</v>
      </c>
      <c r="F424" s="197">
        <v>0</v>
      </c>
      <c r="G424" s="198">
        <f>E424*F424</f>
        <v>0</v>
      </c>
      <c r="O424" s="192">
        <v>2</v>
      </c>
      <c r="AA424" s="166">
        <v>12</v>
      </c>
      <c r="AB424" s="166">
        <v>0</v>
      </c>
      <c r="AC424" s="166">
        <v>125</v>
      </c>
      <c r="AZ424" s="166">
        <v>1</v>
      </c>
      <c r="BA424" s="166">
        <f>IF(AZ424=1,G424,0)</f>
        <v>0</v>
      </c>
      <c r="BB424" s="166">
        <f>IF(AZ424=2,G424,0)</f>
        <v>0</v>
      </c>
      <c r="BC424" s="166">
        <f>IF(AZ424=3,G424,0)</f>
        <v>0</v>
      </c>
      <c r="BD424" s="166">
        <f>IF(AZ424=4,G424,0)</f>
        <v>0</v>
      </c>
      <c r="BE424" s="166">
        <f>IF(AZ424=5,G424,0)</f>
        <v>0</v>
      </c>
      <c r="CA424" s="199">
        <v>12</v>
      </c>
      <c r="CB424" s="199">
        <v>0</v>
      </c>
      <c r="CZ424" s="166">
        <v>0</v>
      </c>
    </row>
    <row r="425" spans="1:104" ht="22.5">
      <c r="A425" s="193">
        <v>126</v>
      </c>
      <c r="B425" s="194" t="s">
        <v>626</v>
      </c>
      <c r="C425" s="195" t="s">
        <v>627</v>
      </c>
      <c r="D425" s="196" t="s">
        <v>75</v>
      </c>
      <c r="E425" s="197">
        <v>52</v>
      </c>
      <c r="F425" s="197">
        <v>0</v>
      </c>
      <c r="G425" s="198">
        <f>E425*F425</f>
        <v>0</v>
      </c>
      <c r="O425" s="192">
        <v>2</v>
      </c>
      <c r="AA425" s="166">
        <v>12</v>
      </c>
      <c r="AB425" s="166">
        <v>0</v>
      </c>
      <c r="AC425" s="166">
        <v>126</v>
      </c>
      <c r="AZ425" s="166">
        <v>1</v>
      </c>
      <c r="BA425" s="166">
        <f>IF(AZ425=1,G425,0)</f>
        <v>0</v>
      </c>
      <c r="BB425" s="166">
        <f>IF(AZ425=2,G425,0)</f>
        <v>0</v>
      </c>
      <c r="BC425" s="166">
        <f>IF(AZ425=3,G425,0)</f>
        <v>0</v>
      </c>
      <c r="BD425" s="166">
        <f>IF(AZ425=4,G425,0)</f>
        <v>0</v>
      </c>
      <c r="BE425" s="166">
        <f>IF(AZ425=5,G425,0)</f>
        <v>0</v>
      </c>
      <c r="CA425" s="199">
        <v>12</v>
      </c>
      <c r="CB425" s="199">
        <v>0</v>
      </c>
      <c r="CZ425" s="166">
        <v>0</v>
      </c>
    </row>
    <row r="426" spans="1:104" ht="12.75">
      <c r="A426" s="193">
        <v>127</v>
      </c>
      <c r="B426" s="194" t="s">
        <v>628</v>
      </c>
      <c r="C426" s="195" t="s">
        <v>629</v>
      </c>
      <c r="D426" s="196" t="s">
        <v>75</v>
      </c>
      <c r="E426" s="197">
        <v>10</v>
      </c>
      <c r="F426" s="197">
        <v>0</v>
      </c>
      <c r="G426" s="198">
        <f>E426*F426</f>
        <v>0</v>
      </c>
      <c r="O426" s="192">
        <v>2</v>
      </c>
      <c r="AA426" s="166">
        <v>12</v>
      </c>
      <c r="AB426" s="166">
        <v>0</v>
      </c>
      <c r="AC426" s="166">
        <v>127</v>
      </c>
      <c r="AZ426" s="166">
        <v>1</v>
      </c>
      <c r="BA426" s="166">
        <f>IF(AZ426=1,G426,0)</f>
        <v>0</v>
      </c>
      <c r="BB426" s="166">
        <f>IF(AZ426=2,G426,0)</f>
        <v>0</v>
      </c>
      <c r="BC426" s="166">
        <f>IF(AZ426=3,G426,0)</f>
        <v>0</v>
      </c>
      <c r="BD426" s="166">
        <f>IF(AZ426=4,G426,0)</f>
        <v>0</v>
      </c>
      <c r="BE426" s="166">
        <f>IF(AZ426=5,G426,0)</f>
        <v>0</v>
      </c>
      <c r="CA426" s="199">
        <v>12</v>
      </c>
      <c r="CB426" s="199">
        <v>0</v>
      </c>
      <c r="CZ426" s="166">
        <v>0</v>
      </c>
    </row>
    <row r="427" spans="1:104" ht="22.5">
      <c r="A427" s="193">
        <v>128</v>
      </c>
      <c r="B427" s="194" t="s">
        <v>630</v>
      </c>
      <c r="C427" s="195" t="s">
        <v>631</v>
      </c>
      <c r="D427" s="196" t="s">
        <v>121</v>
      </c>
      <c r="E427" s="197">
        <v>8</v>
      </c>
      <c r="F427" s="197">
        <v>0</v>
      </c>
      <c r="G427" s="198">
        <f>E427*F427</f>
        <v>0</v>
      </c>
      <c r="O427" s="192">
        <v>2</v>
      </c>
      <c r="AA427" s="166">
        <v>12</v>
      </c>
      <c r="AB427" s="166">
        <v>0</v>
      </c>
      <c r="AC427" s="166">
        <v>128</v>
      </c>
      <c r="AZ427" s="166">
        <v>1</v>
      </c>
      <c r="BA427" s="166">
        <f>IF(AZ427=1,G427,0)</f>
        <v>0</v>
      </c>
      <c r="BB427" s="166">
        <f>IF(AZ427=2,G427,0)</f>
        <v>0</v>
      </c>
      <c r="BC427" s="166">
        <f>IF(AZ427=3,G427,0)</f>
        <v>0</v>
      </c>
      <c r="BD427" s="166">
        <f>IF(AZ427=4,G427,0)</f>
        <v>0</v>
      </c>
      <c r="BE427" s="166">
        <f>IF(AZ427=5,G427,0)</f>
        <v>0</v>
      </c>
      <c r="CA427" s="199">
        <v>12</v>
      </c>
      <c r="CB427" s="199">
        <v>0</v>
      </c>
      <c r="CZ427" s="166">
        <v>0</v>
      </c>
    </row>
    <row r="428" spans="1:104" ht="12.75">
      <c r="A428" s="193">
        <v>129</v>
      </c>
      <c r="B428" s="194" t="s">
        <v>632</v>
      </c>
      <c r="C428" s="195" t="s">
        <v>633</v>
      </c>
      <c r="D428" s="196" t="s">
        <v>634</v>
      </c>
      <c r="E428" s="197">
        <v>1</v>
      </c>
      <c r="F428" s="197">
        <v>0</v>
      </c>
      <c r="G428" s="198">
        <f>E428*F428</f>
        <v>0</v>
      </c>
      <c r="O428" s="192">
        <v>2</v>
      </c>
      <c r="AA428" s="166">
        <v>12</v>
      </c>
      <c r="AB428" s="166">
        <v>0</v>
      </c>
      <c r="AC428" s="166">
        <v>129</v>
      </c>
      <c r="AZ428" s="166">
        <v>1</v>
      </c>
      <c r="BA428" s="166">
        <f>IF(AZ428=1,G428,0)</f>
        <v>0</v>
      </c>
      <c r="BB428" s="166">
        <f>IF(AZ428=2,G428,0)</f>
        <v>0</v>
      </c>
      <c r="BC428" s="166">
        <f>IF(AZ428=3,G428,0)</f>
        <v>0</v>
      </c>
      <c r="BD428" s="166">
        <f>IF(AZ428=4,G428,0)</f>
        <v>0</v>
      </c>
      <c r="BE428" s="166">
        <f>IF(AZ428=5,G428,0)</f>
        <v>0</v>
      </c>
      <c r="CA428" s="199">
        <v>12</v>
      </c>
      <c r="CB428" s="199">
        <v>0</v>
      </c>
      <c r="CZ428" s="166">
        <v>0</v>
      </c>
    </row>
    <row r="429" spans="1:104" ht="22.5">
      <c r="A429" s="193">
        <v>130</v>
      </c>
      <c r="B429" s="194" t="s">
        <v>635</v>
      </c>
      <c r="C429" s="195" t="s">
        <v>358</v>
      </c>
      <c r="D429" s="196" t="s">
        <v>170</v>
      </c>
      <c r="E429" s="197">
        <v>213.13</v>
      </c>
      <c r="F429" s="197">
        <v>0</v>
      </c>
      <c r="G429" s="198">
        <f>E429*F429</f>
        <v>0</v>
      </c>
      <c r="O429" s="192">
        <v>2</v>
      </c>
      <c r="AA429" s="166">
        <v>12</v>
      </c>
      <c r="AB429" s="166">
        <v>0</v>
      </c>
      <c r="AC429" s="166">
        <v>130</v>
      </c>
      <c r="AZ429" s="166">
        <v>1</v>
      </c>
      <c r="BA429" s="166">
        <f>IF(AZ429=1,G429,0)</f>
        <v>0</v>
      </c>
      <c r="BB429" s="166">
        <f>IF(AZ429=2,G429,0)</f>
        <v>0</v>
      </c>
      <c r="BC429" s="166">
        <f>IF(AZ429=3,G429,0)</f>
        <v>0</v>
      </c>
      <c r="BD429" s="166">
        <f>IF(AZ429=4,G429,0)</f>
        <v>0</v>
      </c>
      <c r="BE429" s="166">
        <f>IF(AZ429=5,G429,0)</f>
        <v>0</v>
      </c>
      <c r="CA429" s="199">
        <v>12</v>
      </c>
      <c r="CB429" s="199">
        <v>0</v>
      </c>
      <c r="CZ429" s="166">
        <v>0</v>
      </c>
    </row>
    <row r="430" spans="1:15" ht="12.75">
      <c r="A430" s="200"/>
      <c r="B430" s="202"/>
      <c r="C430" s="203" t="s">
        <v>636</v>
      </c>
      <c r="D430" s="204"/>
      <c r="E430" s="205">
        <v>80.96</v>
      </c>
      <c r="F430" s="206"/>
      <c r="G430" s="207"/>
      <c r="M430" s="201" t="s">
        <v>636</v>
      </c>
      <c r="O430" s="192"/>
    </row>
    <row r="431" spans="1:15" ht="12.75">
      <c r="A431" s="200"/>
      <c r="B431" s="202"/>
      <c r="C431" s="203" t="s">
        <v>637</v>
      </c>
      <c r="D431" s="204"/>
      <c r="E431" s="205">
        <v>34.7</v>
      </c>
      <c r="F431" s="206"/>
      <c r="G431" s="207"/>
      <c r="M431" s="201" t="s">
        <v>637</v>
      </c>
      <c r="O431" s="192"/>
    </row>
    <row r="432" spans="1:15" ht="12.75">
      <c r="A432" s="200"/>
      <c r="B432" s="202"/>
      <c r="C432" s="203" t="s">
        <v>638</v>
      </c>
      <c r="D432" s="204"/>
      <c r="E432" s="205">
        <v>55.37</v>
      </c>
      <c r="F432" s="206"/>
      <c r="G432" s="207"/>
      <c r="M432" s="201" t="s">
        <v>638</v>
      </c>
      <c r="O432" s="192"/>
    </row>
    <row r="433" spans="1:15" ht="12.75">
      <c r="A433" s="200"/>
      <c r="B433" s="202"/>
      <c r="C433" s="203" t="s">
        <v>639</v>
      </c>
      <c r="D433" s="204"/>
      <c r="E433" s="205">
        <v>42.1</v>
      </c>
      <c r="F433" s="206"/>
      <c r="G433" s="207"/>
      <c r="M433" s="201" t="s">
        <v>639</v>
      </c>
      <c r="O433" s="192"/>
    </row>
    <row r="434" spans="1:104" ht="22.5">
      <c r="A434" s="193">
        <v>131</v>
      </c>
      <c r="B434" s="194" t="s">
        <v>640</v>
      </c>
      <c r="C434" s="195" t="s">
        <v>641</v>
      </c>
      <c r="D434" s="196" t="s">
        <v>634</v>
      </c>
      <c r="E434" s="197">
        <v>1</v>
      </c>
      <c r="F434" s="197">
        <v>0</v>
      </c>
      <c r="G434" s="198">
        <f>E434*F434</f>
        <v>0</v>
      </c>
      <c r="O434" s="192">
        <v>2</v>
      </c>
      <c r="AA434" s="166">
        <v>12</v>
      </c>
      <c r="AB434" s="166">
        <v>0</v>
      </c>
      <c r="AC434" s="166">
        <v>131</v>
      </c>
      <c r="AZ434" s="166">
        <v>1</v>
      </c>
      <c r="BA434" s="166">
        <f>IF(AZ434=1,G434,0)</f>
        <v>0</v>
      </c>
      <c r="BB434" s="166">
        <f>IF(AZ434=2,G434,0)</f>
        <v>0</v>
      </c>
      <c r="BC434" s="166">
        <f>IF(AZ434=3,G434,0)</f>
        <v>0</v>
      </c>
      <c r="BD434" s="166">
        <f>IF(AZ434=4,G434,0)</f>
        <v>0</v>
      </c>
      <c r="BE434" s="166">
        <f>IF(AZ434=5,G434,0)</f>
        <v>0</v>
      </c>
      <c r="CA434" s="199">
        <v>12</v>
      </c>
      <c r="CB434" s="199">
        <v>0</v>
      </c>
      <c r="CZ434" s="166">
        <v>0</v>
      </c>
    </row>
    <row r="435" spans="1:104" ht="22.5">
      <c r="A435" s="193">
        <v>132</v>
      </c>
      <c r="B435" s="194" t="s">
        <v>642</v>
      </c>
      <c r="C435" s="195" t="s">
        <v>643</v>
      </c>
      <c r="D435" s="196" t="s">
        <v>75</v>
      </c>
      <c r="E435" s="197">
        <v>3</v>
      </c>
      <c r="F435" s="197">
        <v>0</v>
      </c>
      <c r="G435" s="198">
        <f>E435*F435</f>
        <v>0</v>
      </c>
      <c r="O435" s="192">
        <v>2</v>
      </c>
      <c r="AA435" s="166">
        <v>12</v>
      </c>
      <c r="AB435" s="166">
        <v>0</v>
      </c>
      <c r="AC435" s="166">
        <v>132</v>
      </c>
      <c r="AZ435" s="166">
        <v>1</v>
      </c>
      <c r="BA435" s="166">
        <f>IF(AZ435=1,G435,0)</f>
        <v>0</v>
      </c>
      <c r="BB435" s="166">
        <f>IF(AZ435=2,G435,0)</f>
        <v>0</v>
      </c>
      <c r="BC435" s="166">
        <f>IF(AZ435=3,G435,0)</f>
        <v>0</v>
      </c>
      <c r="BD435" s="166">
        <f>IF(AZ435=4,G435,0)</f>
        <v>0</v>
      </c>
      <c r="BE435" s="166">
        <f>IF(AZ435=5,G435,0)</f>
        <v>0</v>
      </c>
      <c r="CA435" s="199">
        <v>12</v>
      </c>
      <c r="CB435" s="199">
        <v>0</v>
      </c>
      <c r="CZ435" s="166">
        <v>0</v>
      </c>
    </row>
    <row r="436" spans="1:104" ht="22.5">
      <c r="A436" s="193">
        <v>133</v>
      </c>
      <c r="B436" s="194" t="s">
        <v>644</v>
      </c>
      <c r="C436" s="195" t="s">
        <v>645</v>
      </c>
      <c r="D436" s="196" t="s">
        <v>75</v>
      </c>
      <c r="E436" s="197">
        <v>3</v>
      </c>
      <c r="F436" s="197">
        <v>0</v>
      </c>
      <c r="G436" s="198">
        <f>E436*F436</f>
        <v>0</v>
      </c>
      <c r="O436" s="192">
        <v>2</v>
      </c>
      <c r="AA436" s="166">
        <v>12</v>
      </c>
      <c r="AB436" s="166">
        <v>0</v>
      </c>
      <c r="AC436" s="166">
        <v>133</v>
      </c>
      <c r="AZ436" s="166">
        <v>1</v>
      </c>
      <c r="BA436" s="166">
        <f>IF(AZ436=1,G436,0)</f>
        <v>0</v>
      </c>
      <c r="BB436" s="166">
        <f>IF(AZ436=2,G436,0)</f>
        <v>0</v>
      </c>
      <c r="BC436" s="166">
        <f>IF(AZ436=3,G436,0)</f>
        <v>0</v>
      </c>
      <c r="BD436" s="166">
        <f>IF(AZ436=4,G436,0)</f>
        <v>0</v>
      </c>
      <c r="BE436" s="166">
        <f>IF(AZ436=5,G436,0)</f>
        <v>0</v>
      </c>
      <c r="CA436" s="199">
        <v>12</v>
      </c>
      <c r="CB436" s="199">
        <v>0</v>
      </c>
      <c r="CZ436" s="166">
        <v>0</v>
      </c>
    </row>
    <row r="437" spans="1:104" ht="22.5">
      <c r="A437" s="193">
        <v>134</v>
      </c>
      <c r="B437" s="194" t="s">
        <v>646</v>
      </c>
      <c r="C437" s="195" t="s">
        <v>647</v>
      </c>
      <c r="D437" s="196" t="s">
        <v>75</v>
      </c>
      <c r="E437" s="197">
        <v>1</v>
      </c>
      <c r="F437" s="197">
        <v>0</v>
      </c>
      <c r="G437" s="198">
        <f>E437*F437</f>
        <v>0</v>
      </c>
      <c r="O437" s="192">
        <v>2</v>
      </c>
      <c r="AA437" s="166">
        <v>12</v>
      </c>
      <c r="AB437" s="166">
        <v>0</v>
      </c>
      <c r="AC437" s="166">
        <v>134</v>
      </c>
      <c r="AZ437" s="166">
        <v>1</v>
      </c>
      <c r="BA437" s="166">
        <f>IF(AZ437=1,G437,0)</f>
        <v>0</v>
      </c>
      <c r="BB437" s="166">
        <f>IF(AZ437=2,G437,0)</f>
        <v>0</v>
      </c>
      <c r="BC437" s="166">
        <f>IF(AZ437=3,G437,0)</f>
        <v>0</v>
      </c>
      <c r="BD437" s="166">
        <f>IF(AZ437=4,G437,0)</f>
        <v>0</v>
      </c>
      <c r="BE437" s="166">
        <f>IF(AZ437=5,G437,0)</f>
        <v>0</v>
      </c>
      <c r="CA437" s="199">
        <v>12</v>
      </c>
      <c r="CB437" s="199">
        <v>0</v>
      </c>
      <c r="CZ437" s="166">
        <v>0</v>
      </c>
    </row>
    <row r="438" spans="1:104" ht="22.5">
      <c r="A438" s="193">
        <v>135</v>
      </c>
      <c r="B438" s="194" t="s">
        <v>648</v>
      </c>
      <c r="C438" s="195" t="s">
        <v>649</v>
      </c>
      <c r="D438" s="196" t="s">
        <v>75</v>
      </c>
      <c r="E438" s="197">
        <v>1</v>
      </c>
      <c r="F438" s="197">
        <v>0</v>
      </c>
      <c r="G438" s="198">
        <f>E438*F438</f>
        <v>0</v>
      </c>
      <c r="O438" s="192">
        <v>2</v>
      </c>
      <c r="AA438" s="166">
        <v>12</v>
      </c>
      <c r="AB438" s="166">
        <v>0</v>
      </c>
      <c r="AC438" s="166">
        <v>135</v>
      </c>
      <c r="AZ438" s="166">
        <v>1</v>
      </c>
      <c r="BA438" s="166">
        <f>IF(AZ438=1,G438,0)</f>
        <v>0</v>
      </c>
      <c r="BB438" s="166">
        <f>IF(AZ438=2,G438,0)</f>
        <v>0</v>
      </c>
      <c r="BC438" s="166">
        <f>IF(AZ438=3,G438,0)</f>
        <v>0</v>
      </c>
      <c r="BD438" s="166">
        <f>IF(AZ438=4,G438,0)</f>
        <v>0</v>
      </c>
      <c r="BE438" s="166">
        <f>IF(AZ438=5,G438,0)</f>
        <v>0</v>
      </c>
      <c r="CA438" s="199">
        <v>12</v>
      </c>
      <c r="CB438" s="199">
        <v>0</v>
      </c>
      <c r="CZ438" s="166">
        <v>0</v>
      </c>
    </row>
    <row r="439" spans="1:104" ht="22.5">
      <c r="A439" s="193">
        <v>136</v>
      </c>
      <c r="B439" s="194" t="s">
        <v>650</v>
      </c>
      <c r="C439" s="195" t="s">
        <v>651</v>
      </c>
      <c r="D439" s="196" t="s">
        <v>75</v>
      </c>
      <c r="E439" s="197">
        <v>3</v>
      </c>
      <c r="F439" s="197">
        <v>0</v>
      </c>
      <c r="G439" s="198">
        <f>E439*F439</f>
        <v>0</v>
      </c>
      <c r="O439" s="192">
        <v>2</v>
      </c>
      <c r="AA439" s="166">
        <v>12</v>
      </c>
      <c r="AB439" s="166">
        <v>0</v>
      </c>
      <c r="AC439" s="166">
        <v>136</v>
      </c>
      <c r="AZ439" s="166">
        <v>1</v>
      </c>
      <c r="BA439" s="166">
        <f>IF(AZ439=1,G439,0)</f>
        <v>0</v>
      </c>
      <c r="BB439" s="166">
        <f>IF(AZ439=2,G439,0)</f>
        <v>0</v>
      </c>
      <c r="BC439" s="166">
        <f>IF(AZ439=3,G439,0)</f>
        <v>0</v>
      </c>
      <c r="BD439" s="166">
        <f>IF(AZ439=4,G439,0)</f>
        <v>0</v>
      </c>
      <c r="BE439" s="166">
        <f>IF(AZ439=5,G439,0)</f>
        <v>0</v>
      </c>
      <c r="CA439" s="199">
        <v>12</v>
      </c>
      <c r="CB439" s="199">
        <v>0</v>
      </c>
      <c r="CZ439" s="166">
        <v>0</v>
      </c>
    </row>
    <row r="440" spans="1:104" ht="22.5">
      <c r="A440" s="193">
        <v>137</v>
      </c>
      <c r="B440" s="194" t="s">
        <v>652</v>
      </c>
      <c r="C440" s="195" t="s">
        <v>653</v>
      </c>
      <c r="D440" s="196" t="s">
        <v>75</v>
      </c>
      <c r="E440" s="197">
        <v>3</v>
      </c>
      <c r="F440" s="197">
        <v>0</v>
      </c>
      <c r="G440" s="198">
        <f>E440*F440</f>
        <v>0</v>
      </c>
      <c r="O440" s="192">
        <v>2</v>
      </c>
      <c r="AA440" s="166">
        <v>12</v>
      </c>
      <c r="AB440" s="166">
        <v>0</v>
      </c>
      <c r="AC440" s="166">
        <v>137</v>
      </c>
      <c r="AZ440" s="166">
        <v>1</v>
      </c>
      <c r="BA440" s="166">
        <f>IF(AZ440=1,G440,0)</f>
        <v>0</v>
      </c>
      <c r="BB440" s="166">
        <f>IF(AZ440=2,G440,0)</f>
        <v>0</v>
      </c>
      <c r="BC440" s="166">
        <f>IF(AZ440=3,G440,0)</f>
        <v>0</v>
      </c>
      <c r="BD440" s="166">
        <f>IF(AZ440=4,G440,0)</f>
        <v>0</v>
      </c>
      <c r="BE440" s="166">
        <f>IF(AZ440=5,G440,0)</f>
        <v>0</v>
      </c>
      <c r="CA440" s="199">
        <v>12</v>
      </c>
      <c r="CB440" s="199">
        <v>0</v>
      </c>
      <c r="CZ440" s="166">
        <v>0</v>
      </c>
    </row>
    <row r="441" spans="1:104" ht="22.5">
      <c r="A441" s="193">
        <v>138</v>
      </c>
      <c r="B441" s="194" t="s">
        <v>654</v>
      </c>
      <c r="C441" s="195" t="s">
        <v>655</v>
      </c>
      <c r="D441" s="196" t="s">
        <v>75</v>
      </c>
      <c r="E441" s="197">
        <v>1</v>
      </c>
      <c r="F441" s="197">
        <v>0</v>
      </c>
      <c r="G441" s="198">
        <f>E441*F441</f>
        <v>0</v>
      </c>
      <c r="O441" s="192">
        <v>2</v>
      </c>
      <c r="AA441" s="166">
        <v>12</v>
      </c>
      <c r="AB441" s="166">
        <v>0</v>
      </c>
      <c r="AC441" s="166">
        <v>138</v>
      </c>
      <c r="AZ441" s="166">
        <v>1</v>
      </c>
      <c r="BA441" s="166">
        <f>IF(AZ441=1,G441,0)</f>
        <v>0</v>
      </c>
      <c r="BB441" s="166">
        <f>IF(AZ441=2,G441,0)</f>
        <v>0</v>
      </c>
      <c r="BC441" s="166">
        <f>IF(AZ441=3,G441,0)</f>
        <v>0</v>
      </c>
      <c r="BD441" s="166">
        <f>IF(AZ441=4,G441,0)</f>
        <v>0</v>
      </c>
      <c r="BE441" s="166">
        <f>IF(AZ441=5,G441,0)</f>
        <v>0</v>
      </c>
      <c r="CA441" s="199">
        <v>12</v>
      </c>
      <c r="CB441" s="199">
        <v>0</v>
      </c>
      <c r="CZ441" s="166">
        <v>0</v>
      </c>
    </row>
    <row r="442" spans="1:104" ht="22.5">
      <c r="A442" s="193">
        <v>139</v>
      </c>
      <c r="B442" s="194" t="s">
        <v>656</v>
      </c>
      <c r="C442" s="195" t="s">
        <v>657</v>
      </c>
      <c r="D442" s="196" t="s">
        <v>75</v>
      </c>
      <c r="E442" s="197">
        <v>1</v>
      </c>
      <c r="F442" s="197">
        <v>0</v>
      </c>
      <c r="G442" s="198">
        <f>E442*F442</f>
        <v>0</v>
      </c>
      <c r="O442" s="192">
        <v>2</v>
      </c>
      <c r="AA442" s="166">
        <v>12</v>
      </c>
      <c r="AB442" s="166">
        <v>0</v>
      </c>
      <c r="AC442" s="166">
        <v>139</v>
      </c>
      <c r="AZ442" s="166">
        <v>1</v>
      </c>
      <c r="BA442" s="166">
        <f>IF(AZ442=1,G442,0)</f>
        <v>0</v>
      </c>
      <c r="BB442" s="166">
        <f>IF(AZ442=2,G442,0)</f>
        <v>0</v>
      </c>
      <c r="BC442" s="166">
        <f>IF(AZ442=3,G442,0)</f>
        <v>0</v>
      </c>
      <c r="BD442" s="166">
        <f>IF(AZ442=4,G442,0)</f>
        <v>0</v>
      </c>
      <c r="BE442" s="166">
        <f>IF(AZ442=5,G442,0)</f>
        <v>0</v>
      </c>
      <c r="CA442" s="199">
        <v>12</v>
      </c>
      <c r="CB442" s="199">
        <v>0</v>
      </c>
      <c r="CZ442" s="166">
        <v>0</v>
      </c>
    </row>
    <row r="443" spans="1:104" ht="22.5">
      <c r="A443" s="193">
        <v>140</v>
      </c>
      <c r="B443" s="194" t="s">
        <v>658</v>
      </c>
      <c r="C443" s="195" t="s">
        <v>659</v>
      </c>
      <c r="D443" s="196" t="s">
        <v>75</v>
      </c>
      <c r="E443" s="197">
        <v>2</v>
      </c>
      <c r="F443" s="197">
        <v>0</v>
      </c>
      <c r="G443" s="198">
        <f>E443*F443</f>
        <v>0</v>
      </c>
      <c r="O443" s="192">
        <v>2</v>
      </c>
      <c r="AA443" s="166">
        <v>12</v>
      </c>
      <c r="AB443" s="166">
        <v>0</v>
      </c>
      <c r="AC443" s="166">
        <v>140</v>
      </c>
      <c r="AZ443" s="166">
        <v>1</v>
      </c>
      <c r="BA443" s="166">
        <f>IF(AZ443=1,G443,0)</f>
        <v>0</v>
      </c>
      <c r="BB443" s="166">
        <f>IF(AZ443=2,G443,0)</f>
        <v>0</v>
      </c>
      <c r="BC443" s="166">
        <f>IF(AZ443=3,G443,0)</f>
        <v>0</v>
      </c>
      <c r="BD443" s="166">
        <f>IF(AZ443=4,G443,0)</f>
        <v>0</v>
      </c>
      <c r="BE443" s="166">
        <f>IF(AZ443=5,G443,0)</f>
        <v>0</v>
      </c>
      <c r="CA443" s="199">
        <v>12</v>
      </c>
      <c r="CB443" s="199">
        <v>0</v>
      </c>
      <c r="CZ443" s="166">
        <v>0</v>
      </c>
    </row>
    <row r="444" spans="1:104" ht="22.5">
      <c r="A444" s="193">
        <v>141</v>
      </c>
      <c r="B444" s="194" t="s">
        <v>660</v>
      </c>
      <c r="C444" s="195" t="s">
        <v>661</v>
      </c>
      <c r="D444" s="196" t="s">
        <v>159</v>
      </c>
      <c r="E444" s="197">
        <v>18.2</v>
      </c>
      <c r="F444" s="197">
        <v>0</v>
      </c>
      <c r="G444" s="198">
        <f>E444*F444</f>
        <v>0</v>
      </c>
      <c r="O444" s="192">
        <v>2</v>
      </c>
      <c r="AA444" s="166">
        <v>12</v>
      </c>
      <c r="AB444" s="166">
        <v>0</v>
      </c>
      <c r="AC444" s="166">
        <v>141</v>
      </c>
      <c r="AZ444" s="166">
        <v>1</v>
      </c>
      <c r="BA444" s="166">
        <f>IF(AZ444=1,G444,0)</f>
        <v>0</v>
      </c>
      <c r="BB444" s="166">
        <f>IF(AZ444=2,G444,0)</f>
        <v>0</v>
      </c>
      <c r="BC444" s="166">
        <f>IF(AZ444=3,G444,0)</f>
        <v>0</v>
      </c>
      <c r="BD444" s="166">
        <f>IF(AZ444=4,G444,0)</f>
        <v>0</v>
      </c>
      <c r="BE444" s="166">
        <f>IF(AZ444=5,G444,0)</f>
        <v>0</v>
      </c>
      <c r="CA444" s="199">
        <v>12</v>
      </c>
      <c r="CB444" s="199">
        <v>0</v>
      </c>
      <c r="CZ444" s="166">
        <v>0</v>
      </c>
    </row>
    <row r="445" spans="1:57" ht="12.75">
      <c r="A445" s="208"/>
      <c r="B445" s="209" t="s">
        <v>76</v>
      </c>
      <c r="C445" s="210" t="str">
        <f>CONCATENATE(B325," ",C325)</f>
        <v>4 Vodorovné konstrukce</v>
      </c>
      <c r="D445" s="211"/>
      <c r="E445" s="212"/>
      <c r="F445" s="213"/>
      <c r="G445" s="214">
        <f>SUM(G325:G444)</f>
        <v>0</v>
      </c>
      <c r="O445" s="192">
        <v>4</v>
      </c>
      <c r="BA445" s="215">
        <f>SUM(BA325:BA444)</f>
        <v>0</v>
      </c>
      <c r="BB445" s="215">
        <f>SUM(BB325:BB444)</f>
        <v>0</v>
      </c>
      <c r="BC445" s="215">
        <f>SUM(BC325:BC444)</f>
        <v>0</v>
      </c>
      <c r="BD445" s="215">
        <f>SUM(BD325:BD444)</f>
        <v>0</v>
      </c>
      <c r="BE445" s="215">
        <f>SUM(BE325:BE444)</f>
        <v>0</v>
      </c>
    </row>
    <row r="446" spans="1:15" ht="12.75">
      <c r="A446" s="185" t="s">
        <v>72</v>
      </c>
      <c r="B446" s="186" t="s">
        <v>662</v>
      </c>
      <c r="C446" s="187" t="s">
        <v>663</v>
      </c>
      <c r="D446" s="188"/>
      <c r="E446" s="189"/>
      <c r="F446" s="189"/>
      <c r="G446" s="190"/>
      <c r="H446" s="191"/>
      <c r="I446" s="191"/>
      <c r="O446" s="192">
        <v>1</v>
      </c>
    </row>
    <row r="447" spans="1:104" ht="22.5">
      <c r="A447" s="193">
        <v>142</v>
      </c>
      <c r="B447" s="194" t="s">
        <v>664</v>
      </c>
      <c r="C447" s="195" t="s">
        <v>665</v>
      </c>
      <c r="D447" s="196" t="s">
        <v>159</v>
      </c>
      <c r="E447" s="197">
        <v>12</v>
      </c>
      <c r="F447" s="197">
        <v>0</v>
      </c>
      <c r="G447" s="198">
        <f>E447*F447</f>
        <v>0</v>
      </c>
      <c r="O447" s="192">
        <v>2</v>
      </c>
      <c r="AA447" s="166">
        <v>1</v>
      </c>
      <c r="AB447" s="166">
        <v>1</v>
      </c>
      <c r="AC447" s="166">
        <v>1</v>
      </c>
      <c r="AZ447" s="166">
        <v>1</v>
      </c>
      <c r="BA447" s="166">
        <f>IF(AZ447=1,G447,0)</f>
        <v>0</v>
      </c>
      <c r="BB447" s="166">
        <f>IF(AZ447=2,G447,0)</f>
        <v>0</v>
      </c>
      <c r="BC447" s="166">
        <f>IF(AZ447=3,G447,0)</f>
        <v>0</v>
      </c>
      <c r="BD447" s="166">
        <f>IF(AZ447=4,G447,0)</f>
        <v>0</v>
      </c>
      <c r="BE447" s="166">
        <f>IF(AZ447=5,G447,0)</f>
        <v>0</v>
      </c>
      <c r="CA447" s="199">
        <v>1</v>
      </c>
      <c r="CB447" s="199">
        <v>1</v>
      </c>
      <c r="CZ447" s="166">
        <v>0</v>
      </c>
    </row>
    <row r="448" spans="1:104" ht="22.5">
      <c r="A448" s="193">
        <v>143</v>
      </c>
      <c r="B448" s="194" t="s">
        <v>666</v>
      </c>
      <c r="C448" s="195" t="s">
        <v>667</v>
      </c>
      <c r="D448" s="196" t="s">
        <v>170</v>
      </c>
      <c r="E448" s="197">
        <v>90.2525</v>
      </c>
      <c r="F448" s="197">
        <v>0</v>
      </c>
      <c r="G448" s="198">
        <f>E448*F448</f>
        <v>0</v>
      </c>
      <c r="O448" s="192">
        <v>2</v>
      </c>
      <c r="AA448" s="166">
        <v>12</v>
      </c>
      <c r="AB448" s="166">
        <v>0</v>
      </c>
      <c r="AC448" s="166">
        <v>143</v>
      </c>
      <c r="AZ448" s="166">
        <v>1</v>
      </c>
      <c r="BA448" s="166">
        <f>IF(AZ448=1,G448,0)</f>
        <v>0</v>
      </c>
      <c r="BB448" s="166">
        <f>IF(AZ448=2,G448,0)</f>
        <v>0</v>
      </c>
      <c r="BC448" s="166">
        <f>IF(AZ448=3,G448,0)</f>
        <v>0</v>
      </c>
      <c r="BD448" s="166">
        <f>IF(AZ448=4,G448,0)</f>
        <v>0</v>
      </c>
      <c r="BE448" s="166">
        <f>IF(AZ448=5,G448,0)</f>
        <v>0</v>
      </c>
      <c r="CA448" s="199">
        <v>12</v>
      </c>
      <c r="CB448" s="199">
        <v>0</v>
      </c>
      <c r="CZ448" s="166">
        <v>0</v>
      </c>
    </row>
    <row r="449" spans="1:15" ht="12.75">
      <c r="A449" s="200"/>
      <c r="B449" s="202"/>
      <c r="C449" s="203" t="s">
        <v>668</v>
      </c>
      <c r="D449" s="204"/>
      <c r="E449" s="205">
        <v>90.2525</v>
      </c>
      <c r="F449" s="206"/>
      <c r="G449" s="207"/>
      <c r="M449" s="201" t="s">
        <v>668</v>
      </c>
      <c r="O449" s="192"/>
    </row>
    <row r="450" spans="1:57" ht="12.75">
      <c r="A450" s="208"/>
      <c r="B450" s="209" t="s">
        <v>76</v>
      </c>
      <c r="C450" s="210" t="str">
        <f>CONCATENATE(B446," ",C446)</f>
        <v>5 Komunikace</v>
      </c>
      <c r="D450" s="211"/>
      <c r="E450" s="212"/>
      <c r="F450" s="213"/>
      <c r="G450" s="214">
        <f>SUM(G446:G449)</f>
        <v>0</v>
      </c>
      <c r="O450" s="192">
        <v>4</v>
      </c>
      <c r="BA450" s="215">
        <f>SUM(BA446:BA449)</f>
        <v>0</v>
      </c>
      <c r="BB450" s="215">
        <f>SUM(BB446:BB449)</f>
        <v>0</v>
      </c>
      <c r="BC450" s="215">
        <f>SUM(BC446:BC449)</f>
        <v>0</v>
      </c>
      <c r="BD450" s="215">
        <f>SUM(BD446:BD449)</f>
        <v>0</v>
      </c>
      <c r="BE450" s="215">
        <f>SUM(BE446:BE449)</f>
        <v>0</v>
      </c>
    </row>
    <row r="451" spans="1:15" ht="12.75">
      <c r="A451" s="185" t="s">
        <v>72</v>
      </c>
      <c r="B451" s="186" t="s">
        <v>669</v>
      </c>
      <c r="C451" s="187" t="s">
        <v>670</v>
      </c>
      <c r="D451" s="188"/>
      <c r="E451" s="189"/>
      <c r="F451" s="189"/>
      <c r="G451" s="190"/>
      <c r="H451" s="191"/>
      <c r="I451" s="191"/>
      <c r="O451" s="192">
        <v>1</v>
      </c>
    </row>
    <row r="452" spans="1:104" ht="12.75">
      <c r="A452" s="193">
        <v>144</v>
      </c>
      <c r="B452" s="194" t="s">
        <v>671</v>
      </c>
      <c r="C452" s="195" t="s">
        <v>672</v>
      </c>
      <c r="D452" s="196" t="s">
        <v>170</v>
      </c>
      <c r="E452" s="197">
        <v>162.88</v>
      </c>
      <c r="F452" s="197">
        <v>0</v>
      </c>
      <c r="G452" s="198">
        <f>E452*F452</f>
        <v>0</v>
      </c>
      <c r="O452" s="192">
        <v>2</v>
      </c>
      <c r="AA452" s="166">
        <v>1</v>
      </c>
      <c r="AB452" s="166">
        <v>1</v>
      </c>
      <c r="AC452" s="166">
        <v>1</v>
      </c>
      <c r="AZ452" s="166">
        <v>1</v>
      </c>
      <c r="BA452" s="166">
        <f>IF(AZ452=1,G452,0)</f>
        <v>0</v>
      </c>
      <c r="BB452" s="166">
        <f>IF(AZ452=2,G452,0)</f>
        <v>0</v>
      </c>
      <c r="BC452" s="166">
        <f>IF(AZ452=3,G452,0)</f>
        <v>0</v>
      </c>
      <c r="BD452" s="166">
        <f>IF(AZ452=4,G452,0)</f>
        <v>0</v>
      </c>
      <c r="BE452" s="166">
        <f>IF(AZ452=5,G452,0)</f>
        <v>0</v>
      </c>
      <c r="CA452" s="199">
        <v>1</v>
      </c>
      <c r="CB452" s="199">
        <v>1</v>
      </c>
      <c r="CZ452" s="166">
        <v>0</v>
      </c>
    </row>
    <row r="453" spans="1:104" ht="12.75">
      <c r="A453" s="193">
        <v>145</v>
      </c>
      <c r="B453" s="194" t="s">
        <v>673</v>
      </c>
      <c r="C453" s="195" t="s">
        <v>674</v>
      </c>
      <c r="D453" s="196" t="s">
        <v>170</v>
      </c>
      <c r="E453" s="197">
        <v>264.67</v>
      </c>
      <c r="F453" s="197">
        <v>0</v>
      </c>
      <c r="G453" s="198">
        <f>E453*F453</f>
        <v>0</v>
      </c>
      <c r="O453" s="192">
        <v>2</v>
      </c>
      <c r="AA453" s="166">
        <v>1</v>
      </c>
      <c r="AB453" s="166">
        <v>1</v>
      </c>
      <c r="AC453" s="166">
        <v>1</v>
      </c>
      <c r="AZ453" s="166">
        <v>1</v>
      </c>
      <c r="BA453" s="166">
        <f>IF(AZ453=1,G453,0)</f>
        <v>0</v>
      </c>
      <c r="BB453" s="166">
        <f>IF(AZ453=2,G453,0)</f>
        <v>0</v>
      </c>
      <c r="BC453" s="166">
        <f>IF(AZ453=3,G453,0)</f>
        <v>0</v>
      </c>
      <c r="BD453" s="166">
        <f>IF(AZ453=4,G453,0)</f>
        <v>0</v>
      </c>
      <c r="BE453" s="166">
        <f>IF(AZ453=5,G453,0)</f>
        <v>0</v>
      </c>
      <c r="CA453" s="199">
        <v>1</v>
      </c>
      <c r="CB453" s="199">
        <v>1</v>
      </c>
      <c r="CZ453" s="166">
        <v>0</v>
      </c>
    </row>
    <row r="454" spans="1:15" ht="12.75">
      <c r="A454" s="200"/>
      <c r="B454" s="202"/>
      <c r="C454" s="203" t="s">
        <v>675</v>
      </c>
      <c r="D454" s="204"/>
      <c r="E454" s="205">
        <v>162.88</v>
      </c>
      <c r="F454" s="206"/>
      <c r="G454" s="207"/>
      <c r="M454" s="201" t="s">
        <v>675</v>
      </c>
      <c r="O454" s="192"/>
    </row>
    <row r="455" spans="1:15" ht="12.75">
      <c r="A455" s="200"/>
      <c r="B455" s="202"/>
      <c r="C455" s="203" t="s">
        <v>676</v>
      </c>
      <c r="D455" s="204"/>
      <c r="E455" s="205">
        <v>101.79</v>
      </c>
      <c r="F455" s="206"/>
      <c r="G455" s="207"/>
      <c r="M455" s="201" t="s">
        <v>676</v>
      </c>
      <c r="O455" s="192"/>
    </row>
    <row r="456" spans="1:104" ht="12.75">
      <c r="A456" s="193">
        <v>146</v>
      </c>
      <c r="B456" s="194" t="s">
        <v>677</v>
      </c>
      <c r="C456" s="195" t="s">
        <v>678</v>
      </c>
      <c r="D456" s="196" t="s">
        <v>170</v>
      </c>
      <c r="E456" s="197">
        <v>101.7879</v>
      </c>
      <c r="F456" s="197">
        <v>0</v>
      </c>
      <c r="G456" s="198">
        <f>E456*F456</f>
        <v>0</v>
      </c>
      <c r="O456" s="192">
        <v>2</v>
      </c>
      <c r="AA456" s="166">
        <v>1</v>
      </c>
      <c r="AB456" s="166">
        <v>1</v>
      </c>
      <c r="AC456" s="166">
        <v>1</v>
      </c>
      <c r="AZ456" s="166">
        <v>1</v>
      </c>
      <c r="BA456" s="166">
        <f>IF(AZ456=1,G456,0)</f>
        <v>0</v>
      </c>
      <c r="BB456" s="166">
        <f>IF(AZ456=2,G456,0)</f>
        <v>0</v>
      </c>
      <c r="BC456" s="166">
        <f>IF(AZ456=3,G456,0)</f>
        <v>0</v>
      </c>
      <c r="BD456" s="166">
        <f>IF(AZ456=4,G456,0)</f>
        <v>0</v>
      </c>
      <c r="BE456" s="166">
        <f>IF(AZ456=5,G456,0)</f>
        <v>0</v>
      </c>
      <c r="CA456" s="199">
        <v>1</v>
      </c>
      <c r="CB456" s="199">
        <v>1</v>
      </c>
      <c r="CZ456" s="166">
        <v>0</v>
      </c>
    </row>
    <row r="457" spans="1:15" ht="12.75">
      <c r="A457" s="200"/>
      <c r="B457" s="202"/>
      <c r="C457" s="203" t="s">
        <v>679</v>
      </c>
      <c r="D457" s="204"/>
      <c r="E457" s="205">
        <v>3.54</v>
      </c>
      <c r="F457" s="206"/>
      <c r="G457" s="207"/>
      <c r="M457" s="201" t="s">
        <v>679</v>
      </c>
      <c r="O457" s="192"/>
    </row>
    <row r="458" spans="1:15" ht="12.75">
      <c r="A458" s="200"/>
      <c r="B458" s="202"/>
      <c r="C458" s="203" t="s">
        <v>680</v>
      </c>
      <c r="D458" s="204"/>
      <c r="E458" s="205">
        <v>1.536</v>
      </c>
      <c r="F458" s="206"/>
      <c r="G458" s="207"/>
      <c r="M458" s="201" t="s">
        <v>680</v>
      </c>
      <c r="O458" s="192"/>
    </row>
    <row r="459" spans="1:15" ht="12.75">
      <c r="A459" s="200"/>
      <c r="B459" s="202"/>
      <c r="C459" s="203" t="s">
        <v>681</v>
      </c>
      <c r="D459" s="204"/>
      <c r="E459" s="205">
        <v>46.3</v>
      </c>
      <c r="F459" s="206"/>
      <c r="G459" s="207"/>
      <c r="M459" s="201" t="s">
        <v>681</v>
      </c>
      <c r="O459" s="192"/>
    </row>
    <row r="460" spans="1:15" ht="12.75">
      <c r="A460" s="200"/>
      <c r="B460" s="202"/>
      <c r="C460" s="203" t="s">
        <v>682</v>
      </c>
      <c r="D460" s="204"/>
      <c r="E460" s="205">
        <v>10.0054</v>
      </c>
      <c r="F460" s="206"/>
      <c r="G460" s="207"/>
      <c r="M460" s="201" t="s">
        <v>682</v>
      </c>
      <c r="O460" s="192"/>
    </row>
    <row r="461" spans="1:15" ht="12.75">
      <c r="A461" s="200"/>
      <c r="B461" s="202"/>
      <c r="C461" s="203" t="s">
        <v>683</v>
      </c>
      <c r="D461" s="204"/>
      <c r="E461" s="205">
        <v>21.534</v>
      </c>
      <c r="F461" s="206"/>
      <c r="G461" s="207"/>
      <c r="M461" s="201" t="s">
        <v>683</v>
      </c>
      <c r="O461" s="192"/>
    </row>
    <row r="462" spans="1:15" ht="12.75">
      <c r="A462" s="200"/>
      <c r="B462" s="202"/>
      <c r="C462" s="203" t="s">
        <v>684</v>
      </c>
      <c r="D462" s="204"/>
      <c r="E462" s="205">
        <v>4.5325</v>
      </c>
      <c r="F462" s="206"/>
      <c r="G462" s="207"/>
      <c r="M462" s="201" t="s">
        <v>684</v>
      </c>
      <c r="O462" s="192"/>
    </row>
    <row r="463" spans="1:15" ht="12.75">
      <c r="A463" s="200"/>
      <c r="B463" s="202"/>
      <c r="C463" s="203" t="s">
        <v>685</v>
      </c>
      <c r="D463" s="204"/>
      <c r="E463" s="205">
        <v>3.54</v>
      </c>
      <c r="F463" s="206"/>
      <c r="G463" s="207"/>
      <c r="M463" s="201" t="s">
        <v>685</v>
      </c>
      <c r="O463" s="192"/>
    </row>
    <row r="464" spans="1:15" ht="12.75">
      <c r="A464" s="200"/>
      <c r="B464" s="202"/>
      <c r="C464" s="203" t="s">
        <v>686</v>
      </c>
      <c r="D464" s="204"/>
      <c r="E464" s="205">
        <v>1.3</v>
      </c>
      <c r="F464" s="206"/>
      <c r="G464" s="207"/>
      <c r="M464" s="201" t="s">
        <v>686</v>
      </c>
      <c r="O464" s="192"/>
    </row>
    <row r="465" spans="1:15" ht="12.75">
      <c r="A465" s="200"/>
      <c r="B465" s="202"/>
      <c r="C465" s="203" t="s">
        <v>687</v>
      </c>
      <c r="D465" s="204"/>
      <c r="E465" s="205">
        <v>8.35</v>
      </c>
      <c r="F465" s="206"/>
      <c r="G465" s="207"/>
      <c r="M465" s="201" t="s">
        <v>687</v>
      </c>
      <c r="O465" s="192"/>
    </row>
    <row r="466" spans="1:15" ht="12.75">
      <c r="A466" s="200"/>
      <c r="B466" s="202"/>
      <c r="C466" s="203" t="s">
        <v>688</v>
      </c>
      <c r="D466" s="204"/>
      <c r="E466" s="205">
        <v>1.15</v>
      </c>
      <c r="F466" s="206"/>
      <c r="G466" s="207"/>
      <c r="M466" s="201" t="s">
        <v>688</v>
      </c>
      <c r="O466" s="192"/>
    </row>
    <row r="467" spans="1:104" ht="12.75">
      <c r="A467" s="193">
        <v>147</v>
      </c>
      <c r="B467" s="194" t="s">
        <v>689</v>
      </c>
      <c r="C467" s="195" t="s">
        <v>690</v>
      </c>
      <c r="D467" s="196" t="s">
        <v>170</v>
      </c>
      <c r="E467" s="197">
        <v>352.44</v>
      </c>
      <c r="F467" s="197">
        <v>0</v>
      </c>
      <c r="G467" s="198">
        <f>E467*F467</f>
        <v>0</v>
      </c>
      <c r="O467" s="192">
        <v>2</v>
      </c>
      <c r="AA467" s="166">
        <v>1</v>
      </c>
      <c r="AB467" s="166">
        <v>1</v>
      </c>
      <c r="AC467" s="166">
        <v>1</v>
      </c>
      <c r="AZ467" s="166">
        <v>1</v>
      </c>
      <c r="BA467" s="166">
        <f>IF(AZ467=1,G467,0)</f>
        <v>0</v>
      </c>
      <c r="BB467" s="166">
        <f>IF(AZ467=2,G467,0)</f>
        <v>0</v>
      </c>
      <c r="BC467" s="166">
        <f>IF(AZ467=3,G467,0)</f>
        <v>0</v>
      </c>
      <c r="BD467" s="166">
        <f>IF(AZ467=4,G467,0)</f>
        <v>0</v>
      </c>
      <c r="BE467" s="166">
        <f>IF(AZ467=5,G467,0)</f>
        <v>0</v>
      </c>
      <c r="CA467" s="199">
        <v>1</v>
      </c>
      <c r="CB467" s="199">
        <v>1</v>
      </c>
      <c r="CZ467" s="166">
        <v>0</v>
      </c>
    </row>
    <row r="468" spans="1:104" ht="22.5">
      <c r="A468" s="193">
        <v>148</v>
      </c>
      <c r="B468" s="194" t="s">
        <v>691</v>
      </c>
      <c r="C468" s="195" t="s">
        <v>692</v>
      </c>
      <c r="D468" s="196" t="s">
        <v>170</v>
      </c>
      <c r="E468" s="197">
        <v>877.1777</v>
      </c>
      <c r="F468" s="197">
        <v>0</v>
      </c>
      <c r="G468" s="198">
        <f>E468*F468</f>
        <v>0</v>
      </c>
      <c r="O468" s="192">
        <v>2</v>
      </c>
      <c r="AA468" s="166">
        <v>1</v>
      </c>
      <c r="AB468" s="166">
        <v>1</v>
      </c>
      <c r="AC468" s="166">
        <v>1</v>
      </c>
      <c r="AZ468" s="166">
        <v>1</v>
      </c>
      <c r="BA468" s="166">
        <f>IF(AZ468=1,G468,0)</f>
        <v>0</v>
      </c>
      <c r="BB468" s="166">
        <f>IF(AZ468=2,G468,0)</f>
        <v>0</v>
      </c>
      <c r="BC468" s="166">
        <f>IF(AZ468=3,G468,0)</f>
        <v>0</v>
      </c>
      <c r="BD468" s="166">
        <f>IF(AZ468=4,G468,0)</f>
        <v>0</v>
      </c>
      <c r="BE468" s="166">
        <f>IF(AZ468=5,G468,0)</f>
        <v>0</v>
      </c>
      <c r="CA468" s="199">
        <v>1</v>
      </c>
      <c r="CB468" s="199">
        <v>1</v>
      </c>
      <c r="CZ468" s="166">
        <v>0</v>
      </c>
    </row>
    <row r="469" spans="1:15" ht="12.75">
      <c r="A469" s="200"/>
      <c r="B469" s="202"/>
      <c r="C469" s="203" t="s">
        <v>693</v>
      </c>
      <c r="D469" s="204"/>
      <c r="E469" s="205">
        <v>15.68</v>
      </c>
      <c r="F469" s="206"/>
      <c r="G469" s="207"/>
      <c r="M469" s="201" t="s">
        <v>693</v>
      </c>
      <c r="O469" s="192"/>
    </row>
    <row r="470" spans="1:15" ht="12.75">
      <c r="A470" s="200"/>
      <c r="B470" s="202"/>
      <c r="C470" s="203" t="s">
        <v>694</v>
      </c>
      <c r="D470" s="204"/>
      <c r="E470" s="205">
        <v>24.55</v>
      </c>
      <c r="F470" s="206"/>
      <c r="G470" s="207"/>
      <c r="M470" s="201" t="s">
        <v>694</v>
      </c>
      <c r="O470" s="192"/>
    </row>
    <row r="471" spans="1:15" ht="12.75">
      <c r="A471" s="200"/>
      <c r="B471" s="202"/>
      <c r="C471" s="203" t="s">
        <v>695</v>
      </c>
      <c r="D471" s="204"/>
      <c r="E471" s="205">
        <v>-2.28</v>
      </c>
      <c r="F471" s="206"/>
      <c r="G471" s="207"/>
      <c r="M471" s="201" t="s">
        <v>695</v>
      </c>
      <c r="O471" s="192"/>
    </row>
    <row r="472" spans="1:15" ht="12.75">
      <c r="A472" s="200"/>
      <c r="B472" s="202"/>
      <c r="C472" s="203" t="s">
        <v>696</v>
      </c>
      <c r="D472" s="204"/>
      <c r="E472" s="205">
        <v>29.3225</v>
      </c>
      <c r="F472" s="206"/>
      <c r="G472" s="207"/>
      <c r="M472" s="201" t="s">
        <v>696</v>
      </c>
      <c r="O472" s="192"/>
    </row>
    <row r="473" spans="1:15" ht="12.75">
      <c r="A473" s="200"/>
      <c r="B473" s="202"/>
      <c r="C473" s="203" t="s">
        <v>697</v>
      </c>
      <c r="D473" s="204"/>
      <c r="E473" s="205">
        <v>20.79</v>
      </c>
      <c r="F473" s="206"/>
      <c r="G473" s="207"/>
      <c r="M473" s="201" t="s">
        <v>697</v>
      </c>
      <c r="O473" s="192"/>
    </row>
    <row r="474" spans="1:15" ht="12.75">
      <c r="A474" s="200"/>
      <c r="B474" s="202"/>
      <c r="C474" s="203" t="s">
        <v>698</v>
      </c>
      <c r="D474" s="204"/>
      <c r="E474" s="205">
        <v>32.5775</v>
      </c>
      <c r="F474" s="206"/>
      <c r="G474" s="207"/>
      <c r="M474" s="201" t="s">
        <v>698</v>
      </c>
      <c r="O474" s="192"/>
    </row>
    <row r="475" spans="1:15" ht="12.75">
      <c r="A475" s="200"/>
      <c r="B475" s="202"/>
      <c r="C475" s="203" t="s">
        <v>699</v>
      </c>
      <c r="D475" s="204"/>
      <c r="E475" s="205">
        <v>17.9</v>
      </c>
      <c r="F475" s="206"/>
      <c r="G475" s="207"/>
      <c r="M475" s="201" t="s">
        <v>699</v>
      </c>
      <c r="O475" s="192"/>
    </row>
    <row r="476" spans="1:15" ht="12.75">
      <c r="A476" s="200"/>
      <c r="B476" s="202"/>
      <c r="C476" s="203" t="s">
        <v>700</v>
      </c>
      <c r="D476" s="204"/>
      <c r="E476" s="205">
        <v>18.95</v>
      </c>
      <c r="F476" s="206"/>
      <c r="G476" s="207"/>
      <c r="M476" s="201" t="s">
        <v>700</v>
      </c>
      <c r="O476" s="192"/>
    </row>
    <row r="477" spans="1:15" ht="12.75">
      <c r="A477" s="200"/>
      <c r="B477" s="202"/>
      <c r="C477" s="203" t="s">
        <v>701</v>
      </c>
      <c r="D477" s="204"/>
      <c r="E477" s="205">
        <v>25.6175</v>
      </c>
      <c r="F477" s="206"/>
      <c r="G477" s="207"/>
      <c r="M477" s="201" t="s">
        <v>701</v>
      </c>
      <c r="O477" s="192"/>
    </row>
    <row r="478" spans="1:15" ht="12.75">
      <c r="A478" s="200"/>
      <c r="B478" s="202"/>
      <c r="C478" s="203" t="s">
        <v>702</v>
      </c>
      <c r="D478" s="204"/>
      <c r="E478" s="205">
        <v>2.072</v>
      </c>
      <c r="F478" s="206"/>
      <c r="G478" s="207"/>
      <c r="M478" s="201" t="s">
        <v>702</v>
      </c>
      <c r="O478" s="192"/>
    </row>
    <row r="479" spans="1:15" ht="12.75">
      <c r="A479" s="200"/>
      <c r="B479" s="202"/>
      <c r="C479" s="203" t="s">
        <v>703</v>
      </c>
      <c r="D479" s="204"/>
      <c r="E479" s="205">
        <v>10.75</v>
      </c>
      <c r="F479" s="206"/>
      <c r="G479" s="207"/>
      <c r="M479" s="201" t="s">
        <v>703</v>
      </c>
      <c r="O479" s="192"/>
    </row>
    <row r="480" spans="1:15" ht="12.75">
      <c r="A480" s="200"/>
      <c r="B480" s="202"/>
      <c r="C480" s="203" t="s">
        <v>704</v>
      </c>
      <c r="D480" s="204"/>
      <c r="E480" s="205">
        <v>23.645</v>
      </c>
      <c r="F480" s="206"/>
      <c r="G480" s="207"/>
      <c r="M480" s="201" t="s">
        <v>704</v>
      </c>
      <c r="O480" s="192"/>
    </row>
    <row r="481" spans="1:15" ht="12.75">
      <c r="A481" s="200"/>
      <c r="B481" s="202"/>
      <c r="C481" s="203" t="s">
        <v>705</v>
      </c>
      <c r="D481" s="204"/>
      <c r="E481" s="205">
        <v>18.606</v>
      </c>
      <c r="F481" s="206"/>
      <c r="G481" s="207"/>
      <c r="M481" s="201" t="s">
        <v>705</v>
      </c>
      <c r="O481" s="192"/>
    </row>
    <row r="482" spans="1:15" ht="12.75">
      <c r="A482" s="200"/>
      <c r="B482" s="202"/>
      <c r="C482" s="203" t="s">
        <v>706</v>
      </c>
      <c r="D482" s="204"/>
      <c r="E482" s="205">
        <v>2.52</v>
      </c>
      <c r="F482" s="206"/>
      <c r="G482" s="207"/>
      <c r="M482" s="201" t="s">
        <v>706</v>
      </c>
      <c r="O482" s="192"/>
    </row>
    <row r="483" spans="1:15" ht="12.75">
      <c r="A483" s="200"/>
      <c r="B483" s="202"/>
      <c r="C483" s="203" t="s">
        <v>707</v>
      </c>
      <c r="D483" s="204"/>
      <c r="E483" s="205">
        <v>5.231</v>
      </c>
      <c r="F483" s="206"/>
      <c r="G483" s="207"/>
      <c r="M483" s="201" t="s">
        <v>707</v>
      </c>
      <c r="O483" s="192"/>
    </row>
    <row r="484" spans="1:15" ht="12.75">
      <c r="A484" s="200"/>
      <c r="B484" s="202"/>
      <c r="C484" s="203" t="s">
        <v>708</v>
      </c>
      <c r="D484" s="204"/>
      <c r="E484" s="205">
        <v>8.9485</v>
      </c>
      <c r="F484" s="206"/>
      <c r="G484" s="207"/>
      <c r="M484" s="201" t="s">
        <v>708</v>
      </c>
      <c r="O484" s="192"/>
    </row>
    <row r="485" spans="1:15" ht="12.75">
      <c r="A485" s="200"/>
      <c r="B485" s="202"/>
      <c r="C485" s="203" t="s">
        <v>709</v>
      </c>
      <c r="D485" s="204"/>
      <c r="E485" s="205">
        <v>3.276</v>
      </c>
      <c r="F485" s="206"/>
      <c r="G485" s="207"/>
      <c r="M485" s="201" t="s">
        <v>709</v>
      </c>
      <c r="O485" s="192"/>
    </row>
    <row r="486" spans="1:15" ht="12.75">
      <c r="A486" s="200"/>
      <c r="B486" s="202"/>
      <c r="C486" s="203" t="s">
        <v>710</v>
      </c>
      <c r="D486" s="204"/>
      <c r="E486" s="205">
        <v>3.874</v>
      </c>
      <c r="F486" s="206"/>
      <c r="G486" s="207"/>
      <c r="M486" s="201" t="s">
        <v>710</v>
      </c>
      <c r="O486" s="192"/>
    </row>
    <row r="487" spans="1:15" ht="12.75">
      <c r="A487" s="200"/>
      <c r="B487" s="202"/>
      <c r="C487" s="203" t="s">
        <v>711</v>
      </c>
      <c r="D487" s="204"/>
      <c r="E487" s="205">
        <v>6.014</v>
      </c>
      <c r="F487" s="206"/>
      <c r="G487" s="207"/>
      <c r="M487" s="201" t="s">
        <v>711</v>
      </c>
      <c r="O487" s="192"/>
    </row>
    <row r="488" spans="1:15" ht="12.75">
      <c r="A488" s="200"/>
      <c r="B488" s="202"/>
      <c r="C488" s="203" t="s">
        <v>712</v>
      </c>
      <c r="D488" s="204"/>
      <c r="E488" s="205">
        <v>25.31</v>
      </c>
      <c r="F488" s="206"/>
      <c r="G488" s="207"/>
      <c r="M488" s="201" t="s">
        <v>712</v>
      </c>
      <c r="O488" s="192"/>
    </row>
    <row r="489" spans="1:15" ht="12.75">
      <c r="A489" s="200"/>
      <c r="B489" s="202"/>
      <c r="C489" s="203" t="s">
        <v>713</v>
      </c>
      <c r="D489" s="204"/>
      <c r="E489" s="205">
        <v>22.075</v>
      </c>
      <c r="F489" s="206"/>
      <c r="G489" s="207"/>
      <c r="M489" s="201" t="s">
        <v>713</v>
      </c>
      <c r="O489" s="192"/>
    </row>
    <row r="490" spans="1:15" ht="12.75">
      <c r="A490" s="200"/>
      <c r="B490" s="202"/>
      <c r="C490" s="203" t="s">
        <v>714</v>
      </c>
      <c r="D490" s="204"/>
      <c r="E490" s="205">
        <v>21.525</v>
      </c>
      <c r="F490" s="206"/>
      <c r="G490" s="207"/>
      <c r="M490" s="201" t="s">
        <v>714</v>
      </c>
      <c r="O490" s="192"/>
    </row>
    <row r="491" spans="1:15" ht="12.75">
      <c r="A491" s="200"/>
      <c r="B491" s="202"/>
      <c r="C491" s="203" t="s">
        <v>715</v>
      </c>
      <c r="D491" s="204"/>
      <c r="E491" s="205">
        <v>25.6</v>
      </c>
      <c r="F491" s="206"/>
      <c r="G491" s="207"/>
      <c r="M491" s="201" t="s">
        <v>715</v>
      </c>
      <c r="O491" s="192"/>
    </row>
    <row r="492" spans="1:15" ht="12.75">
      <c r="A492" s="200"/>
      <c r="B492" s="202"/>
      <c r="C492" s="203" t="s">
        <v>716</v>
      </c>
      <c r="D492" s="204"/>
      <c r="E492" s="205">
        <v>4.7712</v>
      </c>
      <c r="F492" s="206"/>
      <c r="G492" s="207"/>
      <c r="M492" s="201" t="s">
        <v>716</v>
      </c>
      <c r="O492" s="192"/>
    </row>
    <row r="493" spans="1:15" ht="12.75">
      <c r="A493" s="200"/>
      <c r="B493" s="202"/>
      <c r="C493" s="203" t="s">
        <v>717</v>
      </c>
      <c r="D493" s="204"/>
      <c r="E493" s="205">
        <v>5.3172</v>
      </c>
      <c r="F493" s="206"/>
      <c r="G493" s="207"/>
      <c r="M493" s="201" t="s">
        <v>717</v>
      </c>
      <c r="O493" s="192"/>
    </row>
    <row r="494" spans="1:15" ht="12.75">
      <c r="A494" s="200"/>
      <c r="B494" s="202"/>
      <c r="C494" s="203" t="s">
        <v>718</v>
      </c>
      <c r="D494" s="204"/>
      <c r="E494" s="205">
        <v>4.662</v>
      </c>
      <c r="F494" s="206"/>
      <c r="G494" s="207"/>
      <c r="M494" s="201" t="s">
        <v>718</v>
      </c>
      <c r="O494" s="192"/>
    </row>
    <row r="495" spans="1:15" ht="12.75">
      <c r="A495" s="200"/>
      <c r="B495" s="202"/>
      <c r="C495" s="203" t="s">
        <v>719</v>
      </c>
      <c r="D495" s="204"/>
      <c r="E495" s="205">
        <v>21.9</v>
      </c>
      <c r="F495" s="206"/>
      <c r="G495" s="207"/>
      <c r="M495" s="201" t="s">
        <v>719</v>
      </c>
      <c r="O495" s="192"/>
    </row>
    <row r="496" spans="1:15" ht="12.75">
      <c r="A496" s="200"/>
      <c r="B496" s="202"/>
      <c r="C496" s="203" t="s">
        <v>720</v>
      </c>
      <c r="D496" s="204"/>
      <c r="E496" s="205">
        <v>26.15</v>
      </c>
      <c r="F496" s="206"/>
      <c r="G496" s="207"/>
      <c r="M496" s="201" t="s">
        <v>720</v>
      </c>
      <c r="O496" s="192"/>
    </row>
    <row r="497" spans="1:15" ht="12.75">
      <c r="A497" s="200"/>
      <c r="B497" s="202"/>
      <c r="C497" s="203" t="s">
        <v>721</v>
      </c>
      <c r="D497" s="204"/>
      <c r="E497" s="205">
        <v>17.125</v>
      </c>
      <c r="F497" s="206"/>
      <c r="G497" s="207"/>
      <c r="M497" s="201" t="s">
        <v>721</v>
      </c>
      <c r="O497" s="192"/>
    </row>
    <row r="498" spans="1:15" ht="12.75">
      <c r="A498" s="200"/>
      <c r="B498" s="202"/>
      <c r="C498" s="203" t="s">
        <v>722</v>
      </c>
      <c r="D498" s="204"/>
      <c r="E498" s="205">
        <v>6.51</v>
      </c>
      <c r="F498" s="206"/>
      <c r="G498" s="207"/>
      <c r="M498" s="201" t="s">
        <v>722</v>
      </c>
      <c r="O498" s="192"/>
    </row>
    <row r="499" spans="1:15" ht="12.75">
      <c r="A499" s="200"/>
      <c r="B499" s="202"/>
      <c r="C499" s="203" t="s">
        <v>723</v>
      </c>
      <c r="D499" s="204"/>
      <c r="E499" s="205">
        <v>2.7972</v>
      </c>
      <c r="F499" s="206"/>
      <c r="G499" s="207"/>
      <c r="M499" s="201" t="s">
        <v>723</v>
      </c>
      <c r="O499" s="192"/>
    </row>
    <row r="500" spans="1:15" ht="12.75">
      <c r="A500" s="200"/>
      <c r="B500" s="202"/>
      <c r="C500" s="203" t="s">
        <v>724</v>
      </c>
      <c r="D500" s="204"/>
      <c r="E500" s="205">
        <v>84.525</v>
      </c>
      <c r="F500" s="206"/>
      <c r="G500" s="207"/>
      <c r="M500" s="201" t="s">
        <v>724</v>
      </c>
      <c r="O500" s="192"/>
    </row>
    <row r="501" spans="1:15" ht="12.75">
      <c r="A501" s="200"/>
      <c r="B501" s="202"/>
      <c r="C501" s="203" t="s">
        <v>725</v>
      </c>
      <c r="D501" s="204"/>
      <c r="E501" s="205">
        <v>-15.404</v>
      </c>
      <c r="F501" s="206"/>
      <c r="G501" s="207"/>
      <c r="M501" s="201" t="s">
        <v>725</v>
      </c>
      <c r="O501" s="192"/>
    </row>
    <row r="502" spans="1:15" ht="12.75">
      <c r="A502" s="200"/>
      <c r="B502" s="202"/>
      <c r="C502" s="203" t="s">
        <v>726</v>
      </c>
      <c r="D502" s="204"/>
      <c r="E502" s="205">
        <v>32.858</v>
      </c>
      <c r="F502" s="206"/>
      <c r="G502" s="207"/>
      <c r="M502" s="201" t="s">
        <v>726</v>
      </c>
      <c r="O502" s="192"/>
    </row>
    <row r="503" spans="1:15" ht="12.75">
      <c r="A503" s="200"/>
      <c r="B503" s="202"/>
      <c r="C503" s="203" t="s">
        <v>727</v>
      </c>
      <c r="D503" s="204"/>
      <c r="E503" s="205">
        <v>37.293</v>
      </c>
      <c r="F503" s="206"/>
      <c r="G503" s="207"/>
      <c r="M503" s="201" t="s">
        <v>727</v>
      </c>
      <c r="O503" s="192"/>
    </row>
    <row r="504" spans="1:15" ht="12.75">
      <c r="A504" s="200"/>
      <c r="B504" s="202"/>
      <c r="C504" s="203" t="s">
        <v>728</v>
      </c>
      <c r="D504" s="204"/>
      <c r="E504" s="205">
        <v>0.6875</v>
      </c>
      <c r="F504" s="206"/>
      <c r="G504" s="207"/>
      <c r="M504" s="201" t="s">
        <v>728</v>
      </c>
      <c r="O504" s="192"/>
    </row>
    <row r="505" spans="1:15" ht="12.75">
      <c r="A505" s="200"/>
      <c r="B505" s="202"/>
      <c r="C505" s="203" t="s">
        <v>729</v>
      </c>
      <c r="D505" s="204"/>
      <c r="E505" s="205">
        <v>4.1912</v>
      </c>
      <c r="F505" s="206"/>
      <c r="G505" s="207"/>
      <c r="M505" s="201" t="s">
        <v>729</v>
      </c>
      <c r="O505" s="192"/>
    </row>
    <row r="506" spans="1:15" ht="12.75">
      <c r="A506" s="200"/>
      <c r="B506" s="202"/>
      <c r="C506" s="203" t="s">
        <v>730</v>
      </c>
      <c r="D506" s="204"/>
      <c r="E506" s="205">
        <v>2.436</v>
      </c>
      <c r="F506" s="206"/>
      <c r="G506" s="207"/>
      <c r="M506" s="201" t="s">
        <v>730</v>
      </c>
      <c r="O506" s="192"/>
    </row>
    <row r="507" spans="1:15" ht="12.75">
      <c r="A507" s="200"/>
      <c r="B507" s="202"/>
      <c r="C507" s="203" t="s">
        <v>731</v>
      </c>
      <c r="D507" s="204"/>
      <c r="E507" s="205">
        <v>38.8665</v>
      </c>
      <c r="F507" s="206"/>
      <c r="G507" s="207"/>
      <c r="M507" s="201" t="s">
        <v>731</v>
      </c>
      <c r="O507" s="192"/>
    </row>
    <row r="508" spans="1:15" ht="12.75">
      <c r="A508" s="200"/>
      <c r="B508" s="202"/>
      <c r="C508" s="203" t="s">
        <v>732</v>
      </c>
      <c r="D508" s="204"/>
      <c r="E508" s="205">
        <v>4.68</v>
      </c>
      <c r="F508" s="206"/>
      <c r="G508" s="207"/>
      <c r="M508" s="201" t="s">
        <v>732</v>
      </c>
      <c r="O508" s="192"/>
    </row>
    <row r="509" spans="1:15" ht="12.75">
      <c r="A509" s="200"/>
      <c r="B509" s="202"/>
      <c r="C509" s="203" t="s">
        <v>733</v>
      </c>
      <c r="D509" s="204"/>
      <c r="E509" s="205">
        <v>7.69</v>
      </c>
      <c r="F509" s="206"/>
      <c r="G509" s="207"/>
      <c r="M509" s="201" t="s">
        <v>733</v>
      </c>
      <c r="O509" s="192"/>
    </row>
    <row r="510" spans="1:15" ht="12.75">
      <c r="A510" s="200"/>
      <c r="B510" s="202"/>
      <c r="C510" s="203" t="s">
        <v>734</v>
      </c>
      <c r="D510" s="204"/>
      <c r="E510" s="205">
        <v>30.575</v>
      </c>
      <c r="F510" s="206"/>
      <c r="G510" s="207"/>
      <c r="M510" s="201" t="s">
        <v>734</v>
      </c>
      <c r="O510" s="192"/>
    </row>
    <row r="511" spans="1:15" ht="12.75">
      <c r="A511" s="200"/>
      <c r="B511" s="202"/>
      <c r="C511" s="203" t="s">
        <v>735</v>
      </c>
      <c r="D511" s="204"/>
      <c r="E511" s="205">
        <v>-1.69</v>
      </c>
      <c r="F511" s="206"/>
      <c r="G511" s="207"/>
      <c r="M511" s="201" t="s">
        <v>735</v>
      </c>
      <c r="O511" s="192"/>
    </row>
    <row r="512" spans="1:15" ht="12.75">
      <c r="A512" s="200"/>
      <c r="B512" s="202"/>
      <c r="C512" s="203" t="s">
        <v>736</v>
      </c>
      <c r="D512" s="204"/>
      <c r="E512" s="205">
        <v>10.26</v>
      </c>
      <c r="F512" s="206"/>
      <c r="G512" s="207"/>
      <c r="M512" s="201" t="s">
        <v>736</v>
      </c>
      <c r="O512" s="192"/>
    </row>
    <row r="513" spans="1:15" ht="12.75">
      <c r="A513" s="200"/>
      <c r="B513" s="202"/>
      <c r="C513" s="203" t="s">
        <v>737</v>
      </c>
      <c r="D513" s="204"/>
      <c r="E513" s="205">
        <v>21.6275</v>
      </c>
      <c r="F513" s="206"/>
      <c r="G513" s="207"/>
      <c r="M513" s="201" t="s">
        <v>737</v>
      </c>
      <c r="O513" s="192"/>
    </row>
    <row r="514" spans="1:15" ht="12.75">
      <c r="A514" s="200"/>
      <c r="B514" s="202"/>
      <c r="C514" s="203" t="s">
        <v>738</v>
      </c>
      <c r="D514" s="204"/>
      <c r="E514" s="205">
        <v>21.086</v>
      </c>
      <c r="F514" s="206"/>
      <c r="G514" s="207"/>
      <c r="M514" s="201" t="s">
        <v>738</v>
      </c>
      <c r="O514" s="192"/>
    </row>
    <row r="515" spans="1:15" ht="12.75">
      <c r="A515" s="200"/>
      <c r="B515" s="202"/>
      <c r="C515" s="203" t="s">
        <v>739</v>
      </c>
      <c r="D515" s="204"/>
      <c r="E515" s="205">
        <v>29.0375</v>
      </c>
      <c r="F515" s="206"/>
      <c r="G515" s="207"/>
      <c r="M515" s="201" t="s">
        <v>739</v>
      </c>
      <c r="O515" s="192"/>
    </row>
    <row r="516" spans="1:15" ht="12.75">
      <c r="A516" s="200"/>
      <c r="B516" s="202"/>
      <c r="C516" s="203" t="s">
        <v>740</v>
      </c>
      <c r="D516" s="204"/>
      <c r="E516" s="205">
        <v>2.0942</v>
      </c>
      <c r="F516" s="206"/>
      <c r="G516" s="207"/>
      <c r="M516" s="201" t="s">
        <v>740</v>
      </c>
      <c r="O516" s="192"/>
    </row>
    <row r="517" spans="1:15" ht="12.75">
      <c r="A517" s="200"/>
      <c r="B517" s="202"/>
      <c r="C517" s="203" t="s">
        <v>741</v>
      </c>
      <c r="D517" s="204"/>
      <c r="E517" s="205">
        <v>20.59</v>
      </c>
      <c r="F517" s="206"/>
      <c r="G517" s="207"/>
      <c r="M517" s="201" t="s">
        <v>741</v>
      </c>
      <c r="O517" s="192"/>
    </row>
    <row r="518" spans="1:15" ht="12.75">
      <c r="A518" s="200"/>
      <c r="B518" s="202"/>
      <c r="C518" s="203" t="s">
        <v>742</v>
      </c>
      <c r="D518" s="204"/>
      <c r="E518" s="205">
        <v>32.0375</v>
      </c>
      <c r="F518" s="206"/>
      <c r="G518" s="207"/>
      <c r="M518" s="201" t="s">
        <v>742</v>
      </c>
      <c r="O518" s="192"/>
    </row>
    <row r="519" spans="1:15" ht="12.75">
      <c r="A519" s="200"/>
      <c r="B519" s="202"/>
      <c r="C519" s="203" t="s">
        <v>743</v>
      </c>
      <c r="D519" s="204"/>
      <c r="E519" s="205">
        <v>18.26</v>
      </c>
      <c r="F519" s="206"/>
      <c r="G519" s="207"/>
      <c r="M519" s="201" t="s">
        <v>743</v>
      </c>
      <c r="O519" s="192"/>
    </row>
    <row r="520" spans="1:15" ht="12.75">
      <c r="A520" s="200"/>
      <c r="B520" s="202"/>
      <c r="C520" s="203" t="s">
        <v>744</v>
      </c>
      <c r="D520" s="204"/>
      <c r="E520" s="205">
        <v>17.295</v>
      </c>
      <c r="F520" s="206"/>
      <c r="G520" s="207"/>
      <c r="M520" s="201" t="s">
        <v>744</v>
      </c>
      <c r="O520" s="192"/>
    </row>
    <row r="521" spans="1:15" ht="12.75">
      <c r="A521" s="200"/>
      <c r="B521" s="202"/>
      <c r="C521" s="203" t="s">
        <v>745</v>
      </c>
      <c r="D521" s="204"/>
      <c r="E521" s="205">
        <v>4.1</v>
      </c>
      <c r="F521" s="206"/>
      <c r="G521" s="207"/>
      <c r="M521" s="201" t="s">
        <v>745</v>
      </c>
      <c r="O521" s="192"/>
    </row>
    <row r="522" spans="1:15" ht="12.75">
      <c r="A522" s="200"/>
      <c r="B522" s="202"/>
      <c r="C522" s="203" t="s">
        <v>746</v>
      </c>
      <c r="D522" s="204"/>
      <c r="E522" s="205">
        <v>7.4216</v>
      </c>
      <c r="F522" s="206"/>
      <c r="G522" s="207"/>
      <c r="M522" s="201" t="s">
        <v>746</v>
      </c>
      <c r="O522" s="192"/>
    </row>
    <row r="523" spans="1:15" ht="12.75">
      <c r="A523" s="200"/>
      <c r="B523" s="202"/>
      <c r="C523" s="203" t="s">
        <v>747</v>
      </c>
      <c r="D523" s="204"/>
      <c r="E523" s="205">
        <v>1.612</v>
      </c>
      <c r="F523" s="206"/>
      <c r="G523" s="207"/>
      <c r="M523" s="201" t="s">
        <v>747</v>
      </c>
      <c r="O523" s="192"/>
    </row>
    <row r="524" spans="1:15" ht="12.75">
      <c r="A524" s="200"/>
      <c r="B524" s="202"/>
      <c r="C524" s="203" t="s">
        <v>748</v>
      </c>
      <c r="D524" s="204"/>
      <c r="E524" s="205">
        <v>1.364</v>
      </c>
      <c r="F524" s="206"/>
      <c r="G524" s="207"/>
      <c r="M524" s="201" t="s">
        <v>748</v>
      </c>
      <c r="O524" s="192"/>
    </row>
    <row r="525" spans="1:15" ht="12.75">
      <c r="A525" s="200"/>
      <c r="B525" s="202"/>
      <c r="C525" s="203" t="s">
        <v>749</v>
      </c>
      <c r="D525" s="204"/>
      <c r="E525" s="205">
        <v>0.806</v>
      </c>
      <c r="F525" s="206"/>
      <c r="G525" s="207"/>
      <c r="M525" s="201" t="s">
        <v>749</v>
      </c>
      <c r="O525" s="192"/>
    </row>
    <row r="526" spans="1:15" ht="12.75">
      <c r="A526" s="200"/>
      <c r="B526" s="202"/>
      <c r="C526" s="203" t="s">
        <v>750</v>
      </c>
      <c r="D526" s="204"/>
      <c r="E526" s="205">
        <v>2.0706</v>
      </c>
      <c r="F526" s="206"/>
      <c r="G526" s="207"/>
      <c r="M526" s="201" t="s">
        <v>750</v>
      </c>
      <c r="O526" s="192"/>
    </row>
    <row r="527" spans="1:15" ht="12.75">
      <c r="A527" s="200"/>
      <c r="B527" s="202"/>
      <c r="C527" s="203" t="s">
        <v>751</v>
      </c>
      <c r="D527" s="204"/>
      <c r="E527" s="205">
        <v>5.146</v>
      </c>
      <c r="F527" s="206"/>
      <c r="G527" s="207"/>
      <c r="M527" s="201" t="s">
        <v>751</v>
      </c>
      <c r="O527" s="192"/>
    </row>
    <row r="528" spans="1:15" ht="12.75">
      <c r="A528" s="200"/>
      <c r="B528" s="202"/>
      <c r="C528" s="203" t="s">
        <v>752</v>
      </c>
      <c r="D528" s="204"/>
      <c r="E528" s="205">
        <v>3.875</v>
      </c>
      <c r="F528" s="206"/>
      <c r="G528" s="207"/>
      <c r="M528" s="201" t="s">
        <v>752</v>
      </c>
      <c r="O528" s="192"/>
    </row>
    <row r="529" spans="1:104" ht="12.75">
      <c r="A529" s="193">
        <v>149</v>
      </c>
      <c r="B529" s="194" t="s">
        <v>753</v>
      </c>
      <c r="C529" s="195" t="s">
        <v>754</v>
      </c>
      <c r="D529" s="196" t="s">
        <v>170</v>
      </c>
      <c r="E529" s="197">
        <v>1221.1</v>
      </c>
      <c r="F529" s="197">
        <v>0</v>
      </c>
      <c r="G529" s="198">
        <f>E529*F529</f>
        <v>0</v>
      </c>
      <c r="O529" s="192">
        <v>2</v>
      </c>
      <c r="AA529" s="166">
        <v>1</v>
      </c>
      <c r="AB529" s="166">
        <v>1</v>
      </c>
      <c r="AC529" s="166">
        <v>1</v>
      </c>
      <c r="AZ529" s="166">
        <v>1</v>
      </c>
      <c r="BA529" s="166">
        <f>IF(AZ529=1,G529,0)</f>
        <v>0</v>
      </c>
      <c r="BB529" s="166">
        <f>IF(AZ529=2,G529,0)</f>
        <v>0</v>
      </c>
      <c r="BC529" s="166">
        <f>IF(AZ529=3,G529,0)</f>
        <v>0</v>
      </c>
      <c r="BD529" s="166">
        <f>IF(AZ529=4,G529,0)</f>
        <v>0</v>
      </c>
      <c r="BE529" s="166">
        <f>IF(AZ529=5,G529,0)</f>
        <v>0</v>
      </c>
      <c r="CA529" s="199">
        <v>1</v>
      </c>
      <c r="CB529" s="199">
        <v>1</v>
      </c>
      <c r="CZ529" s="166">
        <v>0</v>
      </c>
    </row>
    <row r="530" spans="1:15" ht="12.75">
      <c r="A530" s="200"/>
      <c r="B530" s="202"/>
      <c r="C530" s="203" t="s">
        <v>755</v>
      </c>
      <c r="D530" s="204"/>
      <c r="E530" s="205">
        <v>352.44</v>
      </c>
      <c r="F530" s="206"/>
      <c r="G530" s="207"/>
      <c r="M530" s="201" t="s">
        <v>755</v>
      </c>
      <c r="O530" s="192"/>
    </row>
    <row r="531" spans="1:15" ht="12.75">
      <c r="A531" s="200"/>
      <c r="B531" s="202"/>
      <c r="C531" s="203" t="s">
        <v>756</v>
      </c>
      <c r="D531" s="204"/>
      <c r="E531" s="205">
        <v>868.66</v>
      </c>
      <c r="F531" s="206"/>
      <c r="G531" s="207"/>
      <c r="M531" s="201" t="s">
        <v>756</v>
      </c>
      <c r="O531" s="192"/>
    </row>
    <row r="532" spans="1:104" ht="12.75">
      <c r="A532" s="193">
        <v>150</v>
      </c>
      <c r="B532" s="194" t="s">
        <v>757</v>
      </c>
      <c r="C532" s="195" t="s">
        <v>758</v>
      </c>
      <c r="D532" s="196" t="s">
        <v>170</v>
      </c>
      <c r="E532" s="197">
        <v>70.48</v>
      </c>
      <c r="F532" s="197">
        <v>0</v>
      </c>
      <c r="G532" s="198">
        <f>E532*F532</f>
        <v>0</v>
      </c>
      <c r="O532" s="192">
        <v>2</v>
      </c>
      <c r="AA532" s="166">
        <v>1</v>
      </c>
      <c r="AB532" s="166">
        <v>1</v>
      </c>
      <c r="AC532" s="166">
        <v>1</v>
      </c>
      <c r="AZ532" s="166">
        <v>1</v>
      </c>
      <c r="BA532" s="166">
        <f>IF(AZ532=1,G532,0)</f>
        <v>0</v>
      </c>
      <c r="BB532" s="166">
        <f>IF(AZ532=2,G532,0)</f>
        <v>0</v>
      </c>
      <c r="BC532" s="166">
        <f>IF(AZ532=3,G532,0)</f>
        <v>0</v>
      </c>
      <c r="BD532" s="166">
        <f>IF(AZ532=4,G532,0)</f>
        <v>0</v>
      </c>
      <c r="BE532" s="166">
        <f>IF(AZ532=5,G532,0)</f>
        <v>0</v>
      </c>
      <c r="CA532" s="199">
        <v>1</v>
      </c>
      <c r="CB532" s="199">
        <v>1</v>
      </c>
      <c r="CZ532" s="166">
        <v>0</v>
      </c>
    </row>
    <row r="533" spans="1:15" ht="12.75">
      <c r="A533" s="200"/>
      <c r="B533" s="202"/>
      <c r="C533" s="203" t="s">
        <v>759</v>
      </c>
      <c r="D533" s="204"/>
      <c r="E533" s="205">
        <v>70.48</v>
      </c>
      <c r="F533" s="206"/>
      <c r="G533" s="207"/>
      <c r="M533" s="201" t="s">
        <v>759</v>
      </c>
      <c r="O533" s="192"/>
    </row>
    <row r="534" spans="1:104" ht="12.75">
      <c r="A534" s="193">
        <v>151</v>
      </c>
      <c r="B534" s="194" t="s">
        <v>760</v>
      </c>
      <c r="C534" s="195" t="s">
        <v>761</v>
      </c>
      <c r="D534" s="196" t="s">
        <v>170</v>
      </c>
      <c r="E534" s="197">
        <v>868.6567</v>
      </c>
      <c r="F534" s="197">
        <v>0</v>
      </c>
      <c r="G534" s="198">
        <f>E534*F534</f>
        <v>0</v>
      </c>
      <c r="O534" s="192">
        <v>2</v>
      </c>
      <c r="AA534" s="166">
        <v>1</v>
      </c>
      <c r="AB534" s="166">
        <v>1</v>
      </c>
      <c r="AC534" s="166">
        <v>1</v>
      </c>
      <c r="AZ534" s="166">
        <v>1</v>
      </c>
      <c r="BA534" s="166">
        <f>IF(AZ534=1,G534,0)</f>
        <v>0</v>
      </c>
      <c r="BB534" s="166">
        <f>IF(AZ534=2,G534,0)</f>
        <v>0</v>
      </c>
      <c r="BC534" s="166">
        <f>IF(AZ534=3,G534,0)</f>
        <v>0</v>
      </c>
      <c r="BD534" s="166">
        <f>IF(AZ534=4,G534,0)</f>
        <v>0</v>
      </c>
      <c r="BE534" s="166">
        <f>IF(AZ534=5,G534,0)</f>
        <v>0</v>
      </c>
      <c r="CA534" s="199">
        <v>1</v>
      </c>
      <c r="CB534" s="199">
        <v>1</v>
      </c>
      <c r="CZ534" s="166">
        <v>0</v>
      </c>
    </row>
    <row r="535" spans="1:15" ht="12.75">
      <c r="A535" s="200"/>
      <c r="B535" s="202"/>
      <c r="C535" s="203" t="s">
        <v>762</v>
      </c>
      <c r="D535" s="204"/>
      <c r="E535" s="205">
        <v>9.85</v>
      </c>
      <c r="F535" s="206"/>
      <c r="G535" s="207"/>
      <c r="M535" s="201" t="s">
        <v>762</v>
      </c>
      <c r="O535" s="192"/>
    </row>
    <row r="536" spans="1:15" ht="12.75">
      <c r="A536" s="200"/>
      <c r="B536" s="202"/>
      <c r="C536" s="203" t="s">
        <v>763</v>
      </c>
      <c r="D536" s="204"/>
      <c r="E536" s="205">
        <v>24.246</v>
      </c>
      <c r="F536" s="206"/>
      <c r="G536" s="207"/>
      <c r="M536" s="201" t="s">
        <v>763</v>
      </c>
      <c r="O536" s="192"/>
    </row>
    <row r="537" spans="1:15" ht="12.75">
      <c r="A537" s="200"/>
      <c r="B537" s="202"/>
      <c r="C537" s="203" t="s">
        <v>764</v>
      </c>
      <c r="D537" s="204"/>
      <c r="E537" s="205">
        <v>2.75</v>
      </c>
      <c r="F537" s="206"/>
      <c r="G537" s="207"/>
      <c r="M537" s="201" t="s">
        <v>764</v>
      </c>
      <c r="O537" s="192"/>
    </row>
    <row r="538" spans="1:15" ht="12.75">
      <c r="A538" s="200"/>
      <c r="B538" s="202"/>
      <c r="C538" s="203" t="s">
        <v>765</v>
      </c>
      <c r="D538" s="204"/>
      <c r="E538" s="205">
        <v>24.5325</v>
      </c>
      <c r="F538" s="206"/>
      <c r="G538" s="207"/>
      <c r="M538" s="201" t="s">
        <v>765</v>
      </c>
      <c r="O538" s="192"/>
    </row>
    <row r="539" spans="1:15" ht="12.75">
      <c r="A539" s="200"/>
      <c r="B539" s="202"/>
      <c r="C539" s="203" t="s">
        <v>766</v>
      </c>
      <c r="D539" s="204"/>
      <c r="E539" s="205">
        <v>1.625</v>
      </c>
      <c r="F539" s="206"/>
      <c r="G539" s="207"/>
      <c r="M539" s="201" t="s">
        <v>766</v>
      </c>
      <c r="O539" s="192"/>
    </row>
    <row r="540" spans="1:15" ht="12.75">
      <c r="A540" s="200"/>
      <c r="B540" s="202"/>
      <c r="C540" s="203" t="s">
        <v>767</v>
      </c>
      <c r="D540" s="204"/>
      <c r="E540" s="205">
        <v>2.405</v>
      </c>
      <c r="F540" s="206"/>
      <c r="G540" s="207"/>
      <c r="M540" s="201" t="s">
        <v>767</v>
      </c>
      <c r="O540" s="192"/>
    </row>
    <row r="541" spans="1:15" ht="12.75">
      <c r="A541" s="200"/>
      <c r="B541" s="202"/>
      <c r="C541" s="203" t="s">
        <v>768</v>
      </c>
      <c r="D541" s="204"/>
      <c r="E541" s="205">
        <v>19.4875</v>
      </c>
      <c r="F541" s="206"/>
      <c r="G541" s="207"/>
      <c r="M541" s="201" t="s">
        <v>768</v>
      </c>
      <c r="O541" s="192"/>
    </row>
    <row r="542" spans="1:15" ht="12.75">
      <c r="A542" s="200"/>
      <c r="B542" s="202"/>
      <c r="C542" s="203" t="s">
        <v>769</v>
      </c>
      <c r="D542" s="204"/>
      <c r="E542" s="205">
        <v>25.4475</v>
      </c>
      <c r="F542" s="206"/>
      <c r="G542" s="207"/>
      <c r="M542" s="201" t="s">
        <v>769</v>
      </c>
      <c r="O542" s="192"/>
    </row>
    <row r="543" spans="1:15" ht="12.75">
      <c r="A543" s="200"/>
      <c r="B543" s="202"/>
      <c r="C543" s="203" t="s">
        <v>770</v>
      </c>
      <c r="D543" s="204"/>
      <c r="E543" s="205">
        <v>0.592</v>
      </c>
      <c r="F543" s="206"/>
      <c r="G543" s="207"/>
      <c r="M543" s="201" t="s">
        <v>770</v>
      </c>
      <c r="O543" s="192"/>
    </row>
    <row r="544" spans="1:15" ht="12.75">
      <c r="A544" s="200"/>
      <c r="B544" s="202"/>
      <c r="C544" s="203" t="s">
        <v>771</v>
      </c>
      <c r="D544" s="204"/>
      <c r="E544" s="205">
        <v>12.18</v>
      </c>
      <c r="F544" s="206"/>
      <c r="G544" s="207"/>
      <c r="M544" s="201" t="s">
        <v>771</v>
      </c>
      <c r="O544" s="192"/>
    </row>
    <row r="545" spans="1:15" ht="12.75">
      <c r="A545" s="200"/>
      <c r="B545" s="202"/>
      <c r="C545" s="203" t="s">
        <v>772</v>
      </c>
      <c r="D545" s="204"/>
      <c r="E545" s="205">
        <v>23.534</v>
      </c>
      <c r="F545" s="206"/>
      <c r="G545" s="207"/>
      <c r="M545" s="201" t="s">
        <v>772</v>
      </c>
      <c r="O545" s="192"/>
    </row>
    <row r="546" spans="1:15" ht="12.75">
      <c r="A546" s="200"/>
      <c r="B546" s="202"/>
      <c r="C546" s="203" t="s">
        <v>773</v>
      </c>
      <c r="D546" s="204"/>
      <c r="E546" s="205">
        <v>15.2541</v>
      </c>
      <c r="F546" s="206"/>
      <c r="G546" s="207"/>
      <c r="M546" s="201" t="s">
        <v>773</v>
      </c>
      <c r="O546" s="192"/>
    </row>
    <row r="547" spans="1:15" ht="12.75">
      <c r="A547" s="200"/>
      <c r="B547" s="202"/>
      <c r="C547" s="203" t="s">
        <v>774</v>
      </c>
      <c r="D547" s="204"/>
      <c r="E547" s="205">
        <v>1.144</v>
      </c>
      <c r="F547" s="206"/>
      <c r="G547" s="207"/>
      <c r="M547" s="201" t="s">
        <v>774</v>
      </c>
      <c r="O547" s="192"/>
    </row>
    <row r="548" spans="1:15" ht="12.75">
      <c r="A548" s="200"/>
      <c r="B548" s="202"/>
      <c r="C548" s="203" t="s">
        <v>775</v>
      </c>
      <c r="D548" s="204"/>
      <c r="E548" s="205">
        <v>20.08</v>
      </c>
      <c r="F548" s="206"/>
      <c r="G548" s="207"/>
      <c r="M548" s="201" t="s">
        <v>775</v>
      </c>
      <c r="O548" s="192"/>
    </row>
    <row r="549" spans="1:15" ht="12.75">
      <c r="A549" s="200"/>
      <c r="B549" s="202"/>
      <c r="C549" s="203" t="s">
        <v>776</v>
      </c>
      <c r="D549" s="204"/>
      <c r="E549" s="205">
        <v>50.7712</v>
      </c>
      <c r="F549" s="206"/>
      <c r="G549" s="207"/>
      <c r="M549" s="201" t="s">
        <v>776</v>
      </c>
      <c r="O549" s="192"/>
    </row>
    <row r="550" spans="1:15" ht="12.75">
      <c r="A550" s="200"/>
      <c r="B550" s="202"/>
      <c r="C550" s="203" t="s">
        <v>777</v>
      </c>
      <c r="D550" s="204"/>
      <c r="E550" s="205">
        <v>2.55</v>
      </c>
      <c r="F550" s="206"/>
      <c r="G550" s="207"/>
      <c r="M550" s="201" t="s">
        <v>777</v>
      </c>
      <c r="O550" s="192"/>
    </row>
    <row r="551" spans="1:15" ht="12.75">
      <c r="A551" s="200"/>
      <c r="B551" s="202"/>
      <c r="C551" s="203" t="s">
        <v>778</v>
      </c>
      <c r="D551" s="204"/>
      <c r="E551" s="205">
        <v>53.0912</v>
      </c>
      <c r="F551" s="206"/>
      <c r="G551" s="207"/>
      <c r="M551" s="201" t="s">
        <v>778</v>
      </c>
      <c r="O551" s="192"/>
    </row>
    <row r="552" spans="1:15" ht="12.75">
      <c r="A552" s="200"/>
      <c r="B552" s="202"/>
      <c r="C552" s="203" t="s">
        <v>777</v>
      </c>
      <c r="D552" s="204"/>
      <c r="E552" s="205">
        <v>2.55</v>
      </c>
      <c r="F552" s="206"/>
      <c r="G552" s="207"/>
      <c r="M552" s="201" t="s">
        <v>777</v>
      </c>
      <c r="O552" s="192"/>
    </row>
    <row r="553" spans="1:15" ht="12.75">
      <c r="A553" s="200"/>
      <c r="B553" s="202"/>
      <c r="C553" s="203" t="s">
        <v>779</v>
      </c>
      <c r="D553" s="204"/>
      <c r="E553" s="205">
        <v>32.1134</v>
      </c>
      <c r="F553" s="206"/>
      <c r="G553" s="207"/>
      <c r="M553" s="201" t="s">
        <v>779</v>
      </c>
      <c r="O553" s="192"/>
    </row>
    <row r="554" spans="1:15" ht="12.75">
      <c r="A554" s="200"/>
      <c r="B554" s="202"/>
      <c r="C554" s="203" t="s">
        <v>780</v>
      </c>
      <c r="D554" s="204"/>
      <c r="E554" s="205">
        <v>16.442</v>
      </c>
      <c r="F554" s="206"/>
      <c r="G554" s="207"/>
      <c r="M554" s="201" t="s">
        <v>780</v>
      </c>
      <c r="O554" s="192"/>
    </row>
    <row r="555" spans="1:15" ht="12.75">
      <c r="A555" s="200"/>
      <c r="B555" s="202"/>
      <c r="C555" s="203" t="s">
        <v>781</v>
      </c>
      <c r="D555" s="204"/>
      <c r="E555" s="205">
        <v>49.8322</v>
      </c>
      <c r="F555" s="206"/>
      <c r="G555" s="207"/>
      <c r="M555" s="201" t="s">
        <v>781</v>
      </c>
      <c r="O555" s="192"/>
    </row>
    <row r="556" spans="1:15" ht="12.75">
      <c r="A556" s="200"/>
      <c r="B556" s="202"/>
      <c r="C556" s="203" t="s">
        <v>782</v>
      </c>
      <c r="D556" s="204"/>
      <c r="E556" s="205">
        <v>-1.8</v>
      </c>
      <c r="F556" s="206"/>
      <c r="G556" s="207"/>
      <c r="M556" s="201" t="s">
        <v>782</v>
      </c>
      <c r="O556" s="192"/>
    </row>
    <row r="557" spans="1:15" ht="12.75">
      <c r="A557" s="200"/>
      <c r="B557" s="202"/>
      <c r="C557" s="203" t="s">
        <v>783</v>
      </c>
      <c r="D557" s="204"/>
      <c r="E557" s="205">
        <v>7.905</v>
      </c>
      <c r="F557" s="206"/>
      <c r="G557" s="207"/>
      <c r="M557" s="201" t="s">
        <v>783</v>
      </c>
      <c r="O557" s="192"/>
    </row>
    <row r="558" spans="1:15" ht="12.75">
      <c r="A558" s="200"/>
      <c r="B558" s="202"/>
      <c r="C558" s="203" t="s">
        <v>784</v>
      </c>
      <c r="D558" s="204"/>
      <c r="E558" s="205">
        <v>23.406</v>
      </c>
      <c r="F558" s="206"/>
      <c r="G558" s="207"/>
      <c r="M558" s="201" t="s">
        <v>784</v>
      </c>
      <c r="O558" s="192"/>
    </row>
    <row r="559" spans="1:15" ht="12.75">
      <c r="A559" s="200"/>
      <c r="B559" s="202"/>
      <c r="C559" s="203" t="s">
        <v>785</v>
      </c>
      <c r="D559" s="204"/>
      <c r="E559" s="205">
        <v>66.929</v>
      </c>
      <c r="F559" s="206"/>
      <c r="G559" s="207"/>
      <c r="M559" s="201" t="s">
        <v>785</v>
      </c>
      <c r="O559" s="192"/>
    </row>
    <row r="560" spans="1:15" ht="12.75">
      <c r="A560" s="200"/>
      <c r="B560" s="202"/>
      <c r="C560" s="203" t="s">
        <v>786</v>
      </c>
      <c r="D560" s="204"/>
      <c r="E560" s="205">
        <v>3.171</v>
      </c>
      <c r="F560" s="206"/>
      <c r="G560" s="207"/>
      <c r="M560" s="201" t="s">
        <v>786</v>
      </c>
      <c r="O560" s="192"/>
    </row>
    <row r="561" spans="1:15" ht="12.75">
      <c r="A561" s="200"/>
      <c r="B561" s="202"/>
      <c r="C561" s="203" t="s">
        <v>787</v>
      </c>
      <c r="D561" s="204"/>
      <c r="E561" s="205">
        <v>47.028</v>
      </c>
      <c r="F561" s="206"/>
      <c r="G561" s="207"/>
      <c r="M561" s="201" t="s">
        <v>787</v>
      </c>
      <c r="O561" s="192"/>
    </row>
    <row r="562" spans="1:15" ht="12.75">
      <c r="A562" s="200"/>
      <c r="B562" s="202"/>
      <c r="C562" s="203" t="s">
        <v>788</v>
      </c>
      <c r="D562" s="204"/>
      <c r="E562" s="205">
        <v>22.325</v>
      </c>
      <c r="F562" s="206"/>
      <c r="G562" s="207"/>
      <c r="M562" s="201" t="s">
        <v>788</v>
      </c>
      <c r="O562" s="192"/>
    </row>
    <row r="563" spans="1:15" ht="12.75">
      <c r="A563" s="200"/>
      <c r="B563" s="202"/>
      <c r="C563" s="203" t="s">
        <v>789</v>
      </c>
      <c r="D563" s="204"/>
      <c r="E563" s="205">
        <v>23.272</v>
      </c>
      <c r="F563" s="206"/>
      <c r="G563" s="207"/>
      <c r="M563" s="201" t="s">
        <v>789</v>
      </c>
      <c r="O563" s="192"/>
    </row>
    <row r="564" spans="1:15" ht="12.75">
      <c r="A564" s="200"/>
      <c r="B564" s="202"/>
      <c r="C564" s="203" t="s">
        <v>774</v>
      </c>
      <c r="D564" s="204"/>
      <c r="E564" s="205">
        <v>1.144</v>
      </c>
      <c r="F564" s="206"/>
      <c r="G564" s="207"/>
      <c r="M564" s="201" t="s">
        <v>774</v>
      </c>
      <c r="O564" s="192"/>
    </row>
    <row r="565" spans="1:15" ht="12.75">
      <c r="A565" s="200"/>
      <c r="B565" s="202"/>
      <c r="C565" s="203" t="s">
        <v>790</v>
      </c>
      <c r="D565" s="204"/>
      <c r="E565" s="205">
        <v>4.275</v>
      </c>
      <c r="F565" s="206"/>
      <c r="G565" s="207"/>
      <c r="M565" s="201" t="s">
        <v>790</v>
      </c>
      <c r="O565" s="192"/>
    </row>
    <row r="566" spans="1:15" ht="12.75">
      <c r="A566" s="200"/>
      <c r="B566" s="202"/>
      <c r="C566" s="203" t="s">
        <v>791</v>
      </c>
      <c r="D566" s="204"/>
      <c r="E566" s="205">
        <v>1.302</v>
      </c>
      <c r="F566" s="206"/>
      <c r="G566" s="207"/>
      <c r="M566" s="201" t="s">
        <v>791</v>
      </c>
      <c r="O566" s="192"/>
    </row>
    <row r="567" spans="1:15" ht="12.75">
      <c r="A567" s="200"/>
      <c r="B567" s="202"/>
      <c r="C567" s="203" t="s">
        <v>792</v>
      </c>
      <c r="D567" s="204"/>
      <c r="E567" s="205">
        <v>1.43</v>
      </c>
      <c r="F567" s="206"/>
      <c r="G567" s="207"/>
      <c r="M567" s="201" t="s">
        <v>792</v>
      </c>
      <c r="O567" s="192"/>
    </row>
    <row r="568" spans="1:15" ht="12.75">
      <c r="A568" s="200"/>
      <c r="B568" s="202"/>
      <c r="C568" s="203" t="s">
        <v>793</v>
      </c>
      <c r="D568" s="204"/>
      <c r="E568" s="205">
        <v>2</v>
      </c>
      <c r="F568" s="206"/>
      <c r="G568" s="207"/>
      <c r="M568" s="201" t="s">
        <v>793</v>
      </c>
      <c r="O568" s="192"/>
    </row>
    <row r="569" spans="1:15" ht="12.75">
      <c r="A569" s="200"/>
      <c r="B569" s="202"/>
      <c r="C569" s="203" t="s">
        <v>794</v>
      </c>
      <c r="D569" s="204"/>
      <c r="E569" s="205">
        <v>26.45</v>
      </c>
      <c r="F569" s="206"/>
      <c r="G569" s="207"/>
      <c r="M569" s="201" t="s">
        <v>794</v>
      </c>
      <c r="O569" s="192"/>
    </row>
    <row r="570" spans="1:15" ht="12.75">
      <c r="A570" s="200"/>
      <c r="B570" s="202"/>
      <c r="C570" s="203" t="s">
        <v>795</v>
      </c>
      <c r="D570" s="204"/>
      <c r="E570" s="205">
        <v>8.125</v>
      </c>
      <c r="F570" s="206"/>
      <c r="G570" s="207"/>
      <c r="M570" s="201" t="s">
        <v>795</v>
      </c>
      <c r="O570" s="192"/>
    </row>
    <row r="571" spans="1:15" ht="12.75">
      <c r="A571" s="200"/>
      <c r="B571" s="202"/>
      <c r="C571" s="203" t="s">
        <v>796</v>
      </c>
      <c r="D571" s="204"/>
      <c r="E571" s="205">
        <v>2.095</v>
      </c>
      <c r="F571" s="206"/>
      <c r="G571" s="207"/>
      <c r="M571" s="201" t="s">
        <v>796</v>
      </c>
      <c r="O571" s="192"/>
    </row>
    <row r="572" spans="1:15" ht="12.75">
      <c r="A572" s="200"/>
      <c r="B572" s="202"/>
      <c r="C572" s="203" t="s">
        <v>797</v>
      </c>
      <c r="D572" s="204"/>
      <c r="E572" s="205">
        <v>14.43</v>
      </c>
      <c r="F572" s="206"/>
      <c r="G572" s="207"/>
      <c r="M572" s="201" t="s">
        <v>797</v>
      </c>
      <c r="O572" s="192"/>
    </row>
    <row r="573" spans="1:15" ht="12.75">
      <c r="A573" s="200"/>
      <c r="B573" s="202"/>
      <c r="C573" s="203" t="s">
        <v>798</v>
      </c>
      <c r="D573" s="204"/>
      <c r="E573" s="205">
        <v>3.68</v>
      </c>
      <c r="F573" s="206"/>
      <c r="G573" s="207"/>
      <c r="M573" s="201" t="s">
        <v>798</v>
      </c>
      <c r="O573" s="192"/>
    </row>
    <row r="574" spans="1:15" ht="12.75">
      <c r="A574" s="200"/>
      <c r="B574" s="202"/>
      <c r="C574" s="203" t="s">
        <v>799</v>
      </c>
      <c r="D574" s="204"/>
      <c r="E574" s="205">
        <v>3.5375</v>
      </c>
      <c r="F574" s="206"/>
      <c r="G574" s="207"/>
      <c r="M574" s="201" t="s">
        <v>799</v>
      </c>
      <c r="O574" s="192"/>
    </row>
    <row r="575" spans="1:15" ht="12.75">
      <c r="A575" s="200"/>
      <c r="B575" s="202"/>
      <c r="C575" s="203" t="s">
        <v>800</v>
      </c>
      <c r="D575" s="204"/>
      <c r="E575" s="205">
        <v>2.225</v>
      </c>
      <c r="F575" s="206"/>
      <c r="G575" s="207"/>
      <c r="M575" s="201" t="s">
        <v>800</v>
      </c>
      <c r="O575" s="192"/>
    </row>
    <row r="576" spans="1:15" ht="12.75">
      <c r="A576" s="200"/>
      <c r="B576" s="202"/>
      <c r="C576" s="203" t="s">
        <v>801</v>
      </c>
      <c r="D576" s="204"/>
      <c r="E576" s="205">
        <v>19.4</v>
      </c>
      <c r="F576" s="206"/>
      <c r="G576" s="207"/>
      <c r="M576" s="201" t="s">
        <v>801</v>
      </c>
      <c r="O576" s="192"/>
    </row>
    <row r="577" spans="1:15" ht="12.75">
      <c r="A577" s="200"/>
      <c r="B577" s="202"/>
      <c r="C577" s="203" t="s">
        <v>802</v>
      </c>
      <c r="D577" s="204"/>
      <c r="E577" s="205">
        <v>1.04</v>
      </c>
      <c r="F577" s="206"/>
      <c r="G577" s="207"/>
      <c r="M577" s="201" t="s">
        <v>802</v>
      </c>
      <c r="O577" s="192"/>
    </row>
    <row r="578" spans="1:15" ht="12.75">
      <c r="A578" s="200"/>
      <c r="B578" s="202"/>
      <c r="C578" s="203" t="s">
        <v>803</v>
      </c>
      <c r="D578" s="204"/>
      <c r="E578" s="205">
        <v>21.4575</v>
      </c>
      <c r="F578" s="206"/>
      <c r="G578" s="207"/>
      <c r="M578" s="201" t="s">
        <v>803</v>
      </c>
      <c r="O578" s="192"/>
    </row>
    <row r="579" spans="1:15" ht="12.75">
      <c r="A579" s="200"/>
      <c r="B579" s="202"/>
      <c r="C579" s="203" t="s">
        <v>804</v>
      </c>
      <c r="D579" s="204"/>
      <c r="E579" s="205">
        <v>23.5875</v>
      </c>
      <c r="F579" s="206"/>
      <c r="G579" s="207"/>
      <c r="M579" s="201" t="s">
        <v>804</v>
      </c>
      <c r="O579" s="192"/>
    </row>
    <row r="580" spans="1:15" ht="12.75">
      <c r="A580" s="200"/>
      <c r="B580" s="202"/>
      <c r="C580" s="203" t="s">
        <v>805</v>
      </c>
      <c r="D580" s="204"/>
      <c r="E580" s="205">
        <v>1.6375</v>
      </c>
      <c r="F580" s="206"/>
      <c r="G580" s="207"/>
      <c r="M580" s="201" t="s">
        <v>805</v>
      </c>
      <c r="O580" s="192"/>
    </row>
    <row r="581" spans="1:15" ht="12.75">
      <c r="A581" s="200"/>
      <c r="B581" s="202"/>
      <c r="C581" s="203" t="s">
        <v>806</v>
      </c>
      <c r="D581" s="204"/>
      <c r="E581" s="205">
        <v>1.45</v>
      </c>
      <c r="F581" s="206"/>
      <c r="G581" s="207"/>
      <c r="M581" s="201" t="s">
        <v>806</v>
      </c>
      <c r="O581" s="192"/>
    </row>
    <row r="582" spans="1:15" ht="12.75">
      <c r="A582" s="200"/>
      <c r="B582" s="202"/>
      <c r="C582" s="203" t="s">
        <v>807</v>
      </c>
      <c r="D582" s="204"/>
      <c r="E582" s="205">
        <v>2.405</v>
      </c>
      <c r="F582" s="206"/>
      <c r="G582" s="207"/>
      <c r="M582" s="201" t="s">
        <v>807</v>
      </c>
      <c r="O582" s="192"/>
    </row>
    <row r="583" spans="1:15" ht="12.75">
      <c r="A583" s="200"/>
      <c r="B583" s="202"/>
      <c r="C583" s="203" t="s">
        <v>808</v>
      </c>
      <c r="D583" s="204"/>
      <c r="E583" s="205">
        <v>19.475</v>
      </c>
      <c r="F583" s="206"/>
      <c r="G583" s="207"/>
      <c r="M583" s="201" t="s">
        <v>808</v>
      </c>
      <c r="O583" s="192"/>
    </row>
    <row r="584" spans="1:15" ht="12.75">
      <c r="A584" s="200"/>
      <c r="B584" s="202"/>
      <c r="C584" s="203" t="s">
        <v>809</v>
      </c>
      <c r="D584" s="204"/>
      <c r="E584" s="205">
        <v>-0.9</v>
      </c>
      <c r="F584" s="206"/>
      <c r="G584" s="207"/>
      <c r="M584" s="201" t="s">
        <v>809</v>
      </c>
      <c r="O584" s="192"/>
    </row>
    <row r="585" spans="1:15" ht="12.75">
      <c r="A585" s="200"/>
      <c r="B585" s="202"/>
      <c r="C585" s="203" t="s">
        <v>810</v>
      </c>
      <c r="D585" s="204"/>
      <c r="E585" s="205">
        <v>23.534</v>
      </c>
      <c r="F585" s="206"/>
      <c r="G585" s="207"/>
      <c r="M585" s="201" t="s">
        <v>810</v>
      </c>
      <c r="O585" s="192"/>
    </row>
    <row r="586" spans="1:15" ht="12.75">
      <c r="A586" s="200"/>
      <c r="B586" s="202"/>
      <c r="C586" s="203" t="s">
        <v>811</v>
      </c>
      <c r="D586" s="204"/>
      <c r="E586" s="205">
        <v>7.962</v>
      </c>
      <c r="F586" s="206"/>
      <c r="G586" s="207"/>
      <c r="M586" s="201" t="s">
        <v>811</v>
      </c>
      <c r="O586" s="192"/>
    </row>
    <row r="587" spans="1:15" ht="12.75">
      <c r="A587" s="200"/>
      <c r="B587" s="202"/>
      <c r="C587" s="203" t="s">
        <v>812</v>
      </c>
      <c r="D587" s="204"/>
      <c r="E587" s="205">
        <v>9.5475</v>
      </c>
      <c r="F587" s="206"/>
      <c r="G587" s="207"/>
      <c r="M587" s="201" t="s">
        <v>812</v>
      </c>
      <c r="O587" s="192"/>
    </row>
    <row r="588" spans="1:15" ht="12.75">
      <c r="A588" s="200"/>
      <c r="B588" s="202"/>
      <c r="C588" s="203" t="s">
        <v>813</v>
      </c>
      <c r="D588" s="204"/>
      <c r="E588" s="205">
        <v>8.415</v>
      </c>
      <c r="F588" s="206"/>
      <c r="G588" s="207"/>
      <c r="M588" s="201" t="s">
        <v>813</v>
      </c>
      <c r="O588" s="192"/>
    </row>
    <row r="589" spans="1:15" ht="12.75">
      <c r="A589" s="200"/>
      <c r="B589" s="202"/>
      <c r="C589" s="203" t="s">
        <v>814</v>
      </c>
      <c r="D589" s="204"/>
      <c r="E589" s="205">
        <v>14.164</v>
      </c>
      <c r="F589" s="206"/>
      <c r="G589" s="207"/>
      <c r="M589" s="201" t="s">
        <v>814</v>
      </c>
      <c r="O589" s="192"/>
    </row>
    <row r="590" spans="1:15" ht="12.75">
      <c r="A590" s="200"/>
      <c r="B590" s="202"/>
      <c r="C590" s="203" t="s">
        <v>815</v>
      </c>
      <c r="D590" s="204"/>
      <c r="E590" s="205">
        <v>11.21</v>
      </c>
      <c r="F590" s="206"/>
      <c r="G590" s="207"/>
      <c r="M590" s="201" t="s">
        <v>815</v>
      </c>
      <c r="O590" s="192"/>
    </row>
    <row r="591" spans="1:15" ht="12.75">
      <c r="A591" s="200"/>
      <c r="B591" s="202"/>
      <c r="C591" s="203" t="s">
        <v>816</v>
      </c>
      <c r="D591" s="204"/>
      <c r="E591" s="205">
        <v>22.801</v>
      </c>
      <c r="F591" s="206"/>
      <c r="G591" s="207"/>
      <c r="M591" s="201" t="s">
        <v>816</v>
      </c>
      <c r="O591" s="192"/>
    </row>
    <row r="592" spans="1:15" ht="12.75">
      <c r="A592" s="200"/>
      <c r="B592" s="202"/>
      <c r="C592" s="203" t="s">
        <v>817</v>
      </c>
      <c r="D592" s="204"/>
      <c r="E592" s="205">
        <v>12.9</v>
      </c>
      <c r="F592" s="206"/>
      <c r="G592" s="207"/>
      <c r="M592" s="201" t="s">
        <v>817</v>
      </c>
      <c r="O592" s="192"/>
    </row>
    <row r="593" spans="1:15" ht="12.75">
      <c r="A593" s="200"/>
      <c r="B593" s="202"/>
      <c r="C593" s="203" t="s">
        <v>818</v>
      </c>
      <c r="D593" s="204"/>
      <c r="E593" s="205">
        <v>5.58</v>
      </c>
      <c r="F593" s="206"/>
      <c r="G593" s="207"/>
      <c r="M593" s="201" t="s">
        <v>818</v>
      </c>
      <c r="O593" s="192"/>
    </row>
    <row r="594" spans="1:15" ht="12.75">
      <c r="A594" s="200"/>
      <c r="B594" s="202"/>
      <c r="C594" s="203" t="s">
        <v>819</v>
      </c>
      <c r="D594" s="204"/>
      <c r="E594" s="205">
        <v>2.232</v>
      </c>
      <c r="F594" s="206"/>
      <c r="G594" s="207"/>
      <c r="M594" s="201" t="s">
        <v>819</v>
      </c>
      <c r="O594" s="192"/>
    </row>
    <row r="595" spans="1:15" ht="12.75">
      <c r="A595" s="200"/>
      <c r="B595" s="202"/>
      <c r="C595" s="203" t="s">
        <v>820</v>
      </c>
      <c r="D595" s="204"/>
      <c r="E595" s="205">
        <v>2.79</v>
      </c>
      <c r="F595" s="206"/>
      <c r="G595" s="207"/>
      <c r="M595" s="201" t="s">
        <v>820</v>
      </c>
      <c r="O595" s="192"/>
    </row>
    <row r="596" spans="1:15" ht="12.75">
      <c r="A596" s="200"/>
      <c r="B596" s="202"/>
      <c r="C596" s="203" t="s">
        <v>821</v>
      </c>
      <c r="D596" s="204"/>
      <c r="E596" s="205">
        <v>0.4746</v>
      </c>
      <c r="F596" s="206"/>
      <c r="G596" s="207"/>
      <c r="M596" s="201" t="s">
        <v>821</v>
      </c>
      <c r="O596" s="192"/>
    </row>
    <row r="597" spans="1:15" ht="12.75">
      <c r="A597" s="200"/>
      <c r="B597" s="202"/>
      <c r="C597" s="203" t="s">
        <v>822</v>
      </c>
      <c r="D597" s="204"/>
      <c r="E597" s="205">
        <v>0.868</v>
      </c>
      <c r="F597" s="206"/>
      <c r="G597" s="207"/>
      <c r="M597" s="201" t="s">
        <v>822</v>
      </c>
      <c r="O597" s="192"/>
    </row>
    <row r="598" spans="1:15" ht="12.75">
      <c r="A598" s="200"/>
      <c r="B598" s="202"/>
      <c r="C598" s="203" t="s">
        <v>823</v>
      </c>
      <c r="D598" s="204"/>
      <c r="E598" s="205">
        <v>2.139</v>
      </c>
      <c r="F598" s="206"/>
      <c r="G598" s="207"/>
      <c r="M598" s="201" t="s">
        <v>823</v>
      </c>
      <c r="O598" s="192"/>
    </row>
    <row r="599" spans="1:15" ht="12.75">
      <c r="A599" s="200"/>
      <c r="B599" s="202"/>
      <c r="C599" s="203" t="s">
        <v>824</v>
      </c>
      <c r="D599" s="204"/>
      <c r="E599" s="205">
        <v>1.08</v>
      </c>
      <c r="F599" s="206"/>
      <c r="G599" s="207"/>
      <c r="M599" s="201" t="s">
        <v>824</v>
      </c>
      <c r="O599" s="192"/>
    </row>
    <row r="600" spans="1:104" ht="12.75">
      <c r="A600" s="193">
        <v>152</v>
      </c>
      <c r="B600" s="194" t="s">
        <v>825</v>
      </c>
      <c r="C600" s="195" t="s">
        <v>826</v>
      </c>
      <c r="D600" s="196" t="s">
        <v>170</v>
      </c>
      <c r="E600" s="197">
        <v>911.58</v>
      </c>
      <c r="F600" s="197">
        <v>0</v>
      </c>
      <c r="G600" s="198">
        <f>E600*F600</f>
        <v>0</v>
      </c>
      <c r="O600" s="192">
        <v>2</v>
      </c>
      <c r="AA600" s="166">
        <v>1</v>
      </c>
      <c r="AB600" s="166">
        <v>1</v>
      </c>
      <c r="AC600" s="166">
        <v>1</v>
      </c>
      <c r="AZ600" s="166">
        <v>1</v>
      </c>
      <c r="BA600" s="166">
        <f>IF(AZ600=1,G600,0)</f>
        <v>0</v>
      </c>
      <c r="BB600" s="166">
        <f>IF(AZ600=2,G600,0)</f>
        <v>0</v>
      </c>
      <c r="BC600" s="166">
        <f>IF(AZ600=3,G600,0)</f>
        <v>0</v>
      </c>
      <c r="BD600" s="166">
        <f>IF(AZ600=4,G600,0)</f>
        <v>0</v>
      </c>
      <c r="BE600" s="166">
        <f>IF(AZ600=5,G600,0)</f>
        <v>0</v>
      </c>
      <c r="CA600" s="199">
        <v>1</v>
      </c>
      <c r="CB600" s="199">
        <v>1</v>
      </c>
      <c r="CZ600" s="166">
        <v>0</v>
      </c>
    </row>
    <row r="601" spans="1:15" ht="12.75">
      <c r="A601" s="200"/>
      <c r="B601" s="202"/>
      <c r="C601" s="203" t="s">
        <v>827</v>
      </c>
      <c r="D601" s="204"/>
      <c r="E601" s="205">
        <v>911.58</v>
      </c>
      <c r="F601" s="206"/>
      <c r="G601" s="207"/>
      <c r="M601" s="201" t="s">
        <v>827</v>
      </c>
      <c r="O601" s="192"/>
    </row>
    <row r="602" spans="1:104" ht="22.5">
      <c r="A602" s="193">
        <v>153</v>
      </c>
      <c r="B602" s="194" t="s">
        <v>828</v>
      </c>
      <c r="C602" s="195" t="s">
        <v>829</v>
      </c>
      <c r="D602" s="196" t="s">
        <v>170</v>
      </c>
      <c r="E602" s="197">
        <v>42.9225</v>
      </c>
      <c r="F602" s="197">
        <v>0</v>
      </c>
      <c r="G602" s="198">
        <f>E602*F602</f>
        <v>0</v>
      </c>
      <c r="O602" s="192">
        <v>2</v>
      </c>
      <c r="AA602" s="166">
        <v>1</v>
      </c>
      <c r="AB602" s="166">
        <v>1</v>
      </c>
      <c r="AC602" s="166">
        <v>1</v>
      </c>
      <c r="AZ602" s="166">
        <v>1</v>
      </c>
      <c r="BA602" s="166">
        <f>IF(AZ602=1,G602,0)</f>
        <v>0</v>
      </c>
      <c r="BB602" s="166">
        <f>IF(AZ602=2,G602,0)</f>
        <v>0</v>
      </c>
      <c r="BC602" s="166">
        <f>IF(AZ602=3,G602,0)</f>
        <v>0</v>
      </c>
      <c r="BD602" s="166">
        <f>IF(AZ602=4,G602,0)</f>
        <v>0</v>
      </c>
      <c r="BE602" s="166">
        <f>IF(AZ602=5,G602,0)</f>
        <v>0</v>
      </c>
      <c r="CA602" s="199">
        <v>1</v>
      </c>
      <c r="CB602" s="199">
        <v>1</v>
      </c>
      <c r="CZ602" s="166">
        <v>0</v>
      </c>
    </row>
    <row r="603" spans="1:15" ht="12.75">
      <c r="A603" s="200"/>
      <c r="B603" s="202"/>
      <c r="C603" s="203" t="s">
        <v>830</v>
      </c>
      <c r="D603" s="204"/>
      <c r="E603" s="205">
        <v>0</v>
      </c>
      <c r="F603" s="206"/>
      <c r="G603" s="207"/>
      <c r="M603" s="201" t="s">
        <v>830</v>
      </c>
      <c r="O603" s="192"/>
    </row>
    <row r="604" spans="1:15" ht="12.75">
      <c r="A604" s="200"/>
      <c r="B604" s="202"/>
      <c r="C604" s="203" t="s">
        <v>831</v>
      </c>
      <c r="D604" s="204"/>
      <c r="E604" s="205">
        <v>2.94</v>
      </c>
      <c r="F604" s="206"/>
      <c r="G604" s="207"/>
      <c r="M604" s="201" t="s">
        <v>831</v>
      </c>
      <c r="O604" s="192"/>
    </row>
    <row r="605" spans="1:15" ht="12.75">
      <c r="A605" s="200"/>
      <c r="B605" s="202"/>
      <c r="C605" s="203" t="s">
        <v>832</v>
      </c>
      <c r="D605" s="204"/>
      <c r="E605" s="205">
        <v>4.7225</v>
      </c>
      <c r="F605" s="206"/>
      <c r="G605" s="207"/>
      <c r="M605" s="201" t="s">
        <v>832</v>
      </c>
      <c r="O605" s="192"/>
    </row>
    <row r="606" spans="1:15" ht="12.75">
      <c r="A606" s="200"/>
      <c r="B606" s="202"/>
      <c r="C606" s="203" t="s">
        <v>833</v>
      </c>
      <c r="D606" s="204"/>
      <c r="E606" s="205">
        <v>0.825</v>
      </c>
      <c r="F606" s="206"/>
      <c r="G606" s="207"/>
      <c r="M606" s="201" t="s">
        <v>833</v>
      </c>
      <c r="O606" s="192"/>
    </row>
    <row r="607" spans="1:15" ht="12.75">
      <c r="A607" s="200"/>
      <c r="B607" s="202"/>
      <c r="C607" s="203" t="s">
        <v>834</v>
      </c>
      <c r="D607" s="204"/>
      <c r="E607" s="205">
        <v>0.8125</v>
      </c>
      <c r="F607" s="206"/>
      <c r="G607" s="207"/>
      <c r="M607" s="201" t="s">
        <v>834</v>
      </c>
      <c r="O607" s="192"/>
    </row>
    <row r="608" spans="1:15" ht="12.75">
      <c r="A608" s="200"/>
      <c r="B608" s="202"/>
      <c r="C608" s="203" t="s">
        <v>835</v>
      </c>
      <c r="D608" s="204"/>
      <c r="E608" s="205">
        <v>4.53</v>
      </c>
      <c r="F608" s="206"/>
      <c r="G608" s="207"/>
      <c r="M608" s="201" t="s">
        <v>835</v>
      </c>
      <c r="O608" s="192"/>
    </row>
    <row r="609" spans="1:15" ht="12.75">
      <c r="A609" s="200"/>
      <c r="B609" s="202"/>
      <c r="C609" s="203" t="s">
        <v>836</v>
      </c>
      <c r="D609" s="204"/>
      <c r="E609" s="205">
        <v>11.39</v>
      </c>
      <c r="F609" s="206"/>
      <c r="G609" s="207"/>
      <c r="M609" s="201" t="s">
        <v>836</v>
      </c>
      <c r="O609" s="192"/>
    </row>
    <row r="610" spans="1:15" ht="12.75">
      <c r="A610" s="200"/>
      <c r="B610" s="202"/>
      <c r="C610" s="203" t="s">
        <v>837</v>
      </c>
      <c r="D610" s="204"/>
      <c r="E610" s="205">
        <v>5.285</v>
      </c>
      <c r="F610" s="206"/>
      <c r="G610" s="207"/>
      <c r="M610" s="201" t="s">
        <v>837</v>
      </c>
      <c r="O610" s="192"/>
    </row>
    <row r="611" spans="1:15" ht="12.75">
      <c r="A611" s="200"/>
      <c r="B611" s="202"/>
      <c r="C611" s="229" t="s">
        <v>275</v>
      </c>
      <c r="D611" s="204"/>
      <c r="E611" s="228">
        <v>30.505</v>
      </c>
      <c r="F611" s="206"/>
      <c r="G611" s="207"/>
      <c r="M611" s="201" t="s">
        <v>275</v>
      </c>
      <c r="O611" s="192"/>
    </row>
    <row r="612" spans="1:15" ht="12.75">
      <c r="A612" s="200"/>
      <c r="B612" s="202"/>
      <c r="C612" s="203" t="s">
        <v>838</v>
      </c>
      <c r="D612" s="204"/>
      <c r="E612" s="205">
        <v>0</v>
      </c>
      <c r="F612" s="206"/>
      <c r="G612" s="207"/>
      <c r="M612" s="201" t="s">
        <v>838</v>
      </c>
      <c r="O612" s="192"/>
    </row>
    <row r="613" spans="1:15" ht="12.75">
      <c r="A613" s="200"/>
      <c r="B613" s="202"/>
      <c r="C613" s="203" t="s">
        <v>839</v>
      </c>
      <c r="D613" s="204"/>
      <c r="E613" s="205">
        <v>4.73</v>
      </c>
      <c r="F613" s="206"/>
      <c r="G613" s="207"/>
      <c r="M613" s="201" t="s">
        <v>839</v>
      </c>
      <c r="O613" s="192"/>
    </row>
    <row r="614" spans="1:15" ht="12.75">
      <c r="A614" s="200"/>
      <c r="B614" s="202"/>
      <c r="C614" s="203" t="s">
        <v>840</v>
      </c>
      <c r="D614" s="204"/>
      <c r="E614" s="205">
        <v>7.1475</v>
      </c>
      <c r="F614" s="206"/>
      <c r="G614" s="207"/>
      <c r="M614" s="201" t="s">
        <v>840</v>
      </c>
      <c r="O614" s="192"/>
    </row>
    <row r="615" spans="1:15" ht="12.75">
      <c r="A615" s="200"/>
      <c r="B615" s="202"/>
      <c r="C615" s="203" t="s">
        <v>841</v>
      </c>
      <c r="D615" s="204"/>
      <c r="E615" s="205">
        <v>0.54</v>
      </c>
      <c r="F615" s="206"/>
      <c r="G615" s="207"/>
      <c r="M615" s="201" t="s">
        <v>841</v>
      </c>
      <c r="O615" s="192"/>
    </row>
    <row r="616" spans="1:15" ht="12.75">
      <c r="A616" s="200"/>
      <c r="B616" s="202"/>
      <c r="C616" s="229" t="s">
        <v>275</v>
      </c>
      <c r="D616" s="204"/>
      <c r="E616" s="228">
        <v>12.4175</v>
      </c>
      <c r="F616" s="206"/>
      <c r="G616" s="207"/>
      <c r="M616" s="201" t="s">
        <v>275</v>
      </c>
      <c r="O616" s="192"/>
    </row>
    <row r="617" spans="1:104" ht="22.5">
      <c r="A617" s="193">
        <v>154</v>
      </c>
      <c r="B617" s="194" t="s">
        <v>842</v>
      </c>
      <c r="C617" s="195" t="s">
        <v>843</v>
      </c>
      <c r="D617" s="196" t="s">
        <v>170</v>
      </c>
      <c r="E617" s="197">
        <v>86.856</v>
      </c>
      <c r="F617" s="197">
        <v>0</v>
      </c>
      <c r="G617" s="198">
        <f>E617*F617</f>
        <v>0</v>
      </c>
      <c r="O617" s="192">
        <v>2</v>
      </c>
      <c r="AA617" s="166">
        <v>1</v>
      </c>
      <c r="AB617" s="166">
        <v>1</v>
      </c>
      <c r="AC617" s="166">
        <v>1</v>
      </c>
      <c r="AZ617" s="166">
        <v>1</v>
      </c>
      <c r="BA617" s="166">
        <f>IF(AZ617=1,G617,0)</f>
        <v>0</v>
      </c>
      <c r="BB617" s="166">
        <f>IF(AZ617=2,G617,0)</f>
        <v>0</v>
      </c>
      <c r="BC617" s="166">
        <f>IF(AZ617=3,G617,0)</f>
        <v>0</v>
      </c>
      <c r="BD617" s="166">
        <f>IF(AZ617=4,G617,0)</f>
        <v>0</v>
      </c>
      <c r="BE617" s="166">
        <f>IF(AZ617=5,G617,0)</f>
        <v>0</v>
      </c>
      <c r="CA617" s="199">
        <v>1</v>
      </c>
      <c r="CB617" s="199">
        <v>1</v>
      </c>
      <c r="CZ617" s="166">
        <v>0</v>
      </c>
    </row>
    <row r="618" spans="1:15" ht="12.75">
      <c r="A618" s="200"/>
      <c r="B618" s="202"/>
      <c r="C618" s="203" t="s">
        <v>844</v>
      </c>
      <c r="D618" s="204"/>
      <c r="E618" s="205">
        <v>4.275</v>
      </c>
      <c r="F618" s="206"/>
      <c r="G618" s="207"/>
      <c r="M618" s="201" t="s">
        <v>844</v>
      </c>
      <c r="O618" s="192"/>
    </row>
    <row r="619" spans="1:15" ht="12.75">
      <c r="A619" s="200"/>
      <c r="B619" s="202"/>
      <c r="C619" s="203" t="s">
        <v>845</v>
      </c>
      <c r="D619" s="204"/>
      <c r="E619" s="205">
        <v>5.61</v>
      </c>
      <c r="F619" s="206"/>
      <c r="G619" s="207"/>
      <c r="M619" s="201" t="s">
        <v>845</v>
      </c>
      <c r="O619" s="192"/>
    </row>
    <row r="620" spans="1:15" ht="12.75">
      <c r="A620" s="200"/>
      <c r="B620" s="202"/>
      <c r="C620" s="203" t="s">
        <v>846</v>
      </c>
      <c r="D620" s="204"/>
      <c r="E620" s="205">
        <v>4.95</v>
      </c>
      <c r="F620" s="206"/>
      <c r="G620" s="207"/>
      <c r="M620" s="201" t="s">
        <v>846</v>
      </c>
      <c r="O620" s="192"/>
    </row>
    <row r="621" spans="1:15" ht="12.75">
      <c r="A621" s="200"/>
      <c r="B621" s="202"/>
      <c r="C621" s="203" t="s">
        <v>847</v>
      </c>
      <c r="D621" s="204"/>
      <c r="E621" s="205">
        <v>2.718</v>
      </c>
      <c r="F621" s="206"/>
      <c r="G621" s="207"/>
      <c r="M621" s="201" t="s">
        <v>847</v>
      </c>
      <c r="O621" s="192"/>
    </row>
    <row r="622" spans="1:15" ht="12.75">
      <c r="A622" s="200"/>
      <c r="B622" s="202"/>
      <c r="C622" s="203" t="s">
        <v>848</v>
      </c>
      <c r="D622" s="204"/>
      <c r="E622" s="205">
        <v>0.906</v>
      </c>
      <c r="F622" s="206"/>
      <c r="G622" s="207"/>
      <c r="M622" s="201" t="s">
        <v>848</v>
      </c>
      <c r="O622" s="192"/>
    </row>
    <row r="623" spans="1:15" ht="12.75">
      <c r="A623" s="200"/>
      <c r="B623" s="202"/>
      <c r="C623" s="203" t="s">
        <v>849</v>
      </c>
      <c r="D623" s="204"/>
      <c r="E623" s="205">
        <v>0.906</v>
      </c>
      <c r="F623" s="206"/>
      <c r="G623" s="207"/>
      <c r="M623" s="201" t="s">
        <v>849</v>
      </c>
      <c r="O623" s="192"/>
    </row>
    <row r="624" spans="1:15" ht="12.75">
      <c r="A624" s="200"/>
      <c r="B624" s="202"/>
      <c r="C624" s="203" t="s">
        <v>850</v>
      </c>
      <c r="D624" s="204"/>
      <c r="E624" s="205">
        <v>3.12</v>
      </c>
      <c r="F624" s="206"/>
      <c r="G624" s="207"/>
      <c r="M624" s="201" t="s">
        <v>850</v>
      </c>
      <c r="O624" s="192"/>
    </row>
    <row r="625" spans="1:15" ht="12.75">
      <c r="A625" s="200"/>
      <c r="B625" s="202"/>
      <c r="C625" s="203" t="s">
        <v>851</v>
      </c>
      <c r="D625" s="204"/>
      <c r="E625" s="205">
        <v>4.275</v>
      </c>
      <c r="F625" s="206"/>
      <c r="G625" s="207"/>
      <c r="M625" s="201" t="s">
        <v>851</v>
      </c>
      <c r="O625" s="192"/>
    </row>
    <row r="626" spans="1:15" ht="12.75">
      <c r="A626" s="200"/>
      <c r="B626" s="202"/>
      <c r="C626" s="203" t="s">
        <v>852</v>
      </c>
      <c r="D626" s="204"/>
      <c r="E626" s="205">
        <v>5.46</v>
      </c>
      <c r="F626" s="206"/>
      <c r="G626" s="207"/>
      <c r="M626" s="201" t="s">
        <v>852</v>
      </c>
      <c r="O626" s="192"/>
    </row>
    <row r="627" spans="1:15" ht="12.75">
      <c r="A627" s="200"/>
      <c r="B627" s="202"/>
      <c r="C627" s="203" t="s">
        <v>853</v>
      </c>
      <c r="D627" s="204"/>
      <c r="E627" s="205">
        <v>3.12</v>
      </c>
      <c r="F627" s="206"/>
      <c r="G627" s="207"/>
      <c r="M627" s="201" t="s">
        <v>853</v>
      </c>
      <c r="O627" s="192"/>
    </row>
    <row r="628" spans="1:15" ht="12.75">
      <c r="A628" s="200"/>
      <c r="B628" s="202"/>
      <c r="C628" s="203" t="s">
        <v>854</v>
      </c>
      <c r="D628" s="204"/>
      <c r="E628" s="205">
        <v>2.565</v>
      </c>
      <c r="F628" s="206"/>
      <c r="G628" s="207"/>
      <c r="M628" s="201" t="s">
        <v>854</v>
      </c>
      <c r="O628" s="192"/>
    </row>
    <row r="629" spans="1:15" ht="12.75">
      <c r="A629" s="200"/>
      <c r="B629" s="202"/>
      <c r="C629" s="203" t="s">
        <v>855</v>
      </c>
      <c r="D629" s="204"/>
      <c r="E629" s="205">
        <v>1.5</v>
      </c>
      <c r="F629" s="206"/>
      <c r="G629" s="207"/>
      <c r="M629" s="201" t="s">
        <v>855</v>
      </c>
      <c r="O629" s="192"/>
    </row>
    <row r="630" spans="1:15" ht="12.75">
      <c r="A630" s="200"/>
      <c r="B630" s="202"/>
      <c r="C630" s="203" t="s">
        <v>856</v>
      </c>
      <c r="D630" s="204"/>
      <c r="E630" s="205">
        <v>2.34</v>
      </c>
      <c r="F630" s="206"/>
      <c r="G630" s="207"/>
      <c r="M630" s="201" t="s">
        <v>856</v>
      </c>
      <c r="O630" s="192"/>
    </row>
    <row r="631" spans="1:15" ht="12.75">
      <c r="A631" s="200"/>
      <c r="B631" s="202"/>
      <c r="C631" s="203" t="s">
        <v>857</v>
      </c>
      <c r="D631" s="204"/>
      <c r="E631" s="205">
        <v>0.75</v>
      </c>
      <c r="F631" s="206"/>
      <c r="G631" s="207"/>
      <c r="M631" s="201" t="s">
        <v>857</v>
      </c>
      <c r="O631" s="192"/>
    </row>
    <row r="632" spans="1:15" ht="12.75">
      <c r="A632" s="200"/>
      <c r="B632" s="202"/>
      <c r="C632" s="203" t="s">
        <v>858</v>
      </c>
      <c r="D632" s="204"/>
      <c r="E632" s="205">
        <v>1.5</v>
      </c>
      <c r="F632" s="206"/>
      <c r="G632" s="207"/>
      <c r="M632" s="201" t="s">
        <v>858</v>
      </c>
      <c r="O632" s="192"/>
    </row>
    <row r="633" spans="1:15" ht="12.75">
      <c r="A633" s="200"/>
      <c r="B633" s="202"/>
      <c r="C633" s="203" t="s">
        <v>859</v>
      </c>
      <c r="D633" s="204"/>
      <c r="E633" s="205">
        <v>1.5</v>
      </c>
      <c r="F633" s="206"/>
      <c r="G633" s="207"/>
      <c r="M633" s="201" t="s">
        <v>859</v>
      </c>
      <c r="O633" s="192"/>
    </row>
    <row r="634" spans="1:15" ht="12.75">
      <c r="A634" s="200"/>
      <c r="B634" s="202"/>
      <c r="C634" s="203" t="s">
        <v>860</v>
      </c>
      <c r="D634" s="204"/>
      <c r="E634" s="205">
        <v>1.32</v>
      </c>
      <c r="F634" s="206"/>
      <c r="G634" s="207"/>
      <c r="M634" s="201" t="s">
        <v>860</v>
      </c>
      <c r="O634" s="192"/>
    </row>
    <row r="635" spans="1:15" ht="12.75">
      <c r="A635" s="200"/>
      <c r="B635" s="202"/>
      <c r="C635" s="203" t="s">
        <v>861</v>
      </c>
      <c r="D635" s="204"/>
      <c r="E635" s="205">
        <v>1.56</v>
      </c>
      <c r="F635" s="206"/>
      <c r="G635" s="207"/>
      <c r="M635" s="201" t="s">
        <v>861</v>
      </c>
      <c r="O635" s="192"/>
    </row>
    <row r="636" spans="1:15" ht="12.75">
      <c r="A636" s="200"/>
      <c r="B636" s="202"/>
      <c r="C636" s="203" t="s">
        <v>862</v>
      </c>
      <c r="D636" s="204"/>
      <c r="E636" s="205">
        <v>1.845</v>
      </c>
      <c r="F636" s="206"/>
      <c r="G636" s="207"/>
      <c r="M636" s="201" t="s">
        <v>862</v>
      </c>
      <c r="O636" s="192"/>
    </row>
    <row r="637" spans="1:15" ht="12.75">
      <c r="A637" s="200"/>
      <c r="B637" s="202"/>
      <c r="C637" s="203" t="s">
        <v>863</v>
      </c>
      <c r="D637" s="204"/>
      <c r="E637" s="205">
        <v>3.54</v>
      </c>
      <c r="F637" s="206"/>
      <c r="G637" s="207"/>
      <c r="M637" s="201" t="s">
        <v>863</v>
      </c>
      <c r="O637" s="192"/>
    </row>
    <row r="638" spans="1:15" ht="12.75">
      <c r="A638" s="200"/>
      <c r="B638" s="202"/>
      <c r="C638" s="203" t="s">
        <v>864</v>
      </c>
      <c r="D638" s="204"/>
      <c r="E638" s="205">
        <v>3</v>
      </c>
      <c r="F638" s="206"/>
      <c r="G638" s="207"/>
      <c r="M638" s="201" t="s">
        <v>864</v>
      </c>
      <c r="O638" s="192"/>
    </row>
    <row r="639" spans="1:15" ht="12.75">
      <c r="A639" s="200"/>
      <c r="B639" s="202"/>
      <c r="C639" s="203" t="s">
        <v>865</v>
      </c>
      <c r="D639" s="204"/>
      <c r="E639" s="205">
        <v>3.75</v>
      </c>
      <c r="F639" s="206"/>
      <c r="G639" s="207"/>
      <c r="M639" s="201" t="s">
        <v>865</v>
      </c>
      <c r="O639" s="192"/>
    </row>
    <row r="640" spans="1:15" ht="12.75">
      <c r="A640" s="200"/>
      <c r="B640" s="202"/>
      <c r="C640" s="203" t="s">
        <v>866</v>
      </c>
      <c r="D640" s="204"/>
      <c r="E640" s="205">
        <v>1.71</v>
      </c>
      <c r="F640" s="206"/>
      <c r="G640" s="207"/>
      <c r="M640" s="201" t="s">
        <v>866</v>
      </c>
      <c r="O640" s="192"/>
    </row>
    <row r="641" spans="1:15" ht="12.75">
      <c r="A641" s="200"/>
      <c r="B641" s="202"/>
      <c r="C641" s="203" t="s">
        <v>867</v>
      </c>
      <c r="D641" s="204"/>
      <c r="E641" s="205">
        <v>1.812</v>
      </c>
      <c r="F641" s="206"/>
      <c r="G641" s="207"/>
      <c r="M641" s="201" t="s">
        <v>867</v>
      </c>
      <c r="O641" s="192"/>
    </row>
    <row r="642" spans="1:15" ht="12.75">
      <c r="A642" s="200"/>
      <c r="B642" s="202"/>
      <c r="C642" s="203" t="s">
        <v>868</v>
      </c>
      <c r="D642" s="204"/>
      <c r="E642" s="205">
        <v>4.02</v>
      </c>
      <c r="F642" s="206"/>
      <c r="G642" s="207"/>
      <c r="M642" s="201" t="s">
        <v>868</v>
      </c>
      <c r="O642" s="192"/>
    </row>
    <row r="643" spans="1:15" ht="12.75">
      <c r="A643" s="200"/>
      <c r="B643" s="202"/>
      <c r="C643" s="203" t="s">
        <v>869</v>
      </c>
      <c r="D643" s="204"/>
      <c r="E643" s="205">
        <v>3.624</v>
      </c>
      <c r="F643" s="206"/>
      <c r="G643" s="207"/>
      <c r="M643" s="201" t="s">
        <v>869</v>
      </c>
      <c r="O643" s="192"/>
    </row>
    <row r="644" spans="1:15" ht="12.75">
      <c r="A644" s="200"/>
      <c r="B644" s="202"/>
      <c r="C644" s="203" t="s">
        <v>870</v>
      </c>
      <c r="D644" s="204"/>
      <c r="E644" s="205">
        <v>1.5</v>
      </c>
      <c r="F644" s="206"/>
      <c r="G644" s="207"/>
      <c r="M644" s="201" t="s">
        <v>870</v>
      </c>
      <c r="O644" s="192"/>
    </row>
    <row r="645" spans="1:15" ht="12.75">
      <c r="A645" s="200"/>
      <c r="B645" s="202"/>
      <c r="C645" s="203" t="s">
        <v>871</v>
      </c>
      <c r="D645" s="204"/>
      <c r="E645" s="205">
        <v>3</v>
      </c>
      <c r="F645" s="206"/>
      <c r="G645" s="207"/>
      <c r="M645" s="201" t="s">
        <v>871</v>
      </c>
      <c r="O645" s="192"/>
    </row>
    <row r="646" spans="1:15" ht="12.75">
      <c r="A646" s="200"/>
      <c r="B646" s="202"/>
      <c r="C646" s="203" t="s">
        <v>872</v>
      </c>
      <c r="D646" s="204"/>
      <c r="E646" s="205">
        <v>2.34</v>
      </c>
      <c r="F646" s="206"/>
      <c r="G646" s="207"/>
      <c r="M646" s="201" t="s">
        <v>872</v>
      </c>
      <c r="O646" s="192"/>
    </row>
    <row r="647" spans="1:15" ht="12.75">
      <c r="A647" s="200"/>
      <c r="B647" s="202"/>
      <c r="C647" s="203" t="s">
        <v>873</v>
      </c>
      <c r="D647" s="204"/>
      <c r="E647" s="205">
        <v>2.34</v>
      </c>
      <c r="F647" s="206"/>
      <c r="G647" s="207"/>
      <c r="M647" s="201" t="s">
        <v>873</v>
      </c>
      <c r="O647" s="192"/>
    </row>
    <row r="648" spans="1:15" ht="12.75">
      <c r="A648" s="200"/>
      <c r="B648" s="202"/>
      <c r="C648" s="203" t="s">
        <v>874</v>
      </c>
      <c r="D648" s="204"/>
      <c r="E648" s="205">
        <v>1.5</v>
      </c>
      <c r="F648" s="206"/>
      <c r="G648" s="207"/>
      <c r="M648" s="201" t="s">
        <v>874</v>
      </c>
      <c r="O648" s="192"/>
    </row>
    <row r="649" spans="1:15" ht="12.75">
      <c r="A649" s="200"/>
      <c r="B649" s="202"/>
      <c r="C649" s="203" t="s">
        <v>875</v>
      </c>
      <c r="D649" s="204"/>
      <c r="E649" s="205">
        <v>1.5</v>
      </c>
      <c r="F649" s="206"/>
      <c r="G649" s="207"/>
      <c r="M649" s="201" t="s">
        <v>875</v>
      </c>
      <c r="O649" s="192"/>
    </row>
    <row r="650" spans="1:15" ht="12.75">
      <c r="A650" s="200"/>
      <c r="B650" s="202"/>
      <c r="C650" s="203" t="s">
        <v>876</v>
      </c>
      <c r="D650" s="204"/>
      <c r="E650" s="205">
        <v>3</v>
      </c>
      <c r="F650" s="206"/>
      <c r="G650" s="207"/>
      <c r="M650" s="201" t="s">
        <v>876</v>
      </c>
      <c r="O650" s="192"/>
    </row>
    <row r="651" spans="1:104" ht="22.5">
      <c r="A651" s="193">
        <v>155</v>
      </c>
      <c r="B651" s="194" t="s">
        <v>877</v>
      </c>
      <c r="C651" s="195" t="s">
        <v>878</v>
      </c>
      <c r="D651" s="196" t="s">
        <v>170</v>
      </c>
      <c r="E651" s="197">
        <v>18.73</v>
      </c>
      <c r="F651" s="197">
        <v>0</v>
      </c>
      <c r="G651" s="198">
        <f>E651*F651</f>
        <v>0</v>
      </c>
      <c r="O651" s="192">
        <v>2</v>
      </c>
      <c r="AA651" s="166">
        <v>1</v>
      </c>
      <c r="AB651" s="166">
        <v>1</v>
      </c>
      <c r="AC651" s="166">
        <v>1</v>
      </c>
      <c r="AZ651" s="166">
        <v>1</v>
      </c>
      <c r="BA651" s="166">
        <f>IF(AZ651=1,G651,0)</f>
        <v>0</v>
      </c>
      <c r="BB651" s="166">
        <f>IF(AZ651=2,G651,0)</f>
        <v>0</v>
      </c>
      <c r="BC651" s="166">
        <f>IF(AZ651=3,G651,0)</f>
        <v>0</v>
      </c>
      <c r="BD651" s="166">
        <f>IF(AZ651=4,G651,0)</f>
        <v>0</v>
      </c>
      <c r="BE651" s="166">
        <f>IF(AZ651=5,G651,0)</f>
        <v>0</v>
      </c>
      <c r="CA651" s="199">
        <v>1</v>
      </c>
      <c r="CB651" s="199">
        <v>1</v>
      </c>
      <c r="CZ651" s="166">
        <v>0</v>
      </c>
    </row>
    <row r="652" spans="1:15" ht="12.75">
      <c r="A652" s="200"/>
      <c r="B652" s="202"/>
      <c r="C652" s="203" t="s">
        <v>879</v>
      </c>
      <c r="D652" s="204"/>
      <c r="E652" s="205">
        <v>0</v>
      </c>
      <c r="F652" s="206"/>
      <c r="G652" s="207"/>
      <c r="M652" s="201" t="s">
        <v>879</v>
      </c>
      <c r="O652" s="192"/>
    </row>
    <row r="653" spans="1:15" ht="12.75">
      <c r="A653" s="200"/>
      <c r="B653" s="202"/>
      <c r="C653" s="203" t="s">
        <v>880</v>
      </c>
      <c r="D653" s="204"/>
      <c r="E653" s="205">
        <v>18.73</v>
      </c>
      <c r="F653" s="206"/>
      <c r="G653" s="207"/>
      <c r="M653" s="201" t="s">
        <v>880</v>
      </c>
      <c r="O653" s="192"/>
    </row>
    <row r="654" spans="1:104" ht="22.5">
      <c r="A654" s="193">
        <v>156</v>
      </c>
      <c r="B654" s="194" t="s">
        <v>881</v>
      </c>
      <c r="C654" s="195" t="s">
        <v>882</v>
      </c>
      <c r="D654" s="196" t="s">
        <v>170</v>
      </c>
      <c r="E654" s="197">
        <v>129.0225</v>
      </c>
      <c r="F654" s="197">
        <v>0</v>
      </c>
      <c r="G654" s="198">
        <f>E654*F654</f>
        <v>0</v>
      </c>
      <c r="O654" s="192">
        <v>2</v>
      </c>
      <c r="AA654" s="166">
        <v>1</v>
      </c>
      <c r="AB654" s="166">
        <v>1</v>
      </c>
      <c r="AC654" s="166">
        <v>1</v>
      </c>
      <c r="AZ654" s="166">
        <v>1</v>
      </c>
      <c r="BA654" s="166">
        <f>IF(AZ654=1,G654,0)</f>
        <v>0</v>
      </c>
      <c r="BB654" s="166">
        <f>IF(AZ654=2,G654,0)</f>
        <v>0</v>
      </c>
      <c r="BC654" s="166">
        <f>IF(AZ654=3,G654,0)</f>
        <v>0</v>
      </c>
      <c r="BD654" s="166">
        <f>IF(AZ654=4,G654,0)</f>
        <v>0</v>
      </c>
      <c r="BE654" s="166">
        <f>IF(AZ654=5,G654,0)</f>
        <v>0</v>
      </c>
      <c r="CA654" s="199">
        <v>1</v>
      </c>
      <c r="CB654" s="199">
        <v>1</v>
      </c>
      <c r="CZ654" s="166">
        <v>0</v>
      </c>
    </row>
    <row r="655" spans="1:15" ht="12.75">
      <c r="A655" s="200"/>
      <c r="B655" s="202"/>
      <c r="C655" s="203" t="s">
        <v>883</v>
      </c>
      <c r="D655" s="204"/>
      <c r="E655" s="205">
        <v>20.94</v>
      </c>
      <c r="F655" s="206"/>
      <c r="G655" s="207"/>
      <c r="M655" s="201" t="s">
        <v>883</v>
      </c>
      <c r="O655" s="192"/>
    </row>
    <row r="656" spans="1:15" ht="12.75">
      <c r="A656" s="200"/>
      <c r="B656" s="202"/>
      <c r="C656" s="203" t="s">
        <v>884</v>
      </c>
      <c r="D656" s="204"/>
      <c r="E656" s="205">
        <v>28.69</v>
      </c>
      <c r="F656" s="206"/>
      <c r="G656" s="207"/>
      <c r="M656" s="201" t="s">
        <v>884</v>
      </c>
      <c r="O656" s="192"/>
    </row>
    <row r="657" spans="1:15" ht="12.75">
      <c r="A657" s="200"/>
      <c r="B657" s="202"/>
      <c r="C657" s="203" t="s">
        <v>885</v>
      </c>
      <c r="D657" s="204"/>
      <c r="E657" s="205">
        <v>64.3925</v>
      </c>
      <c r="F657" s="206"/>
      <c r="G657" s="207"/>
      <c r="M657" s="201" t="s">
        <v>885</v>
      </c>
      <c r="O657" s="192"/>
    </row>
    <row r="658" spans="1:15" ht="12.75">
      <c r="A658" s="200"/>
      <c r="B658" s="202"/>
      <c r="C658" s="203" t="s">
        <v>886</v>
      </c>
      <c r="D658" s="204"/>
      <c r="E658" s="205">
        <v>15</v>
      </c>
      <c r="F658" s="206"/>
      <c r="G658" s="207"/>
      <c r="M658" s="201" t="s">
        <v>886</v>
      </c>
      <c r="O658" s="192"/>
    </row>
    <row r="659" spans="1:104" ht="22.5">
      <c r="A659" s="193">
        <v>157</v>
      </c>
      <c r="B659" s="194" t="s">
        <v>887</v>
      </c>
      <c r="C659" s="195" t="s">
        <v>888</v>
      </c>
      <c r="D659" s="196" t="s">
        <v>170</v>
      </c>
      <c r="E659" s="197">
        <v>83.7</v>
      </c>
      <c r="F659" s="197">
        <v>0</v>
      </c>
      <c r="G659" s="198">
        <f>E659*F659</f>
        <v>0</v>
      </c>
      <c r="O659" s="192">
        <v>2</v>
      </c>
      <c r="AA659" s="166">
        <v>1</v>
      </c>
      <c r="AB659" s="166">
        <v>1</v>
      </c>
      <c r="AC659" s="166">
        <v>1</v>
      </c>
      <c r="AZ659" s="166">
        <v>1</v>
      </c>
      <c r="BA659" s="166">
        <f>IF(AZ659=1,G659,0)</f>
        <v>0</v>
      </c>
      <c r="BB659" s="166">
        <f>IF(AZ659=2,G659,0)</f>
        <v>0</v>
      </c>
      <c r="BC659" s="166">
        <f>IF(AZ659=3,G659,0)</f>
        <v>0</v>
      </c>
      <c r="BD659" s="166">
        <f>IF(AZ659=4,G659,0)</f>
        <v>0</v>
      </c>
      <c r="BE659" s="166">
        <f>IF(AZ659=5,G659,0)</f>
        <v>0</v>
      </c>
      <c r="CA659" s="199">
        <v>1</v>
      </c>
      <c r="CB659" s="199">
        <v>1</v>
      </c>
      <c r="CZ659" s="166">
        <v>0</v>
      </c>
    </row>
    <row r="660" spans="1:15" ht="12.75">
      <c r="A660" s="200"/>
      <c r="B660" s="202"/>
      <c r="C660" s="203" t="s">
        <v>889</v>
      </c>
      <c r="D660" s="204"/>
      <c r="E660" s="205">
        <v>83.7</v>
      </c>
      <c r="F660" s="206"/>
      <c r="G660" s="207"/>
      <c r="M660" s="201" t="s">
        <v>889</v>
      </c>
      <c r="O660" s="192"/>
    </row>
    <row r="661" spans="1:104" ht="22.5">
      <c r="A661" s="193">
        <v>158</v>
      </c>
      <c r="B661" s="194" t="s">
        <v>890</v>
      </c>
      <c r="C661" s="195" t="s">
        <v>891</v>
      </c>
      <c r="D661" s="196" t="s">
        <v>170</v>
      </c>
      <c r="E661" s="197">
        <v>90.68</v>
      </c>
      <c r="F661" s="197">
        <v>0</v>
      </c>
      <c r="G661" s="198">
        <f>E661*F661</f>
        <v>0</v>
      </c>
      <c r="O661" s="192">
        <v>2</v>
      </c>
      <c r="AA661" s="166">
        <v>1</v>
      </c>
      <c r="AB661" s="166">
        <v>1</v>
      </c>
      <c r="AC661" s="166">
        <v>1</v>
      </c>
      <c r="AZ661" s="166">
        <v>1</v>
      </c>
      <c r="BA661" s="166">
        <f>IF(AZ661=1,G661,0)</f>
        <v>0</v>
      </c>
      <c r="BB661" s="166">
        <f>IF(AZ661=2,G661,0)</f>
        <v>0</v>
      </c>
      <c r="BC661" s="166">
        <f>IF(AZ661=3,G661,0)</f>
        <v>0</v>
      </c>
      <c r="BD661" s="166">
        <f>IF(AZ661=4,G661,0)</f>
        <v>0</v>
      </c>
      <c r="BE661" s="166">
        <f>IF(AZ661=5,G661,0)</f>
        <v>0</v>
      </c>
      <c r="CA661" s="199">
        <v>1</v>
      </c>
      <c r="CB661" s="199">
        <v>1</v>
      </c>
      <c r="CZ661" s="166">
        <v>0</v>
      </c>
    </row>
    <row r="662" spans="1:15" ht="12.75">
      <c r="A662" s="200"/>
      <c r="B662" s="202"/>
      <c r="C662" s="203" t="s">
        <v>892</v>
      </c>
      <c r="D662" s="204"/>
      <c r="E662" s="205">
        <v>90.68</v>
      </c>
      <c r="F662" s="206"/>
      <c r="G662" s="207"/>
      <c r="M662" s="201" t="s">
        <v>892</v>
      </c>
      <c r="O662" s="192"/>
    </row>
    <row r="663" spans="1:104" ht="12.75">
      <c r="A663" s="193">
        <v>159</v>
      </c>
      <c r="B663" s="194" t="s">
        <v>893</v>
      </c>
      <c r="C663" s="195" t="s">
        <v>894</v>
      </c>
      <c r="D663" s="196" t="s">
        <v>170</v>
      </c>
      <c r="E663" s="197">
        <v>1.38</v>
      </c>
      <c r="F663" s="197">
        <v>0</v>
      </c>
      <c r="G663" s="198">
        <f>E663*F663</f>
        <v>0</v>
      </c>
      <c r="O663" s="192">
        <v>2</v>
      </c>
      <c r="AA663" s="166">
        <v>1</v>
      </c>
      <c r="AB663" s="166">
        <v>1</v>
      </c>
      <c r="AC663" s="166">
        <v>1</v>
      </c>
      <c r="AZ663" s="166">
        <v>1</v>
      </c>
      <c r="BA663" s="166">
        <f>IF(AZ663=1,G663,0)</f>
        <v>0</v>
      </c>
      <c r="BB663" s="166">
        <f>IF(AZ663=2,G663,0)</f>
        <v>0</v>
      </c>
      <c r="BC663" s="166">
        <f>IF(AZ663=3,G663,0)</f>
        <v>0</v>
      </c>
      <c r="BD663" s="166">
        <f>IF(AZ663=4,G663,0)</f>
        <v>0</v>
      </c>
      <c r="BE663" s="166">
        <f>IF(AZ663=5,G663,0)</f>
        <v>0</v>
      </c>
      <c r="CA663" s="199">
        <v>1</v>
      </c>
      <c r="CB663" s="199">
        <v>1</v>
      </c>
      <c r="CZ663" s="166">
        <v>0</v>
      </c>
    </row>
    <row r="664" spans="1:15" ht="12.75">
      <c r="A664" s="200"/>
      <c r="B664" s="202"/>
      <c r="C664" s="203" t="s">
        <v>895</v>
      </c>
      <c r="D664" s="204"/>
      <c r="E664" s="205">
        <v>1.38</v>
      </c>
      <c r="F664" s="206"/>
      <c r="G664" s="207"/>
      <c r="M664" s="201" t="s">
        <v>895</v>
      </c>
      <c r="O664" s="192"/>
    </row>
    <row r="665" spans="1:104" ht="22.5">
      <c r="A665" s="193">
        <v>160</v>
      </c>
      <c r="B665" s="194" t="s">
        <v>896</v>
      </c>
      <c r="C665" s="195" t="s">
        <v>897</v>
      </c>
      <c r="D665" s="196" t="s">
        <v>170</v>
      </c>
      <c r="E665" s="197">
        <v>322.13</v>
      </c>
      <c r="F665" s="197">
        <v>0</v>
      </c>
      <c r="G665" s="198">
        <f>E665*F665</f>
        <v>0</v>
      </c>
      <c r="O665" s="192">
        <v>2</v>
      </c>
      <c r="AA665" s="166">
        <v>1</v>
      </c>
      <c r="AB665" s="166">
        <v>1</v>
      </c>
      <c r="AC665" s="166">
        <v>1</v>
      </c>
      <c r="AZ665" s="166">
        <v>1</v>
      </c>
      <c r="BA665" s="166">
        <f>IF(AZ665=1,G665,0)</f>
        <v>0</v>
      </c>
      <c r="BB665" s="166">
        <f>IF(AZ665=2,G665,0)</f>
        <v>0</v>
      </c>
      <c r="BC665" s="166">
        <f>IF(AZ665=3,G665,0)</f>
        <v>0</v>
      </c>
      <c r="BD665" s="166">
        <f>IF(AZ665=4,G665,0)</f>
        <v>0</v>
      </c>
      <c r="BE665" s="166">
        <f>IF(AZ665=5,G665,0)</f>
        <v>0</v>
      </c>
      <c r="CA665" s="199">
        <v>1</v>
      </c>
      <c r="CB665" s="199">
        <v>1</v>
      </c>
      <c r="CZ665" s="166">
        <v>0</v>
      </c>
    </row>
    <row r="666" spans="1:15" ht="12.75">
      <c r="A666" s="200"/>
      <c r="B666" s="202"/>
      <c r="C666" s="203" t="s">
        <v>898</v>
      </c>
      <c r="D666" s="204"/>
      <c r="E666" s="205">
        <v>322.13</v>
      </c>
      <c r="F666" s="206"/>
      <c r="G666" s="207"/>
      <c r="M666" s="201" t="s">
        <v>898</v>
      </c>
      <c r="O666" s="192"/>
    </row>
    <row r="667" spans="1:104" ht="22.5">
      <c r="A667" s="193">
        <v>161</v>
      </c>
      <c r="B667" s="194" t="s">
        <v>899</v>
      </c>
      <c r="C667" s="195" t="s">
        <v>900</v>
      </c>
      <c r="D667" s="196" t="s">
        <v>170</v>
      </c>
      <c r="E667" s="197">
        <v>1.38</v>
      </c>
      <c r="F667" s="197">
        <v>0</v>
      </c>
      <c r="G667" s="198">
        <f>E667*F667</f>
        <v>0</v>
      </c>
      <c r="O667" s="192">
        <v>2</v>
      </c>
      <c r="AA667" s="166">
        <v>1</v>
      </c>
      <c r="AB667" s="166">
        <v>1</v>
      </c>
      <c r="AC667" s="166">
        <v>1</v>
      </c>
      <c r="AZ667" s="166">
        <v>1</v>
      </c>
      <c r="BA667" s="166">
        <f>IF(AZ667=1,G667,0)</f>
        <v>0</v>
      </c>
      <c r="BB667" s="166">
        <f>IF(AZ667=2,G667,0)</f>
        <v>0</v>
      </c>
      <c r="BC667" s="166">
        <f>IF(AZ667=3,G667,0)</f>
        <v>0</v>
      </c>
      <c r="BD667" s="166">
        <f>IF(AZ667=4,G667,0)</f>
        <v>0</v>
      </c>
      <c r="BE667" s="166">
        <f>IF(AZ667=5,G667,0)</f>
        <v>0</v>
      </c>
      <c r="CA667" s="199">
        <v>1</v>
      </c>
      <c r="CB667" s="199">
        <v>1</v>
      </c>
      <c r="CZ667" s="166">
        <v>0</v>
      </c>
    </row>
    <row r="668" spans="1:15" ht="12.75">
      <c r="A668" s="200"/>
      <c r="B668" s="202"/>
      <c r="C668" s="203" t="s">
        <v>895</v>
      </c>
      <c r="D668" s="204"/>
      <c r="E668" s="205">
        <v>1.38</v>
      </c>
      <c r="F668" s="206"/>
      <c r="G668" s="207"/>
      <c r="M668" s="201" t="s">
        <v>895</v>
      </c>
      <c r="O668" s="192"/>
    </row>
    <row r="669" spans="1:104" ht="22.5">
      <c r="A669" s="193">
        <v>162</v>
      </c>
      <c r="B669" s="194" t="s">
        <v>901</v>
      </c>
      <c r="C669" s="195" t="s">
        <v>902</v>
      </c>
      <c r="D669" s="196" t="s">
        <v>170</v>
      </c>
      <c r="E669" s="197">
        <v>815.2114</v>
      </c>
      <c r="F669" s="197">
        <v>0</v>
      </c>
      <c r="G669" s="198">
        <f>E669*F669</f>
        <v>0</v>
      </c>
      <c r="O669" s="192">
        <v>2</v>
      </c>
      <c r="AA669" s="166">
        <v>12</v>
      </c>
      <c r="AB669" s="166">
        <v>0</v>
      </c>
      <c r="AC669" s="166">
        <v>162</v>
      </c>
      <c r="AZ669" s="166">
        <v>1</v>
      </c>
      <c r="BA669" s="166">
        <f>IF(AZ669=1,G669,0)</f>
        <v>0</v>
      </c>
      <c r="BB669" s="166">
        <f>IF(AZ669=2,G669,0)</f>
        <v>0</v>
      </c>
      <c r="BC669" s="166">
        <f>IF(AZ669=3,G669,0)</f>
        <v>0</v>
      </c>
      <c r="BD669" s="166">
        <f>IF(AZ669=4,G669,0)</f>
        <v>0</v>
      </c>
      <c r="BE669" s="166">
        <f>IF(AZ669=5,G669,0)</f>
        <v>0</v>
      </c>
      <c r="CA669" s="199">
        <v>12</v>
      </c>
      <c r="CB669" s="199">
        <v>0</v>
      </c>
      <c r="CZ669" s="166">
        <v>0</v>
      </c>
    </row>
    <row r="670" spans="1:15" ht="12.75">
      <c r="A670" s="200"/>
      <c r="B670" s="202"/>
      <c r="C670" s="203" t="s">
        <v>903</v>
      </c>
      <c r="D670" s="204"/>
      <c r="E670" s="205">
        <v>283.5</v>
      </c>
      <c r="F670" s="206"/>
      <c r="G670" s="207"/>
      <c r="M670" s="201" t="s">
        <v>903</v>
      </c>
      <c r="O670" s="192"/>
    </row>
    <row r="671" spans="1:15" ht="12.75">
      <c r="A671" s="200"/>
      <c r="B671" s="202"/>
      <c r="C671" s="203" t="s">
        <v>904</v>
      </c>
      <c r="D671" s="204"/>
      <c r="E671" s="205">
        <v>242.382</v>
      </c>
      <c r="F671" s="206"/>
      <c r="G671" s="207"/>
      <c r="M671" s="201" t="s">
        <v>904</v>
      </c>
      <c r="O671" s="192"/>
    </row>
    <row r="672" spans="1:15" ht="12.75">
      <c r="A672" s="200"/>
      <c r="B672" s="202"/>
      <c r="C672" s="203" t="s">
        <v>905</v>
      </c>
      <c r="D672" s="204"/>
      <c r="E672" s="205">
        <v>38.4244</v>
      </c>
      <c r="F672" s="206"/>
      <c r="G672" s="207"/>
      <c r="M672" s="201" t="s">
        <v>905</v>
      </c>
      <c r="O672" s="192"/>
    </row>
    <row r="673" spans="1:15" ht="12.75">
      <c r="A673" s="200"/>
      <c r="B673" s="202"/>
      <c r="C673" s="203" t="s">
        <v>906</v>
      </c>
      <c r="D673" s="204"/>
      <c r="E673" s="205">
        <v>42.28</v>
      </c>
      <c r="F673" s="206"/>
      <c r="G673" s="207"/>
      <c r="M673" s="201" t="s">
        <v>906</v>
      </c>
      <c r="O673" s="192"/>
    </row>
    <row r="674" spans="1:15" ht="12.75">
      <c r="A674" s="200"/>
      <c r="B674" s="202"/>
      <c r="C674" s="203" t="s">
        <v>907</v>
      </c>
      <c r="D674" s="204"/>
      <c r="E674" s="205">
        <v>10.955</v>
      </c>
      <c r="F674" s="206"/>
      <c r="G674" s="207"/>
      <c r="M674" s="201" t="s">
        <v>907</v>
      </c>
      <c r="O674" s="192"/>
    </row>
    <row r="675" spans="1:15" ht="12.75">
      <c r="A675" s="200"/>
      <c r="B675" s="202"/>
      <c r="C675" s="203" t="s">
        <v>908</v>
      </c>
      <c r="D675" s="204"/>
      <c r="E675" s="205">
        <v>83.64</v>
      </c>
      <c r="F675" s="206"/>
      <c r="G675" s="207"/>
      <c r="M675" s="201" t="s">
        <v>908</v>
      </c>
      <c r="O675" s="192"/>
    </row>
    <row r="676" spans="1:15" ht="12.75">
      <c r="A676" s="200"/>
      <c r="B676" s="202"/>
      <c r="C676" s="203" t="s">
        <v>909</v>
      </c>
      <c r="D676" s="204"/>
      <c r="E676" s="205">
        <v>22.08</v>
      </c>
      <c r="F676" s="206"/>
      <c r="G676" s="207"/>
      <c r="M676" s="201" t="s">
        <v>909</v>
      </c>
      <c r="O676" s="192"/>
    </row>
    <row r="677" spans="1:15" ht="12.75">
      <c r="A677" s="200"/>
      <c r="B677" s="202"/>
      <c r="C677" s="203" t="s">
        <v>910</v>
      </c>
      <c r="D677" s="204"/>
      <c r="E677" s="205">
        <v>91.95</v>
      </c>
      <c r="F677" s="206"/>
      <c r="G677" s="207"/>
      <c r="M677" s="201" t="s">
        <v>910</v>
      </c>
      <c r="O677" s="192"/>
    </row>
    <row r="678" spans="1:104" ht="22.5">
      <c r="A678" s="193">
        <v>163</v>
      </c>
      <c r="B678" s="194" t="s">
        <v>911</v>
      </c>
      <c r="C678" s="195" t="s">
        <v>912</v>
      </c>
      <c r="D678" s="196" t="s">
        <v>170</v>
      </c>
      <c r="E678" s="197">
        <v>163.0925</v>
      </c>
      <c r="F678" s="197">
        <v>0</v>
      </c>
      <c r="G678" s="198">
        <f>E678*F678</f>
        <v>0</v>
      </c>
      <c r="O678" s="192">
        <v>2</v>
      </c>
      <c r="AA678" s="166">
        <v>3</v>
      </c>
      <c r="AB678" s="166">
        <v>1</v>
      </c>
      <c r="AC678" s="166" t="s">
        <v>911</v>
      </c>
      <c r="AZ678" s="166">
        <v>1</v>
      </c>
      <c r="BA678" s="166">
        <f>IF(AZ678=1,G678,0)</f>
        <v>0</v>
      </c>
      <c r="BB678" s="166">
        <f>IF(AZ678=2,G678,0)</f>
        <v>0</v>
      </c>
      <c r="BC678" s="166">
        <f>IF(AZ678=3,G678,0)</f>
        <v>0</v>
      </c>
      <c r="BD678" s="166">
        <f>IF(AZ678=4,G678,0)</f>
        <v>0</v>
      </c>
      <c r="BE678" s="166">
        <f>IF(AZ678=5,G678,0)</f>
        <v>0</v>
      </c>
      <c r="CA678" s="199">
        <v>3</v>
      </c>
      <c r="CB678" s="199">
        <v>1</v>
      </c>
      <c r="CZ678" s="166">
        <v>0</v>
      </c>
    </row>
    <row r="679" spans="1:15" ht="12.75">
      <c r="A679" s="200"/>
      <c r="B679" s="202"/>
      <c r="C679" s="203" t="s">
        <v>885</v>
      </c>
      <c r="D679" s="204"/>
      <c r="E679" s="205">
        <v>64.3925</v>
      </c>
      <c r="F679" s="206"/>
      <c r="G679" s="207"/>
      <c r="M679" s="201" t="s">
        <v>885</v>
      </c>
      <c r="O679" s="192"/>
    </row>
    <row r="680" spans="1:15" ht="12.75">
      <c r="A680" s="200"/>
      <c r="B680" s="202"/>
      <c r="C680" s="203" t="s">
        <v>913</v>
      </c>
      <c r="D680" s="204"/>
      <c r="E680" s="205">
        <v>98.7</v>
      </c>
      <c r="F680" s="206"/>
      <c r="G680" s="207"/>
      <c r="M680" s="201" t="s">
        <v>913</v>
      </c>
      <c r="O680" s="192"/>
    </row>
    <row r="681" spans="1:57" ht="12.75">
      <c r="A681" s="208"/>
      <c r="B681" s="209" t="s">
        <v>76</v>
      </c>
      <c r="C681" s="210" t="str">
        <f>CONCATENATE(B451," ",C451)</f>
        <v>612 Úpravy povrchů</v>
      </c>
      <c r="D681" s="211"/>
      <c r="E681" s="212"/>
      <c r="F681" s="213"/>
      <c r="G681" s="214">
        <f>SUM(G451:G680)</f>
        <v>0</v>
      </c>
      <c r="O681" s="192">
        <v>4</v>
      </c>
      <c r="BA681" s="215">
        <f>SUM(BA451:BA680)</f>
        <v>0</v>
      </c>
      <c r="BB681" s="215">
        <f>SUM(BB451:BB680)</f>
        <v>0</v>
      </c>
      <c r="BC681" s="215">
        <f>SUM(BC451:BC680)</f>
        <v>0</v>
      </c>
      <c r="BD681" s="215">
        <f>SUM(BD451:BD680)</f>
        <v>0</v>
      </c>
      <c r="BE681" s="215">
        <f>SUM(BE451:BE680)</f>
        <v>0</v>
      </c>
    </row>
    <row r="682" spans="1:15" ht="12.75">
      <c r="A682" s="185" t="s">
        <v>72</v>
      </c>
      <c r="B682" s="186" t="s">
        <v>914</v>
      </c>
      <c r="C682" s="187" t="s">
        <v>915</v>
      </c>
      <c r="D682" s="188"/>
      <c r="E682" s="189"/>
      <c r="F682" s="189"/>
      <c r="G682" s="190"/>
      <c r="H682" s="191"/>
      <c r="I682" s="191"/>
      <c r="O682" s="192">
        <v>1</v>
      </c>
    </row>
    <row r="683" spans="1:104" ht="12.75">
      <c r="A683" s="193">
        <v>164</v>
      </c>
      <c r="B683" s="194" t="s">
        <v>916</v>
      </c>
      <c r="C683" s="195" t="s">
        <v>917</v>
      </c>
      <c r="D683" s="196" t="s">
        <v>121</v>
      </c>
      <c r="E683" s="197">
        <v>0.18</v>
      </c>
      <c r="F683" s="197">
        <v>0</v>
      </c>
      <c r="G683" s="198">
        <f>E683*F683</f>
        <v>0</v>
      </c>
      <c r="O683" s="192">
        <v>2</v>
      </c>
      <c r="AA683" s="166">
        <v>1</v>
      </c>
      <c r="AB683" s="166">
        <v>1</v>
      </c>
      <c r="AC683" s="166">
        <v>1</v>
      </c>
      <c r="AZ683" s="166">
        <v>1</v>
      </c>
      <c r="BA683" s="166">
        <f>IF(AZ683=1,G683,0)</f>
        <v>0</v>
      </c>
      <c r="BB683" s="166">
        <f>IF(AZ683=2,G683,0)</f>
        <v>0</v>
      </c>
      <c r="BC683" s="166">
        <f>IF(AZ683=3,G683,0)</f>
        <v>0</v>
      </c>
      <c r="BD683" s="166">
        <f>IF(AZ683=4,G683,0)</f>
        <v>0</v>
      </c>
      <c r="BE683" s="166">
        <f>IF(AZ683=5,G683,0)</f>
        <v>0</v>
      </c>
      <c r="CA683" s="199">
        <v>1</v>
      </c>
      <c r="CB683" s="199">
        <v>1</v>
      </c>
      <c r="CZ683" s="166">
        <v>0</v>
      </c>
    </row>
    <row r="684" spans="1:15" ht="12.75">
      <c r="A684" s="200"/>
      <c r="B684" s="202"/>
      <c r="C684" s="203" t="s">
        <v>918</v>
      </c>
      <c r="D684" s="204"/>
      <c r="E684" s="205">
        <v>0</v>
      </c>
      <c r="F684" s="206"/>
      <c r="G684" s="207"/>
      <c r="M684" s="201" t="s">
        <v>918</v>
      </c>
      <c r="O684" s="192"/>
    </row>
    <row r="685" spans="1:15" ht="12.75">
      <c r="A685" s="200"/>
      <c r="B685" s="202"/>
      <c r="C685" s="203" t="s">
        <v>919</v>
      </c>
      <c r="D685" s="204"/>
      <c r="E685" s="205">
        <v>0.18</v>
      </c>
      <c r="F685" s="206"/>
      <c r="G685" s="207"/>
      <c r="M685" s="201" t="s">
        <v>919</v>
      </c>
      <c r="O685" s="192"/>
    </row>
    <row r="686" spans="1:104" ht="12.75">
      <c r="A686" s="193">
        <v>165</v>
      </c>
      <c r="B686" s="194" t="s">
        <v>920</v>
      </c>
      <c r="C686" s="195" t="s">
        <v>921</v>
      </c>
      <c r="D686" s="196" t="s">
        <v>121</v>
      </c>
      <c r="E686" s="197">
        <v>89.2234</v>
      </c>
      <c r="F686" s="197">
        <v>0</v>
      </c>
      <c r="G686" s="198">
        <f>E686*F686</f>
        <v>0</v>
      </c>
      <c r="O686" s="192">
        <v>2</v>
      </c>
      <c r="AA686" s="166">
        <v>1</v>
      </c>
      <c r="AB686" s="166">
        <v>1</v>
      </c>
      <c r="AC686" s="166">
        <v>1</v>
      </c>
      <c r="AZ686" s="166">
        <v>1</v>
      </c>
      <c r="BA686" s="166">
        <f>IF(AZ686=1,G686,0)</f>
        <v>0</v>
      </c>
      <c r="BB686" s="166">
        <f>IF(AZ686=2,G686,0)</f>
        <v>0</v>
      </c>
      <c r="BC686" s="166">
        <f>IF(AZ686=3,G686,0)</f>
        <v>0</v>
      </c>
      <c r="BD686" s="166">
        <f>IF(AZ686=4,G686,0)</f>
        <v>0</v>
      </c>
      <c r="BE686" s="166">
        <f>IF(AZ686=5,G686,0)</f>
        <v>0</v>
      </c>
      <c r="CA686" s="199">
        <v>1</v>
      </c>
      <c r="CB686" s="199">
        <v>1</v>
      </c>
      <c r="CZ686" s="166">
        <v>0</v>
      </c>
    </row>
    <row r="687" spans="1:15" ht="12.75">
      <c r="A687" s="200"/>
      <c r="B687" s="202"/>
      <c r="C687" s="203" t="s">
        <v>922</v>
      </c>
      <c r="D687" s="204"/>
      <c r="E687" s="205">
        <v>52.1904</v>
      </c>
      <c r="F687" s="206"/>
      <c r="G687" s="207"/>
      <c r="M687" s="201" t="s">
        <v>922</v>
      </c>
      <c r="O687" s="192"/>
    </row>
    <row r="688" spans="1:15" ht="12.75">
      <c r="A688" s="200"/>
      <c r="B688" s="202"/>
      <c r="C688" s="203" t="s">
        <v>923</v>
      </c>
      <c r="D688" s="204"/>
      <c r="E688" s="205">
        <v>12.7924</v>
      </c>
      <c r="F688" s="206"/>
      <c r="G688" s="207"/>
      <c r="M688" s="201" t="s">
        <v>923</v>
      </c>
      <c r="O688" s="192"/>
    </row>
    <row r="689" spans="1:15" ht="12.75">
      <c r="A689" s="200"/>
      <c r="B689" s="202"/>
      <c r="C689" s="203" t="s">
        <v>924</v>
      </c>
      <c r="D689" s="204"/>
      <c r="E689" s="205">
        <v>24.2406</v>
      </c>
      <c r="F689" s="206"/>
      <c r="G689" s="207"/>
      <c r="M689" s="201" t="s">
        <v>924</v>
      </c>
      <c r="O689" s="192"/>
    </row>
    <row r="690" spans="1:104" ht="22.5">
      <c r="A690" s="193">
        <v>166</v>
      </c>
      <c r="B690" s="194" t="s">
        <v>925</v>
      </c>
      <c r="C690" s="195" t="s">
        <v>926</v>
      </c>
      <c r="D690" s="196" t="s">
        <v>121</v>
      </c>
      <c r="E690" s="197">
        <v>4.3576</v>
      </c>
      <c r="F690" s="197">
        <v>0</v>
      </c>
      <c r="G690" s="198">
        <f>E690*F690</f>
        <v>0</v>
      </c>
      <c r="O690" s="192">
        <v>2</v>
      </c>
      <c r="AA690" s="166">
        <v>1</v>
      </c>
      <c r="AB690" s="166">
        <v>1</v>
      </c>
      <c r="AC690" s="166">
        <v>1</v>
      </c>
      <c r="AZ690" s="166">
        <v>1</v>
      </c>
      <c r="BA690" s="166">
        <f>IF(AZ690=1,G690,0)</f>
        <v>0</v>
      </c>
      <c r="BB690" s="166">
        <f>IF(AZ690=2,G690,0)</f>
        <v>0</v>
      </c>
      <c r="BC690" s="166">
        <f>IF(AZ690=3,G690,0)</f>
        <v>0</v>
      </c>
      <c r="BD690" s="166">
        <f>IF(AZ690=4,G690,0)</f>
        <v>0</v>
      </c>
      <c r="BE690" s="166">
        <f>IF(AZ690=5,G690,0)</f>
        <v>0</v>
      </c>
      <c r="CA690" s="199">
        <v>1</v>
      </c>
      <c r="CB690" s="199">
        <v>1</v>
      </c>
      <c r="CZ690" s="166">
        <v>0</v>
      </c>
    </row>
    <row r="691" spans="1:15" ht="12.75">
      <c r="A691" s="200"/>
      <c r="B691" s="202"/>
      <c r="C691" s="203" t="s">
        <v>927</v>
      </c>
      <c r="D691" s="204"/>
      <c r="E691" s="205">
        <v>0</v>
      </c>
      <c r="F691" s="206"/>
      <c r="G691" s="207"/>
      <c r="M691" s="201" t="s">
        <v>927</v>
      </c>
      <c r="O691" s="192"/>
    </row>
    <row r="692" spans="1:15" ht="12.75">
      <c r="A692" s="200"/>
      <c r="B692" s="202"/>
      <c r="C692" s="203" t="s">
        <v>928</v>
      </c>
      <c r="D692" s="204"/>
      <c r="E692" s="205">
        <v>4.3576</v>
      </c>
      <c r="F692" s="206"/>
      <c r="G692" s="207"/>
      <c r="M692" s="201" t="s">
        <v>928</v>
      </c>
      <c r="O692" s="192"/>
    </row>
    <row r="693" spans="1:104" ht="12.75">
      <c r="A693" s="193">
        <v>167</v>
      </c>
      <c r="B693" s="194" t="s">
        <v>929</v>
      </c>
      <c r="C693" s="195" t="s">
        <v>930</v>
      </c>
      <c r="D693" s="196" t="s">
        <v>121</v>
      </c>
      <c r="E693" s="197">
        <v>3.375</v>
      </c>
      <c r="F693" s="197">
        <v>0</v>
      </c>
      <c r="G693" s="198">
        <f>E693*F693</f>
        <v>0</v>
      </c>
      <c r="O693" s="192">
        <v>2</v>
      </c>
      <c r="AA693" s="166">
        <v>1</v>
      </c>
      <c r="AB693" s="166">
        <v>1</v>
      </c>
      <c r="AC693" s="166">
        <v>1</v>
      </c>
      <c r="AZ693" s="166">
        <v>1</v>
      </c>
      <c r="BA693" s="166">
        <f>IF(AZ693=1,G693,0)</f>
        <v>0</v>
      </c>
      <c r="BB693" s="166">
        <f>IF(AZ693=2,G693,0)</f>
        <v>0</v>
      </c>
      <c r="BC693" s="166">
        <f>IF(AZ693=3,G693,0)</f>
        <v>0</v>
      </c>
      <c r="BD693" s="166">
        <f>IF(AZ693=4,G693,0)</f>
        <v>0</v>
      </c>
      <c r="BE693" s="166">
        <f>IF(AZ693=5,G693,0)</f>
        <v>0</v>
      </c>
      <c r="CA693" s="199">
        <v>1</v>
      </c>
      <c r="CB693" s="199">
        <v>1</v>
      </c>
      <c r="CZ693" s="166">
        <v>0</v>
      </c>
    </row>
    <row r="694" spans="1:15" ht="12.75">
      <c r="A694" s="200"/>
      <c r="B694" s="202"/>
      <c r="C694" s="203" t="s">
        <v>931</v>
      </c>
      <c r="D694" s="204"/>
      <c r="E694" s="205">
        <v>3.375</v>
      </c>
      <c r="F694" s="206"/>
      <c r="G694" s="207"/>
      <c r="M694" s="201" t="s">
        <v>931</v>
      </c>
      <c r="O694" s="192"/>
    </row>
    <row r="695" spans="1:104" ht="12.75">
      <c r="A695" s="193">
        <v>168</v>
      </c>
      <c r="B695" s="194" t="s">
        <v>932</v>
      </c>
      <c r="C695" s="195" t="s">
        <v>933</v>
      </c>
      <c r="D695" s="196" t="s">
        <v>121</v>
      </c>
      <c r="E695" s="197">
        <v>4.36</v>
      </c>
      <c r="F695" s="197">
        <v>0</v>
      </c>
      <c r="G695" s="198">
        <f>E695*F695</f>
        <v>0</v>
      </c>
      <c r="O695" s="192">
        <v>2</v>
      </c>
      <c r="AA695" s="166">
        <v>1</v>
      </c>
      <c r="AB695" s="166">
        <v>1</v>
      </c>
      <c r="AC695" s="166">
        <v>1</v>
      </c>
      <c r="AZ695" s="166">
        <v>1</v>
      </c>
      <c r="BA695" s="166">
        <f>IF(AZ695=1,G695,0)</f>
        <v>0</v>
      </c>
      <c r="BB695" s="166">
        <f>IF(AZ695=2,G695,0)</f>
        <v>0</v>
      </c>
      <c r="BC695" s="166">
        <f>IF(AZ695=3,G695,0)</f>
        <v>0</v>
      </c>
      <c r="BD695" s="166">
        <f>IF(AZ695=4,G695,0)</f>
        <v>0</v>
      </c>
      <c r="BE695" s="166">
        <f>IF(AZ695=5,G695,0)</f>
        <v>0</v>
      </c>
      <c r="CA695" s="199">
        <v>1</v>
      </c>
      <c r="CB695" s="199">
        <v>1</v>
      </c>
      <c r="CZ695" s="166">
        <v>0</v>
      </c>
    </row>
    <row r="696" spans="1:104" ht="12.75">
      <c r="A696" s="193">
        <v>169</v>
      </c>
      <c r="B696" s="194" t="s">
        <v>934</v>
      </c>
      <c r="C696" s="195" t="s">
        <v>935</v>
      </c>
      <c r="D696" s="196" t="s">
        <v>121</v>
      </c>
      <c r="E696" s="197">
        <v>89.22</v>
      </c>
      <c r="F696" s="197">
        <v>0</v>
      </c>
      <c r="G696" s="198">
        <f>E696*F696</f>
        <v>0</v>
      </c>
      <c r="O696" s="192">
        <v>2</v>
      </c>
      <c r="AA696" s="166">
        <v>1</v>
      </c>
      <c r="AB696" s="166">
        <v>1</v>
      </c>
      <c r="AC696" s="166">
        <v>1</v>
      </c>
      <c r="AZ696" s="166">
        <v>1</v>
      </c>
      <c r="BA696" s="166">
        <f>IF(AZ696=1,G696,0)</f>
        <v>0</v>
      </c>
      <c r="BB696" s="166">
        <f>IF(AZ696=2,G696,0)</f>
        <v>0</v>
      </c>
      <c r="BC696" s="166">
        <f>IF(AZ696=3,G696,0)</f>
        <v>0</v>
      </c>
      <c r="BD696" s="166">
        <f>IF(AZ696=4,G696,0)</f>
        <v>0</v>
      </c>
      <c r="BE696" s="166">
        <f>IF(AZ696=5,G696,0)</f>
        <v>0</v>
      </c>
      <c r="CA696" s="199">
        <v>1</v>
      </c>
      <c r="CB696" s="199">
        <v>1</v>
      </c>
      <c r="CZ696" s="166">
        <v>0</v>
      </c>
    </row>
    <row r="697" spans="1:104" ht="12.75">
      <c r="A697" s="193">
        <v>170</v>
      </c>
      <c r="B697" s="194" t="s">
        <v>936</v>
      </c>
      <c r="C697" s="195" t="s">
        <v>937</v>
      </c>
      <c r="D697" s="196" t="s">
        <v>121</v>
      </c>
      <c r="E697" s="197">
        <v>8.72</v>
      </c>
      <c r="F697" s="197">
        <v>0</v>
      </c>
      <c r="G697" s="198">
        <f>E697*F697</f>
        <v>0</v>
      </c>
      <c r="O697" s="192">
        <v>2</v>
      </c>
      <c r="AA697" s="166">
        <v>1</v>
      </c>
      <c r="AB697" s="166">
        <v>1</v>
      </c>
      <c r="AC697" s="166">
        <v>1</v>
      </c>
      <c r="AZ697" s="166">
        <v>1</v>
      </c>
      <c r="BA697" s="166">
        <f>IF(AZ697=1,G697,0)</f>
        <v>0</v>
      </c>
      <c r="BB697" s="166">
        <f>IF(AZ697=2,G697,0)</f>
        <v>0</v>
      </c>
      <c r="BC697" s="166">
        <f>IF(AZ697=3,G697,0)</f>
        <v>0</v>
      </c>
      <c r="BD697" s="166">
        <f>IF(AZ697=4,G697,0)</f>
        <v>0</v>
      </c>
      <c r="BE697" s="166">
        <f>IF(AZ697=5,G697,0)</f>
        <v>0</v>
      </c>
      <c r="CA697" s="199">
        <v>1</v>
      </c>
      <c r="CB697" s="199">
        <v>1</v>
      </c>
      <c r="CZ697" s="166">
        <v>0</v>
      </c>
    </row>
    <row r="698" spans="1:15" ht="12.75">
      <c r="A698" s="200"/>
      <c r="B698" s="202"/>
      <c r="C698" s="203" t="s">
        <v>938</v>
      </c>
      <c r="D698" s="204"/>
      <c r="E698" s="205">
        <v>8.72</v>
      </c>
      <c r="F698" s="206"/>
      <c r="G698" s="207"/>
      <c r="M698" s="201" t="s">
        <v>938</v>
      </c>
      <c r="O698" s="192"/>
    </row>
    <row r="699" spans="1:104" ht="12.75">
      <c r="A699" s="193">
        <v>171</v>
      </c>
      <c r="B699" s="194" t="s">
        <v>939</v>
      </c>
      <c r="C699" s="195" t="s">
        <v>940</v>
      </c>
      <c r="D699" s="196" t="s">
        <v>121</v>
      </c>
      <c r="E699" s="197">
        <v>89.22</v>
      </c>
      <c r="F699" s="197">
        <v>0</v>
      </c>
      <c r="G699" s="198">
        <f>E699*F699</f>
        <v>0</v>
      </c>
      <c r="O699" s="192">
        <v>2</v>
      </c>
      <c r="AA699" s="166">
        <v>1</v>
      </c>
      <c r="AB699" s="166">
        <v>1</v>
      </c>
      <c r="AC699" s="166">
        <v>1</v>
      </c>
      <c r="AZ699" s="166">
        <v>1</v>
      </c>
      <c r="BA699" s="166">
        <f>IF(AZ699=1,G699,0)</f>
        <v>0</v>
      </c>
      <c r="BB699" s="166">
        <f>IF(AZ699=2,G699,0)</f>
        <v>0</v>
      </c>
      <c r="BC699" s="166">
        <f>IF(AZ699=3,G699,0)</f>
        <v>0</v>
      </c>
      <c r="BD699" s="166">
        <f>IF(AZ699=4,G699,0)</f>
        <v>0</v>
      </c>
      <c r="BE699" s="166">
        <f>IF(AZ699=5,G699,0)</f>
        <v>0</v>
      </c>
      <c r="CA699" s="199">
        <v>1</v>
      </c>
      <c r="CB699" s="199">
        <v>1</v>
      </c>
      <c r="CZ699" s="166">
        <v>0</v>
      </c>
    </row>
    <row r="700" spans="1:104" ht="12.75">
      <c r="A700" s="193">
        <v>172</v>
      </c>
      <c r="B700" s="194" t="s">
        <v>941</v>
      </c>
      <c r="C700" s="195" t="s">
        <v>942</v>
      </c>
      <c r="D700" s="196" t="s">
        <v>170</v>
      </c>
      <c r="E700" s="197">
        <v>55</v>
      </c>
      <c r="F700" s="197">
        <v>0</v>
      </c>
      <c r="G700" s="198">
        <f>E700*F700</f>
        <v>0</v>
      </c>
      <c r="O700" s="192">
        <v>2</v>
      </c>
      <c r="AA700" s="166">
        <v>1</v>
      </c>
      <c r="AB700" s="166">
        <v>1</v>
      </c>
      <c r="AC700" s="166">
        <v>1</v>
      </c>
      <c r="AZ700" s="166">
        <v>1</v>
      </c>
      <c r="BA700" s="166">
        <f>IF(AZ700=1,G700,0)</f>
        <v>0</v>
      </c>
      <c r="BB700" s="166">
        <f>IF(AZ700=2,G700,0)</f>
        <v>0</v>
      </c>
      <c r="BC700" s="166">
        <f>IF(AZ700=3,G700,0)</f>
        <v>0</v>
      </c>
      <c r="BD700" s="166">
        <f>IF(AZ700=4,G700,0)</f>
        <v>0</v>
      </c>
      <c r="BE700" s="166">
        <f>IF(AZ700=5,G700,0)</f>
        <v>0</v>
      </c>
      <c r="CA700" s="199">
        <v>1</v>
      </c>
      <c r="CB700" s="199">
        <v>1</v>
      </c>
      <c r="CZ700" s="166">
        <v>0</v>
      </c>
    </row>
    <row r="701" spans="1:104" ht="12.75">
      <c r="A701" s="193">
        <v>173</v>
      </c>
      <c r="B701" s="194" t="s">
        <v>943</v>
      </c>
      <c r="C701" s="195" t="s">
        <v>944</v>
      </c>
      <c r="D701" s="196" t="s">
        <v>170</v>
      </c>
      <c r="E701" s="197">
        <v>55</v>
      </c>
      <c r="F701" s="197">
        <v>0</v>
      </c>
      <c r="G701" s="198">
        <f>E701*F701</f>
        <v>0</v>
      </c>
      <c r="O701" s="192">
        <v>2</v>
      </c>
      <c r="AA701" s="166">
        <v>1</v>
      </c>
      <c r="AB701" s="166">
        <v>1</v>
      </c>
      <c r="AC701" s="166">
        <v>1</v>
      </c>
      <c r="AZ701" s="166">
        <v>1</v>
      </c>
      <c r="BA701" s="166">
        <f>IF(AZ701=1,G701,0)</f>
        <v>0</v>
      </c>
      <c r="BB701" s="166">
        <f>IF(AZ701=2,G701,0)</f>
        <v>0</v>
      </c>
      <c r="BC701" s="166">
        <f>IF(AZ701=3,G701,0)</f>
        <v>0</v>
      </c>
      <c r="BD701" s="166">
        <f>IF(AZ701=4,G701,0)</f>
        <v>0</v>
      </c>
      <c r="BE701" s="166">
        <f>IF(AZ701=5,G701,0)</f>
        <v>0</v>
      </c>
      <c r="CA701" s="199">
        <v>1</v>
      </c>
      <c r="CB701" s="199">
        <v>1</v>
      </c>
      <c r="CZ701" s="166">
        <v>0</v>
      </c>
    </row>
    <row r="702" spans="1:104" ht="12.75">
      <c r="A702" s="193">
        <v>174</v>
      </c>
      <c r="B702" s="194" t="s">
        <v>945</v>
      </c>
      <c r="C702" s="195" t="s">
        <v>946</v>
      </c>
      <c r="D702" s="196" t="s">
        <v>177</v>
      </c>
      <c r="E702" s="197">
        <v>4.7653</v>
      </c>
      <c r="F702" s="197">
        <v>0</v>
      </c>
      <c r="G702" s="198">
        <f>E702*F702</f>
        <v>0</v>
      </c>
      <c r="O702" s="192">
        <v>2</v>
      </c>
      <c r="AA702" s="166">
        <v>1</v>
      </c>
      <c r="AB702" s="166">
        <v>1</v>
      </c>
      <c r="AC702" s="166">
        <v>1</v>
      </c>
      <c r="AZ702" s="166">
        <v>1</v>
      </c>
      <c r="BA702" s="166">
        <f>IF(AZ702=1,G702,0)</f>
        <v>0</v>
      </c>
      <c r="BB702" s="166">
        <f>IF(AZ702=2,G702,0)</f>
        <v>0</v>
      </c>
      <c r="BC702" s="166">
        <f>IF(AZ702=3,G702,0)</f>
        <v>0</v>
      </c>
      <c r="BD702" s="166">
        <f>IF(AZ702=4,G702,0)</f>
        <v>0</v>
      </c>
      <c r="BE702" s="166">
        <f>IF(AZ702=5,G702,0)</f>
        <v>0</v>
      </c>
      <c r="CA702" s="199">
        <v>1</v>
      </c>
      <c r="CB702" s="199">
        <v>1</v>
      </c>
      <c r="CZ702" s="166">
        <v>0</v>
      </c>
    </row>
    <row r="703" spans="1:15" ht="12.75">
      <c r="A703" s="200"/>
      <c r="B703" s="202"/>
      <c r="C703" s="203" t="s">
        <v>947</v>
      </c>
      <c r="D703" s="204"/>
      <c r="E703" s="205">
        <v>0</v>
      </c>
      <c r="F703" s="206"/>
      <c r="G703" s="207"/>
      <c r="M703" s="201" t="s">
        <v>947</v>
      </c>
      <c r="O703" s="192"/>
    </row>
    <row r="704" spans="1:15" ht="12.75">
      <c r="A704" s="200"/>
      <c r="B704" s="202"/>
      <c r="C704" s="203" t="s">
        <v>948</v>
      </c>
      <c r="D704" s="204"/>
      <c r="E704" s="205">
        <v>0.3916</v>
      </c>
      <c r="F704" s="206"/>
      <c r="G704" s="207"/>
      <c r="M704" s="201" t="s">
        <v>948</v>
      </c>
      <c r="O704" s="192"/>
    </row>
    <row r="705" spans="1:15" ht="12.75">
      <c r="A705" s="200"/>
      <c r="B705" s="202"/>
      <c r="C705" s="203" t="s">
        <v>949</v>
      </c>
      <c r="D705" s="204"/>
      <c r="E705" s="205">
        <v>0</v>
      </c>
      <c r="F705" s="206"/>
      <c r="G705" s="207"/>
      <c r="M705" s="201" t="s">
        <v>949</v>
      </c>
      <c r="O705" s="192"/>
    </row>
    <row r="706" spans="1:15" ht="12.75">
      <c r="A706" s="200"/>
      <c r="B706" s="202"/>
      <c r="C706" s="203" t="s">
        <v>950</v>
      </c>
      <c r="D706" s="204"/>
      <c r="E706" s="205">
        <v>3.2888</v>
      </c>
      <c r="F706" s="206"/>
      <c r="G706" s="207"/>
      <c r="M706" s="201" t="s">
        <v>950</v>
      </c>
      <c r="O706" s="192"/>
    </row>
    <row r="707" spans="1:15" ht="12.75">
      <c r="A707" s="200"/>
      <c r="B707" s="202"/>
      <c r="C707" s="203" t="s">
        <v>951</v>
      </c>
      <c r="D707" s="204"/>
      <c r="E707" s="205">
        <v>1.085</v>
      </c>
      <c r="F707" s="206"/>
      <c r="G707" s="207"/>
      <c r="M707" s="201" t="s">
        <v>951</v>
      </c>
      <c r="O707" s="192"/>
    </row>
    <row r="708" spans="1:104" ht="12.75">
      <c r="A708" s="193">
        <v>175</v>
      </c>
      <c r="B708" s="194" t="s">
        <v>952</v>
      </c>
      <c r="C708" s="195" t="s">
        <v>953</v>
      </c>
      <c r="D708" s="196" t="s">
        <v>170</v>
      </c>
      <c r="E708" s="197">
        <v>28</v>
      </c>
      <c r="F708" s="197">
        <v>0</v>
      </c>
      <c r="G708" s="198">
        <f>E708*F708</f>
        <v>0</v>
      </c>
      <c r="O708" s="192">
        <v>2</v>
      </c>
      <c r="AA708" s="166">
        <v>1</v>
      </c>
      <c r="AB708" s="166">
        <v>1</v>
      </c>
      <c r="AC708" s="166">
        <v>1</v>
      </c>
      <c r="AZ708" s="166">
        <v>1</v>
      </c>
      <c r="BA708" s="166">
        <f>IF(AZ708=1,G708,0)</f>
        <v>0</v>
      </c>
      <c r="BB708" s="166">
        <f>IF(AZ708=2,G708,0)</f>
        <v>0</v>
      </c>
      <c r="BC708" s="166">
        <f>IF(AZ708=3,G708,0)</f>
        <v>0</v>
      </c>
      <c r="BD708" s="166">
        <f>IF(AZ708=4,G708,0)</f>
        <v>0</v>
      </c>
      <c r="BE708" s="166">
        <f>IF(AZ708=5,G708,0)</f>
        <v>0</v>
      </c>
      <c r="CA708" s="199">
        <v>1</v>
      </c>
      <c r="CB708" s="199">
        <v>1</v>
      </c>
      <c r="CZ708" s="166">
        <v>0</v>
      </c>
    </row>
    <row r="709" spans="1:104" ht="12.75">
      <c r="A709" s="193">
        <v>176</v>
      </c>
      <c r="B709" s="194" t="s">
        <v>954</v>
      </c>
      <c r="C709" s="195" t="s">
        <v>955</v>
      </c>
      <c r="D709" s="196" t="s">
        <v>170</v>
      </c>
      <c r="E709" s="197">
        <v>8.64</v>
      </c>
      <c r="F709" s="197">
        <v>0</v>
      </c>
      <c r="G709" s="198">
        <f>E709*F709</f>
        <v>0</v>
      </c>
      <c r="O709" s="192">
        <v>2</v>
      </c>
      <c r="AA709" s="166">
        <v>1</v>
      </c>
      <c r="AB709" s="166">
        <v>1</v>
      </c>
      <c r="AC709" s="166">
        <v>1</v>
      </c>
      <c r="AZ709" s="166">
        <v>1</v>
      </c>
      <c r="BA709" s="166">
        <f>IF(AZ709=1,G709,0)</f>
        <v>0</v>
      </c>
      <c r="BB709" s="166">
        <f>IF(AZ709=2,G709,0)</f>
        <v>0</v>
      </c>
      <c r="BC709" s="166">
        <f>IF(AZ709=3,G709,0)</f>
        <v>0</v>
      </c>
      <c r="BD709" s="166">
        <f>IF(AZ709=4,G709,0)</f>
        <v>0</v>
      </c>
      <c r="BE709" s="166">
        <f>IF(AZ709=5,G709,0)</f>
        <v>0</v>
      </c>
      <c r="CA709" s="199">
        <v>1</v>
      </c>
      <c r="CB709" s="199">
        <v>1</v>
      </c>
      <c r="CZ709" s="166">
        <v>0</v>
      </c>
    </row>
    <row r="710" spans="1:15" ht="12.75">
      <c r="A710" s="200"/>
      <c r="B710" s="202"/>
      <c r="C710" s="203" t="s">
        <v>956</v>
      </c>
      <c r="D710" s="204"/>
      <c r="E710" s="205">
        <v>0</v>
      </c>
      <c r="F710" s="206"/>
      <c r="G710" s="207"/>
      <c r="M710" s="201" t="s">
        <v>956</v>
      </c>
      <c r="O710" s="192"/>
    </row>
    <row r="711" spans="1:15" ht="12.75">
      <c r="A711" s="200"/>
      <c r="B711" s="202"/>
      <c r="C711" s="203" t="s">
        <v>957</v>
      </c>
      <c r="D711" s="204"/>
      <c r="E711" s="205">
        <v>8.64</v>
      </c>
      <c r="F711" s="206"/>
      <c r="G711" s="207"/>
      <c r="M711" s="201" t="s">
        <v>957</v>
      </c>
      <c r="O711" s="192"/>
    </row>
    <row r="712" spans="1:104" ht="22.5">
      <c r="A712" s="193">
        <v>177</v>
      </c>
      <c r="B712" s="194" t="s">
        <v>958</v>
      </c>
      <c r="C712" s="195" t="s">
        <v>959</v>
      </c>
      <c r="D712" s="196" t="s">
        <v>170</v>
      </c>
      <c r="E712" s="197">
        <v>237.7925</v>
      </c>
      <c r="F712" s="197">
        <v>0</v>
      </c>
      <c r="G712" s="198">
        <f>E712*F712</f>
        <v>0</v>
      </c>
      <c r="O712" s="192">
        <v>2</v>
      </c>
      <c r="AA712" s="166">
        <v>3</v>
      </c>
      <c r="AB712" s="166">
        <v>1</v>
      </c>
      <c r="AC712" s="166" t="s">
        <v>958</v>
      </c>
      <c r="AZ712" s="166">
        <v>1</v>
      </c>
      <c r="BA712" s="166">
        <f>IF(AZ712=1,G712,0)</f>
        <v>0</v>
      </c>
      <c r="BB712" s="166">
        <f>IF(AZ712=2,G712,0)</f>
        <v>0</v>
      </c>
      <c r="BC712" s="166">
        <f>IF(AZ712=3,G712,0)</f>
        <v>0</v>
      </c>
      <c r="BD712" s="166">
        <f>IF(AZ712=4,G712,0)</f>
        <v>0</v>
      </c>
      <c r="BE712" s="166">
        <f>IF(AZ712=5,G712,0)</f>
        <v>0</v>
      </c>
      <c r="CA712" s="199">
        <v>3</v>
      </c>
      <c r="CB712" s="199">
        <v>1</v>
      </c>
      <c r="CZ712" s="166">
        <v>0</v>
      </c>
    </row>
    <row r="713" spans="1:15" ht="12.75">
      <c r="A713" s="200"/>
      <c r="B713" s="202"/>
      <c r="C713" s="203" t="s">
        <v>960</v>
      </c>
      <c r="D713" s="204"/>
      <c r="E713" s="205">
        <v>72.8325</v>
      </c>
      <c r="F713" s="206"/>
      <c r="G713" s="207"/>
      <c r="M713" s="201" t="s">
        <v>960</v>
      </c>
      <c r="O713" s="192"/>
    </row>
    <row r="714" spans="1:15" ht="12.75">
      <c r="A714" s="200"/>
      <c r="B714" s="202"/>
      <c r="C714" s="203" t="s">
        <v>961</v>
      </c>
      <c r="D714" s="204"/>
      <c r="E714" s="205">
        <v>56.8</v>
      </c>
      <c r="F714" s="206"/>
      <c r="G714" s="207"/>
      <c r="M714" s="201" t="s">
        <v>961</v>
      </c>
      <c r="O714" s="192"/>
    </row>
    <row r="715" spans="1:15" ht="12.75">
      <c r="A715" s="200"/>
      <c r="B715" s="202"/>
      <c r="C715" s="203" t="s">
        <v>962</v>
      </c>
      <c r="D715" s="204"/>
      <c r="E715" s="205">
        <v>6.66</v>
      </c>
      <c r="F715" s="206"/>
      <c r="G715" s="207"/>
      <c r="M715" s="201" t="s">
        <v>962</v>
      </c>
      <c r="O715" s="192"/>
    </row>
    <row r="716" spans="1:15" ht="12.75">
      <c r="A716" s="200"/>
      <c r="B716" s="202"/>
      <c r="C716" s="203" t="s">
        <v>963</v>
      </c>
      <c r="D716" s="204"/>
      <c r="E716" s="205">
        <v>101.5</v>
      </c>
      <c r="F716" s="206"/>
      <c r="G716" s="207"/>
      <c r="M716" s="201" t="s">
        <v>963</v>
      </c>
      <c r="O716" s="192"/>
    </row>
    <row r="717" spans="1:104" ht="22.5">
      <c r="A717" s="193">
        <v>178</v>
      </c>
      <c r="B717" s="194" t="s">
        <v>964</v>
      </c>
      <c r="C717" s="195" t="s">
        <v>965</v>
      </c>
      <c r="D717" s="196" t="s">
        <v>170</v>
      </c>
      <c r="E717" s="197">
        <v>37.75</v>
      </c>
      <c r="F717" s="197">
        <v>0</v>
      </c>
      <c r="G717" s="198">
        <f>E717*F717</f>
        <v>0</v>
      </c>
      <c r="O717" s="192">
        <v>2</v>
      </c>
      <c r="AA717" s="166">
        <v>3</v>
      </c>
      <c r="AB717" s="166">
        <v>1</v>
      </c>
      <c r="AC717" s="166" t="s">
        <v>964</v>
      </c>
      <c r="AZ717" s="166">
        <v>1</v>
      </c>
      <c r="BA717" s="166">
        <f>IF(AZ717=1,G717,0)</f>
        <v>0</v>
      </c>
      <c r="BB717" s="166">
        <f>IF(AZ717=2,G717,0)</f>
        <v>0</v>
      </c>
      <c r="BC717" s="166">
        <f>IF(AZ717=3,G717,0)</f>
        <v>0</v>
      </c>
      <c r="BD717" s="166">
        <f>IF(AZ717=4,G717,0)</f>
        <v>0</v>
      </c>
      <c r="BE717" s="166">
        <f>IF(AZ717=5,G717,0)</f>
        <v>0</v>
      </c>
      <c r="CA717" s="199">
        <v>3</v>
      </c>
      <c r="CB717" s="199">
        <v>1</v>
      </c>
      <c r="CZ717" s="166">
        <v>0</v>
      </c>
    </row>
    <row r="718" spans="1:104" ht="12.75">
      <c r="A718" s="193">
        <v>179</v>
      </c>
      <c r="B718" s="194" t="s">
        <v>966</v>
      </c>
      <c r="C718" s="195" t="s">
        <v>967</v>
      </c>
      <c r="D718" s="196" t="s">
        <v>170</v>
      </c>
      <c r="E718" s="197">
        <v>209.2</v>
      </c>
      <c r="F718" s="197">
        <v>0</v>
      </c>
      <c r="G718" s="198">
        <f>E718*F718</f>
        <v>0</v>
      </c>
      <c r="O718" s="192">
        <v>2</v>
      </c>
      <c r="AA718" s="166">
        <v>3</v>
      </c>
      <c r="AB718" s="166">
        <v>1</v>
      </c>
      <c r="AC718" s="166" t="s">
        <v>966</v>
      </c>
      <c r="AZ718" s="166">
        <v>1</v>
      </c>
      <c r="BA718" s="166">
        <f>IF(AZ718=1,G718,0)</f>
        <v>0</v>
      </c>
      <c r="BB718" s="166">
        <f>IF(AZ718=2,G718,0)</f>
        <v>0</v>
      </c>
      <c r="BC718" s="166">
        <f>IF(AZ718=3,G718,0)</f>
        <v>0</v>
      </c>
      <c r="BD718" s="166">
        <f>IF(AZ718=4,G718,0)</f>
        <v>0</v>
      </c>
      <c r="BE718" s="166">
        <f>IF(AZ718=5,G718,0)</f>
        <v>0</v>
      </c>
      <c r="CA718" s="199">
        <v>3</v>
      </c>
      <c r="CB718" s="199">
        <v>1</v>
      </c>
      <c r="CZ718" s="166">
        <v>0</v>
      </c>
    </row>
    <row r="719" spans="1:15" ht="12.75">
      <c r="A719" s="200"/>
      <c r="B719" s="202"/>
      <c r="C719" s="203" t="s">
        <v>968</v>
      </c>
      <c r="D719" s="204"/>
      <c r="E719" s="205">
        <v>209.2</v>
      </c>
      <c r="F719" s="206"/>
      <c r="G719" s="207"/>
      <c r="M719" s="201" t="s">
        <v>968</v>
      </c>
      <c r="O719" s="192"/>
    </row>
    <row r="720" spans="1:104" ht="12.75">
      <c r="A720" s="193">
        <v>180</v>
      </c>
      <c r="B720" s="194" t="s">
        <v>969</v>
      </c>
      <c r="C720" s="195" t="s">
        <v>970</v>
      </c>
      <c r="D720" s="196" t="s">
        <v>121</v>
      </c>
      <c r="E720" s="197">
        <v>23.6232</v>
      </c>
      <c r="F720" s="197">
        <v>0</v>
      </c>
      <c r="G720" s="198">
        <f>E720*F720</f>
        <v>0</v>
      </c>
      <c r="O720" s="192">
        <v>2</v>
      </c>
      <c r="AA720" s="166">
        <v>3</v>
      </c>
      <c r="AB720" s="166">
        <v>1</v>
      </c>
      <c r="AC720" s="166" t="s">
        <v>969</v>
      </c>
      <c r="AZ720" s="166">
        <v>1</v>
      </c>
      <c r="BA720" s="166">
        <f>IF(AZ720=1,G720,0)</f>
        <v>0</v>
      </c>
      <c r="BB720" s="166">
        <f>IF(AZ720=2,G720,0)</f>
        <v>0</v>
      </c>
      <c r="BC720" s="166">
        <f>IF(AZ720=3,G720,0)</f>
        <v>0</v>
      </c>
      <c r="BD720" s="166">
        <f>IF(AZ720=4,G720,0)</f>
        <v>0</v>
      </c>
      <c r="BE720" s="166">
        <f>IF(AZ720=5,G720,0)</f>
        <v>0</v>
      </c>
      <c r="CA720" s="199">
        <v>3</v>
      </c>
      <c r="CB720" s="199">
        <v>1</v>
      </c>
      <c r="CZ720" s="166">
        <v>0</v>
      </c>
    </row>
    <row r="721" spans="1:15" ht="12.75">
      <c r="A721" s="200"/>
      <c r="B721" s="202"/>
      <c r="C721" s="203" t="s">
        <v>971</v>
      </c>
      <c r="D721" s="204"/>
      <c r="E721" s="205">
        <v>23.6232</v>
      </c>
      <c r="F721" s="206"/>
      <c r="G721" s="207"/>
      <c r="M721" s="201" t="s">
        <v>971</v>
      </c>
      <c r="O721" s="192"/>
    </row>
    <row r="722" spans="1:104" ht="12.75">
      <c r="A722" s="193">
        <v>181</v>
      </c>
      <c r="B722" s="194" t="s">
        <v>972</v>
      </c>
      <c r="C722" s="195" t="s">
        <v>973</v>
      </c>
      <c r="D722" s="196" t="s">
        <v>170</v>
      </c>
      <c r="E722" s="197">
        <v>19.15</v>
      </c>
      <c r="F722" s="197">
        <v>0</v>
      </c>
      <c r="G722" s="198">
        <f>E722*F722</f>
        <v>0</v>
      </c>
      <c r="O722" s="192">
        <v>2</v>
      </c>
      <c r="AA722" s="166">
        <v>3</v>
      </c>
      <c r="AB722" s="166">
        <v>1</v>
      </c>
      <c r="AC722" s="166" t="s">
        <v>972</v>
      </c>
      <c r="AZ722" s="166">
        <v>1</v>
      </c>
      <c r="BA722" s="166">
        <f>IF(AZ722=1,G722,0)</f>
        <v>0</v>
      </c>
      <c r="BB722" s="166">
        <f>IF(AZ722=2,G722,0)</f>
        <v>0</v>
      </c>
      <c r="BC722" s="166">
        <f>IF(AZ722=3,G722,0)</f>
        <v>0</v>
      </c>
      <c r="BD722" s="166">
        <f>IF(AZ722=4,G722,0)</f>
        <v>0</v>
      </c>
      <c r="BE722" s="166">
        <f>IF(AZ722=5,G722,0)</f>
        <v>0</v>
      </c>
      <c r="CA722" s="199">
        <v>3</v>
      </c>
      <c r="CB722" s="199">
        <v>1</v>
      </c>
      <c r="CZ722" s="166">
        <v>0</v>
      </c>
    </row>
    <row r="723" spans="1:15" ht="12.75">
      <c r="A723" s="200"/>
      <c r="B723" s="202"/>
      <c r="C723" s="203" t="s">
        <v>974</v>
      </c>
      <c r="D723" s="204"/>
      <c r="E723" s="205">
        <v>19.15</v>
      </c>
      <c r="F723" s="206"/>
      <c r="G723" s="207"/>
      <c r="M723" s="201" t="s">
        <v>974</v>
      </c>
      <c r="O723" s="192"/>
    </row>
    <row r="724" spans="1:57" ht="12.75">
      <c r="A724" s="208"/>
      <c r="B724" s="209" t="s">
        <v>76</v>
      </c>
      <c r="C724" s="210" t="str">
        <f>CONCATENATE(B682," ",C682)</f>
        <v>634 Podlahy, osazování</v>
      </c>
      <c r="D724" s="211"/>
      <c r="E724" s="212"/>
      <c r="F724" s="213"/>
      <c r="G724" s="214">
        <f>SUM(G682:G723)</f>
        <v>0</v>
      </c>
      <c r="O724" s="192">
        <v>4</v>
      </c>
      <c r="BA724" s="215">
        <f>SUM(BA682:BA723)</f>
        <v>0</v>
      </c>
      <c r="BB724" s="215">
        <f>SUM(BB682:BB723)</f>
        <v>0</v>
      </c>
      <c r="BC724" s="215">
        <f>SUM(BC682:BC723)</f>
        <v>0</v>
      </c>
      <c r="BD724" s="215">
        <f>SUM(BD682:BD723)</f>
        <v>0</v>
      </c>
      <c r="BE724" s="215">
        <f>SUM(BE682:BE723)</f>
        <v>0</v>
      </c>
    </row>
    <row r="725" spans="1:15" ht="12.75">
      <c r="A725" s="185" t="s">
        <v>72</v>
      </c>
      <c r="B725" s="186" t="s">
        <v>975</v>
      </c>
      <c r="C725" s="187" t="s">
        <v>976</v>
      </c>
      <c r="D725" s="188"/>
      <c r="E725" s="189"/>
      <c r="F725" s="189"/>
      <c r="G725" s="190"/>
      <c r="H725" s="191"/>
      <c r="I725" s="191"/>
      <c r="O725" s="192">
        <v>1</v>
      </c>
    </row>
    <row r="726" spans="1:104" ht="12.75">
      <c r="A726" s="193">
        <v>182</v>
      </c>
      <c r="B726" s="194" t="s">
        <v>977</v>
      </c>
      <c r="C726" s="195" t="s">
        <v>978</v>
      </c>
      <c r="D726" s="196" t="s">
        <v>177</v>
      </c>
      <c r="E726" s="197">
        <v>25</v>
      </c>
      <c r="F726" s="197">
        <v>0</v>
      </c>
      <c r="G726" s="198">
        <f>E726*F726</f>
        <v>0</v>
      </c>
      <c r="O726" s="192">
        <v>2</v>
      </c>
      <c r="AA726" s="166">
        <v>1</v>
      </c>
      <c r="AB726" s="166">
        <v>1</v>
      </c>
      <c r="AC726" s="166">
        <v>1</v>
      </c>
      <c r="AZ726" s="166">
        <v>1</v>
      </c>
      <c r="BA726" s="166">
        <f>IF(AZ726=1,G726,0)</f>
        <v>0</v>
      </c>
      <c r="BB726" s="166">
        <f>IF(AZ726=2,G726,0)</f>
        <v>0</v>
      </c>
      <c r="BC726" s="166">
        <f>IF(AZ726=3,G726,0)</f>
        <v>0</v>
      </c>
      <c r="BD726" s="166">
        <f>IF(AZ726=4,G726,0)</f>
        <v>0</v>
      </c>
      <c r="BE726" s="166">
        <f>IF(AZ726=5,G726,0)</f>
        <v>0</v>
      </c>
      <c r="CA726" s="199">
        <v>1</v>
      </c>
      <c r="CB726" s="199">
        <v>1</v>
      </c>
      <c r="CZ726" s="166">
        <v>0</v>
      </c>
    </row>
    <row r="727" spans="1:104" ht="12.75">
      <c r="A727" s="193">
        <v>183</v>
      </c>
      <c r="B727" s="194" t="s">
        <v>979</v>
      </c>
      <c r="C727" s="195" t="s">
        <v>980</v>
      </c>
      <c r="D727" s="196" t="s">
        <v>634</v>
      </c>
      <c r="E727" s="197">
        <v>1</v>
      </c>
      <c r="F727" s="197">
        <v>0</v>
      </c>
      <c r="G727" s="198">
        <f>E727*F727</f>
        <v>0</v>
      </c>
      <c r="O727" s="192">
        <v>2</v>
      </c>
      <c r="AA727" s="166">
        <v>3</v>
      </c>
      <c r="AB727" s="166">
        <v>1</v>
      </c>
      <c r="AC727" s="166" t="s">
        <v>979</v>
      </c>
      <c r="AZ727" s="166">
        <v>1</v>
      </c>
      <c r="BA727" s="166">
        <f>IF(AZ727=1,G727,0)</f>
        <v>0</v>
      </c>
      <c r="BB727" s="166">
        <f>IF(AZ727=2,G727,0)</f>
        <v>0</v>
      </c>
      <c r="BC727" s="166">
        <f>IF(AZ727=3,G727,0)</f>
        <v>0</v>
      </c>
      <c r="BD727" s="166">
        <f>IF(AZ727=4,G727,0)</f>
        <v>0</v>
      </c>
      <c r="BE727" s="166">
        <f>IF(AZ727=5,G727,0)</f>
        <v>0</v>
      </c>
      <c r="CA727" s="199">
        <v>3</v>
      </c>
      <c r="CB727" s="199">
        <v>1</v>
      </c>
      <c r="CZ727" s="166">
        <v>0</v>
      </c>
    </row>
    <row r="728" spans="1:104" ht="12.75">
      <c r="A728" s="193">
        <v>184</v>
      </c>
      <c r="B728" s="194" t="s">
        <v>981</v>
      </c>
      <c r="C728" s="195" t="s">
        <v>982</v>
      </c>
      <c r="D728" s="196" t="s">
        <v>983</v>
      </c>
      <c r="E728" s="197">
        <v>750</v>
      </c>
      <c r="F728" s="197">
        <v>0</v>
      </c>
      <c r="G728" s="198">
        <f>E728*F728</f>
        <v>0</v>
      </c>
      <c r="O728" s="192">
        <v>2</v>
      </c>
      <c r="AA728" s="166">
        <v>10</v>
      </c>
      <c r="AB728" s="166">
        <v>0</v>
      </c>
      <c r="AC728" s="166">
        <v>8</v>
      </c>
      <c r="AZ728" s="166">
        <v>5</v>
      </c>
      <c r="BA728" s="166">
        <f>IF(AZ728=1,G728,0)</f>
        <v>0</v>
      </c>
      <c r="BB728" s="166">
        <f>IF(AZ728=2,G728,0)</f>
        <v>0</v>
      </c>
      <c r="BC728" s="166">
        <f>IF(AZ728=3,G728,0)</f>
        <v>0</v>
      </c>
      <c r="BD728" s="166">
        <f>IF(AZ728=4,G728,0)</f>
        <v>0</v>
      </c>
      <c r="BE728" s="166">
        <f>IF(AZ728=5,G728,0)</f>
        <v>0</v>
      </c>
      <c r="CA728" s="199">
        <v>10</v>
      </c>
      <c r="CB728" s="199">
        <v>0</v>
      </c>
      <c r="CZ728" s="166">
        <v>0</v>
      </c>
    </row>
    <row r="729" spans="1:15" ht="12.75">
      <c r="A729" s="200"/>
      <c r="B729" s="202"/>
      <c r="C729" s="203" t="s">
        <v>984</v>
      </c>
      <c r="D729" s="204"/>
      <c r="E729" s="205">
        <v>0</v>
      </c>
      <c r="F729" s="206"/>
      <c r="G729" s="207"/>
      <c r="M729" s="201" t="s">
        <v>984</v>
      </c>
      <c r="O729" s="192"/>
    </row>
    <row r="730" spans="1:15" ht="12.75">
      <c r="A730" s="200"/>
      <c r="B730" s="202"/>
      <c r="C730" s="203" t="s">
        <v>985</v>
      </c>
      <c r="D730" s="204"/>
      <c r="E730" s="205">
        <v>300</v>
      </c>
      <c r="F730" s="206"/>
      <c r="G730" s="207"/>
      <c r="M730" s="201" t="s">
        <v>985</v>
      </c>
      <c r="O730" s="192"/>
    </row>
    <row r="731" spans="1:15" ht="12.75">
      <c r="A731" s="200"/>
      <c r="B731" s="202"/>
      <c r="C731" s="203" t="s">
        <v>986</v>
      </c>
      <c r="D731" s="204"/>
      <c r="E731" s="205">
        <v>0</v>
      </c>
      <c r="F731" s="206"/>
      <c r="G731" s="207"/>
      <c r="M731" s="201" t="s">
        <v>986</v>
      </c>
      <c r="O731" s="192"/>
    </row>
    <row r="732" spans="1:15" ht="12.75">
      <c r="A732" s="200"/>
      <c r="B732" s="202"/>
      <c r="C732" s="203" t="s">
        <v>987</v>
      </c>
      <c r="D732" s="204"/>
      <c r="E732" s="205">
        <v>450</v>
      </c>
      <c r="F732" s="206"/>
      <c r="G732" s="207"/>
      <c r="M732" s="201" t="s">
        <v>987</v>
      </c>
      <c r="O732" s="192"/>
    </row>
    <row r="733" spans="1:57" ht="12.75">
      <c r="A733" s="208"/>
      <c r="B733" s="209" t="s">
        <v>76</v>
      </c>
      <c r="C733" s="210" t="str">
        <f>CONCATENATE(B725," ",C725)</f>
        <v>800 Hodinová zúčtovací sazba</v>
      </c>
      <c r="D733" s="211"/>
      <c r="E733" s="212"/>
      <c r="F733" s="213"/>
      <c r="G733" s="214">
        <f>SUM(G725:G732)</f>
        <v>0</v>
      </c>
      <c r="O733" s="192">
        <v>4</v>
      </c>
      <c r="BA733" s="215">
        <f>SUM(BA725:BA732)</f>
        <v>0</v>
      </c>
      <c r="BB733" s="215">
        <f>SUM(BB725:BB732)</f>
        <v>0</v>
      </c>
      <c r="BC733" s="215">
        <f>SUM(BC725:BC732)</f>
        <v>0</v>
      </c>
      <c r="BD733" s="215">
        <f>SUM(BD725:BD732)</f>
        <v>0</v>
      </c>
      <c r="BE733" s="215">
        <f>SUM(BE725:BE732)</f>
        <v>0</v>
      </c>
    </row>
    <row r="734" spans="1:15" ht="12.75">
      <c r="A734" s="185" t="s">
        <v>72</v>
      </c>
      <c r="B734" s="186" t="s">
        <v>988</v>
      </c>
      <c r="C734" s="187" t="s">
        <v>989</v>
      </c>
      <c r="D734" s="188"/>
      <c r="E734" s="189"/>
      <c r="F734" s="189"/>
      <c r="G734" s="190"/>
      <c r="H734" s="191"/>
      <c r="I734" s="191"/>
      <c r="O734" s="192">
        <v>1</v>
      </c>
    </row>
    <row r="735" spans="1:104" ht="12.75">
      <c r="A735" s="193">
        <v>185</v>
      </c>
      <c r="B735" s="194" t="s">
        <v>990</v>
      </c>
      <c r="C735" s="195" t="s">
        <v>991</v>
      </c>
      <c r="D735" s="196" t="s">
        <v>170</v>
      </c>
      <c r="E735" s="197">
        <v>860.88</v>
      </c>
      <c r="F735" s="197">
        <v>0</v>
      </c>
      <c r="G735" s="198">
        <f>E735*F735</f>
        <v>0</v>
      </c>
      <c r="O735" s="192">
        <v>2</v>
      </c>
      <c r="AA735" s="166">
        <v>1</v>
      </c>
      <c r="AB735" s="166">
        <v>1</v>
      </c>
      <c r="AC735" s="166">
        <v>1</v>
      </c>
      <c r="AZ735" s="166">
        <v>1</v>
      </c>
      <c r="BA735" s="166">
        <f>IF(AZ735=1,G735,0)</f>
        <v>0</v>
      </c>
      <c r="BB735" s="166">
        <f>IF(AZ735=2,G735,0)</f>
        <v>0</v>
      </c>
      <c r="BC735" s="166">
        <f>IF(AZ735=3,G735,0)</f>
        <v>0</v>
      </c>
      <c r="BD735" s="166">
        <f>IF(AZ735=4,G735,0)</f>
        <v>0</v>
      </c>
      <c r="BE735" s="166">
        <f>IF(AZ735=5,G735,0)</f>
        <v>0</v>
      </c>
      <c r="CA735" s="199">
        <v>1</v>
      </c>
      <c r="CB735" s="199">
        <v>1</v>
      </c>
      <c r="CZ735" s="166">
        <v>0</v>
      </c>
    </row>
    <row r="736" spans="1:15" ht="12.75">
      <c r="A736" s="200"/>
      <c r="B736" s="202"/>
      <c r="C736" s="203" t="s">
        <v>992</v>
      </c>
      <c r="D736" s="204"/>
      <c r="E736" s="205">
        <v>860.88</v>
      </c>
      <c r="F736" s="206"/>
      <c r="G736" s="207"/>
      <c r="M736" s="201" t="s">
        <v>992</v>
      </c>
      <c r="O736" s="192"/>
    </row>
    <row r="737" spans="1:104" ht="12.75">
      <c r="A737" s="193">
        <v>186</v>
      </c>
      <c r="B737" s="194" t="s">
        <v>993</v>
      </c>
      <c r="C737" s="195" t="s">
        <v>994</v>
      </c>
      <c r="D737" s="196" t="s">
        <v>170</v>
      </c>
      <c r="E737" s="197">
        <v>436.8</v>
      </c>
      <c r="F737" s="197">
        <v>0</v>
      </c>
      <c r="G737" s="198">
        <f>E737*F737</f>
        <v>0</v>
      </c>
      <c r="O737" s="192">
        <v>2</v>
      </c>
      <c r="AA737" s="166">
        <v>1</v>
      </c>
      <c r="AB737" s="166">
        <v>1</v>
      </c>
      <c r="AC737" s="166">
        <v>1</v>
      </c>
      <c r="AZ737" s="166">
        <v>1</v>
      </c>
      <c r="BA737" s="166">
        <f>IF(AZ737=1,G737,0)</f>
        <v>0</v>
      </c>
      <c r="BB737" s="166">
        <f>IF(AZ737=2,G737,0)</f>
        <v>0</v>
      </c>
      <c r="BC737" s="166">
        <f>IF(AZ737=3,G737,0)</f>
        <v>0</v>
      </c>
      <c r="BD737" s="166">
        <f>IF(AZ737=4,G737,0)</f>
        <v>0</v>
      </c>
      <c r="BE737" s="166">
        <f>IF(AZ737=5,G737,0)</f>
        <v>0</v>
      </c>
      <c r="CA737" s="199">
        <v>1</v>
      </c>
      <c r="CB737" s="199">
        <v>1</v>
      </c>
      <c r="CZ737" s="166">
        <v>0</v>
      </c>
    </row>
    <row r="738" spans="1:15" ht="12.75">
      <c r="A738" s="200"/>
      <c r="B738" s="202"/>
      <c r="C738" s="203" t="s">
        <v>995</v>
      </c>
      <c r="D738" s="204"/>
      <c r="E738" s="205">
        <v>436.8</v>
      </c>
      <c r="F738" s="206"/>
      <c r="G738" s="207"/>
      <c r="M738" s="201" t="s">
        <v>995</v>
      </c>
      <c r="O738" s="192"/>
    </row>
    <row r="739" spans="1:104" ht="12.75">
      <c r="A739" s="193">
        <v>187</v>
      </c>
      <c r="B739" s="194" t="s">
        <v>996</v>
      </c>
      <c r="C739" s="195" t="s">
        <v>997</v>
      </c>
      <c r="D739" s="196" t="s">
        <v>170</v>
      </c>
      <c r="E739" s="197">
        <v>280.6</v>
      </c>
      <c r="F739" s="197">
        <v>0</v>
      </c>
      <c r="G739" s="198">
        <f>E739*F739</f>
        <v>0</v>
      </c>
      <c r="O739" s="192">
        <v>2</v>
      </c>
      <c r="AA739" s="166">
        <v>1</v>
      </c>
      <c r="AB739" s="166">
        <v>1</v>
      </c>
      <c r="AC739" s="166">
        <v>1</v>
      </c>
      <c r="AZ739" s="166">
        <v>1</v>
      </c>
      <c r="BA739" s="166">
        <f>IF(AZ739=1,G739,0)</f>
        <v>0</v>
      </c>
      <c r="BB739" s="166">
        <f>IF(AZ739=2,G739,0)</f>
        <v>0</v>
      </c>
      <c r="BC739" s="166">
        <f>IF(AZ739=3,G739,0)</f>
        <v>0</v>
      </c>
      <c r="BD739" s="166">
        <f>IF(AZ739=4,G739,0)</f>
        <v>0</v>
      </c>
      <c r="BE739" s="166">
        <f>IF(AZ739=5,G739,0)</f>
        <v>0</v>
      </c>
      <c r="CA739" s="199">
        <v>1</v>
      </c>
      <c r="CB739" s="199">
        <v>1</v>
      </c>
      <c r="CZ739" s="166">
        <v>0</v>
      </c>
    </row>
    <row r="740" spans="1:15" ht="12.75">
      <c r="A740" s="200"/>
      <c r="B740" s="202"/>
      <c r="C740" s="203" t="s">
        <v>998</v>
      </c>
      <c r="D740" s="204"/>
      <c r="E740" s="205">
        <v>280.6</v>
      </c>
      <c r="F740" s="206"/>
      <c r="G740" s="207"/>
      <c r="M740" s="201" t="s">
        <v>998</v>
      </c>
      <c r="O740" s="192"/>
    </row>
    <row r="741" spans="1:104" ht="12.75">
      <c r="A741" s="193">
        <v>188</v>
      </c>
      <c r="B741" s="194" t="s">
        <v>999</v>
      </c>
      <c r="C741" s="195" t="s">
        <v>1000</v>
      </c>
      <c r="D741" s="196" t="s">
        <v>170</v>
      </c>
      <c r="E741" s="197">
        <v>1310.4</v>
      </c>
      <c r="F741" s="197">
        <v>0</v>
      </c>
      <c r="G741" s="198">
        <f>E741*F741</f>
        <v>0</v>
      </c>
      <c r="O741" s="192">
        <v>2</v>
      </c>
      <c r="AA741" s="166">
        <v>1</v>
      </c>
      <c r="AB741" s="166">
        <v>1</v>
      </c>
      <c r="AC741" s="166">
        <v>1</v>
      </c>
      <c r="AZ741" s="166">
        <v>1</v>
      </c>
      <c r="BA741" s="166">
        <f>IF(AZ741=1,G741,0)</f>
        <v>0</v>
      </c>
      <c r="BB741" s="166">
        <f>IF(AZ741=2,G741,0)</f>
        <v>0</v>
      </c>
      <c r="BC741" s="166">
        <f>IF(AZ741=3,G741,0)</f>
        <v>0</v>
      </c>
      <c r="BD741" s="166">
        <f>IF(AZ741=4,G741,0)</f>
        <v>0</v>
      </c>
      <c r="BE741" s="166">
        <f>IF(AZ741=5,G741,0)</f>
        <v>0</v>
      </c>
      <c r="CA741" s="199">
        <v>1</v>
      </c>
      <c r="CB741" s="199">
        <v>1</v>
      </c>
      <c r="CZ741" s="166">
        <v>0</v>
      </c>
    </row>
    <row r="742" spans="1:15" ht="12.75">
      <c r="A742" s="200"/>
      <c r="B742" s="202"/>
      <c r="C742" s="203" t="s">
        <v>1001</v>
      </c>
      <c r="D742" s="204"/>
      <c r="E742" s="205">
        <v>1310.4</v>
      </c>
      <c r="F742" s="206"/>
      <c r="G742" s="207"/>
      <c r="M742" s="201" t="s">
        <v>1001</v>
      </c>
      <c r="O742" s="192"/>
    </row>
    <row r="743" spans="1:104" ht="12.75">
      <c r="A743" s="193">
        <v>189</v>
      </c>
      <c r="B743" s="194" t="s">
        <v>1002</v>
      </c>
      <c r="C743" s="195" t="s">
        <v>1003</v>
      </c>
      <c r="D743" s="196" t="s">
        <v>170</v>
      </c>
      <c r="E743" s="197">
        <v>841.8</v>
      </c>
      <c r="F743" s="197">
        <v>0</v>
      </c>
      <c r="G743" s="198">
        <f>E743*F743</f>
        <v>0</v>
      </c>
      <c r="O743" s="192">
        <v>2</v>
      </c>
      <c r="AA743" s="166">
        <v>1</v>
      </c>
      <c r="AB743" s="166">
        <v>1</v>
      </c>
      <c r="AC743" s="166">
        <v>1</v>
      </c>
      <c r="AZ743" s="166">
        <v>1</v>
      </c>
      <c r="BA743" s="166">
        <f>IF(AZ743=1,G743,0)</f>
        <v>0</v>
      </c>
      <c r="BB743" s="166">
        <f>IF(AZ743=2,G743,0)</f>
        <v>0</v>
      </c>
      <c r="BC743" s="166">
        <f>IF(AZ743=3,G743,0)</f>
        <v>0</v>
      </c>
      <c r="BD743" s="166">
        <f>IF(AZ743=4,G743,0)</f>
        <v>0</v>
      </c>
      <c r="BE743" s="166">
        <f>IF(AZ743=5,G743,0)</f>
        <v>0</v>
      </c>
      <c r="CA743" s="199">
        <v>1</v>
      </c>
      <c r="CB743" s="199">
        <v>1</v>
      </c>
      <c r="CZ743" s="166">
        <v>0</v>
      </c>
    </row>
    <row r="744" spans="1:15" ht="12.75">
      <c r="A744" s="200"/>
      <c r="B744" s="202"/>
      <c r="C744" s="203" t="s">
        <v>1004</v>
      </c>
      <c r="D744" s="204"/>
      <c r="E744" s="205">
        <v>841.8</v>
      </c>
      <c r="F744" s="206"/>
      <c r="G744" s="207"/>
      <c r="M744" s="201" t="s">
        <v>1004</v>
      </c>
      <c r="O744" s="192"/>
    </row>
    <row r="745" spans="1:104" ht="12.75">
      <c r="A745" s="193">
        <v>190</v>
      </c>
      <c r="B745" s="194" t="s">
        <v>1005</v>
      </c>
      <c r="C745" s="195" t="s">
        <v>1006</v>
      </c>
      <c r="D745" s="196" t="s">
        <v>170</v>
      </c>
      <c r="E745" s="197">
        <v>436.8</v>
      </c>
      <c r="F745" s="197">
        <v>0</v>
      </c>
      <c r="G745" s="198">
        <f>E745*F745</f>
        <v>0</v>
      </c>
      <c r="O745" s="192">
        <v>2</v>
      </c>
      <c r="AA745" s="166">
        <v>1</v>
      </c>
      <c r="AB745" s="166">
        <v>1</v>
      </c>
      <c r="AC745" s="166">
        <v>1</v>
      </c>
      <c r="AZ745" s="166">
        <v>1</v>
      </c>
      <c r="BA745" s="166">
        <f>IF(AZ745=1,G745,0)</f>
        <v>0</v>
      </c>
      <c r="BB745" s="166">
        <f>IF(AZ745=2,G745,0)</f>
        <v>0</v>
      </c>
      <c r="BC745" s="166">
        <f>IF(AZ745=3,G745,0)</f>
        <v>0</v>
      </c>
      <c r="BD745" s="166">
        <f>IF(AZ745=4,G745,0)</f>
        <v>0</v>
      </c>
      <c r="BE745" s="166">
        <f>IF(AZ745=5,G745,0)</f>
        <v>0</v>
      </c>
      <c r="CA745" s="199">
        <v>1</v>
      </c>
      <c r="CB745" s="199">
        <v>1</v>
      </c>
      <c r="CZ745" s="166">
        <v>0</v>
      </c>
    </row>
    <row r="746" spans="1:104" ht="12.75">
      <c r="A746" s="193">
        <v>191</v>
      </c>
      <c r="B746" s="194" t="s">
        <v>1007</v>
      </c>
      <c r="C746" s="195" t="s">
        <v>1008</v>
      </c>
      <c r="D746" s="196" t="s">
        <v>170</v>
      </c>
      <c r="E746" s="197">
        <v>280.6</v>
      </c>
      <c r="F746" s="197">
        <v>0</v>
      </c>
      <c r="G746" s="198">
        <f>E746*F746</f>
        <v>0</v>
      </c>
      <c r="O746" s="192">
        <v>2</v>
      </c>
      <c r="AA746" s="166">
        <v>1</v>
      </c>
      <c r="AB746" s="166">
        <v>1</v>
      </c>
      <c r="AC746" s="166">
        <v>1</v>
      </c>
      <c r="AZ746" s="166">
        <v>1</v>
      </c>
      <c r="BA746" s="166">
        <f>IF(AZ746=1,G746,0)</f>
        <v>0</v>
      </c>
      <c r="BB746" s="166">
        <f>IF(AZ746=2,G746,0)</f>
        <v>0</v>
      </c>
      <c r="BC746" s="166">
        <f>IF(AZ746=3,G746,0)</f>
        <v>0</v>
      </c>
      <c r="BD746" s="166">
        <f>IF(AZ746=4,G746,0)</f>
        <v>0</v>
      </c>
      <c r="BE746" s="166">
        <f>IF(AZ746=5,G746,0)</f>
        <v>0</v>
      </c>
      <c r="CA746" s="199">
        <v>1</v>
      </c>
      <c r="CB746" s="199">
        <v>1</v>
      </c>
      <c r="CZ746" s="166">
        <v>0</v>
      </c>
    </row>
    <row r="747" spans="1:104" ht="12.75">
      <c r="A747" s="193">
        <v>192</v>
      </c>
      <c r="B747" s="194" t="s">
        <v>1009</v>
      </c>
      <c r="C747" s="195" t="s">
        <v>1010</v>
      </c>
      <c r="D747" s="196" t="s">
        <v>170</v>
      </c>
      <c r="E747" s="197">
        <v>1085.37</v>
      </c>
      <c r="F747" s="197">
        <v>0</v>
      </c>
      <c r="G747" s="198">
        <f>E747*F747</f>
        <v>0</v>
      </c>
      <c r="O747" s="192">
        <v>2</v>
      </c>
      <c r="AA747" s="166">
        <v>1</v>
      </c>
      <c r="AB747" s="166">
        <v>1</v>
      </c>
      <c r="AC747" s="166">
        <v>1</v>
      </c>
      <c r="AZ747" s="166">
        <v>1</v>
      </c>
      <c r="BA747" s="166">
        <f>IF(AZ747=1,G747,0)</f>
        <v>0</v>
      </c>
      <c r="BB747" s="166">
        <f>IF(AZ747=2,G747,0)</f>
        <v>0</v>
      </c>
      <c r="BC747" s="166">
        <f>IF(AZ747=3,G747,0)</f>
        <v>0</v>
      </c>
      <c r="BD747" s="166">
        <f>IF(AZ747=4,G747,0)</f>
        <v>0</v>
      </c>
      <c r="BE747" s="166">
        <f>IF(AZ747=5,G747,0)</f>
        <v>0</v>
      </c>
      <c r="CA747" s="199">
        <v>1</v>
      </c>
      <c r="CB747" s="199">
        <v>1</v>
      </c>
      <c r="CZ747" s="166">
        <v>0</v>
      </c>
    </row>
    <row r="748" spans="1:15" ht="12.75">
      <c r="A748" s="200"/>
      <c r="B748" s="202"/>
      <c r="C748" s="203" t="s">
        <v>1011</v>
      </c>
      <c r="D748" s="204"/>
      <c r="E748" s="205">
        <v>910.27</v>
      </c>
      <c r="F748" s="206"/>
      <c r="G748" s="207"/>
      <c r="M748" s="201" t="s">
        <v>1011</v>
      </c>
      <c r="O748" s="192"/>
    </row>
    <row r="749" spans="1:15" ht="12.75">
      <c r="A749" s="200"/>
      <c r="B749" s="202"/>
      <c r="C749" s="203" t="s">
        <v>1012</v>
      </c>
      <c r="D749" s="204"/>
      <c r="E749" s="205">
        <v>175.1</v>
      </c>
      <c r="F749" s="206"/>
      <c r="G749" s="207"/>
      <c r="M749" s="201" t="s">
        <v>1012</v>
      </c>
      <c r="O749" s="192"/>
    </row>
    <row r="750" spans="1:104" ht="12.75">
      <c r="A750" s="193">
        <v>193</v>
      </c>
      <c r="B750" s="194" t="s">
        <v>1013</v>
      </c>
      <c r="C750" s="195" t="s">
        <v>1014</v>
      </c>
      <c r="D750" s="196" t="s">
        <v>170</v>
      </c>
      <c r="E750" s="197">
        <v>201.45</v>
      </c>
      <c r="F750" s="197">
        <v>0</v>
      </c>
      <c r="G750" s="198">
        <f>E750*F750</f>
        <v>0</v>
      </c>
      <c r="O750" s="192">
        <v>2</v>
      </c>
      <c r="AA750" s="166">
        <v>1</v>
      </c>
      <c r="AB750" s="166">
        <v>1</v>
      </c>
      <c r="AC750" s="166">
        <v>1</v>
      </c>
      <c r="AZ750" s="166">
        <v>1</v>
      </c>
      <c r="BA750" s="166">
        <f>IF(AZ750=1,G750,0)</f>
        <v>0</v>
      </c>
      <c r="BB750" s="166">
        <f>IF(AZ750=2,G750,0)</f>
        <v>0</v>
      </c>
      <c r="BC750" s="166">
        <f>IF(AZ750=3,G750,0)</f>
        <v>0</v>
      </c>
      <c r="BD750" s="166">
        <f>IF(AZ750=4,G750,0)</f>
        <v>0</v>
      </c>
      <c r="BE750" s="166">
        <f>IF(AZ750=5,G750,0)</f>
        <v>0</v>
      </c>
      <c r="CA750" s="199">
        <v>1</v>
      </c>
      <c r="CB750" s="199">
        <v>1</v>
      </c>
      <c r="CZ750" s="166">
        <v>0</v>
      </c>
    </row>
    <row r="751" spans="1:15" ht="12.75">
      <c r="A751" s="200"/>
      <c r="B751" s="202"/>
      <c r="C751" s="203" t="s">
        <v>1015</v>
      </c>
      <c r="D751" s="204"/>
      <c r="E751" s="205">
        <v>201.45</v>
      </c>
      <c r="F751" s="206"/>
      <c r="G751" s="207"/>
      <c r="M751" s="201" t="s">
        <v>1015</v>
      </c>
      <c r="O751" s="192"/>
    </row>
    <row r="752" spans="1:104" ht="12.75">
      <c r="A752" s="193">
        <v>194</v>
      </c>
      <c r="B752" s="194" t="s">
        <v>1016</v>
      </c>
      <c r="C752" s="195" t="s">
        <v>1017</v>
      </c>
      <c r="D752" s="196" t="s">
        <v>170</v>
      </c>
      <c r="E752" s="197">
        <v>87.48</v>
      </c>
      <c r="F752" s="197">
        <v>0</v>
      </c>
      <c r="G752" s="198">
        <f>E752*F752</f>
        <v>0</v>
      </c>
      <c r="O752" s="192">
        <v>2</v>
      </c>
      <c r="AA752" s="166">
        <v>1</v>
      </c>
      <c r="AB752" s="166">
        <v>1</v>
      </c>
      <c r="AC752" s="166">
        <v>1</v>
      </c>
      <c r="AZ752" s="166">
        <v>1</v>
      </c>
      <c r="BA752" s="166">
        <f>IF(AZ752=1,G752,0)</f>
        <v>0</v>
      </c>
      <c r="BB752" s="166">
        <f>IF(AZ752=2,G752,0)</f>
        <v>0</v>
      </c>
      <c r="BC752" s="166">
        <f>IF(AZ752=3,G752,0)</f>
        <v>0</v>
      </c>
      <c r="BD752" s="166">
        <f>IF(AZ752=4,G752,0)</f>
        <v>0</v>
      </c>
      <c r="BE752" s="166">
        <f>IF(AZ752=5,G752,0)</f>
        <v>0</v>
      </c>
      <c r="CA752" s="199">
        <v>1</v>
      </c>
      <c r="CB752" s="199">
        <v>1</v>
      </c>
      <c r="CZ752" s="166">
        <v>0</v>
      </c>
    </row>
    <row r="753" spans="1:15" ht="12.75">
      <c r="A753" s="200"/>
      <c r="B753" s="202"/>
      <c r="C753" s="203" t="s">
        <v>1018</v>
      </c>
      <c r="D753" s="204"/>
      <c r="E753" s="205">
        <v>87.48</v>
      </c>
      <c r="F753" s="206"/>
      <c r="G753" s="207"/>
      <c r="M753" s="201" t="s">
        <v>1018</v>
      </c>
      <c r="O753" s="192"/>
    </row>
    <row r="754" spans="1:104" ht="12.75">
      <c r="A754" s="193">
        <v>195</v>
      </c>
      <c r="B754" s="194" t="s">
        <v>1019</v>
      </c>
      <c r="C754" s="195" t="s">
        <v>1020</v>
      </c>
      <c r="D754" s="196" t="s">
        <v>121</v>
      </c>
      <c r="E754" s="197">
        <v>287.091</v>
      </c>
      <c r="F754" s="197">
        <v>0</v>
      </c>
      <c r="G754" s="198">
        <f>E754*F754</f>
        <v>0</v>
      </c>
      <c r="O754" s="192">
        <v>2</v>
      </c>
      <c r="AA754" s="166">
        <v>1</v>
      </c>
      <c r="AB754" s="166">
        <v>1</v>
      </c>
      <c r="AC754" s="166">
        <v>1</v>
      </c>
      <c r="AZ754" s="166">
        <v>1</v>
      </c>
      <c r="BA754" s="166">
        <f>IF(AZ754=1,G754,0)</f>
        <v>0</v>
      </c>
      <c r="BB754" s="166">
        <f>IF(AZ754=2,G754,0)</f>
        <v>0</v>
      </c>
      <c r="BC754" s="166">
        <f>IF(AZ754=3,G754,0)</f>
        <v>0</v>
      </c>
      <c r="BD754" s="166">
        <f>IF(AZ754=4,G754,0)</f>
        <v>0</v>
      </c>
      <c r="BE754" s="166">
        <f>IF(AZ754=5,G754,0)</f>
        <v>0</v>
      </c>
      <c r="CA754" s="199">
        <v>1</v>
      </c>
      <c r="CB754" s="199">
        <v>1</v>
      </c>
      <c r="CZ754" s="166">
        <v>0</v>
      </c>
    </row>
    <row r="755" spans="1:15" ht="12.75">
      <c r="A755" s="200"/>
      <c r="B755" s="202"/>
      <c r="C755" s="203" t="s">
        <v>1021</v>
      </c>
      <c r="D755" s="204"/>
      <c r="E755" s="205">
        <v>287.091</v>
      </c>
      <c r="F755" s="206"/>
      <c r="G755" s="207"/>
      <c r="M755" s="201" t="s">
        <v>1021</v>
      </c>
      <c r="O755" s="192"/>
    </row>
    <row r="756" spans="1:104" ht="12.75">
      <c r="A756" s="193">
        <v>196</v>
      </c>
      <c r="B756" s="194" t="s">
        <v>1022</v>
      </c>
      <c r="C756" s="195" t="s">
        <v>1023</v>
      </c>
      <c r="D756" s="196" t="s">
        <v>121</v>
      </c>
      <c r="E756" s="197">
        <v>574.18</v>
      </c>
      <c r="F756" s="197">
        <v>0</v>
      </c>
      <c r="G756" s="198">
        <f>E756*F756</f>
        <v>0</v>
      </c>
      <c r="O756" s="192">
        <v>2</v>
      </c>
      <c r="AA756" s="166">
        <v>1</v>
      </c>
      <c r="AB756" s="166">
        <v>1</v>
      </c>
      <c r="AC756" s="166">
        <v>1</v>
      </c>
      <c r="AZ756" s="166">
        <v>1</v>
      </c>
      <c r="BA756" s="166">
        <f>IF(AZ756=1,G756,0)</f>
        <v>0</v>
      </c>
      <c r="BB756" s="166">
        <f>IF(AZ756=2,G756,0)</f>
        <v>0</v>
      </c>
      <c r="BC756" s="166">
        <f>IF(AZ756=3,G756,0)</f>
        <v>0</v>
      </c>
      <c r="BD756" s="166">
        <f>IF(AZ756=4,G756,0)</f>
        <v>0</v>
      </c>
      <c r="BE756" s="166">
        <f>IF(AZ756=5,G756,0)</f>
        <v>0</v>
      </c>
      <c r="CA756" s="199">
        <v>1</v>
      </c>
      <c r="CB756" s="199">
        <v>1</v>
      </c>
      <c r="CZ756" s="166">
        <v>0</v>
      </c>
    </row>
    <row r="757" spans="1:15" ht="12.75">
      <c r="A757" s="200"/>
      <c r="B757" s="202"/>
      <c r="C757" s="203" t="s">
        <v>1024</v>
      </c>
      <c r="D757" s="204"/>
      <c r="E757" s="205">
        <v>574.18</v>
      </c>
      <c r="F757" s="206"/>
      <c r="G757" s="207"/>
      <c r="M757" s="201" t="s">
        <v>1024</v>
      </c>
      <c r="O757" s="192"/>
    </row>
    <row r="758" spans="1:104" ht="12.75">
      <c r="A758" s="193">
        <v>197</v>
      </c>
      <c r="B758" s="194" t="s">
        <v>1025</v>
      </c>
      <c r="C758" s="195" t="s">
        <v>1026</v>
      </c>
      <c r="D758" s="196" t="s">
        <v>121</v>
      </c>
      <c r="E758" s="197">
        <v>287.09</v>
      </c>
      <c r="F758" s="197">
        <v>0</v>
      </c>
      <c r="G758" s="198">
        <f>E758*F758</f>
        <v>0</v>
      </c>
      <c r="O758" s="192">
        <v>2</v>
      </c>
      <c r="AA758" s="166">
        <v>1</v>
      </c>
      <c r="AB758" s="166">
        <v>1</v>
      </c>
      <c r="AC758" s="166">
        <v>1</v>
      </c>
      <c r="AZ758" s="166">
        <v>1</v>
      </c>
      <c r="BA758" s="166">
        <f>IF(AZ758=1,G758,0)</f>
        <v>0</v>
      </c>
      <c r="BB758" s="166">
        <f>IF(AZ758=2,G758,0)</f>
        <v>0</v>
      </c>
      <c r="BC758" s="166">
        <f>IF(AZ758=3,G758,0)</f>
        <v>0</v>
      </c>
      <c r="BD758" s="166">
        <f>IF(AZ758=4,G758,0)</f>
        <v>0</v>
      </c>
      <c r="BE758" s="166">
        <f>IF(AZ758=5,G758,0)</f>
        <v>0</v>
      </c>
      <c r="CA758" s="199">
        <v>1</v>
      </c>
      <c r="CB758" s="199">
        <v>1</v>
      </c>
      <c r="CZ758" s="166">
        <v>0</v>
      </c>
    </row>
    <row r="759" spans="1:104" ht="12.75">
      <c r="A759" s="193">
        <v>198</v>
      </c>
      <c r="B759" s="194" t="s">
        <v>1027</v>
      </c>
      <c r="C759" s="195" t="s">
        <v>1028</v>
      </c>
      <c r="D759" s="196" t="s">
        <v>170</v>
      </c>
      <c r="E759" s="197">
        <v>153.7987</v>
      </c>
      <c r="F759" s="197">
        <v>0</v>
      </c>
      <c r="G759" s="198">
        <f>E759*F759</f>
        <v>0</v>
      </c>
      <c r="O759" s="192">
        <v>2</v>
      </c>
      <c r="AA759" s="166">
        <v>1</v>
      </c>
      <c r="AB759" s="166">
        <v>1</v>
      </c>
      <c r="AC759" s="166">
        <v>1</v>
      </c>
      <c r="AZ759" s="166">
        <v>1</v>
      </c>
      <c r="BA759" s="166">
        <f>IF(AZ759=1,G759,0)</f>
        <v>0</v>
      </c>
      <c r="BB759" s="166">
        <f>IF(AZ759=2,G759,0)</f>
        <v>0</v>
      </c>
      <c r="BC759" s="166">
        <f>IF(AZ759=3,G759,0)</f>
        <v>0</v>
      </c>
      <c r="BD759" s="166">
        <f>IF(AZ759=4,G759,0)</f>
        <v>0</v>
      </c>
      <c r="BE759" s="166">
        <f>IF(AZ759=5,G759,0)</f>
        <v>0</v>
      </c>
      <c r="CA759" s="199">
        <v>1</v>
      </c>
      <c r="CB759" s="199">
        <v>1</v>
      </c>
      <c r="CZ759" s="166">
        <v>0</v>
      </c>
    </row>
    <row r="760" spans="1:15" ht="12.75">
      <c r="A760" s="200"/>
      <c r="B760" s="202"/>
      <c r="C760" s="203" t="s">
        <v>1029</v>
      </c>
      <c r="D760" s="204"/>
      <c r="E760" s="205">
        <v>153.7987</v>
      </c>
      <c r="F760" s="206"/>
      <c r="G760" s="207"/>
      <c r="M760" s="201" t="s">
        <v>1029</v>
      </c>
      <c r="O760" s="192"/>
    </row>
    <row r="761" spans="1:104" ht="12.75">
      <c r="A761" s="193">
        <v>199</v>
      </c>
      <c r="B761" s="194" t="s">
        <v>1030</v>
      </c>
      <c r="C761" s="195" t="s">
        <v>1031</v>
      </c>
      <c r="D761" s="196" t="s">
        <v>170</v>
      </c>
      <c r="E761" s="197">
        <v>307.6</v>
      </c>
      <c r="F761" s="197">
        <v>0</v>
      </c>
      <c r="G761" s="198">
        <f>E761*F761</f>
        <v>0</v>
      </c>
      <c r="O761" s="192">
        <v>2</v>
      </c>
      <c r="AA761" s="166">
        <v>1</v>
      </c>
      <c r="AB761" s="166">
        <v>1</v>
      </c>
      <c r="AC761" s="166">
        <v>1</v>
      </c>
      <c r="AZ761" s="166">
        <v>1</v>
      </c>
      <c r="BA761" s="166">
        <f>IF(AZ761=1,G761,0)</f>
        <v>0</v>
      </c>
      <c r="BB761" s="166">
        <f>IF(AZ761=2,G761,0)</f>
        <v>0</v>
      </c>
      <c r="BC761" s="166">
        <f>IF(AZ761=3,G761,0)</f>
        <v>0</v>
      </c>
      <c r="BD761" s="166">
        <f>IF(AZ761=4,G761,0)</f>
        <v>0</v>
      </c>
      <c r="BE761" s="166">
        <f>IF(AZ761=5,G761,0)</f>
        <v>0</v>
      </c>
      <c r="CA761" s="199">
        <v>1</v>
      </c>
      <c r="CB761" s="199">
        <v>1</v>
      </c>
      <c r="CZ761" s="166">
        <v>0</v>
      </c>
    </row>
    <row r="762" spans="1:15" ht="12.75">
      <c r="A762" s="200"/>
      <c r="B762" s="202"/>
      <c r="C762" s="203" t="s">
        <v>1032</v>
      </c>
      <c r="D762" s="204"/>
      <c r="E762" s="205">
        <v>307.6</v>
      </c>
      <c r="F762" s="206"/>
      <c r="G762" s="207"/>
      <c r="M762" s="201" t="s">
        <v>1032</v>
      </c>
      <c r="O762" s="192"/>
    </row>
    <row r="763" spans="1:104" ht="12.75">
      <c r="A763" s="193">
        <v>200</v>
      </c>
      <c r="B763" s="194" t="s">
        <v>1033</v>
      </c>
      <c r="C763" s="195" t="s">
        <v>1034</v>
      </c>
      <c r="D763" s="196" t="s">
        <v>170</v>
      </c>
      <c r="E763" s="197">
        <v>153.8</v>
      </c>
      <c r="F763" s="197">
        <v>0</v>
      </c>
      <c r="G763" s="198">
        <f>E763*F763</f>
        <v>0</v>
      </c>
      <c r="O763" s="192">
        <v>2</v>
      </c>
      <c r="AA763" s="166">
        <v>1</v>
      </c>
      <c r="AB763" s="166">
        <v>1</v>
      </c>
      <c r="AC763" s="166">
        <v>1</v>
      </c>
      <c r="AZ763" s="166">
        <v>1</v>
      </c>
      <c r="BA763" s="166">
        <f>IF(AZ763=1,G763,0)</f>
        <v>0</v>
      </c>
      <c r="BB763" s="166">
        <f>IF(AZ763=2,G763,0)</f>
        <v>0</v>
      </c>
      <c r="BC763" s="166">
        <f>IF(AZ763=3,G763,0)</f>
        <v>0</v>
      </c>
      <c r="BD763" s="166">
        <f>IF(AZ763=4,G763,0)</f>
        <v>0</v>
      </c>
      <c r="BE763" s="166">
        <f>IF(AZ763=5,G763,0)</f>
        <v>0</v>
      </c>
      <c r="CA763" s="199">
        <v>1</v>
      </c>
      <c r="CB763" s="199">
        <v>1</v>
      </c>
      <c r="CZ763" s="166">
        <v>0</v>
      </c>
    </row>
    <row r="764" spans="1:57" ht="12.75">
      <c r="A764" s="208"/>
      <c r="B764" s="209" t="s">
        <v>76</v>
      </c>
      <c r="C764" s="210" t="str">
        <f>CONCATENATE(B734," ",C734)</f>
        <v>94 Lešení a stavební výtahy</v>
      </c>
      <c r="D764" s="211"/>
      <c r="E764" s="212"/>
      <c r="F764" s="213"/>
      <c r="G764" s="214">
        <f>SUM(G734:G763)</f>
        <v>0</v>
      </c>
      <c r="O764" s="192">
        <v>4</v>
      </c>
      <c r="BA764" s="215">
        <f>SUM(BA734:BA763)</f>
        <v>0</v>
      </c>
      <c r="BB764" s="215">
        <f>SUM(BB734:BB763)</f>
        <v>0</v>
      </c>
      <c r="BC764" s="215">
        <f>SUM(BC734:BC763)</f>
        <v>0</v>
      </c>
      <c r="BD764" s="215">
        <f>SUM(BD734:BD763)</f>
        <v>0</v>
      </c>
      <c r="BE764" s="215">
        <f>SUM(BE734:BE763)</f>
        <v>0</v>
      </c>
    </row>
    <row r="765" spans="1:15" ht="12.75">
      <c r="A765" s="185" t="s">
        <v>72</v>
      </c>
      <c r="B765" s="186" t="s">
        <v>1035</v>
      </c>
      <c r="C765" s="187" t="s">
        <v>1036</v>
      </c>
      <c r="D765" s="188"/>
      <c r="E765" s="189"/>
      <c r="F765" s="189"/>
      <c r="G765" s="190"/>
      <c r="H765" s="191"/>
      <c r="I765" s="191"/>
      <c r="O765" s="192">
        <v>1</v>
      </c>
    </row>
    <row r="766" spans="1:104" ht="12.75">
      <c r="A766" s="193">
        <v>201</v>
      </c>
      <c r="B766" s="194" t="s">
        <v>1037</v>
      </c>
      <c r="C766" s="195" t="s">
        <v>1038</v>
      </c>
      <c r="D766" s="196" t="s">
        <v>170</v>
      </c>
      <c r="E766" s="197">
        <v>143</v>
      </c>
      <c r="F766" s="197">
        <v>0</v>
      </c>
      <c r="G766" s="198">
        <f>E766*F766</f>
        <v>0</v>
      </c>
      <c r="O766" s="192">
        <v>2</v>
      </c>
      <c r="AA766" s="166">
        <v>1</v>
      </c>
      <c r="AB766" s="166">
        <v>1</v>
      </c>
      <c r="AC766" s="166">
        <v>1</v>
      </c>
      <c r="AZ766" s="166">
        <v>1</v>
      </c>
      <c r="BA766" s="166">
        <f>IF(AZ766=1,G766,0)</f>
        <v>0</v>
      </c>
      <c r="BB766" s="166">
        <f>IF(AZ766=2,G766,0)</f>
        <v>0</v>
      </c>
      <c r="BC766" s="166">
        <f>IF(AZ766=3,G766,0)</f>
        <v>0</v>
      </c>
      <c r="BD766" s="166">
        <f>IF(AZ766=4,G766,0)</f>
        <v>0</v>
      </c>
      <c r="BE766" s="166">
        <f>IF(AZ766=5,G766,0)</f>
        <v>0</v>
      </c>
      <c r="CA766" s="199">
        <v>1</v>
      </c>
      <c r="CB766" s="199">
        <v>1</v>
      </c>
      <c r="CZ766" s="166">
        <v>0</v>
      </c>
    </row>
    <row r="767" spans="1:104" ht="12.75">
      <c r="A767" s="193">
        <v>202</v>
      </c>
      <c r="B767" s="194" t="s">
        <v>1039</v>
      </c>
      <c r="C767" s="195" t="s">
        <v>1040</v>
      </c>
      <c r="D767" s="196" t="s">
        <v>170</v>
      </c>
      <c r="E767" s="197">
        <v>1728.352</v>
      </c>
      <c r="F767" s="197">
        <v>0</v>
      </c>
      <c r="G767" s="198">
        <f>E767*F767</f>
        <v>0</v>
      </c>
      <c r="O767" s="192">
        <v>2</v>
      </c>
      <c r="AA767" s="166">
        <v>1</v>
      </c>
      <c r="AB767" s="166">
        <v>1</v>
      </c>
      <c r="AC767" s="166">
        <v>1</v>
      </c>
      <c r="AZ767" s="166">
        <v>1</v>
      </c>
      <c r="BA767" s="166">
        <f>IF(AZ767=1,G767,0)</f>
        <v>0</v>
      </c>
      <c r="BB767" s="166">
        <f>IF(AZ767=2,G767,0)</f>
        <v>0</v>
      </c>
      <c r="BC767" s="166">
        <f>IF(AZ767=3,G767,0)</f>
        <v>0</v>
      </c>
      <c r="BD767" s="166">
        <f>IF(AZ767=4,G767,0)</f>
        <v>0</v>
      </c>
      <c r="BE767" s="166">
        <f>IF(AZ767=5,G767,0)</f>
        <v>0</v>
      </c>
      <c r="CA767" s="199">
        <v>1</v>
      </c>
      <c r="CB767" s="199">
        <v>1</v>
      </c>
      <c r="CZ767" s="166">
        <v>0</v>
      </c>
    </row>
    <row r="768" spans="1:15" ht="12.75">
      <c r="A768" s="200"/>
      <c r="B768" s="202"/>
      <c r="C768" s="203" t="s">
        <v>1041</v>
      </c>
      <c r="D768" s="204"/>
      <c r="E768" s="205">
        <v>158.762</v>
      </c>
      <c r="F768" s="206"/>
      <c r="G768" s="207"/>
      <c r="M768" s="201" t="s">
        <v>1041</v>
      </c>
      <c r="O768" s="192"/>
    </row>
    <row r="769" spans="1:15" ht="12.75">
      <c r="A769" s="200"/>
      <c r="B769" s="202"/>
      <c r="C769" s="203" t="s">
        <v>1042</v>
      </c>
      <c r="D769" s="204"/>
      <c r="E769" s="205">
        <v>220.33</v>
      </c>
      <c r="F769" s="206"/>
      <c r="G769" s="207"/>
      <c r="M769" s="201" t="s">
        <v>1042</v>
      </c>
      <c r="O769" s="192"/>
    </row>
    <row r="770" spans="1:15" ht="12.75">
      <c r="A770" s="200"/>
      <c r="B770" s="202"/>
      <c r="C770" s="203" t="s">
        <v>1043</v>
      </c>
      <c r="D770" s="204"/>
      <c r="E770" s="205">
        <v>847.64</v>
      </c>
      <c r="F770" s="206"/>
      <c r="G770" s="207"/>
      <c r="M770" s="201" t="s">
        <v>1043</v>
      </c>
      <c r="O770" s="192"/>
    </row>
    <row r="771" spans="1:15" ht="12.75">
      <c r="A771" s="200"/>
      <c r="B771" s="202"/>
      <c r="C771" s="203" t="s">
        <v>1044</v>
      </c>
      <c r="D771" s="204"/>
      <c r="E771" s="205">
        <v>251.54</v>
      </c>
      <c r="F771" s="206"/>
      <c r="G771" s="207"/>
      <c r="M771" s="201" t="s">
        <v>1044</v>
      </c>
      <c r="O771" s="192"/>
    </row>
    <row r="772" spans="1:15" ht="12.75">
      <c r="A772" s="200"/>
      <c r="B772" s="202"/>
      <c r="C772" s="203" t="s">
        <v>1045</v>
      </c>
      <c r="D772" s="204"/>
      <c r="E772" s="205">
        <v>250.08</v>
      </c>
      <c r="F772" s="206"/>
      <c r="G772" s="207"/>
      <c r="M772" s="201" t="s">
        <v>1045</v>
      </c>
      <c r="O772" s="192"/>
    </row>
    <row r="773" spans="1:104" ht="12.75">
      <c r="A773" s="193">
        <v>203</v>
      </c>
      <c r="B773" s="194" t="s">
        <v>1046</v>
      </c>
      <c r="C773" s="195" t="s">
        <v>1047</v>
      </c>
      <c r="D773" s="196" t="s">
        <v>170</v>
      </c>
      <c r="E773" s="197">
        <v>134.2</v>
      </c>
      <c r="F773" s="197">
        <v>0</v>
      </c>
      <c r="G773" s="198">
        <f>E773*F773</f>
        <v>0</v>
      </c>
      <c r="O773" s="192">
        <v>2</v>
      </c>
      <c r="AA773" s="166">
        <v>12</v>
      </c>
      <c r="AB773" s="166">
        <v>0</v>
      </c>
      <c r="AC773" s="166">
        <v>203</v>
      </c>
      <c r="AZ773" s="166">
        <v>1</v>
      </c>
      <c r="BA773" s="166">
        <f>IF(AZ773=1,G773,0)</f>
        <v>0</v>
      </c>
      <c r="BB773" s="166">
        <f>IF(AZ773=2,G773,0)</f>
        <v>0</v>
      </c>
      <c r="BC773" s="166">
        <f>IF(AZ773=3,G773,0)</f>
        <v>0</v>
      </c>
      <c r="BD773" s="166">
        <f>IF(AZ773=4,G773,0)</f>
        <v>0</v>
      </c>
      <c r="BE773" s="166">
        <f>IF(AZ773=5,G773,0)</f>
        <v>0</v>
      </c>
      <c r="CA773" s="199">
        <v>12</v>
      </c>
      <c r="CB773" s="199">
        <v>0</v>
      </c>
      <c r="CZ773" s="166">
        <v>0</v>
      </c>
    </row>
    <row r="774" spans="1:15" ht="12.75">
      <c r="A774" s="200"/>
      <c r="B774" s="202"/>
      <c r="C774" s="203" t="s">
        <v>1048</v>
      </c>
      <c r="D774" s="204"/>
      <c r="E774" s="205">
        <v>21</v>
      </c>
      <c r="F774" s="206"/>
      <c r="G774" s="207"/>
      <c r="M774" s="201" t="s">
        <v>1048</v>
      </c>
      <c r="O774" s="192"/>
    </row>
    <row r="775" spans="1:15" ht="12.75">
      <c r="A775" s="200"/>
      <c r="B775" s="202"/>
      <c r="C775" s="203" t="s">
        <v>1049</v>
      </c>
      <c r="D775" s="204"/>
      <c r="E775" s="205">
        <v>23.2</v>
      </c>
      <c r="F775" s="206"/>
      <c r="G775" s="207"/>
      <c r="M775" s="201" t="s">
        <v>1049</v>
      </c>
      <c r="O775" s="192"/>
    </row>
    <row r="776" spans="1:15" ht="12.75">
      <c r="A776" s="200"/>
      <c r="B776" s="202"/>
      <c r="C776" s="203" t="s">
        <v>1050</v>
      </c>
      <c r="D776" s="204"/>
      <c r="E776" s="205">
        <v>90</v>
      </c>
      <c r="F776" s="206"/>
      <c r="G776" s="207"/>
      <c r="M776" s="201" t="s">
        <v>1050</v>
      </c>
      <c r="O776" s="192"/>
    </row>
    <row r="777" spans="1:104" ht="22.5">
      <c r="A777" s="193">
        <v>204</v>
      </c>
      <c r="B777" s="194" t="s">
        <v>1051</v>
      </c>
      <c r="C777" s="195" t="s">
        <v>1052</v>
      </c>
      <c r="D777" s="196" t="s">
        <v>170</v>
      </c>
      <c r="E777" s="197">
        <v>32</v>
      </c>
      <c r="F777" s="197">
        <v>0</v>
      </c>
      <c r="G777" s="198">
        <f>E777*F777</f>
        <v>0</v>
      </c>
      <c r="O777" s="192">
        <v>2</v>
      </c>
      <c r="AA777" s="166">
        <v>12</v>
      </c>
      <c r="AB777" s="166">
        <v>0</v>
      </c>
      <c r="AC777" s="166">
        <v>204</v>
      </c>
      <c r="AZ777" s="166">
        <v>1</v>
      </c>
      <c r="BA777" s="166">
        <f>IF(AZ777=1,G777,0)</f>
        <v>0</v>
      </c>
      <c r="BB777" s="166">
        <f>IF(AZ777=2,G777,0)</f>
        <v>0</v>
      </c>
      <c r="BC777" s="166">
        <f>IF(AZ777=3,G777,0)</f>
        <v>0</v>
      </c>
      <c r="BD777" s="166">
        <f>IF(AZ777=4,G777,0)</f>
        <v>0</v>
      </c>
      <c r="BE777" s="166">
        <f>IF(AZ777=5,G777,0)</f>
        <v>0</v>
      </c>
      <c r="CA777" s="199">
        <v>12</v>
      </c>
      <c r="CB777" s="199">
        <v>0</v>
      </c>
      <c r="CZ777" s="166">
        <v>0</v>
      </c>
    </row>
    <row r="778" spans="1:104" ht="12.75">
      <c r="A778" s="193">
        <v>205</v>
      </c>
      <c r="B778" s="194" t="s">
        <v>1053</v>
      </c>
      <c r="C778" s="195" t="s">
        <v>1054</v>
      </c>
      <c r="D778" s="196" t="s">
        <v>634</v>
      </c>
      <c r="E778" s="197">
        <v>1</v>
      </c>
      <c r="F778" s="197">
        <v>0</v>
      </c>
      <c r="G778" s="198">
        <f>E778*F778</f>
        <v>0</v>
      </c>
      <c r="O778" s="192">
        <v>2</v>
      </c>
      <c r="AA778" s="166">
        <v>12</v>
      </c>
      <c r="AB778" s="166">
        <v>0</v>
      </c>
      <c r="AC778" s="166">
        <v>205</v>
      </c>
      <c r="AZ778" s="166">
        <v>1</v>
      </c>
      <c r="BA778" s="166">
        <f>IF(AZ778=1,G778,0)</f>
        <v>0</v>
      </c>
      <c r="BB778" s="166">
        <f>IF(AZ778=2,G778,0)</f>
        <v>0</v>
      </c>
      <c r="BC778" s="166">
        <f>IF(AZ778=3,G778,0)</f>
        <v>0</v>
      </c>
      <c r="BD778" s="166">
        <f>IF(AZ778=4,G778,0)</f>
        <v>0</v>
      </c>
      <c r="BE778" s="166">
        <f>IF(AZ778=5,G778,0)</f>
        <v>0</v>
      </c>
      <c r="CA778" s="199">
        <v>12</v>
      </c>
      <c r="CB778" s="199">
        <v>0</v>
      </c>
      <c r="CZ778" s="166">
        <v>0</v>
      </c>
    </row>
    <row r="779" spans="1:57" ht="12.75">
      <c r="A779" s="208"/>
      <c r="B779" s="209" t="s">
        <v>76</v>
      </c>
      <c r="C779" s="210" t="str">
        <f>CONCATENATE(B765," ",C765)</f>
        <v>95 Dokončovací konstrukce na pozemních stavbách</v>
      </c>
      <c r="D779" s="211"/>
      <c r="E779" s="212"/>
      <c r="F779" s="213"/>
      <c r="G779" s="214">
        <f>SUM(G765:G778)</f>
        <v>0</v>
      </c>
      <c r="O779" s="192">
        <v>4</v>
      </c>
      <c r="BA779" s="215">
        <f>SUM(BA765:BA778)</f>
        <v>0</v>
      </c>
      <c r="BB779" s="215">
        <f>SUM(BB765:BB778)</f>
        <v>0</v>
      </c>
      <c r="BC779" s="215">
        <f>SUM(BC765:BC778)</f>
        <v>0</v>
      </c>
      <c r="BD779" s="215">
        <f>SUM(BD765:BD778)</f>
        <v>0</v>
      </c>
      <c r="BE779" s="215">
        <f>SUM(BE765:BE778)</f>
        <v>0</v>
      </c>
    </row>
    <row r="780" spans="1:15" ht="12.75">
      <c r="A780" s="185" t="s">
        <v>72</v>
      </c>
      <c r="B780" s="186" t="s">
        <v>1055</v>
      </c>
      <c r="C780" s="187" t="s">
        <v>1056</v>
      </c>
      <c r="D780" s="188"/>
      <c r="E780" s="189"/>
      <c r="F780" s="189"/>
      <c r="G780" s="190"/>
      <c r="H780" s="191"/>
      <c r="I780" s="191"/>
      <c r="O780" s="192">
        <v>1</v>
      </c>
    </row>
    <row r="781" spans="1:104" ht="22.5">
      <c r="A781" s="193">
        <v>206</v>
      </c>
      <c r="B781" s="194" t="s">
        <v>1057</v>
      </c>
      <c r="C781" s="195" t="s">
        <v>1058</v>
      </c>
      <c r="D781" s="196" t="s">
        <v>159</v>
      </c>
      <c r="E781" s="197">
        <v>46.9</v>
      </c>
      <c r="F781" s="197">
        <v>0</v>
      </c>
      <c r="G781" s="198">
        <f>E781*F781</f>
        <v>0</v>
      </c>
      <c r="O781" s="192">
        <v>2</v>
      </c>
      <c r="AA781" s="166">
        <v>1</v>
      </c>
      <c r="AB781" s="166">
        <v>1</v>
      </c>
      <c r="AC781" s="166">
        <v>1</v>
      </c>
      <c r="AZ781" s="166">
        <v>1</v>
      </c>
      <c r="BA781" s="166">
        <f>IF(AZ781=1,G781,0)</f>
        <v>0</v>
      </c>
      <c r="BB781" s="166">
        <f>IF(AZ781=2,G781,0)</f>
        <v>0</v>
      </c>
      <c r="BC781" s="166">
        <f>IF(AZ781=3,G781,0)</f>
        <v>0</v>
      </c>
      <c r="BD781" s="166">
        <f>IF(AZ781=4,G781,0)</f>
        <v>0</v>
      </c>
      <c r="BE781" s="166">
        <f>IF(AZ781=5,G781,0)</f>
        <v>0</v>
      </c>
      <c r="CA781" s="199">
        <v>1</v>
      </c>
      <c r="CB781" s="199">
        <v>1</v>
      </c>
      <c r="CZ781" s="166">
        <v>0</v>
      </c>
    </row>
    <row r="782" spans="1:15" ht="12.75">
      <c r="A782" s="200"/>
      <c r="B782" s="202"/>
      <c r="C782" s="203" t="s">
        <v>1059</v>
      </c>
      <c r="D782" s="204"/>
      <c r="E782" s="205">
        <v>9.3</v>
      </c>
      <c r="F782" s="206"/>
      <c r="G782" s="207"/>
      <c r="M782" s="201" t="s">
        <v>1059</v>
      </c>
      <c r="O782" s="192"/>
    </row>
    <row r="783" spans="1:15" ht="12.75">
      <c r="A783" s="200"/>
      <c r="B783" s="202"/>
      <c r="C783" s="203" t="s">
        <v>1060</v>
      </c>
      <c r="D783" s="204"/>
      <c r="E783" s="205">
        <v>37.6</v>
      </c>
      <c r="F783" s="206"/>
      <c r="G783" s="207"/>
      <c r="M783" s="201" t="s">
        <v>1060</v>
      </c>
      <c r="O783" s="192"/>
    </row>
    <row r="784" spans="1:104" ht="12.75">
      <c r="A784" s="193">
        <v>207</v>
      </c>
      <c r="B784" s="194" t="s">
        <v>1061</v>
      </c>
      <c r="C784" s="195" t="s">
        <v>1062</v>
      </c>
      <c r="D784" s="196" t="s">
        <v>170</v>
      </c>
      <c r="E784" s="197">
        <v>219.1371</v>
      </c>
      <c r="F784" s="197">
        <v>0</v>
      </c>
      <c r="G784" s="198">
        <f>E784*F784</f>
        <v>0</v>
      </c>
      <c r="O784" s="192">
        <v>2</v>
      </c>
      <c r="AA784" s="166">
        <v>1</v>
      </c>
      <c r="AB784" s="166">
        <v>1</v>
      </c>
      <c r="AC784" s="166">
        <v>1</v>
      </c>
      <c r="AZ784" s="166">
        <v>1</v>
      </c>
      <c r="BA784" s="166">
        <f>IF(AZ784=1,G784,0)</f>
        <v>0</v>
      </c>
      <c r="BB784" s="166">
        <f>IF(AZ784=2,G784,0)</f>
        <v>0</v>
      </c>
      <c r="BC784" s="166">
        <f>IF(AZ784=3,G784,0)</f>
        <v>0</v>
      </c>
      <c r="BD784" s="166">
        <f>IF(AZ784=4,G784,0)</f>
        <v>0</v>
      </c>
      <c r="BE784" s="166">
        <f>IF(AZ784=5,G784,0)</f>
        <v>0</v>
      </c>
      <c r="CA784" s="199">
        <v>1</v>
      </c>
      <c r="CB784" s="199">
        <v>1</v>
      </c>
      <c r="CZ784" s="166">
        <v>0</v>
      </c>
    </row>
    <row r="785" spans="1:15" ht="12.75">
      <c r="A785" s="200"/>
      <c r="B785" s="202"/>
      <c r="C785" s="203" t="s">
        <v>1063</v>
      </c>
      <c r="D785" s="204"/>
      <c r="E785" s="205">
        <v>34.419</v>
      </c>
      <c r="F785" s="206"/>
      <c r="G785" s="207"/>
      <c r="M785" s="201" t="s">
        <v>1063</v>
      </c>
      <c r="O785" s="192"/>
    </row>
    <row r="786" spans="1:15" ht="12.75">
      <c r="A786" s="200"/>
      <c r="B786" s="202"/>
      <c r="C786" s="203" t="s">
        <v>1064</v>
      </c>
      <c r="D786" s="204"/>
      <c r="E786" s="205">
        <v>-4.8</v>
      </c>
      <c r="F786" s="206"/>
      <c r="G786" s="207"/>
      <c r="M786" s="201" t="s">
        <v>1064</v>
      </c>
      <c r="O786" s="192"/>
    </row>
    <row r="787" spans="1:15" ht="12.75">
      <c r="A787" s="200"/>
      <c r="B787" s="202"/>
      <c r="C787" s="203" t="s">
        <v>1065</v>
      </c>
      <c r="D787" s="204"/>
      <c r="E787" s="205">
        <v>86.2512</v>
      </c>
      <c r="F787" s="206"/>
      <c r="G787" s="207"/>
      <c r="M787" s="201" t="s">
        <v>1065</v>
      </c>
      <c r="O787" s="192"/>
    </row>
    <row r="788" spans="1:15" ht="12.75">
      <c r="A788" s="200"/>
      <c r="B788" s="202"/>
      <c r="C788" s="203" t="s">
        <v>1066</v>
      </c>
      <c r="D788" s="204"/>
      <c r="E788" s="205">
        <v>42.2694</v>
      </c>
      <c r="F788" s="206"/>
      <c r="G788" s="207"/>
      <c r="M788" s="201" t="s">
        <v>1066</v>
      </c>
      <c r="O788" s="192"/>
    </row>
    <row r="789" spans="1:15" ht="12.75">
      <c r="A789" s="200"/>
      <c r="B789" s="202"/>
      <c r="C789" s="203" t="s">
        <v>1067</v>
      </c>
      <c r="D789" s="204"/>
      <c r="E789" s="205">
        <v>14.6955</v>
      </c>
      <c r="F789" s="206"/>
      <c r="G789" s="207"/>
      <c r="M789" s="201" t="s">
        <v>1067</v>
      </c>
      <c r="O789" s="192"/>
    </row>
    <row r="790" spans="1:15" ht="12.75">
      <c r="A790" s="200"/>
      <c r="B790" s="202"/>
      <c r="C790" s="203" t="s">
        <v>1068</v>
      </c>
      <c r="D790" s="204"/>
      <c r="E790" s="205">
        <v>25.902</v>
      </c>
      <c r="F790" s="206"/>
      <c r="G790" s="207"/>
      <c r="M790" s="201" t="s">
        <v>1068</v>
      </c>
      <c r="O790" s="192"/>
    </row>
    <row r="791" spans="1:15" ht="12.75">
      <c r="A791" s="200"/>
      <c r="B791" s="202"/>
      <c r="C791" s="203" t="s">
        <v>1069</v>
      </c>
      <c r="D791" s="204"/>
      <c r="E791" s="205">
        <v>16.8</v>
      </c>
      <c r="F791" s="206"/>
      <c r="G791" s="207"/>
      <c r="M791" s="201" t="s">
        <v>1069</v>
      </c>
      <c r="O791" s="192"/>
    </row>
    <row r="792" spans="1:15" ht="12.75">
      <c r="A792" s="200"/>
      <c r="B792" s="202"/>
      <c r="C792" s="203" t="s">
        <v>1070</v>
      </c>
      <c r="D792" s="204"/>
      <c r="E792" s="205">
        <v>3.6</v>
      </c>
      <c r="F792" s="206"/>
      <c r="G792" s="207"/>
      <c r="M792" s="201" t="s">
        <v>1070</v>
      </c>
      <c r="O792" s="192"/>
    </row>
    <row r="793" spans="1:104" ht="12.75">
      <c r="A793" s="193">
        <v>208</v>
      </c>
      <c r="B793" s="194" t="s">
        <v>1071</v>
      </c>
      <c r="C793" s="195" t="s">
        <v>1072</v>
      </c>
      <c r="D793" s="196" t="s">
        <v>170</v>
      </c>
      <c r="E793" s="197">
        <v>861.2008</v>
      </c>
      <c r="F793" s="197">
        <v>0</v>
      </c>
      <c r="G793" s="198">
        <f>E793*F793</f>
        <v>0</v>
      </c>
      <c r="O793" s="192">
        <v>2</v>
      </c>
      <c r="AA793" s="166">
        <v>1</v>
      </c>
      <c r="AB793" s="166">
        <v>1</v>
      </c>
      <c r="AC793" s="166">
        <v>1</v>
      </c>
      <c r="AZ793" s="166">
        <v>1</v>
      </c>
      <c r="BA793" s="166">
        <f>IF(AZ793=1,G793,0)</f>
        <v>0</v>
      </c>
      <c r="BB793" s="166">
        <f>IF(AZ793=2,G793,0)</f>
        <v>0</v>
      </c>
      <c r="BC793" s="166">
        <f>IF(AZ793=3,G793,0)</f>
        <v>0</v>
      </c>
      <c r="BD793" s="166">
        <f>IF(AZ793=4,G793,0)</f>
        <v>0</v>
      </c>
      <c r="BE793" s="166">
        <f>IF(AZ793=5,G793,0)</f>
        <v>0</v>
      </c>
      <c r="CA793" s="199">
        <v>1</v>
      </c>
      <c r="CB793" s="199">
        <v>1</v>
      </c>
      <c r="CZ793" s="166">
        <v>0</v>
      </c>
    </row>
    <row r="794" spans="1:15" ht="12.75">
      <c r="A794" s="200"/>
      <c r="B794" s="202"/>
      <c r="C794" s="203" t="s">
        <v>1073</v>
      </c>
      <c r="D794" s="204"/>
      <c r="E794" s="205">
        <v>13.05</v>
      </c>
      <c r="F794" s="206"/>
      <c r="G794" s="207"/>
      <c r="M794" s="201" t="s">
        <v>1073</v>
      </c>
      <c r="O794" s="192"/>
    </row>
    <row r="795" spans="1:15" ht="12.75">
      <c r="A795" s="200"/>
      <c r="B795" s="202"/>
      <c r="C795" s="203" t="s">
        <v>1074</v>
      </c>
      <c r="D795" s="204"/>
      <c r="E795" s="205">
        <v>117.114</v>
      </c>
      <c r="F795" s="206"/>
      <c r="G795" s="207"/>
      <c r="M795" s="201" t="s">
        <v>1074</v>
      </c>
      <c r="O795" s="192"/>
    </row>
    <row r="796" spans="1:15" ht="12.75">
      <c r="A796" s="200"/>
      <c r="B796" s="202"/>
      <c r="C796" s="203" t="s">
        <v>1075</v>
      </c>
      <c r="D796" s="204"/>
      <c r="E796" s="205">
        <v>5.86</v>
      </c>
      <c r="F796" s="206"/>
      <c r="G796" s="207"/>
      <c r="M796" s="201" t="s">
        <v>1075</v>
      </c>
      <c r="O796" s="192"/>
    </row>
    <row r="797" spans="1:15" ht="12.75">
      <c r="A797" s="200"/>
      <c r="B797" s="202"/>
      <c r="C797" s="203" t="s">
        <v>1076</v>
      </c>
      <c r="D797" s="204"/>
      <c r="E797" s="205">
        <v>244.5294</v>
      </c>
      <c r="F797" s="206"/>
      <c r="G797" s="207"/>
      <c r="M797" s="201" t="s">
        <v>1076</v>
      </c>
      <c r="O797" s="192"/>
    </row>
    <row r="798" spans="1:15" ht="12.75">
      <c r="A798" s="200"/>
      <c r="B798" s="202"/>
      <c r="C798" s="203" t="s">
        <v>1077</v>
      </c>
      <c r="D798" s="204"/>
      <c r="E798" s="205">
        <v>31.025</v>
      </c>
      <c r="F798" s="206"/>
      <c r="G798" s="207"/>
      <c r="M798" s="201" t="s">
        <v>1077</v>
      </c>
      <c r="O798" s="192"/>
    </row>
    <row r="799" spans="1:15" ht="12.75">
      <c r="A799" s="200"/>
      <c r="B799" s="202"/>
      <c r="C799" s="203" t="s">
        <v>1078</v>
      </c>
      <c r="D799" s="204"/>
      <c r="E799" s="205">
        <v>282.7324</v>
      </c>
      <c r="F799" s="206"/>
      <c r="G799" s="207"/>
      <c r="M799" s="201" t="s">
        <v>1078</v>
      </c>
      <c r="O799" s="192"/>
    </row>
    <row r="800" spans="1:15" ht="12.75">
      <c r="A800" s="200"/>
      <c r="B800" s="202"/>
      <c r="C800" s="203" t="s">
        <v>1079</v>
      </c>
      <c r="D800" s="204"/>
      <c r="E800" s="205">
        <v>28.842</v>
      </c>
      <c r="F800" s="206"/>
      <c r="G800" s="207"/>
      <c r="M800" s="201" t="s">
        <v>1079</v>
      </c>
      <c r="O800" s="192"/>
    </row>
    <row r="801" spans="1:15" ht="12.75">
      <c r="A801" s="200"/>
      <c r="B801" s="202"/>
      <c r="C801" s="203" t="s">
        <v>1080</v>
      </c>
      <c r="D801" s="204"/>
      <c r="E801" s="205">
        <v>88.85</v>
      </c>
      <c r="F801" s="206"/>
      <c r="G801" s="207"/>
      <c r="M801" s="201" t="s">
        <v>1080</v>
      </c>
      <c r="O801" s="192"/>
    </row>
    <row r="802" spans="1:15" ht="12.75">
      <c r="A802" s="200"/>
      <c r="B802" s="202"/>
      <c r="C802" s="203" t="s">
        <v>1081</v>
      </c>
      <c r="D802" s="204"/>
      <c r="E802" s="205">
        <v>39.832</v>
      </c>
      <c r="F802" s="206"/>
      <c r="G802" s="207"/>
      <c r="M802" s="201" t="s">
        <v>1081</v>
      </c>
      <c r="O802" s="192"/>
    </row>
    <row r="803" spans="1:15" ht="12.75">
      <c r="A803" s="200"/>
      <c r="B803" s="202"/>
      <c r="C803" s="203" t="s">
        <v>1082</v>
      </c>
      <c r="D803" s="204"/>
      <c r="E803" s="205">
        <v>17.366</v>
      </c>
      <c r="F803" s="206"/>
      <c r="G803" s="207"/>
      <c r="M803" s="201" t="s">
        <v>1082</v>
      </c>
      <c r="O803" s="192"/>
    </row>
    <row r="804" spans="1:15" ht="12.75">
      <c r="A804" s="200"/>
      <c r="B804" s="202"/>
      <c r="C804" s="203" t="s">
        <v>1083</v>
      </c>
      <c r="D804" s="204"/>
      <c r="E804" s="205">
        <v>-8</v>
      </c>
      <c r="F804" s="206"/>
      <c r="G804" s="207"/>
      <c r="M804" s="201" t="s">
        <v>1083</v>
      </c>
      <c r="O804" s="192"/>
    </row>
    <row r="805" spans="1:104" ht="12.75">
      <c r="A805" s="193">
        <v>209</v>
      </c>
      <c r="B805" s="194" t="s">
        <v>1084</v>
      </c>
      <c r="C805" s="195" t="s">
        <v>1085</v>
      </c>
      <c r="D805" s="196" t="s">
        <v>121</v>
      </c>
      <c r="E805" s="197">
        <v>16.5968</v>
      </c>
      <c r="F805" s="197">
        <v>0</v>
      </c>
      <c r="G805" s="198">
        <f>E805*F805</f>
        <v>0</v>
      </c>
      <c r="O805" s="192">
        <v>2</v>
      </c>
      <c r="AA805" s="166">
        <v>1</v>
      </c>
      <c r="AB805" s="166">
        <v>1</v>
      </c>
      <c r="AC805" s="166">
        <v>1</v>
      </c>
      <c r="AZ805" s="166">
        <v>1</v>
      </c>
      <c r="BA805" s="166">
        <f>IF(AZ805=1,G805,0)</f>
        <v>0</v>
      </c>
      <c r="BB805" s="166">
        <f>IF(AZ805=2,G805,0)</f>
        <v>0</v>
      </c>
      <c r="BC805" s="166">
        <f>IF(AZ805=3,G805,0)</f>
        <v>0</v>
      </c>
      <c r="BD805" s="166">
        <f>IF(AZ805=4,G805,0)</f>
        <v>0</v>
      </c>
      <c r="BE805" s="166">
        <f>IF(AZ805=5,G805,0)</f>
        <v>0</v>
      </c>
      <c r="CA805" s="199">
        <v>1</v>
      </c>
      <c r="CB805" s="199">
        <v>1</v>
      </c>
      <c r="CZ805" s="166">
        <v>0</v>
      </c>
    </row>
    <row r="806" spans="1:15" ht="12.75">
      <c r="A806" s="200"/>
      <c r="B806" s="202"/>
      <c r="C806" s="203" t="s">
        <v>1086</v>
      </c>
      <c r="D806" s="204"/>
      <c r="E806" s="205">
        <v>6.054</v>
      </c>
      <c r="F806" s="206"/>
      <c r="G806" s="207"/>
      <c r="M806" s="201" t="s">
        <v>1086</v>
      </c>
      <c r="O806" s="192"/>
    </row>
    <row r="807" spans="1:15" ht="12.75">
      <c r="A807" s="200"/>
      <c r="B807" s="202"/>
      <c r="C807" s="203" t="s">
        <v>1087</v>
      </c>
      <c r="D807" s="204"/>
      <c r="E807" s="205">
        <v>2.2875</v>
      </c>
      <c r="F807" s="206"/>
      <c r="G807" s="207"/>
      <c r="M807" s="201" t="s">
        <v>1087</v>
      </c>
      <c r="O807" s="192"/>
    </row>
    <row r="808" spans="1:15" ht="12.75">
      <c r="A808" s="200"/>
      <c r="B808" s="202"/>
      <c r="C808" s="203" t="s">
        <v>1088</v>
      </c>
      <c r="D808" s="204"/>
      <c r="E808" s="205">
        <v>4.6879</v>
      </c>
      <c r="F808" s="206"/>
      <c r="G808" s="207"/>
      <c r="M808" s="201" t="s">
        <v>1088</v>
      </c>
      <c r="O808" s="192"/>
    </row>
    <row r="809" spans="1:15" ht="12.75">
      <c r="A809" s="200"/>
      <c r="B809" s="202"/>
      <c r="C809" s="203" t="s">
        <v>1089</v>
      </c>
      <c r="D809" s="204"/>
      <c r="E809" s="205">
        <v>3.5674</v>
      </c>
      <c r="F809" s="206"/>
      <c r="G809" s="207"/>
      <c r="M809" s="201" t="s">
        <v>1089</v>
      </c>
      <c r="O809" s="192"/>
    </row>
    <row r="810" spans="1:104" ht="12.75">
      <c r="A810" s="193">
        <v>210</v>
      </c>
      <c r="B810" s="194" t="s">
        <v>1090</v>
      </c>
      <c r="C810" s="195" t="s">
        <v>1091</v>
      </c>
      <c r="D810" s="196" t="s">
        <v>170</v>
      </c>
      <c r="E810" s="197">
        <v>3.61</v>
      </c>
      <c r="F810" s="197">
        <v>0</v>
      </c>
      <c r="G810" s="198">
        <f>E810*F810</f>
        <v>0</v>
      </c>
      <c r="O810" s="192">
        <v>2</v>
      </c>
      <c r="AA810" s="166">
        <v>1</v>
      </c>
      <c r="AB810" s="166">
        <v>1</v>
      </c>
      <c r="AC810" s="166">
        <v>1</v>
      </c>
      <c r="AZ810" s="166">
        <v>1</v>
      </c>
      <c r="BA810" s="166">
        <f>IF(AZ810=1,G810,0)</f>
        <v>0</v>
      </c>
      <c r="BB810" s="166">
        <f>IF(AZ810=2,G810,0)</f>
        <v>0</v>
      </c>
      <c r="BC810" s="166">
        <f>IF(AZ810=3,G810,0)</f>
        <v>0</v>
      </c>
      <c r="BD810" s="166">
        <f>IF(AZ810=4,G810,0)</f>
        <v>0</v>
      </c>
      <c r="BE810" s="166">
        <f>IF(AZ810=5,G810,0)</f>
        <v>0</v>
      </c>
      <c r="CA810" s="199">
        <v>1</v>
      </c>
      <c r="CB810" s="199">
        <v>1</v>
      </c>
      <c r="CZ810" s="166">
        <v>0</v>
      </c>
    </row>
    <row r="811" spans="1:15" ht="12.75">
      <c r="A811" s="200"/>
      <c r="B811" s="202"/>
      <c r="C811" s="203" t="s">
        <v>1092</v>
      </c>
      <c r="D811" s="204"/>
      <c r="E811" s="205">
        <v>3.61</v>
      </c>
      <c r="F811" s="206"/>
      <c r="G811" s="207"/>
      <c r="M811" s="201" t="s">
        <v>1092</v>
      </c>
      <c r="O811" s="192"/>
    </row>
    <row r="812" spans="1:104" ht="12.75">
      <c r="A812" s="193">
        <v>211</v>
      </c>
      <c r="B812" s="194" t="s">
        <v>1093</v>
      </c>
      <c r="C812" s="195" t="s">
        <v>1094</v>
      </c>
      <c r="D812" s="196" t="s">
        <v>121</v>
      </c>
      <c r="E812" s="197">
        <v>4.335</v>
      </c>
      <c r="F812" s="197">
        <v>0</v>
      </c>
      <c r="G812" s="198">
        <f>E812*F812</f>
        <v>0</v>
      </c>
      <c r="O812" s="192">
        <v>2</v>
      </c>
      <c r="AA812" s="166">
        <v>1</v>
      </c>
      <c r="AB812" s="166">
        <v>1</v>
      </c>
      <c r="AC812" s="166">
        <v>1</v>
      </c>
      <c r="AZ812" s="166">
        <v>1</v>
      </c>
      <c r="BA812" s="166">
        <f>IF(AZ812=1,G812,0)</f>
        <v>0</v>
      </c>
      <c r="BB812" s="166">
        <f>IF(AZ812=2,G812,0)</f>
        <v>0</v>
      </c>
      <c r="BC812" s="166">
        <f>IF(AZ812=3,G812,0)</f>
        <v>0</v>
      </c>
      <c r="BD812" s="166">
        <f>IF(AZ812=4,G812,0)</f>
        <v>0</v>
      </c>
      <c r="BE812" s="166">
        <f>IF(AZ812=5,G812,0)</f>
        <v>0</v>
      </c>
      <c r="CA812" s="199">
        <v>1</v>
      </c>
      <c r="CB812" s="199">
        <v>1</v>
      </c>
      <c r="CZ812" s="166">
        <v>0</v>
      </c>
    </row>
    <row r="813" spans="1:15" ht="12.75">
      <c r="A813" s="200"/>
      <c r="B813" s="202"/>
      <c r="C813" s="203" t="s">
        <v>1095</v>
      </c>
      <c r="D813" s="204"/>
      <c r="E813" s="205">
        <v>4.335</v>
      </c>
      <c r="F813" s="206"/>
      <c r="G813" s="207"/>
      <c r="M813" s="201" t="s">
        <v>1095</v>
      </c>
      <c r="O813" s="192"/>
    </row>
    <row r="814" spans="1:104" ht="12.75">
      <c r="A814" s="193">
        <v>212</v>
      </c>
      <c r="B814" s="194" t="s">
        <v>1096</v>
      </c>
      <c r="C814" s="195" t="s">
        <v>1097</v>
      </c>
      <c r="D814" s="196" t="s">
        <v>121</v>
      </c>
      <c r="E814" s="197">
        <v>0.7728</v>
      </c>
      <c r="F814" s="197">
        <v>0</v>
      </c>
      <c r="G814" s="198">
        <f>E814*F814</f>
        <v>0</v>
      </c>
      <c r="O814" s="192">
        <v>2</v>
      </c>
      <c r="AA814" s="166">
        <v>1</v>
      </c>
      <c r="AB814" s="166">
        <v>1</v>
      </c>
      <c r="AC814" s="166">
        <v>1</v>
      </c>
      <c r="AZ814" s="166">
        <v>1</v>
      </c>
      <c r="BA814" s="166">
        <f>IF(AZ814=1,G814,0)</f>
        <v>0</v>
      </c>
      <c r="BB814" s="166">
        <f>IF(AZ814=2,G814,0)</f>
        <v>0</v>
      </c>
      <c r="BC814" s="166">
        <f>IF(AZ814=3,G814,0)</f>
        <v>0</v>
      </c>
      <c r="BD814" s="166">
        <f>IF(AZ814=4,G814,0)</f>
        <v>0</v>
      </c>
      <c r="BE814" s="166">
        <f>IF(AZ814=5,G814,0)</f>
        <v>0</v>
      </c>
      <c r="CA814" s="199">
        <v>1</v>
      </c>
      <c r="CB814" s="199">
        <v>1</v>
      </c>
      <c r="CZ814" s="166">
        <v>0</v>
      </c>
    </row>
    <row r="815" spans="1:15" ht="12.75">
      <c r="A815" s="200"/>
      <c r="B815" s="202"/>
      <c r="C815" s="203" t="s">
        <v>1098</v>
      </c>
      <c r="D815" s="204"/>
      <c r="E815" s="205">
        <v>0</v>
      </c>
      <c r="F815" s="206"/>
      <c r="G815" s="207"/>
      <c r="M815" s="201" t="s">
        <v>1098</v>
      </c>
      <c r="O815" s="192"/>
    </row>
    <row r="816" spans="1:15" ht="12.75">
      <c r="A816" s="200"/>
      <c r="B816" s="202"/>
      <c r="C816" s="203" t="s">
        <v>1099</v>
      </c>
      <c r="D816" s="204"/>
      <c r="E816" s="205">
        <v>0.356</v>
      </c>
      <c r="F816" s="206"/>
      <c r="G816" s="207"/>
      <c r="M816" s="201" t="s">
        <v>1099</v>
      </c>
      <c r="O816" s="192"/>
    </row>
    <row r="817" spans="1:15" ht="12.75">
      <c r="A817" s="200"/>
      <c r="B817" s="202"/>
      <c r="C817" s="203" t="s">
        <v>1100</v>
      </c>
      <c r="D817" s="204"/>
      <c r="E817" s="205">
        <v>0.4168</v>
      </c>
      <c r="F817" s="206"/>
      <c r="G817" s="207"/>
      <c r="M817" s="201" t="s">
        <v>1100</v>
      </c>
      <c r="O817" s="192"/>
    </row>
    <row r="818" spans="1:104" ht="12.75">
      <c r="A818" s="193">
        <v>213</v>
      </c>
      <c r="B818" s="194" t="s">
        <v>1101</v>
      </c>
      <c r="C818" s="195" t="s">
        <v>1102</v>
      </c>
      <c r="D818" s="196" t="s">
        <v>121</v>
      </c>
      <c r="E818" s="197">
        <v>7.6448</v>
      </c>
      <c r="F818" s="197">
        <v>0</v>
      </c>
      <c r="G818" s="198">
        <f>E818*F818</f>
        <v>0</v>
      </c>
      <c r="O818" s="192">
        <v>2</v>
      </c>
      <c r="AA818" s="166">
        <v>1</v>
      </c>
      <c r="AB818" s="166">
        <v>1</v>
      </c>
      <c r="AC818" s="166">
        <v>1</v>
      </c>
      <c r="AZ818" s="166">
        <v>1</v>
      </c>
      <c r="BA818" s="166">
        <f>IF(AZ818=1,G818,0)</f>
        <v>0</v>
      </c>
      <c r="BB818" s="166">
        <f>IF(AZ818=2,G818,0)</f>
        <v>0</v>
      </c>
      <c r="BC818" s="166">
        <f>IF(AZ818=3,G818,0)</f>
        <v>0</v>
      </c>
      <c r="BD818" s="166">
        <f>IF(AZ818=4,G818,0)</f>
        <v>0</v>
      </c>
      <c r="BE818" s="166">
        <f>IF(AZ818=5,G818,0)</f>
        <v>0</v>
      </c>
      <c r="CA818" s="199">
        <v>1</v>
      </c>
      <c r="CB818" s="199">
        <v>1</v>
      </c>
      <c r="CZ818" s="166">
        <v>0</v>
      </c>
    </row>
    <row r="819" spans="1:15" ht="12.75">
      <c r="A819" s="200"/>
      <c r="B819" s="202"/>
      <c r="C819" s="203" t="s">
        <v>1103</v>
      </c>
      <c r="D819" s="204"/>
      <c r="E819" s="205">
        <v>6.7488</v>
      </c>
      <c r="F819" s="206"/>
      <c r="G819" s="207"/>
      <c r="M819" s="201" t="s">
        <v>1103</v>
      </c>
      <c r="O819" s="192"/>
    </row>
    <row r="820" spans="1:15" ht="12.75">
      <c r="A820" s="200"/>
      <c r="B820" s="202"/>
      <c r="C820" s="203" t="s">
        <v>1104</v>
      </c>
      <c r="D820" s="204"/>
      <c r="E820" s="205">
        <v>0.896</v>
      </c>
      <c r="F820" s="206"/>
      <c r="G820" s="207"/>
      <c r="M820" s="201" t="s">
        <v>1104</v>
      </c>
      <c r="O820" s="192"/>
    </row>
    <row r="821" spans="1:104" ht="12.75">
      <c r="A821" s="193">
        <v>214</v>
      </c>
      <c r="B821" s="194" t="s">
        <v>1105</v>
      </c>
      <c r="C821" s="195" t="s">
        <v>1106</v>
      </c>
      <c r="D821" s="196" t="s">
        <v>170</v>
      </c>
      <c r="E821" s="197">
        <v>10.5</v>
      </c>
      <c r="F821" s="197">
        <v>0</v>
      </c>
      <c r="G821" s="198">
        <f>E821*F821</f>
        <v>0</v>
      </c>
      <c r="O821" s="192">
        <v>2</v>
      </c>
      <c r="AA821" s="166">
        <v>1</v>
      </c>
      <c r="AB821" s="166">
        <v>1</v>
      </c>
      <c r="AC821" s="166">
        <v>1</v>
      </c>
      <c r="AZ821" s="166">
        <v>1</v>
      </c>
      <c r="BA821" s="166">
        <f>IF(AZ821=1,G821,0)</f>
        <v>0</v>
      </c>
      <c r="BB821" s="166">
        <f>IF(AZ821=2,G821,0)</f>
        <v>0</v>
      </c>
      <c r="BC821" s="166">
        <f>IF(AZ821=3,G821,0)</f>
        <v>0</v>
      </c>
      <c r="BD821" s="166">
        <f>IF(AZ821=4,G821,0)</f>
        <v>0</v>
      </c>
      <c r="BE821" s="166">
        <f>IF(AZ821=5,G821,0)</f>
        <v>0</v>
      </c>
      <c r="CA821" s="199">
        <v>1</v>
      </c>
      <c r="CB821" s="199">
        <v>1</v>
      </c>
      <c r="CZ821" s="166">
        <v>0</v>
      </c>
    </row>
    <row r="822" spans="1:15" ht="12.75">
      <c r="A822" s="200"/>
      <c r="B822" s="202"/>
      <c r="C822" s="203" t="s">
        <v>1107</v>
      </c>
      <c r="D822" s="204"/>
      <c r="E822" s="205">
        <v>10.5</v>
      </c>
      <c r="F822" s="206"/>
      <c r="G822" s="207"/>
      <c r="M822" s="201" t="s">
        <v>1107</v>
      </c>
      <c r="O822" s="192"/>
    </row>
    <row r="823" spans="1:104" ht="12.75">
      <c r="A823" s="193">
        <v>215</v>
      </c>
      <c r="B823" s="194" t="s">
        <v>1108</v>
      </c>
      <c r="C823" s="195" t="s">
        <v>1109</v>
      </c>
      <c r="D823" s="196" t="s">
        <v>121</v>
      </c>
      <c r="E823" s="197">
        <v>0.315</v>
      </c>
      <c r="F823" s="197">
        <v>0</v>
      </c>
      <c r="G823" s="198">
        <f>E823*F823</f>
        <v>0</v>
      </c>
      <c r="O823" s="192">
        <v>2</v>
      </c>
      <c r="AA823" s="166">
        <v>1</v>
      </c>
      <c r="AB823" s="166">
        <v>1</v>
      </c>
      <c r="AC823" s="166">
        <v>1</v>
      </c>
      <c r="AZ823" s="166">
        <v>1</v>
      </c>
      <c r="BA823" s="166">
        <f>IF(AZ823=1,G823,0)</f>
        <v>0</v>
      </c>
      <c r="BB823" s="166">
        <f>IF(AZ823=2,G823,0)</f>
        <v>0</v>
      </c>
      <c r="BC823" s="166">
        <f>IF(AZ823=3,G823,0)</f>
        <v>0</v>
      </c>
      <c r="BD823" s="166">
        <f>IF(AZ823=4,G823,0)</f>
        <v>0</v>
      </c>
      <c r="BE823" s="166">
        <f>IF(AZ823=5,G823,0)</f>
        <v>0</v>
      </c>
      <c r="CA823" s="199">
        <v>1</v>
      </c>
      <c r="CB823" s="199">
        <v>1</v>
      </c>
      <c r="CZ823" s="166">
        <v>0</v>
      </c>
    </row>
    <row r="824" spans="1:15" ht="12.75">
      <c r="A824" s="200"/>
      <c r="B824" s="202"/>
      <c r="C824" s="203" t="s">
        <v>1110</v>
      </c>
      <c r="D824" s="204"/>
      <c r="E824" s="205">
        <v>0.315</v>
      </c>
      <c r="F824" s="206"/>
      <c r="G824" s="207"/>
      <c r="M824" s="201" t="s">
        <v>1110</v>
      </c>
      <c r="O824" s="192"/>
    </row>
    <row r="825" spans="1:104" ht="22.5">
      <c r="A825" s="193">
        <v>216</v>
      </c>
      <c r="B825" s="194" t="s">
        <v>1111</v>
      </c>
      <c r="C825" s="195" t="s">
        <v>1112</v>
      </c>
      <c r="D825" s="196" t="s">
        <v>170</v>
      </c>
      <c r="E825" s="197">
        <v>569.9125</v>
      </c>
      <c r="F825" s="197">
        <v>0</v>
      </c>
      <c r="G825" s="198">
        <f>E825*F825</f>
        <v>0</v>
      </c>
      <c r="O825" s="192">
        <v>2</v>
      </c>
      <c r="AA825" s="166">
        <v>1</v>
      </c>
      <c r="AB825" s="166">
        <v>1</v>
      </c>
      <c r="AC825" s="166">
        <v>1</v>
      </c>
      <c r="AZ825" s="166">
        <v>1</v>
      </c>
      <c r="BA825" s="166">
        <f>IF(AZ825=1,G825,0)</f>
        <v>0</v>
      </c>
      <c r="BB825" s="166">
        <f>IF(AZ825=2,G825,0)</f>
        <v>0</v>
      </c>
      <c r="BC825" s="166">
        <f>IF(AZ825=3,G825,0)</f>
        <v>0</v>
      </c>
      <c r="BD825" s="166">
        <f>IF(AZ825=4,G825,0)</f>
        <v>0</v>
      </c>
      <c r="BE825" s="166">
        <f>IF(AZ825=5,G825,0)</f>
        <v>0</v>
      </c>
      <c r="CA825" s="199">
        <v>1</v>
      </c>
      <c r="CB825" s="199">
        <v>1</v>
      </c>
      <c r="CZ825" s="166">
        <v>0</v>
      </c>
    </row>
    <row r="826" spans="1:15" ht="12.75">
      <c r="A826" s="200"/>
      <c r="B826" s="202"/>
      <c r="C826" s="203" t="s">
        <v>1113</v>
      </c>
      <c r="D826" s="204"/>
      <c r="E826" s="205">
        <v>574.3125</v>
      </c>
      <c r="F826" s="206"/>
      <c r="G826" s="207"/>
      <c r="M826" s="201" t="s">
        <v>1113</v>
      </c>
      <c r="O826" s="192"/>
    </row>
    <row r="827" spans="1:15" ht="12.75">
      <c r="A827" s="200"/>
      <c r="B827" s="202"/>
      <c r="C827" s="203" t="s">
        <v>1114</v>
      </c>
      <c r="D827" s="204"/>
      <c r="E827" s="205">
        <v>-4.4</v>
      </c>
      <c r="F827" s="206"/>
      <c r="G827" s="207"/>
      <c r="M827" s="201" t="s">
        <v>1114</v>
      </c>
      <c r="O827" s="192"/>
    </row>
    <row r="828" spans="1:104" ht="22.5">
      <c r="A828" s="193">
        <v>217</v>
      </c>
      <c r="B828" s="194" t="s">
        <v>1115</v>
      </c>
      <c r="C828" s="195" t="s">
        <v>1116</v>
      </c>
      <c r="D828" s="196" t="s">
        <v>121</v>
      </c>
      <c r="E828" s="197">
        <v>113.982</v>
      </c>
      <c r="F828" s="197">
        <v>0</v>
      </c>
      <c r="G828" s="198">
        <f>E828*F828</f>
        <v>0</v>
      </c>
      <c r="O828" s="192">
        <v>2</v>
      </c>
      <c r="AA828" s="166">
        <v>1</v>
      </c>
      <c r="AB828" s="166">
        <v>1</v>
      </c>
      <c r="AC828" s="166">
        <v>1</v>
      </c>
      <c r="AZ828" s="166">
        <v>1</v>
      </c>
      <c r="BA828" s="166">
        <f>IF(AZ828=1,G828,0)</f>
        <v>0</v>
      </c>
      <c r="BB828" s="166">
        <f>IF(AZ828=2,G828,0)</f>
        <v>0</v>
      </c>
      <c r="BC828" s="166">
        <f>IF(AZ828=3,G828,0)</f>
        <v>0</v>
      </c>
      <c r="BD828" s="166">
        <f>IF(AZ828=4,G828,0)</f>
        <v>0</v>
      </c>
      <c r="BE828" s="166">
        <f>IF(AZ828=5,G828,0)</f>
        <v>0</v>
      </c>
      <c r="CA828" s="199">
        <v>1</v>
      </c>
      <c r="CB828" s="199">
        <v>1</v>
      </c>
      <c r="CZ828" s="166">
        <v>0</v>
      </c>
    </row>
    <row r="829" spans="1:15" ht="12.75">
      <c r="A829" s="200"/>
      <c r="B829" s="202"/>
      <c r="C829" s="203" t="s">
        <v>1117</v>
      </c>
      <c r="D829" s="204"/>
      <c r="E829" s="205">
        <v>113.982</v>
      </c>
      <c r="F829" s="206"/>
      <c r="G829" s="207"/>
      <c r="M829" s="201" t="s">
        <v>1117</v>
      </c>
      <c r="O829" s="192"/>
    </row>
    <row r="830" spans="1:104" ht="12.75">
      <c r="A830" s="193">
        <v>218</v>
      </c>
      <c r="B830" s="194" t="s">
        <v>1118</v>
      </c>
      <c r="C830" s="195" t="s">
        <v>1119</v>
      </c>
      <c r="D830" s="196" t="s">
        <v>121</v>
      </c>
      <c r="E830" s="197">
        <v>70.9364</v>
      </c>
      <c r="F830" s="197">
        <v>0</v>
      </c>
      <c r="G830" s="198">
        <f>E830*F830</f>
        <v>0</v>
      </c>
      <c r="O830" s="192">
        <v>2</v>
      </c>
      <c r="AA830" s="166">
        <v>1</v>
      </c>
      <c r="AB830" s="166">
        <v>1</v>
      </c>
      <c r="AC830" s="166">
        <v>1</v>
      </c>
      <c r="AZ830" s="166">
        <v>1</v>
      </c>
      <c r="BA830" s="166">
        <f>IF(AZ830=1,G830,0)</f>
        <v>0</v>
      </c>
      <c r="BB830" s="166">
        <f>IF(AZ830=2,G830,0)</f>
        <v>0</v>
      </c>
      <c r="BC830" s="166">
        <f>IF(AZ830=3,G830,0)</f>
        <v>0</v>
      </c>
      <c r="BD830" s="166">
        <f>IF(AZ830=4,G830,0)</f>
        <v>0</v>
      </c>
      <c r="BE830" s="166">
        <f>IF(AZ830=5,G830,0)</f>
        <v>0</v>
      </c>
      <c r="CA830" s="199">
        <v>1</v>
      </c>
      <c r="CB830" s="199">
        <v>1</v>
      </c>
      <c r="CZ830" s="166">
        <v>0</v>
      </c>
    </row>
    <row r="831" spans="1:15" ht="12.75">
      <c r="A831" s="200"/>
      <c r="B831" s="202"/>
      <c r="C831" s="203" t="s">
        <v>1120</v>
      </c>
      <c r="D831" s="204"/>
      <c r="E831" s="205">
        <v>0</v>
      </c>
      <c r="F831" s="206"/>
      <c r="G831" s="207"/>
      <c r="M831" s="201" t="s">
        <v>1120</v>
      </c>
      <c r="O831" s="192"/>
    </row>
    <row r="832" spans="1:15" ht="12.75">
      <c r="A832" s="200"/>
      <c r="B832" s="202"/>
      <c r="C832" s="203" t="s">
        <v>1121</v>
      </c>
      <c r="D832" s="204"/>
      <c r="E832" s="205">
        <v>70.9364</v>
      </c>
      <c r="F832" s="206"/>
      <c r="G832" s="207"/>
      <c r="M832" s="201" t="s">
        <v>1121</v>
      </c>
      <c r="O832" s="192"/>
    </row>
    <row r="833" spans="1:104" ht="12.75">
      <c r="A833" s="193">
        <v>219</v>
      </c>
      <c r="B833" s="194" t="s">
        <v>1122</v>
      </c>
      <c r="C833" s="195" t="s">
        <v>1123</v>
      </c>
      <c r="D833" s="196" t="s">
        <v>170</v>
      </c>
      <c r="E833" s="197">
        <v>4.5325</v>
      </c>
      <c r="F833" s="197">
        <v>0</v>
      </c>
      <c r="G833" s="198">
        <f>E833*F833</f>
        <v>0</v>
      </c>
      <c r="O833" s="192">
        <v>2</v>
      </c>
      <c r="AA833" s="166">
        <v>1</v>
      </c>
      <c r="AB833" s="166">
        <v>1</v>
      </c>
      <c r="AC833" s="166">
        <v>1</v>
      </c>
      <c r="AZ833" s="166">
        <v>1</v>
      </c>
      <c r="BA833" s="166">
        <f>IF(AZ833=1,G833,0)</f>
        <v>0</v>
      </c>
      <c r="BB833" s="166">
        <f>IF(AZ833=2,G833,0)</f>
        <v>0</v>
      </c>
      <c r="BC833" s="166">
        <f>IF(AZ833=3,G833,0)</f>
        <v>0</v>
      </c>
      <c r="BD833" s="166">
        <f>IF(AZ833=4,G833,0)</f>
        <v>0</v>
      </c>
      <c r="BE833" s="166">
        <f>IF(AZ833=5,G833,0)</f>
        <v>0</v>
      </c>
      <c r="CA833" s="199">
        <v>1</v>
      </c>
      <c r="CB833" s="199">
        <v>1</v>
      </c>
      <c r="CZ833" s="166">
        <v>0</v>
      </c>
    </row>
    <row r="834" spans="1:15" ht="12.75">
      <c r="A834" s="200"/>
      <c r="B834" s="202"/>
      <c r="C834" s="203" t="s">
        <v>1124</v>
      </c>
      <c r="D834" s="204"/>
      <c r="E834" s="205">
        <v>4.5325</v>
      </c>
      <c r="F834" s="206"/>
      <c r="G834" s="207"/>
      <c r="M834" s="201" t="s">
        <v>1124</v>
      </c>
      <c r="O834" s="192"/>
    </row>
    <row r="835" spans="1:104" ht="22.5">
      <c r="A835" s="193">
        <v>220</v>
      </c>
      <c r="B835" s="194" t="s">
        <v>1125</v>
      </c>
      <c r="C835" s="195" t="s">
        <v>1126</v>
      </c>
      <c r="D835" s="196" t="s">
        <v>170</v>
      </c>
      <c r="E835" s="197">
        <v>13.26</v>
      </c>
      <c r="F835" s="197">
        <v>0</v>
      </c>
      <c r="G835" s="198">
        <f>E835*F835</f>
        <v>0</v>
      </c>
      <c r="O835" s="192">
        <v>2</v>
      </c>
      <c r="AA835" s="166">
        <v>1</v>
      </c>
      <c r="AB835" s="166">
        <v>1</v>
      </c>
      <c r="AC835" s="166">
        <v>1</v>
      </c>
      <c r="AZ835" s="166">
        <v>1</v>
      </c>
      <c r="BA835" s="166">
        <f>IF(AZ835=1,G835,0)</f>
        <v>0</v>
      </c>
      <c r="BB835" s="166">
        <f>IF(AZ835=2,G835,0)</f>
        <v>0</v>
      </c>
      <c r="BC835" s="166">
        <f>IF(AZ835=3,G835,0)</f>
        <v>0</v>
      </c>
      <c r="BD835" s="166">
        <f>IF(AZ835=4,G835,0)</f>
        <v>0</v>
      </c>
      <c r="BE835" s="166">
        <f>IF(AZ835=5,G835,0)</f>
        <v>0</v>
      </c>
      <c r="CA835" s="199">
        <v>1</v>
      </c>
      <c r="CB835" s="199">
        <v>1</v>
      </c>
      <c r="CZ835" s="166">
        <v>0</v>
      </c>
    </row>
    <row r="836" spans="1:15" ht="12.75">
      <c r="A836" s="200"/>
      <c r="B836" s="202"/>
      <c r="C836" s="203" t="s">
        <v>1127</v>
      </c>
      <c r="D836" s="204"/>
      <c r="E836" s="205">
        <v>1.35</v>
      </c>
      <c r="F836" s="206"/>
      <c r="G836" s="207"/>
      <c r="M836" s="201" t="s">
        <v>1127</v>
      </c>
      <c r="O836" s="192"/>
    </row>
    <row r="837" spans="1:15" ht="12.75">
      <c r="A837" s="200"/>
      <c r="B837" s="202"/>
      <c r="C837" s="203" t="s">
        <v>1128</v>
      </c>
      <c r="D837" s="204"/>
      <c r="E837" s="205">
        <v>5.535</v>
      </c>
      <c r="F837" s="206"/>
      <c r="G837" s="207"/>
      <c r="M837" s="201" t="s">
        <v>1128</v>
      </c>
      <c r="O837" s="192"/>
    </row>
    <row r="838" spans="1:15" ht="12.75">
      <c r="A838" s="200"/>
      <c r="B838" s="202"/>
      <c r="C838" s="203" t="s">
        <v>1129</v>
      </c>
      <c r="D838" s="204"/>
      <c r="E838" s="205">
        <v>6.105</v>
      </c>
      <c r="F838" s="206"/>
      <c r="G838" s="207"/>
      <c r="M838" s="201" t="s">
        <v>1129</v>
      </c>
      <c r="O838" s="192"/>
    </row>
    <row r="839" spans="1:15" ht="12.75">
      <c r="A839" s="200"/>
      <c r="B839" s="202"/>
      <c r="C839" s="203" t="s">
        <v>1130</v>
      </c>
      <c r="D839" s="204"/>
      <c r="E839" s="205">
        <v>0.27</v>
      </c>
      <c r="F839" s="206"/>
      <c r="G839" s="207"/>
      <c r="M839" s="201" t="s">
        <v>1130</v>
      </c>
      <c r="O839" s="192"/>
    </row>
    <row r="840" spans="1:104" ht="12.75">
      <c r="A840" s="193">
        <v>221</v>
      </c>
      <c r="B840" s="194" t="s">
        <v>1131</v>
      </c>
      <c r="C840" s="195" t="s">
        <v>1132</v>
      </c>
      <c r="D840" s="196" t="s">
        <v>121</v>
      </c>
      <c r="E840" s="197">
        <v>125.3802</v>
      </c>
      <c r="F840" s="197">
        <v>0</v>
      </c>
      <c r="G840" s="198">
        <f>E840*F840</f>
        <v>0</v>
      </c>
      <c r="O840" s="192">
        <v>2</v>
      </c>
      <c r="AA840" s="166">
        <v>1</v>
      </c>
      <c r="AB840" s="166">
        <v>1</v>
      </c>
      <c r="AC840" s="166">
        <v>1</v>
      </c>
      <c r="AZ840" s="166">
        <v>1</v>
      </c>
      <c r="BA840" s="166">
        <f>IF(AZ840=1,G840,0)</f>
        <v>0</v>
      </c>
      <c r="BB840" s="166">
        <f>IF(AZ840=2,G840,0)</f>
        <v>0</v>
      </c>
      <c r="BC840" s="166">
        <f>IF(AZ840=3,G840,0)</f>
        <v>0</v>
      </c>
      <c r="BD840" s="166">
        <f>IF(AZ840=4,G840,0)</f>
        <v>0</v>
      </c>
      <c r="BE840" s="166">
        <f>IF(AZ840=5,G840,0)</f>
        <v>0</v>
      </c>
      <c r="CA840" s="199">
        <v>1</v>
      </c>
      <c r="CB840" s="199">
        <v>1</v>
      </c>
      <c r="CZ840" s="166">
        <v>0</v>
      </c>
    </row>
    <row r="841" spans="1:15" ht="12.75">
      <c r="A841" s="200"/>
      <c r="B841" s="202"/>
      <c r="C841" s="203" t="s">
        <v>1133</v>
      </c>
      <c r="D841" s="204"/>
      <c r="E841" s="205">
        <v>125.3802</v>
      </c>
      <c r="F841" s="206"/>
      <c r="G841" s="207"/>
      <c r="M841" s="201" t="s">
        <v>1133</v>
      </c>
      <c r="O841" s="192"/>
    </row>
    <row r="842" spans="1:104" ht="12.75">
      <c r="A842" s="193">
        <v>222</v>
      </c>
      <c r="B842" s="194" t="s">
        <v>1134</v>
      </c>
      <c r="C842" s="195" t="s">
        <v>1135</v>
      </c>
      <c r="D842" s="196" t="s">
        <v>170</v>
      </c>
      <c r="E842" s="197">
        <v>14.598</v>
      </c>
      <c r="F842" s="197">
        <v>0</v>
      </c>
      <c r="G842" s="198">
        <f>E842*F842</f>
        <v>0</v>
      </c>
      <c r="O842" s="192">
        <v>2</v>
      </c>
      <c r="AA842" s="166">
        <v>1</v>
      </c>
      <c r="AB842" s="166">
        <v>1</v>
      </c>
      <c r="AC842" s="166">
        <v>1</v>
      </c>
      <c r="AZ842" s="166">
        <v>1</v>
      </c>
      <c r="BA842" s="166">
        <f>IF(AZ842=1,G842,0)</f>
        <v>0</v>
      </c>
      <c r="BB842" s="166">
        <f>IF(AZ842=2,G842,0)</f>
        <v>0</v>
      </c>
      <c r="BC842" s="166">
        <f>IF(AZ842=3,G842,0)</f>
        <v>0</v>
      </c>
      <c r="BD842" s="166">
        <f>IF(AZ842=4,G842,0)</f>
        <v>0</v>
      </c>
      <c r="BE842" s="166">
        <f>IF(AZ842=5,G842,0)</f>
        <v>0</v>
      </c>
      <c r="CA842" s="199">
        <v>1</v>
      </c>
      <c r="CB842" s="199">
        <v>1</v>
      </c>
      <c r="CZ842" s="166">
        <v>0</v>
      </c>
    </row>
    <row r="843" spans="1:15" ht="12.75">
      <c r="A843" s="200"/>
      <c r="B843" s="202"/>
      <c r="C843" s="203" t="s">
        <v>1136</v>
      </c>
      <c r="D843" s="204"/>
      <c r="E843" s="205">
        <v>6.705</v>
      </c>
      <c r="F843" s="206"/>
      <c r="G843" s="207"/>
      <c r="M843" s="201" t="s">
        <v>1136</v>
      </c>
      <c r="O843" s="192"/>
    </row>
    <row r="844" spans="1:15" ht="12.75">
      <c r="A844" s="200"/>
      <c r="B844" s="202"/>
      <c r="C844" s="203" t="s">
        <v>1137</v>
      </c>
      <c r="D844" s="204"/>
      <c r="E844" s="205">
        <v>7.893</v>
      </c>
      <c r="F844" s="206"/>
      <c r="G844" s="207"/>
      <c r="M844" s="201" t="s">
        <v>1137</v>
      </c>
      <c r="O844" s="192"/>
    </row>
    <row r="845" spans="1:104" ht="12.75">
      <c r="A845" s="193">
        <v>223</v>
      </c>
      <c r="B845" s="194" t="s">
        <v>1138</v>
      </c>
      <c r="C845" s="195" t="s">
        <v>1139</v>
      </c>
      <c r="D845" s="196" t="s">
        <v>170</v>
      </c>
      <c r="E845" s="197">
        <v>6.6</v>
      </c>
      <c r="F845" s="197">
        <v>0</v>
      </c>
      <c r="G845" s="198">
        <f>E845*F845</f>
        <v>0</v>
      </c>
      <c r="O845" s="192">
        <v>2</v>
      </c>
      <c r="AA845" s="166">
        <v>1</v>
      </c>
      <c r="AB845" s="166">
        <v>1</v>
      </c>
      <c r="AC845" s="166">
        <v>1</v>
      </c>
      <c r="AZ845" s="166">
        <v>1</v>
      </c>
      <c r="BA845" s="166">
        <f>IF(AZ845=1,G845,0)</f>
        <v>0</v>
      </c>
      <c r="BB845" s="166">
        <f>IF(AZ845=2,G845,0)</f>
        <v>0</v>
      </c>
      <c r="BC845" s="166">
        <f>IF(AZ845=3,G845,0)</f>
        <v>0</v>
      </c>
      <c r="BD845" s="166">
        <f>IF(AZ845=4,G845,0)</f>
        <v>0</v>
      </c>
      <c r="BE845" s="166">
        <f>IF(AZ845=5,G845,0)</f>
        <v>0</v>
      </c>
      <c r="CA845" s="199">
        <v>1</v>
      </c>
      <c r="CB845" s="199">
        <v>1</v>
      </c>
      <c r="CZ845" s="166">
        <v>0</v>
      </c>
    </row>
    <row r="846" spans="1:15" ht="12.75">
      <c r="A846" s="200"/>
      <c r="B846" s="202"/>
      <c r="C846" s="203" t="s">
        <v>1140</v>
      </c>
      <c r="D846" s="204"/>
      <c r="E846" s="205">
        <v>6.6</v>
      </c>
      <c r="F846" s="206"/>
      <c r="G846" s="207"/>
      <c r="M846" s="201" t="s">
        <v>1140</v>
      </c>
      <c r="O846" s="192"/>
    </row>
    <row r="847" spans="1:104" ht="12.75">
      <c r="A847" s="193">
        <v>224</v>
      </c>
      <c r="B847" s="194" t="s">
        <v>1141</v>
      </c>
      <c r="C847" s="195" t="s">
        <v>1142</v>
      </c>
      <c r="D847" s="196" t="s">
        <v>170</v>
      </c>
      <c r="E847" s="197">
        <v>13.18</v>
      </c>
      <c r="F847" s="197">
        <v>0</v>
      </c>
      <c r="G847" s="198">
        <f>E847*F847</f>
        <v>0</v>
      </c>
      <c r="O847" s="192">
        <v>2</v>
      </c>
      <c r="AA847" s="166">
        <v>1</v>
      </c>
      <c r="AB847" s="166">
        <v>1</v>
      </c>
      <c r="AC847" s="166">
        <v>1</v>
      </c>
      <c r="AZ847" s="166">
        <v>1</v>
      </c>
      <c r="BA847" s="166">
        <f>IF(AZ847=1,G847,0)</f>
        <v>0</v>
      </c>
      <c r="BB847" s="166">
        <f>IF(AZ847=2,G847,0)</f>
        <v>0</v>
      </c>
      <c r="BC847" s="166">
        <f>IF(AZ847=3,G847,0)</f>
        <v>0</v>
      </c>
      <c r="BD847" s="166">
        <f>IF(AZ847=4,G847,0)</f>
        <v>0</v>
      </c>
      <c r="BE847" s="166">
        <f>IF(AZ847=5,G847,0)</f>
        <v>0</v>
      </c>
      <c r="CA847" s="199">
        <v>1</v>
      </c>
      <c r="CB847" s="199">
        <v>1</v>
      </c>
      <c r="CZ847" s="166">
        <v>0</v>
      </c>
    </row>
    <row r="848" spans="1:15" ht="12.75">
      <c r="A848" s="200"/>
      <c r="B848" s="202"/>
      <c r="C848" s="203" t="s">
        <v>1143</v>
      </c>
      <c r="D848" s="204"/>
      <c r="E848" s="205">
        <v>13.18</v>
      </c>
      <c r="F848" s="206"/>
      <c r="G848" s="207"/>
      <c r="M848" s="201" t="s">
        <v>1143</v>
      </c>
      <c r="O848" s="192"/>
    </row>
    <row r="849" spans="1:104" ht="12.75">
      <c r="A849" s="193">
        <v>225</v>
      </c>
      <c r="B849" s="194" t="s">
        <v>1144</v>
      </c>
      <c r="C849" s="195" t="s">
        <v>1145</v>
      </c>
      <c r="D849" s="196" t="s">
        <v>170</v>
      </c>
      <c r="E849" s="197">
        <v>2.16</v>
      </c>
      <c r="F849" s="197">
        <v>0</v>
      </c>
      <c r="G849" s="198">
        <f>E849*F849</f>
        <v>0</v>
      </c>
      <c r="O849" s="192">
        <v>2</v>
      </c>
      <c r="AA849" s="166">
        <v>1</v>
      </c>
      <c r="AB849" s="166">
        <v>1</v>
      </c>
      <c r="AC849" s="166">
        <v>1</v>
      </c>
      <c r="AZ849" s="166">
        <v>1</v>
      </c>
      <c r="BA849" s="166">
        <f>IF(AZ849=1,G849,0)</f>
        <v>0</v>
      </c>
      <c r="BB849" s="166">
        <f>IF(AZ849=2,G849,0)</f>
        <v>0</v>
      </c>
      <c r="BC849" s="166">
        <f>IF(AZ849=3,G849,0)</f>
        <v>0</v>
      </c>
      <c r="BD849" s="166">
        <f>IF(AZ849=4,G849,0)</f>
        <v>0</v>
      </c>
      <c r="BE849" s="166">
        <f>IF(AZ849=5,G849,0)</f>
        <v>0</v>
      </c>
      <c r="CA849" s="199">
        <v>1</v>
      </c>
      <c r="CB849" s="199">
        <v>1</v>
      </c>
      <c r="CZ849" s="166">
        <v>0</v>
      </c>
    </row>
    <row r="850" spans="1:15" ht="12.75">
      <c r="A850" s="200"/>
      <c r="B850" s="202"/>
      <c r="C850" s="203" t="s">
        <v>1146</v>
      </c>
      <c r="D850" s="204"/>
      <c r="E850" s="205">
        <v>0.54</v>
      </c>
      <c r="F850" s="206"/>
      <c r="G850" s="207"/>
      <c r="M850" s="201" t="s">
        <v>1146</v>
      </c>
      <c r="O850" s="192"/>
    </row>
    <row r="851" spans="1:15" ht="12.75">
      <c r="A851" s="200"/>
      <c r="B851" s="202"/>
      <c r="C851" s="203" t="s">
        <v>1147</v>
      </c>
      <c r="D851" s="204"/>
      <c r="E851" s="205">
        <v>1.08</v>
      </c>
      <c r="F851" s="206"/>
      <c r="G851" s="207"/>
      <c r="M851" s="201" t="s">
        <v>1147</v>
      </c>
      <c r="O851" s="192"/>
    </row>
    <row r="852" spans="1:15" ht="12.75">
      <c r="A852" s="200"/>
      <c r="B852" s="202"/>
      <c r="C852" s="203" t="s">
        <v>1148</v>
      </c>
      <c r="D852" s="204"/>
      <c r="E852" s="205">
        <v>0.54</v>
      </c>
      <c r="F852" s="206"/>
      <c r="G852" s="207"/>
      <c r="M852" s="201" t="s">
        <v>1148</v>
      </c>
      <c r="O852" s="192"/>
    </row>
    <row r="853" spans="1:104" ht="12.75">
      <c r="A853" s="193">
        <v>226</v>
      </c>
      <c r="B853" s="194" t="s">
        <v>1149</v>
      </c>
      <c r="C853" s="195" t="s">
        <v>1150</v>
      </c>
      <c r="D853" s="196" t="s">
        <v>170</v>
      </c>
      <c r="E853" s="197">
        <v>4.725</v>
      </c>
      <c r="F853" s="197">
        <v>0</v>
      </c>
      <c r="G853" s="198">
        <f>E853*F853</f>
        <v>0</v>
      </c>
      <c r="O853" s="192">
        <v>2</v>
      </c>
      <c r="AA853" s="166">
        <v>1</v>
      </c>
      <c r="AB853" s="166">
        <v>1</v>
      </c>
      <c r="AC853" s="166">
        <v>1</v>
      </c>
      <c r="AZ853" s="166">
        <v>1</v>
      </c>
      <c r="BA853" s="166">
        <f>IF(AZ853=1,G853,0)</f>
        <v>0</v>
      </c>
      <c r="BB853" s="166">
        <f>IF(AZ853=2,G853,0)</f>
        <v>0</v>
      </c>
      <c r="BC853" s="166">
        <f>IF(AZ853=3,G853,0)</f>
        <v>0</v>
      </c>
      <c r="BD853" s="166">
        <f>IF(AZ853=4,G853,0)</f>
        <v>0</v>
      </c>
      <c r="BE853" s="166">
        <f>IF(AZ853=5,G853,0)</f>
        <v>0</v>
      </c>
      <c r="CA853" s="199">
        <v>1</v>
      </c>
      <c r="CB853" s="199">
        <v>1</v>
      </c>
      <c r="CZ853" s="166">
        <v>0</v>
      </c>
    </row>
    <row r="854" spans="1:15" ht="12.75">
      <c r="A854" s="200"/>
      <c r="B854" s="202"/>
      <c r="C854" s="203" t="s">
        <v>1151</v>
      </c>
      <c r="D854" s="204"/>
      <c r="E854" s="205">
        <v>3.375</v>
      </c>
      <c r="F854" s="206"/>
      <c r="G854" s="207"/>
      <c r="M854" s="201" t="s">
        <v>1151</v>
      </c>
      <c r="O854" s="192"/>
    </row>
    <row r="855" spans="1:15" ht="12.75">
      <c r="A855" s="200"/>
      <c r="B855" s="202"/>
      <c r="C855" s="203" t="s">
        <v>1152</v>
      </c>
      <c r="D855" s="204"/>
      <c r="E855" s="205">
        <v>1.35</v>
      </c>
      <c r="F855" s="206"/>
      <c r="G855" s="207"/>
      <c r="M855" s="201" t="s">
        <v>1152</v>
      </c>
      <c r="O855" s="192"/>
    </row>
    <row r="856" spans="1:104" ht="12.75">
      <c r="A856" s="193">
        <v>227</v>
      </c>
      <c r="B856" s="194" t="s">
        <v>1153</v>
      </c>
      <c r="C856" s="195" t="s">
        <v>1154</v>
      </c>
      <c r="D856" s="196" t="s">
        <v>170</v>
      </c>
      <c r="E856" s="197">
        <v>5.4</v>
      </c>
      <c r="F856" s="197">
        <v>0</v>
      </c>
      <c r="G856" s="198">
        <f>E856*F856</f>
        <v>0</v>
      </c>
      <c r="O856" s="192">
        <v>2</v>
      </c>
      <c r="AA856" s="166">
        <v>1</v>
      </c>
      <c r="AB856" s="166">
        <v>1</v>
      </c>
      <c r="AC856" s="166">
        <v>1</v>
      </c>
      <c r="AZ856" s="166">
        <v>1</v>
      </c>
      <c r="BA856" s="166">
        <f>IF(AZ856=1,G856,0)</f>
        <v>0</v>
      </c>
      <c r="BB856" s="166">
        <f>IF(AZ856=2,G856,0)</f>
        <v>0</v>
      </c>
      <c r="BC856" s="166">
        <f>IF(AZ856=3,G856,0)</f>
        <v>0</v>
      </c>
      <c r="BD856" s="166">
        <f>IF(AZ856=4,G856,0)</f>
        <v>0</v>
      </c>
      <c r="BE856" s="166">
        <f>IF(AZ856=5,G856,0)</f>
        <v>0</v>
      </c>
      <c r="CA856" s="199">
        <v>1</v>
      </c>
      <c r="CB856" s="199">
        <v>1</v>
      </c>
      <c r="CZ856" s="166">
        <v>0</v>
      </c>
    </row>
    <row r="857" spans="1:15" ht="12.75">
      <c r="A857" s="200"/>
      <c r="B857" s="202"/>
      <c r="C857" s="203" t="s">
        <v>1155</v>
      </c>
      <c r="D857" s="204"/>
      <c r="E857" s="205">
        <v>5.4</v>
      </c>
      <c r="F857" s="206"/>
      <c r="G857" s="207"/>
      <c r="M857" s="201" t="s">
        <v>1155</v>
      </c>
      <c r="O857" s="192"/>
    </row>
    <row r="858" spans="1:104" ht="12.75">
      <c r="A858" s="193">
        <v>228</v>
      </c>
      <c r="B858" s="194" t="s">
        <v>1156</v>
      </c>
      <c r="C858" s="195" t="s">
        <v>1157</v>
      </c>
      <c r="D858" s="196" t="s">
        <v>170</v>
      </c>
      <c r="E858" s="197">
        <v>54.7567</v>
      </c>
      <c r="F858" s="197">
        <v>0</v>
      </c>
      <c r="G858" s="198">
        <f>E858*F858</f>
        <v>0</v>
      </c>
      <c r="O858" s="192">
        <v>2</v>
      </c>
      <c r="AA858" s="166">
        <v>1</v>
      </c>
      <c r="AB858" s="166">
        <v>1</v>
      </c>
      <c r="AC858" s="166">
        <v>1</v>
      </c>
      <c r="AZ858" s="166">
        <v>1</v>
      </c>
      <c r="BA858" s="166">
        <f>IF(AZ858=1,G858,0)</f>
        <v>0</v>
      </c>
      <c r="BB858" s="166">
        <f>IF(AZ858=2,G858,0)</f>
        <v>0</v>
      </c>
      <c r="BC858" s="166">
        <f>IF(AZ858=3,G858,0)</f>
        <v>0</v>
      </c>
      <c r="BD858" s="166">
        <f>IF(AZ858=4,G858,0)</f>
        <v>0</v>
      </c>
      <c r="BE858" s="166">
        <f>IF(AZ858=5,G858,0)</f>
        <v>0</v>
      </c>
      <c r="CA858" s="199">
        <v>1</v>
      </c>
      <c r="CB858" s="199">
        <v>1</v>
      </c>
      <c r="CZ858" s="166">
        <v>0</v>
      </c>
    </row>
    <row r="859" spans="1:15" ht="12.75">
      <c r="A859" s="200"/>
      <c r="B859" s="202"/>
      <c r="C859" s="203" t="s">
        <v>1158</v>
      </c>
      <c r="D859" s="204"/>
      <c r="E859" s="205">
        <v>23.49</v>
      </c>
      <c r="F859" s="206"/>
      <c r="G859" s="207"/>
      <c r="M859" s="201" t="s">
        <v>1158</v>
      </c>
      <c r="O859" s="192"/>
    </row>
    <row r="860" spans="1:15" ht="12.75">
      <c r="A860" s="200"/>
      <c r="B860" s="202"/>
      <c r="C860" s="203" t="s">
        <v>1159</v>
      </c>
      <c r="D860" s="204"/>
      <c r="E860" s="205">
        <v>31.2667</v>
      </c>
      <c r="F860" s="206"/>
      <c r="G860" s="207"/>
      <c r="M860" s="201" t="s">
        <v>1159</v>
      </c>
      <c r="O860" s="192"/>
    </row>
    <row r="861" spans="1:104" ht="12.75">
      <c r="A861" s="193">
        <v>229</v>
      </c>
      <c r="B861" s="194" t="s">
        <v>1160</v>
      </c>
      <c r="C861" s="195" t="s">
        <v>1161</v>
      </c>
      <c r="D861" s="196" t="s">
        <v>170</v>
      </c>
      <c r="E861" s="197">
        <v>108.2</v>
      </c>
      <c r="F861" s="197">
        <v>0</v>
      </c>
      <c r="G861" s="198">
        <f>E861*F861</f>
        <v>0</v>
      </c>
      <c r="O861" s="192">
        <v>2</v>
      </c>
      <c r="AA861" s="166">
        <v>1</v>
      </c>
      <c r="AB861" s="166">
        <v>1</v>
      </c>
      <c r="AC861" s="166">
        <v>1</v>
      </c>
      <c r="AZ861" s="166">
        <v>1</v>
      </c>
      <c r="BA861" s="166">
        <f>IF(AZ861=1,G861,0)</f>
        <v>0</v>
      </c>
      <c r="BB861" s="166">
        <f>IF(AZ861=2,G861,0)</f>
        <v>0</v>
      </c>
      <c r="BC861" s="166">
        <f>IF(AZ861=3,G861,0)</f>
        <v>0</v>
      </c>
      <c r="BD861" s="166">
        <f>IF(AZ861=4,G861,0)</f>
        <v>0</v>
      </c>
      <c r="BE861" s="166">
        <f>IF(AZ861=5,G861,0)</f>
        <v>0</v>
      </c>
      <c r="CA861" s="199">
        <v>1</v>
      </c>
      <c r="CB861" s="199">
        <v>1</v>
      </c>
      <c r="CZ861" s="166">
        <v>0</v>
      </c>
    </row>
    <row r="862" spans="1:15" ht="12.75">
      <c r="A862" s="200"/>
      <c r="B862" s="202"/>
      <c r="C862" s="203" t="s">
        <v>1162</v>
      </c>
      <c r="D862" s="204"/>
      <c r="E862" s="205">
        <v>108.2</v>
      </c>
      <c r="F862" s="206"/>
      <c r="G862" s="207"/>
      <c r="M862" s="201" t="s">
        <v>1162</v>
      </c>
      <c r="O862" s="192"/>
    </row>
    <row r="863" spans="1:104" ht="12.75">
      <c r="A863" s="193">
        <v>230</v>
      </c>
      <c r="B863" s="194" t="s">
        <v>1163</v>
      </c>
      <c r="C863" s="195" t="s">
        <v>1164</v>
      </c>
      <c r="D863" s="196" t="s">
        <v>170</v>
      </c>
      <c r="E863" s="197">
        <v>7.6</v>
      </c>
      <c r="F863" s="197">
        <v>0</v>
      </c>
      <c r="G863" s="198">
        <f>E863*F863</f>
        <v>0</v>
      </c>
      <c r="O863" s="192">
        <v>2</v>
      </c>
      <c r="AA863" s="166">
        <v>1</v>
      </c>
      <c r="AB863" s="166">
        <v>1</v>
      </c>
      <c r="AC863" s="166">
        <v>1</v>
      </c>
      <c r="AZ863" s="166">
        <v>1</v>
      </c>
      <c r="BA863" s="166">
        <f>IF(AZ863=1,G863,0)</f>
        <v>0</v>
      </c>
      <c r="BB863" s="166">
        <f>IF(AZ863=2,G863,0)</f>
        <v>0</v>
      </c>
      <c r="BC863" s="166">
        <f>IF(AZ863=3,G863,0)</f>
        <v>0</v>
      </c>
      <c r="BD863" s="166">
        <f>IF(AZ863=4,G863,0)</f>
        <v>0</v>
      </c>
      <c r="BE863" s="166">
        <f>IF(AZ863=5,G863,0)</f>
        <v>0</v>
      </c>
      <c r="CA863" s="199">
        <v>1</v>
      </c>
      <c r="CB863" s="199">
        <v>1</v>
      </c>
      <c r="CZ863" s="166">
        <v>0</v>
      </c>
    </row>
    <row r="864" spans="1:15" ht="12.75">
      <c r="A864" s="200"/>
      <c r="B864" s="202"/>
      <c r="C864" s="203" t="s">
        <v>1165</v>
      </c>
      <c r="D864" s="204"/>
      <c r="E864" s="205">
        <v>7.6</v>
      </c>
      <c r="F864" s="206"/>
      <c r="G864" s="207"/>
      <c r="M864" s="201" t="s">
        <v>1165</v>
      </c>
      <c r="O864" s="192"/>
    </row>
    <row r="865" spans="1:104" ht="12.75">
      <c r="A865" s="193">
        <v>231</v>
      </c>
      <c r="B865" s="194" t="s">
        <v>1166</v>
      </c>
      <c r="C865" s="195" t="s">
        <v>1167</v>
      </c>
      <c r="D865" s="196" t="s">
        <v>170</v>
      </c>
      <c r="E865" s="197">
        <v>218.8953</v>
      </c>
      <c r="F865" s="197">
        <v>0</v>
      </c>
      <c r="G865" s="198">
        <f>E865*F865</f>
        <v>0</v>
      </c>
      <c r="O865" s="192">
        <v>2</v>
      </c>
      <c r="AA865" s="166">
        <v>1</v>
      </c>
      <c r="AB865" s="166">
        <v>1</v>
      </c>
      <c r="AC865" s="166">
        <v>1</v>
      </c>
      <c r="AZ865" s="166">
        <v>1</v>
      </c>
      <c r="BA865" s="166">
        <f>IF(AZ865=1,G865,0)</f>
        <v>0</v>
      </c>
      <c r="BB865" s="166">
        <f>IF(AZ865=2,G865,0)</f>
        <v>0</v>
      </c>
      <c r="BC865" s="166">
        <f>IF(AZ865=3,G865,0)</f>
        <v>0</v>
      </c>
      <c r="BD865" s="166">
        <f>IF(AZ865=4,G865,0)</f>
        <v>0</v>
      </c>
      <c r="BE865" s="166">
        <f>IF(AZ865=5,G865,0)</f>
        <v>0</v>
      </c>
      <c r="CA865" s="199">
        <v>1</v>
      </c>
      <c r="CB865" s="199">
        <v>1</v>
      </c>
      <c r="CZ865" s="166">
        <v>0</v>
      </c>
    </row>
    <row r="866" spans="1:15" ht="12.75">
      <c r="A866" s="200"/>
      <c r="B866" s="202"/>
      <c r="C866" s="203" t="s">
        <v>1168</v>
      </c>
      <c r="D866" s="204"/>
      <c r="E866" s="205">
        <v>35.814</v>
      </c>
      <c r="F866" s="206"/>
      <c r="G866" s="207"/>
      <c r="M866" s="201" t="s">
        <v>1168</v>
      </c>
      <c r="O866" s="192"/>
    </row>
    <row r="867" spans="1:15" ht="12.75">
      <c r="A867" s="200"/>
      <c r="B867" s="202"/>
      <c r="C867" s="203" t="s">
        <v>1169</v>
      </c>
      <c r="D867" s="204"/>
      <c r="E867" s="205">
        <v>172.9063</v>
      </c>
      <c r="F867" s="206"/>
      <c r="G867" s="207"/>
      <c r="M867" s="201" t="s">
        <v>1169</v>
      </c>
      <c r="O867" s="192"/>
    </row>
    <row r="868" spans="1:15" ht="12.75">
      <c r="A868" s="200"/>
      <c r="B868" s="202"/>
      <c r="C868" s="203" t="s">
        <v>1170</v>
      </c>
      <c r="D868" s="204"/>
      <c r="E868" s="205">
        <v>10.175</v>
      </c>
      <c r="F868" s="206"/>
      <c r="G868" s="207"/>
      <c r="M868" s="201" t="s">
        <v>1170</v>
      </c>
      <c r="O868" s="192"/>
    </row>
    <row r="869" spans="1:104" ht="12.75">
      <c r="A869" s="193">
        <v>232</v>
      </c>
      <c r="B869" s="194" t="s">
        <v>1171</v>
      </c>
      <c r="C869" s="195" t="s">
        <v>1172</v>
      </c>
      <c r="D869" s="196" t="s">
        <v>121</v>
      </c>
      <c r="E869" s="197">
        <v>0.9</v>
      </c>
      <c r="F869" s="197">
        <v>0</v>
      </c>
      <c r="G869" s="198">
        <f>E869*F869</f>
        <v>0</v>
      </c>
      <c r="O869" s="192">
        <v>2</v>
      </c>
      <c r="AA869" s="166">
        <v>1</v>
      </c>
      <c r="AB869" s="166">
        <v>1</v>
      </c>
      <c r="AC869" s="166">
        <v>1</v>
      </c>
      <c r="AZ869" s="166">
        <v>1</v>
      </c>
      <c r="BA869" s="166">
        <f>IF(AZ869=1,G869,0)</f>
        <v>0</v>
      </c>
      <c r="BB869" s="166">
        <f>IF(AZ869=2,G869,0)</f>
        <v>0</v>
      </c>
      <c r="BC869" s="166">
        <f>IF(AZ869=3,G869,0)</f>
        <v>0</v>
      </c>
      <c r="BD869" s="166">
        <f>IF(AZ869=4,G869,0)</f>
        <v>0</v>
      </c>
      <c r="BE869" s="166">
        <f>IF(AZ869=5,G869,0)</f>
        <v>0</v>
      </c>
      <c r="CA869" s="199">
        <v>1</v>
      </c>
      <c r="CB869" s="199">
        <v>1</v>
      </c>
      <c r="CZ869" s="166">
        <v>0</v>
      </c>
    </row>
    <row r="870" spans="1:15" ht="12.75">
      <c r="A870" s="200"/>
      <c r="B870" s="202"/>
      <c r="C870" s="203" t="s">
        <v>224</v>
      </c>
      <c r="D870" s="204"/>
      <c r="E870" s="205">
        <v>0.9</v>
      </c>
      <c r="F870" s="206"/>
      <c r="G870" s="207"/>
      <c r="M870" s="201" t="s">
        <v>224</v>
      </c>
      <c r="O870" s="192"/>
    </row>
    <row r="871" spans="1:104" ht="12.75">
      <c r="A871" s="193">
        <v>233</v>
      </c>
      <c r="B871" s="194" t="s">
        <v>1173</v>
      </c>
      <c r="C871" s="195" t="s">
        <v>1174</v>
      </c>
      <c r="D871" s="196" t="s">
        <v>170</v>
      </c>
      <c r="E871" s="197">
        <v>2.795</v>
      </c>
      <c r="F871" s="197">
        <v>0</v>
      </c>
      <c r="G871" s="198">
        <f>E871*F871</f>
        <v>0</v>
      </c>
      <c r="O871" s="192">
        <v>2</v>
      </c>
      <c r="AA871" s="166">
        <v>1</v>
      </c>
      <c r="AB871" s="166">
        <v>1</v>
      </c>
      <c r="AC871" s="166">
        <v>1</v>
      </c>
      <c r="AZ871" s="166">
        <v>1</v>
      </c>
      <c r="BA871" s="166">
        <f>IF(AZ871=1,G871,0)</f>
        <v>0</v>
      </c>
      <c r="BB871" s="166">
        <f>IF(AZ871=2,G871,0)</f>
        <v>0</v>
      </c>
      <c r="BC871" s="166">
        <f>IF(AZ871=3,G871,0)</f>
        <v>0</v>
      </c>
      <c r="BD871" s="166">
        <f>IF(AZ871=4,G871,0)</f>
        <v>0</v>
      </c>
      <c r="BE871" s="166">
        <f>IF(AZ871=5,G871,0)</f>
        <v>0</v>
      </c>
      <c r="CA871" s="199">
        <v>1</v>
      </c>
      <c r="CB871" s="199">
        <v>1</v>
      </c>
      <c r="CZ871" s="166">
        <v>0</v>
      </c>
    </row>
    <row r="872" spans="1:15" ht="12.75">
      <c r="A872" s="200"/>
      <c r="B872" s="202"/>
      <c r="C872" s="203" t="s">
        <v>1175</v>
      </c>
      <c r="D872" s="204"/>
      <c r="E872" s="205">
        <v>2.795</v>
      </c>
      <c r="F872" s="206"/>
      <c r="G872" s="207"/>
      <c r="M872" s="201" t="s">
        <v>1175</v>
      </c>
      <c r="O872" s="192"/>
    </row>
    <row r="873" spans="1:104" ht="12.75">
      <c r="A873" s="193">
        <v>234</v>
      </c>
      <c r="B873" s="194" t="s">
        <v>1176</v>
      </c>
      <c r="C873" s="195" t="s">
        <v>1177</v>
      </c>
      <c r="D873" s="196" t="s">
        <v>159</v>
      </c>
      <c r="E873" s="197">
        <v>17.7</v>
      </c>
      <c r="F873" s="197">
        <v>0</v>
      </c>
      <c r="G873" s="198">
        <f>E873*F873</f>
        <v>0</v>
      </c>
      <c r="O873" s="192">
        <v>2</v>
      </c>
      <c r="AA873" s="166">
        <v>1</v>
      </c>
      <c r="AB873" s="166">
        <v>1</v>
      </c>
      <c r="AC873" s="166">
        <v>1</v>
      </c>
      <c r="AZ873" s="166">
        <v>1</v>
      </c>
      <c r="BA873" s="166">
        <f>IF(AZ873=1,G873,0)</f>
        <v>0</v>
      </c>
      <c r="BB873" s="166">
        <f>IF(AZ873=2,G873,0)</f>
        <v>0</v>
      </c>
      <c r="BC873" s="166">
        <f>IF(AZ873=3,G873,0)</f>
        <v>0</v>
      </c>
      <c r="BD873" s="166">
        <f>IF(AZ873=4,G873,0)</f>
        <v>0</v>
      </c>
      <c r="BE873" s="166">
        <f>IF(AZ873=5,G873,0)</f>
        <v>0</v>
      </c>
      <c r="CA873" s="199">
        <v>1</v>
      </c>
      <c r="CB873" s="199">
        <v>1</v>
      </c>
      <c r="CZ873" s="166">
        <v>0</v>
      </c>
    </row>
    <row r="874" spans="1:15" ht="12.75">
      <c r="A874" s="200"/>
      <c r="B874" s="202"/>
      <c r="C874" s="203" t="s">
        <v>1178</v>
      </c>
      <c r="D874" s="204"/>
      <c r="E874" s="205">
        <v>17.7</v>
      </c>
      <c r="F874" s="206"/>
      <c r="G874" s="207"/>
      <c r="M874" s="201" t="s">
        <v>1178</v>
      </c>
      <c r="O874" s="192"/>
    </row>
    <row r="875" spans="1:104" ht="12.75">
      <c r="A875" s="193">
        <v>235</v>
      </c>
      <c r="B875" s="194" t="s">
        <v>1179</v>
      </c>
      <c r="C875" s="195" t="s">
        <v>1180</v>
      </c>
      <c r="D875" s="196" t="s">
        <v>159</v>
      </c>
      <c r="E875" s="197">
        <v>7</v>
      </c>
      <c r="F875" s="197">
        <v>0</v>
      </c>
      <c r="G875" s="198">
        <f>E875*F875</f>
        <v>0</v>
      </c>
      <c r="O875" s="192">
        <v>2</v>
      </c>
      <c r="AA875" s="166">
        <v>1</v>
      </c>
      <c r="AB875" s="166">
        <v>1</v>
      </c>
      <c r="AC875" s="166">
        <v>1</v>
      </c>
      <c r="AZ875" s="166">
        <v>1</v>
      </c>
      <c r="BA875" s="166">
        <f>IF(AZ875=1,G875,0)</f>
        <v>0</v>
      </c>
      <c r="BB875" s="166">
        <f>IF(AZ875=2,G875,0)</f>
        <v>0</v>
      </c>
      <c r="BC875" s="166">
        <f>IF(AZ875=3,G875,0)</f>
        <v>0</v>
      </c>
      <c r="BD875" s="166">
        <f>IF(AZ875=4,G875,0)</f>
        <v>0</v>
      </c>
      <c r="BE875" s="166">
        <f>IF(AZ875=5,G875,0)</f>
        <v>0</v>
      </c>
      <c r="CA875" s="199">
        <v>1</v>
      </c>
      <c r="CB875" s="199">
        <v>1</v>
      </c>
      <c r="CZ875" s="166">
        <v>0</v>
      </c>
    </row>
    <row r="876" spans="1:15" ht="12.75">
      <c r="A876" s="200"/>
      <c r="B876" s="202"/>
      <c r="C876" s="203" t="s">
        <v>1181</v>
      </c>
      <c r="D876" s="204"/>
      <c r="E876" s="205">
        <v>7</v>
      </c>
      <c r="F876" s="206"/>
      <c r="G876" s="207"/>
      <c r="M876" s="201" t="s">
        <v>1181</v>
      </c>
      <c r="O876" s="192"/>
    </row>
    <row r="877" spans="1:104" ht="12.75">
      <c r="A877" s="193">
        <v>236</v>
      </c>
      <c r="B877" s="194" t="s">
        <v>1182</v>
      </c>
      <c r="C877" s="195" t="s">
        <v>1183</v>
      </c>
      <c r="D877" s="196" t="s">
        <v>159</v>
      </c>
      <c r="E877" s="197">
        <v>9.4</v>
      </c>
      <c r="F877" s="197">
        <v>0</v>
      </c>
      <c r="G877" s="198">
        <f>E877*F877</f>
        <v>0</v>
      </c>
      <c r="O877" s="192">
        <v>2</v>
      </c>
      <c r="AA877" s="166">
        <v>1</v>
      </c>
      <c r="AB877" s="166">
        <v>1</v>
      </c>
      <c r="AC877" s="166">
        <v>1</v>
      </c>
      <c r="AZ877" s="166">
        <v>1</v>
      </c>
      <c r="BA877" s="166">
        <f>IF(AZ877=1,G877,0)</f>
        <v>0</v>
      </c>
      <c r="BB877" s="166">
        <f>IF(AZ877=2,G877,0)</f>
        <v>0</v>
      </c>
      <c r="BC877" s="166">
        <f>IF(AZ877=3,G877,0)</f>
        <v>0</v>
      </c>
      <c r="BD877" s="166">
        <f>IF(AZ877=4,G877,0)</f>
        <v>0</v>
      </c>
      <c r="BE877" s="166">
        <f>IF(AZ877=5,G877,0)</f>
        <v>0</v>
      </c>
      <c r="CA877" s="199">
        <v>1</v>
      </c>
      <c r="CB877" s="199">
        <v>1</v>
      </c>
      <c r="CZ877" s="166">
        <v>0</v>
      </c>
    </row>
    <row r="878" spans="1:15" ht="12.75">
      <c r="A878" s="200"/>
      <c r="B878" s="202"/>
      <c r="C878" s="203" t="s">
        <v>1184</v>
      </c>
      <c r="D878" s="204"/>
      <c r="E878" s="205">
        <v>9.4</v>
      </c>
      <c r="F878" s="206"/>
      <c r="G878" s="207"/>
      <c r="M878" s="201" t="s">
        <v>1184</v>
      </c>
      <c r="O878" s="192"/>
    </row>
    <row r="879" spans="1:104" ht="12.75">
      <c r="A879" s="193">
        <v>237</v>
      </c>
      <c r="B879" s="194" t="s">
        <v>1185</v>
      </c>
      <c r="C879" s="195" t="s">
        <v>1186</v>
      </c>
      <c r="D879" s="196" t="s">
        <v>159</v>
      </c>
      <c r="E879" s="197">
        <v>46.7</v>
      </c>
      <c r="F879" s="197">
        <v>0</v>
      </c>
      <c r="G879" s="198">
        <f>E879*F879</f>
        <v>0</v>
      </c>
      <c r="O879" s="192">
        <v>2</v>
      </c>
      <c r="AA879" s="166">
        <v>1</v>
      </c>
      <c r="AB879" s="166">
        <v>1</v>
      </c>
      <c r="AC879" s="166">
        <v>1</v>
      </c>
      <c r="AZ879" s="166">
        <v>1</v>
      </c>
      <c r="BA879" s="166">
        <f>IF(AZ879=1,G879,0)</f>
        <v>0</v>
      </c>
      <c r="BB879" s="166">
        <f>IF(AZ879=2,G879,0)</f>
        <v>0</v>
      </c>
      <c r="BC879" s="166">
        <f>IF(AZ879=3,G879,0)</f>
        <v>0</v>
      </c>
      <c r="BD879" s="166">
        <f>IF(AZ879=4,G879,0)</f>
        <v>0</v>
      </c>
      <c r="BE879" s="166">
        <f>IF(AZ879=5,G879,0)</f>
        <v>0</v>
      </c>
      <c r="CA879" s="199">
        <v>1</v>
      </c>
      <c r="CB879" s="199">
        <v>1</v>
      </c>
      <c r="CZ879" s="166">
        <v>0</v>
      </c>
    </row>
    <row r="880" spans="1:15" ht="12.75">
      <c r="A880" s="200"/>
      <c r="B880" s="202"/>
      <c r="C880" s="203" t="s">
        <v>1187</v>
      </c>
      <c r="D880" s="204"/>
      <c r="E880" s="205">
        <v>46.7</v>
      </c>
      <c r="F880" s="206"/>
      <c r="G880" s="207"/>
      <c r="M880" s="201" t="s">
        <v>1187</v>
      </c>
      <c r="O880" s="192"/>
    </row>
    <row r="881" spans="1:104" ht="12.75">
      <c r="A881" s="193">
        <v>238</v>
      </c>
      <c r="B881" s="194" t="s">
        <v>1188</v>
      </c>
      <c r="C881" s="195" t="s">
        <v>1189</v>
      </c>
      <c r="D881" s="196" t="s">
        <v>170</v>
      </c>
      <c r="E881" s="197">
        <v>162.879</v>
      </c>
      <c r="F881" s="197">
        <v>0</v>
      </c>
      <c r="G881" s="198">
        <f>E881*F881</f>
        <v>0</v>
      </c>
      <c r="O881" s="192">
        <v>2</v>
      </c>
      <c r="AA881" s="166">
        <v>1</v>
      </c>
      <c r="AB881" s="166">
        <v>1</v>
      </c>
      <c r="AC881" s="166">
        <v>1</v>
      </c>
      <c r="AZ881" s="166">
        <v>1</v>
      </c>
      <c r="BA881" s="166">
        <f>IF(AZ881=1,G881,0)</f>
        <v>0</v>
      </c>
      <c r="BB881" s="166">
        <f>IF(AZ881=2,G881,0)</f>
        <v>0</v>
      </c>
      <c r="BC881" s="166">
        <f>IF(AZ881=3,G881,0)</f>
        <v>0</v>
      </c>
      <c r="BD881" s="166">
        <f>IF(AZ881=4,G881,0)</f>
        <v>0</v>
      </c>
      <c r="BE881" s="166">
        <f>IF(AZ881=5,G881,0)</f>
        <v>0</v>
      </c>
      <c r="CA881" s="199">
        <v>1</v>
      </c>
      <c r="CB881" s="199">
        <v>1</v>
      </c>
      <c r="CZ881" s="166">
        <v>0</v>
      </c>
    </row>
    <row r="882" spans="1:15" ht="12.75">
      <c r="A882" s="200"/>
      <c r="B882" s="202"/>
      <c r="C882" s="203" t="s">
        <v>1190</v>
      </c>
      <c r="D882" s="204"/>
      <c r="E882" s="205">
        <v>25.08</v>
      </c>
      <c r="F882" s="206"/>
      <c r="G882" s="207"/>
      <c r="M882" s="201" t="s">
        <v>1190</v>
      </c>
      <c r="O882" s="192"/>
    </row>
    <row r="883" spans="1:15" ht="12.75">
      <c r="A883" s="200"/>
      <c r="B883" s="202"/>
      <c r="C883" s="203" t="s">
        <v>1191</v>
      </c>
      <c r="D883" s="204"/>
      <c r="E883" s="205">
        <v>47.799</v>
      </c>
      <c r="F883" s="206"/>
      <c r="G883" s="207"/>
      <c r="M883" s="201" t="s">
        <v>1191</v>
      </c>
      <c r="O883" s="192"/>
    </row>
    <row r="884" spans="1:15" ht="12.75">
      <c r="A884" s="200"/>
      <c r="B884" s="202"/>
      <c r="C884" s="203" t="s">
        <v>1192</v>
      </c>
      <c r="D884" s="204"/>
      <c r="E884" s="205">
        <v>90</v>
      </c>
      <c r="F884" s="206"/>
      <c r="G884" s="207"/>
      <c r="M884" s="201" t="s">
        <v>1192</v>
      </c>
      <c r="O884" s="192"/>
    </row>
    <row r="885" spans="1:104" ht="12.75">
      <c r="A885" s="193">
        <v>239</v>
      </c>
      <c r="B885" s="194" t="s">
        <v>1193</v>
      </c>
      <c r="C885" s="195" t="s">
        <v>1194</v>
      </c>
      <c r="D885" s="196" t="s">
        <v>170</v>
      </c>
      <c r="E885" s="197">
        <v>997.2005</v>
      </c>
      <c r="F885" s="197">
        <v>0</v>
      </c>
      <c r="G885" s="198">
        <f>E885*F885</f>
        <v>0</v>
      </c>
      <c r="O885" s="192">
        <v>2</v>
      </c>
      <c r="AA885" s="166">
        <v>1</v>
      </c>
      <c r="AB885" s="166">
        <v>1</v>
      </c>
      <c r="AC885" s="166">
        <v>1</v>
      </c>
      <c r="AZ885" s="166">
        <v>1</v>
      </c>
      <c r="BA885" s="166">
        <f>IF(AZ885=1,G885,0)</f>
        <v>0</v>
      </c>
      <c r="BB885" s="166">
        <f>IF(AZ885=2,G885,0)</f>
        <v>0</v>
      </c>
      <c r="BC885" s="166">
        <f>IF(AZ885=3,G885,0)</f>
        <v>0</v>
      </c>
      <c r="BD885" s="166">
        <f>IF(AZ885=4,G885,0)</f>
        <v>0</v>
      </c>
      <c r="BE885" s="166">
        <f>IF(AZ885=5,G885,0)</f>
        <v>0</v>
      </c>
      <c r="CA885" s="199">
        <v>1</v>
      </c>
      <c r="CB885" s="199">
        <v>1</v>
      </c>
      <c r="CZ885" s="166">
        <v>0</v>
      </c>
    </row>
    <row r="886" spans="1:15" ht="12.75">
      <c r="A886" s="200"/>
      <c r="B886" s="202"/>
      <c r="C886" s="203" t="s">
        <v>1195</v>
      </c>
      <c r="D886" s="204"/>
      <c r="E886" s="205">
        <v>48.897</v>
      </c>
      <c r="F886" s="206"/>
      <c r="G886" s="207"/>
      <c r="M886" s="201" t="s">
        <v>1195</v>
      </c>
      <c r="O886" s="192"/>
    </row>
    <row r="887" spans="1:15" ht="12.75">
      <c r="A887" s="200"/>
      <c r="B887" s="202"/>
      <c r="C887" s="203" t="s">
        <v>1196</v>
      </c>
      <c r="D887" s="204"/>
      <c r="E887" s="205">
        <v>137.08</v>
      </c>
      <c r="F887" s="206"/>
      <c r="G887" s="207"/>
      <c r="M887" s="201" t="s">
        <v>1196</v>
      </c>
      <c r="O887" s="192"/>
    </row>
    <row r="888" spans="1:15" ht="12.75">
      <c r="A888" s="200"/>
      <c r="B888" s="202"/>
      <c r="C888" s="203" t="s">
        <v>1197</v>
      </c>
      <c r="D888" s="204"/>
      <c r="E888" s="205">
        <v>600.2475</v>
      </c>
      <c r="F888" s="206"/>
      <c r="G888" s="207"/>
      <c r="M888" s="201" t="s">
        <v>1197</v>
      </c>
      <c r="O888" s="192"/>
    </row>
    <row r="889" spans="1:15" ht="12.75">
      <c r="A889" s="200"/>
      <c r="B889" s="202"/>
      <c r="C889" s="203" t="s">
        <v>1198</v>
      </c>
      <c r="D889" s="204"/>
      <c r="E889" s="205">
        <v>67.236</v>
      </c>
      <c r="F889" s="206"/>
      <c r="G889" s="207"/>
      <c r="M889" s="201" t="s">
        <v>1198</v>
      </c>
      <c r="O889" s="192"/>
    </row>
    <row r="890" spans="1:15" ht="12.75">
      <c r="A890" s="200"/>
      <c r="B890" s="202"/>
      <c r="C890" s="203" t="s">
        <v>1199</v>
      </c>
      <c r="D890" s="204"/>
      <c r="E890" s="205">
        <v>133.6</v>
      </c>
      <c r="F890" s="206"/>
      <c r="G890" s="207"/>
      <c r="M890" s="201" t="s">
        <v>1199</v>
      </c>
      <c r="O890" s="192"/>
    </row>
    <row r="891" spans="1:15" ht="12.75">
      <c r="A891" s="200"/>
      <c r="B891" s="202"/>
      <c r="C891" s="203" t="s">
        <v>1200</v>
      </c>
      <c r="D891" s="204"/>
      <c r="E891" s="205">
        <v>10.14</v>
      </c>
      <c r="F891" s="206"/>
      <c r="G891" s="207"/>
      <c r="M891" s="201" t="s">
        <v>1200</v>
      </c>
      <c r="O891" s="192"/>
    </row>
    <row r="892" spans="1:104" ht="12.75">
      <c r="A892" s="193">
        <v>240</v>
      </c>
      <c r="B892" s="194" t="s">
        <v>1201</v>
      </c>
      <c r="C892" s="195" t="s">
        <v>1202</v>
      </c>
      <c r="D892" s="196" t="s">
        <v>170</v>
      </c>
      <c r="E892" s="197">
        <v>352.439</v>
      </c>
      <c r="F892" s="197">
        <v>0</v>
      </c>
      <c r="G892" s="198">
        <f>E892*F892</f>
        <v>0</v>
      </c>
      <c r="O892" s="192">
        <v>2</v>
      </c>
      <c r="AA892" s="166">
        <v>1</v>
      </c>
      <c r="AB892" s="166">
        <v>1</v>
      </c>
      <c r="AC892" s="166">
        <v>1</v>
      </c>
      <c r="AZ892" s="166">
        <v>1</v>
      </c>
      <c r="BA892" s="166">
        <f>IF(AZ892=1,G892,0)</f>
        <v>0</v>
      </c>
      <c r="BB892" s="166">
        <f>IF(AZ892=2,G892,0)</f>
        <v>0</v>
      </c>
      <c r="BC892" s="166">
        <f>IF(AZ892=3,G892,0)</f>
        <v>0</v>
      </c>
      <c r="BD892" s="166">
        <f>IF(AZ892=4,G892,0)</f>
        <v>0</v>
      </c>
      <c r="BE892" s="166">
        <f>IF(AZ892=5,G892,0)</f>
        <v>0</v>
      </c>
      <c r="CA892" s="199">
        <v>1</v>
      </c>
      <c r="CB892" s="199">
        <v>1</v>
      </c>
      <c r="CZ892" s="166">
        <v>0</v>
      </c>
    </row>
    <row r="893" spans="1:15" ht="12.75">
      <c r="A893" s="200"/>
      <c r="B893" s="202"/>
      <c r="C893" s="203" t="s">
        <v>1203</v>
      </c>
      <c r="D893" s="204"/>
      <c r="E893" s="205">
        <v>49.4522</v>
      </c>
      <c r="F893" s="206"/>
      <c r="G893" s="207"/>
      <c r="M893" s="201" t="s">
        <v>1203</v>
      </c>
      <c r="O893" s="192"/>
    </row>
    <row r="894" spans="1:15" ht="12.75">
      <c r="A894" s="200"/>
      <c r="B894" s="202"/>
      <c r="C894" s="203" t="s">
        <v>1204</v>
      </c>
      <c r="D894" s="204"/>
      <c r="E894" s="205">
        <v>1.98</v>
      </c>
      <c r="F894" s="206"/>
      <c r="G894" s="207"/>
      <c r="M894" s="201" t="s">
        <v>1204</v>
      </c>
      <c r="O894" s="192"/>
    </row>
    <row r="895" spans="1:15" ht="12.75">
      <c r="A895" s="200"/>
      <c r="B895" s="202"/>
      <c r="C895" s="203" t="s">
        <v>1205</v>
      </c>
      <c r="D895" s="204"/>
      <c r="E895" s="205">
        <v>90.3768</v>
      </c>
      <c r="F895" s="206"/>
      <c r="G895" s="207"/>
      <c r="M895" s="201" t="s">
        <v>1205</v>
      </c>
      <c r="O895" s="192"/>
    </row>
    <row r="896" spans="1:15" ht="12.75">
      <c r="A896" s="200"/>
      <c r="B896" s="202"/>
      <c r="C896" s="203" t="s">
        <v>1206</v>
      </c>
      <c r="D896" s="204"/>
      <c r="E896" s="205">
        <v>-0.36</v>
      </c>
      <c r="F896" s="206"/>
      <c r="G896" s="207"/>
      <c r="M896" s="201" t="s">
        <v>1206</v>
      </c>
      <c r="O896" s="192"/>
    </row>
    <row r="897" spans="1:15" ht="12.75">
      <c r="A897" s="200"/>
      <c r="B897" s="202"/>
      <c r="C897" s="203" t="s">
        <v>1207</v>
      </c>
      <c r="D897" s="204"/>
      <c r="E897" s="205">
        <v>0.99</v>
      </c>
      <c r="F897" s="206"/>
      <c r="G897" s="207"/>
      <c r="M897" s="201" t="s">
        <v>1207</v>
      </c>
      <c r="O897" s="192"/>
    </row>
    <row r="898" spans="1:15" ht="12.75">
      <c r="A898" s="200"/>
      <c r="B898" s="202"/>
      <c r="C898" s="203" t="s">
        <v>1208</v>
      </c>
      <c r="D898" s="204"/>
      <c r="E898" s="205">
        <v>210</v>
      </c>
      <c r="F898" s="206"/>
      <c r="G898" s="207"/>
      <c r="M898" s="201" t="s">
        <v>1208</v>
      </c>
      <c r="O898" s="192"/>
    </row>
    <row r="899" spans="1:104" ht="12.75">
      <c r="A899" s="193">
        <v>241</v>
      </c>
      <c r="B899" s="194" t="s">
        <v>1209</v>
      </c>
      <c r="C899" s="195" t="s">
        <v>1210</v>
      </c>
      <c r="D899" s="196" t="s">
        <v>170</v>
      </c>
      <c r="E899" s="197">
        <v>691.3675</v>
      </c>
      <c r="F899" s="197">
        <v>0</v>
      </c>
      <c r="G899" s="198">
        <f>E899*F899</f>
        <v>0</v>
      </c>
      <c r="O899" s="192">
        <v>2</v>
      </c>
      <c r="AA899" s="166">
        <v>1</v>
      </c>
      <c r="AB899" s="166">
        <v>1</v>
      </c>
      <c r="AC899" s="166">
        <v>1</v>
      </c>
      <c r="AZ899" s="166">
        <v>1</v>
      </c>
      <c r="BA899" s="166">
        <f>IF(AZ899=1,G899,0)</f>
        <v>0</v>
      </c>
      <c r="BB899" s="166">
        <f>IF(AZ899=2,G899,0)</f>
        <v>0</v>
      </c>
      <c r="BC899" s="166">
        <f>IF(AZ899=3,G899,0)</f>
        <v>0</v>
      </c>
      <c r="BD899" s="166">
        <f>IF(AZ899=4,G899,0)</f>
        <v>0</v>
      </c>
      <c r="BE899" s="166">
        <f>IF(AZ899=5,G899,0)</f>
        <v>0</v>
      </c>
      <c r="CA899" s="199">
        <v>1</v>
      </c>
      <c r="CB899" s="199">
        <v>1</v>
      </c>
      <c r="CZ899" s="166">
        <v>0</v>
      </c>
    </row>
    <row r="900" spans="1:15" ht="12.75">
      <c r="A900" s="200"/>
      <c r="B900" s="202"/>
      <c r="C900" s="203" t="s">
        <v>1211</v>
      </c>
      <c r="D900" s="204"/>
      <c r="E900" s="205">
        <v>120.4575</v>
      </c>
      <c r="F900" s="206"/>
      <c r="G900" s="207"/>
      <c r="M900" s="201" t="s">
        <v>1211</v>
      </c>
      <c r="O900" s="192"/>
    </row>
    <row r="901" spans="1:15" ht="12.75">
      <c r="A901" s="200"/>
      <c r="B901" s="202"/>
      <c r="C901" s="203" t="s">
        <v>1212</v>
      </c>
      <c r="D901" s="204"/>
      <c r="E901" s="205">
        <v>-22.314</v>
      </c>
      <c r="F901" s="206"/>
      <c r="G901" s="207"/>
      <c r="M901" s="201" t="s">
        <v>1212</v>
      </c>
      <c r="O901" s="192"/>
    </row>
    <row r="902" spans="1:15" ht="12.75">
      <c r="A902" s="200"/>
      <c r="B902" s="202"/>
      <c r="C902" s="203" t="s">
        <v>1213</v>
      </c>
      <c r="D902" s="204"/>
      <c r="E902" s="205">
        <v>7.68</v>
      </c>
      <c r="F902" s="206"/>
      <c r="G902" s="207"/>
      <c r="M902" s="201" t="s">
        <v>1213</v>
      </c>
      <c r="O902" s="192"/>
    </row>
    <row r="903" spans="1:15" ht="12.75">
      <c r="A903" s="200"/>
      <c r="B903" s="202"/>
      <c r="C903" s="203" t="s">
        <v>1214</v>
      </c>
      <c r="D903" s="204"/>
      <c r="E903" s="205">
        <v>23.011</v>
      </c>
      <c r="F903" s="206"/>
      <c r="G903" s="207"/>
      <c r="M903" s="201" t="s">
        <v>1214</v>
      </c>
      <c r="O903" s="192"/>
    </row>
    <row r="904" spans="1:15" ht="12.75">
      <c r="A904" s="200"/>
      <c r="B904" s="202"/>
      <c r="C904" s="203" t="s">
        <v>1215</v>
      </c>
      <c r="D904" s="204"/>
      <c r="E904" s="205">
        <v>21.452</v>
      </c>
      <c r="F904" s="206"/>
      <c r="G904" s="207"/>
      <c r="M904" s="201" t="s">
        <v>1215</v>
      </c>
      <c r="O904" s="192"/>
    </row>
    <row r="905" spans="1:15" ht="12.75">
      <c r="A905" s="200"/>
      <c r="B905" s="202"/>
      <c r="C905" s="203" t="s">
        <v>1216</v>
      </c>
      <c r="D905" s="204"/>
      <c r="E905" s="205">
        <v>34.87</v>
      </c>
      <c r="F905" s="206"/>
      <c r="G905" s="207"/>
      <c r="M905" s="201" t="s">
        <v>1216</v>
      </c>
      <c r="O905" s="192"/>
    </row>
    <row r="906" spans="1:15" ht="12.75">
      <c r="A906" s="200"/>
      <c r="B906" s="202"/>
      <c r="C906" s="203" t="s">
        <v>1217</v>
      </c>
      <c r="D906" s="204"/>
      <c r="E906" s="205">
        <v>113.25</v>
      </c>
      <c r="F906" s="206"/>
      <c r="G906" s="207"/>
      <c r="M906" s="201" t="s">
        <v>1217</v>
      </c>
      <c r="O906" s="192"/>
    </row>
    <row r="907" spans="1:15" ht="12.75">
      <c r="A907" s="200"/>
      <c r="B907" s="202"/>
      <c r="C907" s="203" t="s">
        <v>1218</v>
      </c>
      <c r="D907" s="204"/>
      <c r="E907" s="205">
        <v>34.192</v>
      </c>
      <c r="F907" s="206"/>
      <c r="G907" s="207"/>
      <c r="M907" s="201" t="s">
        <v>1218</v>
      </c>
      <c r="O907" s="192"/>
    </row>
    <row r="908" spans="1:15" ht="12.75">
      <c r="A908" s="200"/>
      <c r="B908" s="202"/>
      <c r="C908" s="203" t="s">
        <v>1219</v>
      </c>
      <c r="D908" s="204"/>
      <c r="E908" s="205">
        <v>46.15</v>
      </c>
      <c r="F908" s="206"/>
      <c r="G908" s="207"/>
      <c r="M908" s="201" t="s">
        <v>1219</v>
      </c>
      <c r="O908" s="192"/>
    </row>
    <row r="909" spans="1:15" ht="12.75">
      <c r="A909" s="200"/>
      <c r="B909" s="202"/>
      <c r="C909" s="203" t="s">
        <v>1220</v>
      </c>
      <c r="D909" s="204"/>
      <c r="E909" s="205">
        <v>23.358</v>
      </c>
      <c r="F909" s="206"/>
      <c r="G909" s="207"/>
      <c r="M909" s="201" t="s">
        <v>1220</v>
      </c>
      <c r="O909" s="192"/>
    </row>
    <row r="910" spans="1:15" ht="12.75">
      <c r="A910" s="200"/>
      <c r="B910" s="202"/>
      <c r="C910" s="203" t="s">
        <v>1221</v>
      </c>
      <c r="D910" s="204"/>
      <c r="E910" s="205">
        <v>8.9556</v>
      </c>
      <c r="F910" s="206"/>
      <c r="G910" s="207"/>
      <c r="M910" s="201" t="s">
        <v>1221</v>
      </c>
      <c r="O910" s="192"/>
    </row>
    <row r="911" spans="1:15" ht="12.75">
      <c r="A911" s="200"/>
      <c r="B911" s="202"/>
      <c r="C911" s="203" t="s">
        <v>1222</v>
      </c>
      <c r="D911" s="204"/>
      <c r="E911" s="205">
        <v>192.508</v>
      </c>
      <c r="F911" s="206"/>
      <c r="G911" s="207"/>
      <c r="M911" s="201" t="s">
        <v>1222</v>
      </c>
      <c r="O911" s="192"/>
    </row>
    <row r="912" spans="1:15" ht="12.75">
      <c r="A912" s="200"/>
      <c r="B912" s="202"/>
      <c r="C912" s="203" t="s">
        <v>1223</v>
      </c>
      <c r="D912" s="204"/>
      <c r="E912" s="205">
        <v>-32.254</v>
      </c>
      <c r="F912" s="206"/>
      <c r="G912" s="207"/>
      <c r="M912" s="201" t="s">
        <v>1223</v>
      </c>
      <c r="O912" s="192"/>
    </row>
    <row r="913" spans="1:15" ht="12.75">
      <c r="A913" s="200"/>
      <c r="B913" s="202"/>
      <c r="C913" s="203" t="s">
        <v>1224</v>
      </c>
      <c r="D913" s="204"/>
      <c r="E913" s="205">
        <v>2.549</v>
      </c>
      <c r="F913" s="206"/>
      <c r="G913" s="207"/>
      <c r="M913" s="201" t="s">
        <v>1224</v>
      </c>
      <c r="O913" s="192"/>
    </row>
    <row r="914" spans="1:15" ht="12.75">
      <c r="A914" s="200"/>
      <c r="B914" s="202"/>
      <c r="C914" s="203" t="s">
        <v>1225</v>
      </c>
      <c r="D914" s="204"/>
      <c r="E914" s="205">
        <v>1</v>
      </c>
      <c r="F914" s="206"/>
      <c r="G914" s="207"/>
      <c r="M914" s="201" t="s">
        <v>1225</v>
      </c>
      <c r="O914" s="192"/>
    </row>
    <row r="915" spans="1:15" ht="12.75">
      <c r="A915" s="200"/>
      <c r="B915" s="202"/>
      <c r="C915" s="203" t="s">
        <v>1226</v>
      </c>
      <c r="D915" s="204"/>
      <c r="E915" s="205">
        <v>72.9934</v>
      </c>
      <c r="F915" s="206"/>
      <c r="G915" s="207"/>
      <c r="M915" s="201" t="s">
        <v>1226</v>
      </c>
      <c r="O915" s="192"/>
    </row>
    <row r="916" spans="1:15" ht="12.75">
      <c r="A916" s="200"/>
      <c r="B916" s="202"/>
      <c r="C916" s="203" t="s">
        <v>1227</v>
      </c>
      <c r="D916" s="204"/>
      <c r="E916" s="205">
        <v>40.81</v>
      </c>
      <c r="F916" s="206"/>
      <c r="G916" s="207"/>
      <c r="M916" s="201" t="s">
        <v>1227</v>
      </c>
      <c r="O916" s="192"/>
    </row>
    <row r="917" spans="1:15" ht="12.75">
      <c r="A917" s="200"/>
      <c r="B917" s="202"/>
      <c r="C917" s="203" t="s">
        <v>1228</v>
      </c>
      <c r="D917" s="204"/>
      <c r="E917" s="205">
        <v>2.699</v>
      </c>
      <c r="F917" s="206"/>
      <c r="G917" s="207"/>
      <c r="M917" s="201" t="s">
        <v>1228</v>
      </c>
      <c r="O917" s="192"/>
    </row>
    <row r="918" spans="1:104" ht="12.75">
      <c r="A918" s="193">
        <v>242</v>
      </c>
      <c r="B918" s="194" t="s">
        <v>1229</v>
      </c>
      <c r="C918" s="195" t="s">
        <v>1230</v>
      </c>
      <c r="D918" s="196" t="s">
        <v>170</v>
      </c>
      <c r="E918" s="197">
        <v>776.83</v>
      </c>
      <c r="F918" s="197">
        <v>0</v>
      </c>
      <c r="G918" s="198">
        <f>E918*F918</f>
        <v>0</v>
      </c>
      <c r="O918" s="192">
        <v>2</v>
      </c>
      <c r="AA918" s="166">
        <v>1</v>
      </c>
      <c r="AB918" s="166">
        <v>1</v>
      </c>
      <c r="AC918" s="166">
        <v>1</v>
      </c>
      <c r="AZ918" s="166">
        <v>1</v>
      </c>
      <c r="BA918" s="166">
        <f>IF(AZ918=1,G918,0)</f>
        <v>0</v>
      </c>
      <c r="BB918" s="166">
        <f>IF(AZ918=2,G918,0)</f>
        <v>0</v>
      </c>
      <c r="BC918" s="166">
        <f>IF(AZ918=3,G918,0)</f>
        <v>0</v>
      </c>
      <c r="BD918" s="166">
        <f>IF(AZ918=4,G918,0)</f>
        <v>0</v>
      </c>
      <c r="BE918" s="166">
        <f>IF(AZ918=5,G918,0)</f>
        <v>0</v>
      </c>
      <c r="CA918" s="199">
        <v>1</v>
      </c>
      <c r="CB918" s="199">
        <v>1</v>
      </c>
      <c r="CZ918" s="166">
        <v>0</v>
      </c>
    </row>
    <row r="919" spans="1:15" ht="12.75">
      <c r="A919" s="200"/>
      <c r="B919" s="202"/>
      <c r="C919" s="203" t="s">
        <v>1231</v>
      </c>
      <c r="D919" s="204"/>
      <c r="E919" s="205">
        <v>776.83</v>
      </c>
      <c r="F919" s="206"/>
      <c r="G919" s="207"/>
      <c r="M919" s="201" t="s">
        <v>1231</v>
      </c>
      <c r="O919" s="192"/>
    </row>
    <row r="920" spans="1:104" ht="12.75">
      <c r="A920" s="193">
        <v>243</v>
      </c>
      <c r="B920" s="194" t="s">
        <v>1232</v>
      </c>
      <c r="C920" s="195" t="s">
        <v>1233</v>
      </c>
      <c r="D920" s="196" t="s">
        <v>170</v>
      </c>
      <c r="E920" s="197">
        <v>85.46</v>
      </c>
      <c r="F920" s="197">
        <v>0</v>
      </c>
      <c r="G920" s="198">
        <f>E920*F920</f>
        <v>0</v>
      </c>
      <c r="O920" s="192">
        <v>2</v>
      </c>
      <c r="AA920" s="166">
        <v>1</v>
      </c>
      <c r="AB920" s="166">
        <v>1</v>
      </c>
      <c r="AC920" s="166">
        <v>1</v>
      </c>
      <c r="AZ920" s="166">
        <v>1</v>
      </c>
      <c r="BA920" s="166">
        <f>IF(AZ920=1,G920,0)</f>
        <v>0</v>
      </c>
      <c r="BB920" s="166">
        <f>IF(AZ920=2,G920,0)</f>
        <v>0</v>
      </c>
      <c r="BC920" s="166">
        <f>IF(AZ920=3,G920,0)</f>
        <v>0</v>
      </c>
      <c r="BD920" s="166">
        <f>IF(AZ920=4,G920,0)</f>
        <v>0</v>
      </c>
      <c r="BE920" s="166">
        <f>IF(AZ920=5,G920,0)</f>
        <v>0</v>
      </c>
      <c r="CA920" s="199">
        <v>1</v>
      </c>
      <c r="CB920" s="199">
        <v>1</v>
      </c>
      <c r="CZ920" s="166">
        <v>0</v>
      </c>
    </row>
    <row r="921" spans="1:15" ht="12.75">
      <c r="A921" s="200"/>
      <c r="B921" s="202"/>
      <c r="C921" s="203" t="s">
        <v>1234</v>
      </c>
      <c r="D921" s="204"/>
      <c r="E921" s="205">
        <v>12.4</v>
      </c>
      <c r="F921" s="206"/>
      <c r="G921" s="207"/>
      <c r="M921" s="201" t="s">
        <v>1234</v>
      </c>
      <c r="O921" s="192"/>
    </row>
    <row r="922" spans="1:15" ht="12.75">
      <c r="A922" s="200"/>
      <c r="B922" s="202"/>
      <c r="C922" s="203" t="s">
        <v>1235</v>
      </c>
      <c r="D922" s="204"/>
      <c r="E922" s="205">
        <v>9.7</v>
      </c>
      <c r="F922" s="206"/>
      <c r="G922" s="207"/>
      <c r="M922" s="201" t="s">
        <v>1235</v>
      </c>
      <c r="O922" s="192"/>
    </row>
    <row r="923" spans="1:15" ht="12.75">
      <c r="A923" s="200"/>
      <c r="B923" s="202"/>
      <c r="C923" s="203" t="s">
        <v>1236</v>
      </c>
      <c r="D923" s="204"/>
      <c r="E923" s="205">
        <v>35</v>
      </c>
      <c r="F923" s="206"/>
      <c r="G923" s="207"/>
      <c r="M923" s="201" t="s">
        <v>1236</v>
      </c>
      <c r="O923" s="192"/>
    </row>
    <row r="924" spans="1:15" ht="12.75">
      <c r="A924" s="200"/>
      <c r="B924" s="202"/>
      <c r="C924" s="203" t="s">
        <v>1237</v>
      </c>
      <c r="D924" s="204"/>
      <c r="E924" s="205">
        <v>23.56</v>
      </c>
      <c r="F924" s="206"/>
      <c r="G924" s="207"/>
      <c r="M924" s="201" t="s">
        <v>1237</v>
      </c>
      <c r="O924" s="192"/>
    </row>
    <row r="925" spans="1:15" ht="12.75">
      <c r="A925" s="200"/>
      <c r="B925" s="202"/>
      <c r="C925" s="203" t="s">
        <v>1238</v>
      </c>
      <c r="D925" s="204"/>
      <c r="E925" s="205">
        <v>4.8</v>
      </c>
      <c r="F925" s="206"/>
      <c r="G925" s="207"/>
      <c r="M925" s="201" t="s">
        <v>1238</v>
      </c>
      <c r="O925" s="192"/>
    </row>
    <row r="926" spans="1:104" ht="22.5">
      <c r="A926" s="193">
        <v>244</v>
      </c>
      <c r="B926" s="194" t="s">
        <v>1239</v>
      </c>
      <c r="C926" s="195" t="s">
        <v>1240</v>
      </c>
      <c r="D926" s="196" t="s">
        <v>75</v>
      </c>
      <c r="E926" s="197">
        <v>51</v>
      </c>
      <c r="F926" s="197">
        <v>0</v>
      </c>
      <c r="G926" s="198">
        <f>E926*F926</f>
        <v>0</v>
      </c>
      <c r="O926" s="192">
        <v>2</v>
      </c>
      <c r="AA926" s="166">
        <v>3</v>
      </c>
      <c r="AB926" s="166">
        <v>1</v>
      </c>
      <c r="AC926" s="166" t="s">
        <v>1239</v>
      </c>
      <c r="AZ926" s="166">
        <v>1</v>
      </c>
      <c r="BA926" s="166">
        <f>IF(AZ926=1,G926,0)</f>
        <v>0</v>
      </c>
      <c r="BB926" s="166">
        <f>IF(AZ926=2,G926,0)</f>
        <v>0</v>
      </c>
      <c r="BC926" s="166">
        <f>IF(AZ926=3,G926,0)</f>
        <v>0</v>
      </c>
      <c r="BD926" s="166">
        <f>IF(AZ926=4,G926,0)</f>
        <v>0</v>
      </c>
      <c r="BE926" s="166">
        <f>IF(AZ926=5,G926,0)</f>
        <v>0</v>
      </c>
      <c r="CA926" s="199">
        <v>3</v>
      </c>
      <c r="CB926" s="199">
        <v>1</v>
      </c>
      <c r="CZ926" s="166">
        <v>0</v>
      </c>
    </row>
    <row r="927" spans="1:104" ht="12.75">
      <c r="A927" s="193">
        <v>245</v>
      </c>
      <c r="B927" s="194" t="s">
        <v>1241</v>
      </c>
      <c r="C927" s="195" t="s">
        <v>1242</v>
      </c>
      <c r="D927" s="196" t="s">
        <v>287</v>
      </c>
      <c r="E927" s="197">
        <v>16</v>
      </c>
      <c r="F927" s="197">
        <v>0</v>
      </c>
      <c r="G927" s="198">
        <f>E927*F927</f>
        <v>0</v>
      </c>
      <c r="O927" s="192">
        <v>2</v>
      </c>
      <c r="AA927" s="166">
        <v>3</v>
      </c>
      <c r="AB927" s="166">
        <v>1</v>
      </c>
      <c r="AC927" s="166" t="s">
        <v>1241</v>
      </c>
      <c r="AZ927" s="166">
        <v>1</v>
      </c>
      <c r="BA927" s="166">
        <f>IF(AZ927=1,G927,0)</f>
        <v>0</v>
      </c>
      <c r="BB927" s="166">
        <f>IF(AZ927=2,G927,0)</f>
        <v>0</v>
      </c>
      <c r="BC927" s="166">
        <f>IF(AZ927=3,G927,0)</f>
        <v>0</v>
      </c>
      <c r="BD927" s="166">
        <f>IF(AZ927=4,G927,0)</f>
        <v>0</v>
      </c>
      <c r="BE927" s="166">
        <f>IF(AZ927=5,G927,0)</f>
        <v>0</v>
      </c>
      <c r="CA927" s="199">
        <v>3</v>
      </c>
      <c r="CB927" s="199">
        <v>1</v>
      </c>
      <c r="CZ927" s="166">
        <v>0</v>
      </c>
    </row>
    <row r="928" spans="1:15" ht="12.75">
      <c r="A928" s="200"/>
      <c r="B928" s="202"/>
      <c r="C928" s="203" t="s">
        <v>1243</v>
      </c>
      <c r="D928" s="204"/>
      <c r="E928" s="205">
        <v>0</v>
      </c>
      <c r="F928" s="206"/>
      <c r="G928" s="207"/>
      <c r="M928" s="201" t="s">
        <v>1243</v>
      </c>
      <c r="O928" s="192"/>
    </row>
    <row r="929" spans="1:15" ht="12.75">
      <c r="A929" s="200"/>
      <c r="B929" s="202"/>
      <c r="C929" s="203" t="s">
        <v>1244</v>
      </c>
      <c r="D929" s="204"/>
      <c r="E929" s="205">
        <v>16</v>
      </c>
      <c r="F929" s="206"/>
      <c r="G929" s="207"/>
      <c r="M929" s="201" t="s">
        <v>1244</v>
      </c>
      <c r="O929" s="192"/>
    </row>
    <row r="930" spans="1:104" ht="22.5">
      <c r="A930" s="193">
        <v>246</v>
      </c>
      <c r="B930" s="194" t="s">
        <v>1245</v>
      </c>
      <c r="C930" s="195" t="s">
        <v>1246</v>
      </c>
      <c r="D930" s="196" t="s">
        <v>634</v>
      </c>
      <c r="E930" s="197">
        <v>1</v>
      </c>
      <c r="F930" s="197">
        <v>0</v>
      </c>
      <c r="G930" s="198">
        <f>E930*F930</f>
        <v>0</v>
      </c>
      <c r="O930" s="192">
        <v>2</v>
      </c>
      <c r="AA930" s="166">
        <v>3</v>
      </c>
      <c r="AB930" s="166">
        <v>1</v>
      </c>
      <c r="AC930" s="166" t="s">
        <v>1245</v>
      </c>
      <c r="AZ930" s="166">
        <v>1</v>
      </c>
      <c r="BA930" s="166">
        <f>IF(AZ930=1,G930,0)</f>
        <v>0</v>
      </c>
      <c r="BB930" s="166">
        <f>IF(AZ930=2,G930,0)</f>
        <v>0</v>
      </c>
      <c r="BC930" s="166">
        <f>IF(AZ930=3,G930,0)</f>
        <v>0</v>
      </c>
      <c r="BD930" s="166">
        <f>IF(AZ930=4,G930,0)</f>
        <v>0</v>
      </c>
      <c r="BE930" s="166">
        <f>IF(AZ930=5,G930,0)</f>
        <v>0</v>
      </c>
      <c r="CA930" s="199">
        <v>3</v>
      </c>
      <c r="CB930" s="199">
        <v>1</v>
      </c>
      <c r="CZ930" s="166">
        <v>0</v>
      </c>
    </row>
    <row r="931" spans="1:104" ht="22.5">
      <c r="A931" s="193">
        <v>247</v>
      </c>
      <c r="B931" s="194" t="s">
        <v>1247</v>
      </c>
      <c r="C931" s="195" t="s">
        <v>1248</v>
      </c>
      <c r="D931" s="196" t="s">
        <v>170</v>
      </c>
      <c r="E931" s="197">
        <v>127.461</v>
      </c>
      <c r="F931" s="197">
        <v>0</v>
      </c>
      <c r="G931" s="198">
        <f>E931*F931</f>
        <v>0</v>
      </c>
      <c r="O931" s="192">
        <v>2</v>
      </c>
      <c r="AA931" s="166">
        <v>3</v>
      </c>
      <c r="AB931" s="166">
        <v>1</v>
      </c>
      <c r="AC931" s="166" t="s">
        <v>1247</v>
      </c>
      <c r="AZ931" s="166">
        <v>1</v>
      </c>
      <c r="BA931" s="166">
        <f>IF(AZ931=1,G931,0)</f>
        <v>0</v>
      </c>
      <c r="BB931" s="166">
        <f>IF(AZ931=2,G931,0)</f>
        <v>0</v>
      </c>
      <c r="BC931" s="166">
        <f>IF(AZ931=3,G931,0)</f>
        <v>0</v>
      </c>
      <c r="BD931" s="166">
        <f>IF(AZ931=4,G931,0)</f>
        <v>0</v>
      </c>
      <c r="BE931" s="166">
        <f>IF(AZ931=5,G931,0)</f>
        <v>0</v>
      </c>
      <c r="CA931" s="199">
        <v>3</v>
      </c>
      <c r="CB931" s="199">
        <v>1</v>
      </c>
      <c r="CZ931" s="166">
        <v>0</v>
      </c>
    </row>
    <row r="932" spans="1:15" ht="12.75">
      <c r="A932" s="200"/>
      <c r="B932" s="202"/>
      <c r="C932" s="203" t="s">
        <v>1249</v>
      </c>
      <c r="D932" s="204"/>
      <c r="E932" s="205">
        <v>0</v>
      </c>
      <c r="F932" s="206"/>
      <c r="G932" s="207"/>
      <c r="M932" s="201" t="s">
        <v>1249</v>
      </c>
      <c r="O932" s="192"/>
    </row>
    <row r="933" spans="1:15" ht="12.75">
      <c r="A933" s="200"/>
      <c r="B933" s="202"/>
      <c r="C933" s="203" t="s">
        <v>1250</v>
      </c>
      <c r="D933" s="204"/>
      <c r="E933" s="205">
        <v>0</v>
      </c>
      <c r="F933" s="206"/>
      <c r="G933" s="207"/>
      <c r="M933" s="201" t="s">
        <v>1250</v>
      </c>
      <c r="O933" s="192"/>
    </row>
    <row r="934" spans="1:15" ht="12.75">
      <c r="A934" s="200"/>
      <c r="B934" s="202"/>
      <c r="C934" s="203" t="s">
        <v>1251</v>
      </c>
      <c r="D934" s="204"/>
      <c r="E934" s="205">
        <v>0</v>
      </c>
      <c r="F934" s="206"/>
      <c r="G934" s="207"/>
      <c r="M934" s="201" t="s">
        <v>1251</v>
      </c>
      <c r="O934" s="192"/>
    </row>
    <row r="935" spans="1:15" ht="12.75">
      <c r="A935" s="200"/>
      <c r="B935" s="202"/>
      <c r="C935" s="203" t="s">
        <v>1252</v>
      </c>
      <c r="D935" s="204"/>
      <c r="E935" s="205">
        <v>7.8</v>
      </c>
      <c r="F935" s="206"/>
      <c r="G935" s="207"/>
      <c r="M935" s="201" t="s">
        <v>1252</v>
      </c>
      <c r="O935" s="192"/>
    </row>
    <row r="936" spans="1:15" ht="12.75">
      <c r="A936" s="200"/>
      <c r="B936" s="202"/>
      <c r="C936" s="203" t="s">
        <v>1253</v>
      </c>
      <c r="D936" s="204"/>
      <c r="E936" s="205">
        <v>119.661</v>
      </c>
      <c r="F936" s="206"/>
      <c r="G936" s="207"/>
      <c r="M936" s="201" t="s">
        <v>1253</v>
      </c>
      <c r="O936" s="192"/>
    </row>
    <row r="937" spans="1:104" ht="22.5">
      <c r="A937" s="193">
        <v>248</v>
      </c>
      <c r="B937" s="194" t="s">
        <v>1254</v>
      </c>
      <c r="C937" s="195" t="s">
        <v>1255</v>
      </c>
      <c r="D937" s="196" t="s">
        <v>170</v>
      </c>
      <c r="E937" s="197">
        <v>42.06</v>
      </c>
      <c r="F937" s="197">
        <v>0</v>
      </c>
      <c r="G937" s="198">
        <f>E937*F937</f>
        <v>0</v>
      </c>
      <c r="O937" s="192">
        <v>2</v>
      </c>
      <c r="AA937" s="166">
        <v>3</v>
      </c>
      <c r="AB937" s="166">
        <v>1</v>
      </c>
      <c r="AC937" s="166" t="s">
        <v>1254</v>
      </c>
      <c r="AZ937" s="166">
        <v>1</v>
      </c>
      <c r="BA937" s="166">
        <f>IF(AZ937=1,G937,0)</f>
        <v>0</v>
      </c>
      <c r="BB937" s="166">
        <f>IF(AZ937=2,G937,0)</f>
        <v>0</v>
      </c>
      <c r="BC937" s="166">
        <f>IF(AZ937=3,G937,0)</f>
        <v>0</v>
      </c>
      <c r="BD937" s="166">
        <f>IF(AZ937=4,G937,0)</f>
        <v>0</v>
      </c>
      <c r="BE937" s="166">
        <f>IF(AZ937=5,G937,0)</f>
        <v>0</v>
      </c>
      <c r="CA937" s="199">
        <v>3</v>
      </c>
      <c r="CB937" s="199">
        <v>1</v>
      </c>
      <c r="CZ937" s="166">
        <v>0</v>
      </c>
    </row>
    <row r="938" spans="1:15" ht="12.75">
      <c r="A938" s="200"/>
      <c r="B938" s="202"/>
      <c r="C938" s="203" t="s">
        <v>1256</v>
      </c>
      <c r="D938" s="204"/>
      <c r="E938" s="205">
        <v>0</v>
      </c>
      <c r="F938" s="206"/>
      <c r="G938" s="207"/>
      <c r="M938" s="201" t="s">
        <v>1256</v>
      </c>
      <c r="O938" s="192"/>
    </row>
    <row r="939" spans="1:15" ht="12.75">
      <c r="A939" s="200"/>
      <c r="B939" s="202"/>
      <c r="C939" s="203" t="s">
        <v>1257</v>
      </c>
      <c r="D939" s="204"/>
      <c r="E939" s="205">
        <v>0</v>
      </c>
      <c r="F939" s="206"/>
      <c r="G939" s="207"/>
      <c r="M939" s="201" t="s">
        <v>1257</v>
      </c>
      <c r="O939" s="192"/>
    </row>
    <row r="940" spans="1:15" ht="12.75">
      <c r="A940" s="200"/>
      <c r="B940" s="202"/>
      <c r="C940" s="203" t="s">
        <v>1258</v>
      </c>
      <c r="D940" s="204"/>
      <c r="E940" s="205">
        <v>0</v>
      </c>
      <c r="F940" s="206"/>
      <c r="G940" s="207"/>
      <c r="M940" s="201" t="s">
        <v>1258</v>
      </c>
      <c r="O940" s="192"/>
    </row>
    <row r="941" spans="1:15" ht="12.75">
      <c r="A941" s="200"/>
      <c r="B941" s="202"/>
      <c r="C941" s="203" t="s">
        <v>1259</v>
      </c>
      <c r="D941" s="204"/>
      <c r="E941" s="205">
        <v>42.06</v>
      </c>
      <c r="F941" s="206"/>
      <c r="G941" s="207"/>
      <c r="M941" s="201" t="s">
        <v>1259</v>
      </c>
      <c r="O941" s="192"/>
    </row>
    <row r="942" spans="1:57" ht="12.75">
      <c r="A942" s="208"/>
      <c r="B942" s="209" t="s">
        <v>76</v>
      </c>
      <c r="C942" s="210" t="str">
        <f>CONCATENATE(B780," ",C780)</f>
        <v>967 Bourání, podchycování</v>
      </c>
      <c r="D942" s="211"/>
      <c r="E942" s="212"/>
      <c r="F942" s="213"/>
      <c r="G942" s="214">
        <f>SUM(G780:G941)</f>
        <v>0</v>
      </c>
      <c r="O942" s="192">
        <v>4</v>
      </c>
      <c r="BA942" s="215">
        <f>SUM(BA780:BA941)</f>
        <v>0</v>
      </c>
      <c r="BB942" s="215">
        <f>SUM(BB780:BB941)</f>
        <v>0</v>
      </c>
      <c r="BC942" s="215">
        <f>SUM(BC780:BC941)</f>
        <v>0</v>
      </c>
      <c r="BD942" s="215">
        <f>SUM(BD780:BD941)</f>
        <v>0</v>
      </c>
      <c r="BE942" s="215">
        <f>SUM(BE780:BE941)</f>
        <v>0</v>
      </c>
    </row>
    <row r="943" spans="1:15" ht="12.75">
      <c r="A943" s="185" t="s">
        <v>72</v>
      </c>
      <c r="B943" s="186" t="s">
        <v>1260</v>
      </c>
      <c r="C943" s="187" t="s">
        <v>1261</v>
      </c>
      <c r="D943" s="188"/>
      <c r="E943" s="189"/>
      <c r="F943" s="189"/>
      <c r="G943" s="190"/>
      <c r="H943" s="191"/>
      <c r="I943" s="191"/>
      <c r="O943" s="192">
        <v>1</v>
      </c>
    </row>
    <row r="944" spans="1:104" ht="12.75">
      <c r="A944" s="193">
        <v>249</v>
      </c>
      <c r="B944" s="194" t="s">
        <v>1262</v>
      </c>
      <c r="C944" s="195" t="s">
        <v>1263</v>
      </c>
      <c r="D944" s="196" t="s">
        <v>170</v>
      </c>
      <c r="E944" s="197">
        <v>11</v>
      </c>
      <c r="F944" s="197">
        <v>0</v>
      </c>
      <c r="G944" s="198">
        <f>E944*F944</f>
        <v>0</v>
      </c>
      <c r="O944" s="192">
        <v>2</v>
      </c>
      <c r="AA944" s="166">
        <v>3</v>
      </c>
      <c r="AB944" s="166">
        <v>1</v>
      </c>
      <c r="AC944" s="166" t="s">
        <v>1262</v>
      </c>
      <c r="AZ944" s="166">
        <v>1</v>
      </c>
      <c r="BA944" s="166">
        <f>IF(AZ944=1,G944,0)</f>
        <v>0</v>
      </c>
      <c r="BB944" s="166">
        <f>IF(AZ944=2,G944,0)</f>
        <v>0</v>
      </c>
      <c r="BC944" s="166">
        <f>IF(AZ944=3,G944,0)</f>
        <v>0</v>
      </c>
      <c r="BD944" s="166">
        <f>IF(AZ944=4,G944,0)</f>
        <v>0</v>
      </c>
      <c r="BE944" s="166">
        <f>IF(AZ944=5,G944,0)</f>
        <v>0</v>
      </c>
      <c r="CA944" s="199">
        <v>3</v>
      </c>
      <c r="CB944" s="199">
        <v>1</v>
      </c>
      <c r="CZ944" s="166">
        <v>0</v>
      </c>
    </row>
    <row r="945" spans="1:104" ht="12.75">
      <c r="A945" s="193">
        <v>250</v>
      </c>
      <c r="B945" s="194" t="s">
        <v>1264</v>
      </c>
      <c r="C945" s="195" t="s">
        <v>1265</v>
      </c>
      <c r="D945" s="196" t="s">
        <v>121</v>
      </c>
      <c r="E945" s="197">
        <v>2.8</v>
      </c>
      <c r="F945" s="197">
        <v>0</v>
      </c>
      <c r="G945" s="198">
        <f>E945*F945</f>
        <v>0</v>
      </c>
      <c r="O945" s="192">
        <v>2</v>
      </c>
      <c r="AA945" s="166">
        <v>3</v>
      </c>
      <c r="AB945" s="166">
        <v>1</v>
      </c>
      <c r="AC945" s="166" t="s">
        <v>1264</v>
      </c>
      <c r="AZ945" s="166">
        <v>1</v>
      </c>
      <c r="BA945" s="166">
        <f>IF(AZ945=1,G945,0)</f>
        <v>0</v>
      </c>
      <c r="BB945" s="166">
        <f>IF(AZ945=2,G945,0)</f>
        <v>0</v>
      </c>
      <c r="BC945" s="166">
        <f>IF(AZ945=3,G945,0)</f>
        <v>0</v>
      </c>
      <c r="BD945" s="166">
        <f>IF(AZ945=4,G945,0)</f>
        <v>0</v>
      </c>
      <c r="BE945" s="166">
        <f>IF(AZ945=5,G945,0)</f>
        <v>0</v>
      </c>
      <c r="CA945" s="199">
        <v>3</v>
      </c>
      <c r="CB945" s="199">
        <v>1</v>
      </c>
      <c r="CZ945" s="166">
        <v>0</v>
      </c>
    </row>
    <row r="946" spans="1:104" ht="12.75">
      <c r="A946" s="193">
        <v>251</v>
      </c>
      <c r="B946" s="194" t="s">
        <v>1266</v>
      </c>
      <c r="C946" s="195" t="s">
        <v>1267</v>
      </c>
      <c r="D946" s="196" t="s">
        <v>170</v>
      </c>
      <c r="E946" s="197">
        <v>7</v>
      </c>
      <c r="F946" s="197">
        <v>0</v>
      </c>
      <c r="G946" s="198">
        <f>E946*F946</f>
        <v>0</v>
      </c>
      <c r="O946" s="192">
        <v>2</v>
      </c>
      <c r="AA946" s="166">
        <v>3</v>
      </c>
      <c r="AB946" s="166">
        <v>1</v>
      </c>
      <c r="AC946" s="166" t="s">
        <v>1266</v>
      </c>
      <c r="AZ946" s="166">
        <v>1</v>
      </c>
      <c r="BA946" s="166">
        <f>IF(AZ946=1,G946,0)</f>
        <v>0</v>
      </c>
      <c r="BB946" s="166">
        <f>IF(AZ946=2,G946,0)</f>
        <v>0</v>
      </c>
      <c r="BC946" s="166">
        <f>IF(AZ946=3,G946,0)</f>
        <v>0</v>
      </c>
      <c r="BD946" s="166">
        <f>IF(AZ946=4,G946,0)</f>
        <v>0</v>
      </c>
      <c r="BE946" s="166">
        <f>IF(AZ946=5,G946,0)</f>
        <v>0</v>
      </c>
      <c r="CA946" s="199">
        <v>3</v>
      </c>
      <c r="CB946" s="199">
        <v>1</v>
      </c>
      <c r="CZ946" s="166">
        <v>0</v>
      </c>
    </row>
    <row r="947" spans="1:104" ht="12.75">
      <c r="A947" s="193">
        <v>252</v>
      </c>
      <c r="B947" s="194" t="s">
        <v>1268</v>
      </c>
      <c r="C947" s="195" t="s">
        <v>1269</v>
      </c>
      <c r="D947" s="196" t="s">
        <v>121</v>
      </c>
      <c r="E947" s="197">
        <v>7</v>
      </c>
      <c r="F947" s="197">
        <v>0</v>
      </c>
      <c r="G947" s="198">
        <f>E947*F947</f>
        <v>0</v>
      </c>
      <c r="O947" s="192">
        <v>2</v>
      </c>
      <c r="AA947" s="166">
        <v>3</v>
      </c>
      <c r="AB947" s="166">
        <v>1</v>
      </c>
      <c r="AC947" s="166" t="s">
        <v>1268</v>
      </c>
      <c r="AZ947" s="166">
        <v>1</v>
      </c>
      <c r="BA947" s="166">
        <f>IF(AZ947=1,G947,0)</f>
        <v>0</v>
      </c>
      <c r="BB947" s="166">
        <f>IF(AZ947=2,G947,0)</f>
        <v>0</v>
      </c>
      <c r="BC947" s="166">
        <f>IF(AZ947=3,G947,0)</f>
        <v>0</v>
      </c>
      <c r="BD947" s="166">
        <f>IF(AZ947=4,G947,0)</f>
        <v>0</v>
      </c>
      <c r="BE947" s="166">
        <f>IF(AZ947=5,G947,0)</f>
        <v>0</v>
      </c>
      <c r="CA947" s="199">
        <v>3</v>
      </c>
      <c r="CB947" s="199">
        <v>1</v>
      </c>
      <c r="CZ947" s="166">
        <v>0</v>
      </c>
    </row>
    <row r="948" spans="1:104" ht="22.5">
      <c r="A948" s="193">
        <v>253</v>
      </c>
      <c r="B948" s="194" t="s">
        <v>1270</v>
      </c>
      <c r="C948" s="195" t="s">
        <v>1271</v>
      </c>
      <c r="D948" s="196" t="s">
        <v>634</v>
      </c>
      <c r="E948" s="197">
        <v>1</v>
      </c>
      <c r="F948" s="197">
        <v>0</v>
      </c>
      <c r="G948" s="198">
        <f>E948*F948</f>
        <v>0</v>
      </c>
      <c r="O948" s="192">
        <v>2</v>
      </c>
      <c r="AA948" s="166">
        <v>3</v>
      </c>
      <c r="AB948" s="166">
        <v>1</v>
      </c>
      <c r="AC948" s="166" t="s">
        <v>1270</v>
      </c>
      <c r="AZ948" s="166">
        <v>1</v>
      </c>
      <c r="BA948" s="166">
        <f>IF(AZ948=1,G948,0)</f>
        <v>0</v>
      </c>
      <c r="BB948" s="166">
        <f>IF(AZ948=2,G948,0)</f>
        <v>0</v>
      </c>
      <c r="BC948" s="166">
        <f>IF(AZ948=3,G948,0)</f>
        <v>0</v>
      </c>
      <c r="BD948" s="166">
        <f>IF(AZ948=4,G948,0)</f>
        <v>0</v>
      </c>
      <c r="BE948" s="166">
        <f>IF(AZ948=5,G948,0)</f>
        <v>0</v>
      </c>
      <c r="CA948" s="199">
        <v>3</v>
      </c>
      <c r="CB948" s="199">
        <v>1</v>
      </c>
      <c r="CZ948" s="166">
        <v>0</v>
      </c>
    </row>
    <row r="949" spans="1:57" ht="12.75">
      <c r="A949" s="208"/>
      <c r="B949" s="209" t="s">
        <v>76</v>
      </c>
      <c r="C949" s="210" t="str">
        <f>CONCATENATE(B943," ",C943)</f>
        <v>978 Výpomoci pro řemesla</v>
      </c>
      <c r="D949" s="211"/>
      <c r="E949" s="212"/>
      <c r="F949" s="213"/>
      <c r="G949" s="214">
        <f>SUM(G943:G948)</f>
        <v>0</v>
      </c>
      <c r="O949" s="192">
        <v>4</v>
      </c>
      <c r="BA949" s="215">
        <f>SUM(BA943:BA948)</f>
        <v>0</v>
      </c>
      <c r="BB949" s="215">
        <f>SUM(BB943:BB948)</f>
        <v>0</v>
      </c>
      <c r="BC949" s="215">
        <f>SUM(BC943:BC948)</f>
        <v>0</v>
      </c>
      <c r="BD949" s="215">
        <f>SUM(BD943:BD948)</f>
        <v>0</v>
      </c>
      <c r="BE949" s="215">
        <f>SUM(BE943:BE948)</f>
        <v>0</v>
      </c>
    </row>
    <row r="950" spans="1:15" ht="12.75">
      <c r="A950" s="185" t="s">
        <v>72</v>
      </c>
      <c r="B950" s="186" t="s">
        <v>1272</v>
      </c>
      <c r="C950" s="187" t="s">
        <v>1273</v>
      </c>
      <c r="D950" s="188"/>
      <c r="E950" s="189"/>
      <c r="F950" s="189"/>
      <c r="G950" s="190"/>
      <c r="H950" s="191"/>
      <c r="I950" s="191"/>
      <c r="O950" s="192">
        <v>1</v>
      </c>
    </row>
    <row r="951" spans="1:104" ht="12.75">
      <c r="A951" s="193">
        <v>254</v>
      </c>
      <c r="B951" s="194" t="s">
        <v>1274</v>
      </c>
      <c r="C951" s="195" t="s">
        <v>1275</v>
      </c>
      <c r="D951" s="196" t="s">
        <v>177</v>
      </c>
      <c r="E951" s="197">
        <v>1572.8339</v>
      </c>
      <c r="F951" s="197">
        <v>0</v>
      </c>
      <c r="G951" s="198">
        <f>E951*F951</f>
        <v>0</v>
      </c>
      <c r="O951" s="192">
        <v>2</v>
      </c>
      <c r="AA951" s="166">
        <v>1</v>
      </c>
      <c r="AB951" s="166">
        <v>1</v>
      </c>
      <c r="AC951" s="166">
        <v>1</v>
      </c>
      <c r="AZ951" s="166">
        <v>1</v>
      </c>
      <c r="BA951" s="166">
        <f>IF(AZ951=1,G951,0)</f>
        <v>0</v>
      </c>
      <c r="BB951" s="166">
        <f>IF(AZ951=2,G951,0)</f>
        <v>0</v>
      </c>
      <c r="BC951" s="166">
        <f>IF(AZ951=3,G951,0)</f>
        <v>0</v>
      </c>
      <c r="BD951" s="166">
        <f>IF(AZ951=4,G951,0)</f>
        <v>0</v>
      </c>
      <c r="BE951" s="166">
        <f>IF(AZ951=5,G951,0)</f>
        <v>0</v>
      </c>
      <c r="CA951" s="199">
        <v>1</v>
      </c>
      <c r="CB951" s="199">
        <v>1</v>
      </c>
      <c r="CZ951" s="166">
        <v>0</v>
      </c>
    </row>
    <row r="952" spans="1:57" ht="12.75">
      <c r="A952" s="208"/>
      <c r="B952" s="209" t="s">
        <v>76</v>
      </c>
      <c r="C952" s="210" t="str">
        <f>CONCATENATE(B950," ",C950)</f>
        <v>99 Staveništní přesun hmot</v>
      </c>
      <c r="D952" s="211"/>
      <c r="E952" s="212"/>
      <c r="F952" s="213"/>
      <c r="G952" s="214">
        <f>SUM(G950:G951)</f>
        <v>0</v>
      </c>
      <c r="O952" s="192">
        <v>4</v>
      </c>
      <c r="BA952" s="215">
        <f>SUM(BA950:BA951)</f>
        <v>0</v>
      </c>
      <c r="BB952" s="215">
        <f>SUM(BB950:BB951)</f>
        <v>0</v>
      </c>
      <c r="BC952" s="215">
        <f>SUM(BC950:BC951)</f>
        <v>0</v>
      </c>
      <c r="BD952" s="215">
        <f>SUM(BD950:BD951)</f>
        <v>0</v>
      </c>
      <c r="BE952" s="215">
        <f>SUM(BE950:BE951)</f>
        <v>0</v>
      </c>
    </row>
    <row r="953" spans="1:15" ht="12.75">
      <c r="A953" s="185" t="s">
        <v>72</v>
      </c>
      <c r="B953" s="186" t="s">
        <v>1276</v>
      </c>
      <c r="C953" s="187" t="s">
        <v>1277</v>
      </c>
      <c r="D953" s="188"/>
      <c r="E953" s="189"/>
      <c r="F953" s="189"/>
      <c r="G953" s="190"/>
      <c r="H953" s="191"/>
      <c r="I953" s="191"/>
      <c r="O953" s="192">
        <v>1</v>
      </c>
    </row>
    <row r="954" spans="1:104" ht="12.75">
      <c r="A954" s="193">
        <v>255</v>
      </c>
      <c r="B954" s="194" t="s">
        <v>1278</v>
      </c>
      <c r="C954" s="195" t="s">
        <v>1279</v>
      </c>
      <c r="D954" s="196" t="s">
        <v>170</v>
      </c>
      <c r="E954" s="197">
        <v>1411.8515</v>
      </c>
      <c r="F954" s="197">
        <v>0</v>
      </c>
      <c r="G954" s="198">
        <f>E954*F954</f>
        <v>0</v>
      </c>
      <c r="O954" s="192">
        <v>2</v>
      </c>
      <c r="AA954" s="166">
        <v>3</v>
      </c>
      <c r="AB954" s="166">
        <v>10</v>
      </c>
      <c r="AC954" s="166" t="s">
        <v>1278</v>
      </c>
      <c r="AZ954" s="166">
        <v>1</v>
      </c>
      <c r="BA954" s="166">
        <f>IF(AZ954=1,G954,0)</f>
        <v>0</v>
      </c>
      <c r="BB954" s="166">
        <f>IF(AZ954=2,G954,0)</f>
        <v>0</v>
      </c>
      <c r="BC954" s="166">
        <f>IF(AZ954=3,G954,0)</f>
        <v>0</v>
      </c>
      <c r="BD954" s="166">
        <f>IF(AZ954=4,G954,0)</f>
        <v>0</v>
      </c>
      <c r="BE954" s="166">
        <f>IF(AZ954=5,G954,0)</f>
        <v>0</v>
      </c>
      <c r="CA954" s="199">
        <v>3</v>
      </c>
      <c r="CB954" s="199">
        <v>10</v>
      </c>
      <c r="CZ954" s="166">
        <v>0</v>
      </c>
    </row>
    <row r="955" spans="1:15" ht="12.75">
      <c r="A955" s="200"/>
      <c r="B955" s="202"/>
      <c r="C955" s="203" t="s">
        <v>1280</v>
      </c>
      <c r="D955" s="204"/>
      <c r="E955" s="205">
        <v>105.9</v>
      </c>
      <c r="F955" s="206"/>
      <c r="G955" s="207"/>
      <c r="M955" s="201" t="s">
        <v>1280</v>
      </c>
      <c r="O955" s="192"/>
    </row>
    <row r="956" spans="1:15" ht="12.75">
      <c r="A956" s="200"/>
      <c r="B956" s="202"/>
      <c r="C956" s="203" t="s">
        <v>1281</v>
      </c>
      <c r="D956" s="204"/>
      <c r="E956" s="205">
        <v>121.95</v>
      </c>
      <c r="F956" s="206"/>
      <c r="G956" s="207"/>
      <c r="M956" s="201" t="s">
        <v>1281</v>
      </c>
      <c r="O956" s="192"/>
    </row>
    <row r="957" spans="1:15" ht="12.75">
      <c r="A957" s="200"/>
      <c r="B957" s="202"/>
      <c r="C957" s="203" t="s">
        <v>1282</v>
      </c>
      <c r="D957" s="204"/>
      <c r="E957" s="205">
        <v>100.2</v>
      </c>
      <c r="F957" s="206"/>
      <c r="G957" s="207"/>
      <c r="M957" s="201" t="s">
        <v>1282</v>
      </c>
      <c r="O957" s="192"/>
    </row>
    <row r="958" spans="1:15" ht="12.75">
      <c r="A958" s="200"/>
      <c r="B958" s="202"/>
      <c r="C958" s="229" t="s">
        <v>275</v>
      </c>
      <c r="D958" s="204"/>
      <c r="E958" s="228">
        <v>328.05</v>
      </c>
      <c r="F958" s="206"/>
      <c r="G958" s="207"/>
      <c r="M958" s="201" t="s">
        <v>275</v>
      </c>
      <c r="O958" s="192"/>
    </row>
    <row r="959" spans="1:15" ht="12.75">
      <c r="A959" s="200"/>
      <c r="B959" s="202"/>
      <c r="C959" s="203" t="s">
        <v>1283</v>
      </c>
      <c r="D959" s="204"/>
      <c r="E959" s="205">
        <v>349.3</v>
      </c>
      <c r="F959" s="206"/>
      <c r="G959" s="207"/>
      <c r="M959" s="201" t="s">
        <v>1283</v>
      </c>
      <c r="O959" s="192"/>
    </row>
    <row r="960" spans="1:15" ht="12.75">
      <c r="A960" s="200"/>
      <c r="B960" s="202"/>
      <c r="C960" s="203" t="s">
        <v>1284</v>
      </c>
      <c r="D960" s="204"/>
      <c r="E960" s="205">
        <v>36.8</v>
      </c>
      <c r="F960" s="206"/>
      <c r="G960" s="207"/>
      <c r="M960" s="201" t="s">
        <v>1284</v>
      </c>
      <c r="O960" s="192"/>
    </row>
    <row r="961" spans="1:15" ht="12.75">
      <c r="A961" s="200"/>
      <c r="B961" s="202"/>
      <c r="C961" s="229" t="s">
        <v>275</v>
      </c>
      <c r="D961" s="204"/>
      <c r="E961" s="228">
        <v>386.1</v>
      </c>
      <c r="F961" s="206"/>
      <c r="G961" s="207"/>
      <c r="M961" s="201" t="s">
        <v>275</v>
      </c>
      <c r="O961" s="192"/>
    </row>
    <row r="962" spans="1:15" ht="12.75">
      <c r="A962" s="200"/>
      <c r="B962" s="202"/>
      <c r="C962" s="203" t="s">
        <v>1285</v>
      </c>
      <c r="D962" s="204"/>
      <c r="E962" s="205">
        <v>185</v>
      </c>
      <c r="F962" s="206"/>
      <c r="G962" s="207"/>
      <c r="M962" s="201" t="s">
        <v>1285</v>
      </c>
      <c r="O962" s="192"/>
    </row>
    <row r="963" spans="1:15" ht="12.75">
      <c r="A963" s="200"/>
      <c r="B963" s="202"/>
      <c r="C963" s="203" t="s">
        <v>1286</v>
      </c>
      <c r="D963" s="204"/>
      <c r="E963" s="205">
        <v>24.2</v>
      </c>
      <c r="F963" s="206"/>
      <c r="G963" s="207"/>
      <c r="M963" s="201" t="s">
        <v>1286</v>
      </c>
      <c r="O963" s="192"/>
    </row>
    <row r="964" spans="1:15" ht="12.75">
      <c r="A964" s="200"/>
      <c r="B964" s="202"/>
      <c r="C964" s="203" t="s">
        <v>1287</v>
      </c>
      <c r="D964" s="204"/>
      <c r="E964" s="205">
        <v>9.6</v>
      </c>
      <c r="F964" s="206"/>
      <c r="G964" s="207"/>
      <c r="M964" s="201" t="s">
        <v>1287</v>
      </c>
      <c r="O964" s="192"/>
    </row>
    <row r="965" spans="1:15" ht="12.75">
      <c r="A965" s="200"/>
      <c r="B965" s="202"/>
      <c r="C965" s="229" t="s">
        <v>275</v>
      </c>
      <c r="D965" s="204"/>
      <c r="E965" s="228">
        <v>218.79999999999998</v>
      </c>
      <c r="F965" s="206"/>
      <c r="G965" s="207"/>
      <c r="M965" s="201" t="s">
        <v>275</v>
      </c>
      <c r="O965" s="192"/>
    </row>
    <row r="966" spans="1:15" ht="12.75">
      <c r="A966" s="200"/>
      <c r="B966" s="202"/>
      <c r="C966" s="203" t="s">
        <v>1288</v>
      </c>
      <c r="D966" s="204"/>
      <c r="E966" s="205">
        <v>28.3</v>
      </c>
      <c r="F966" s="206"/>
      <c r="G966" s="207"/>
      <c r="M966" s="201" t="s">
        <v>1288</v>
      </c>
      <c r="O966" s="192"/>
    </row>
    <row r="967" spans="1:15" ht="12.75">
      <c r="A967" s="200"/>
      <c r="B967" s="202"/>
      <c r="C967" s="203" t="s">
        <v>1289</v>
      </c>
      <c r="D967" s="204"/>
      <c r="E967" s="205">
        <v>12.5</v>
      </c>
      <c r="F967" s="206"/>
      <c r="G967" s="207"/>
      <c r="M967" s="201" t="s">
        <v>1289</v>
      </c>
      <c r="O967" s="192"/>
    </row>
    <row r="968" spans="1:15" ht="12.75">
      <c r="A968" s="200"/>
      <c r="B968" s="202"/>
      <c r="C968" s="229" t="s">
        <v>275</v>
      </c>
      <c r="D968" s="204"/>
      <c r="E968" s="228">
        <v>40.8</v>
      </c>
      <c r="F968" s="206"/>
      <c r="G968" s="207"/>
      <c r="M968" s="201" t="s">
        <v>275</v>
      </c>
      <c r="O968" s="192"/>
    </row>
    <row r="969" spans="1:15" ht="12.75">
      <c r="A969" s="200"/>
      <c r="B969" s="202"/>
      <c r="C969" s="203" t="s">
        <v>1290</v>
      </c>
      <c r="D969" s="204"/>
      <c r="E969" s="205">
        <v>37.85</v>
      </c>
      <c r="F969" s="206"/>
      <c r="G969" s="207"/>
      <c r="M969" s="201" t="s">
        <v>1290</v>
      </c>
      <c r="O969" s="192"/>
    </row>
    <row r="970" spans="1:15" ht="12.75">
      <c r="A970" s="200"/>
      <c r="B970" s="202"/>
      <c r="C970" s="203" t="s">
        <v>1291</v>
      </c>
      <c r="D970" s="204"/>
      <c r="E970" s="205">
        <v>7.1</v>
      </c>
      <c r="F970" s="206"/>
      <c r="G970" s="207"/>
      <c r="M970" s="201" t="s">
        <v>1291</v>
      </c>
      <c r="O970" s="192"/>
    </row>
    <row r="971" spans="1:15" ht="12.75">
      <c r="A971" s="200"/>
      <c r="B971" s="202"/>
      <c r="C971" s="229" t="s">
        <v>275</v>
      </c>
      <c r="D971" s="204"/>
      <c r="E971" s="228">
        <v>44.95</v>
      </c>
      <c r="F971" s="206"/>
      <c r="G971" s="207"/>
      <c r="M971" s="201" t="s">
        <v>275</v>
      </c>
      <c r="O971" s="192"/>
    </row>
    <row r="972" spans="1:15" ht="12.75">
      <c r="A972" s="200"/>
      <c r="B972" s="202"/>
      <c r="C972" s="203" t="s">
        <v>1292</v>
      </c>
      <c r="D972" s="204"/>
      <c r="E972" s="205">
        <v>94.85</v>
      </c>
      <c r="F972" s="206"/>
      <c r="G972" s="207"/>
      <c r="M972" s="201" t="s">
        <v>1292</v>
      </c>
      <c r="O972" s="192"/>
    </row>
    <row r="973" spans="1:15" ht="12.75">
      <c r="A973" s="200"/>
      <c r="B973" s="202"/>
      <c r="C973" s="203" t="s">
        <v>1293</v>
      </c>
      <c r="D973" s="204"/>
      <c r="E973" s="205">
        <v>201.45</v>
      </c>
      <c r="F973" s="206"/>
      <c r="G973" s="207"/>
      <c r="M973" s="201" t="s">
        <v>1293</v>
      </c>
      <c r="O973" s="192"/>
    </row>
    <row r="974" spans="1:15" ht="12.75">
      <c r="A974" s="200"/>
      <c r="B974" s="202"/>
      <c r="C974" s="203" t="s">
        <v>1294</v>
      </c>
      <c r="D974" s="204"/>
      <c r="E974" s="205">
        <v>4.25</v>
      </c>
      <c r="F974" s="206"/>
      <c r="G974" s="207"/>
      <c r="M974" s="201" t="s">
        <v>1294</v>
      </c>
      <c r="O974" s="192"/>
    </row>
    <row r="975" spans="1:15" ht="12.75">
      <c r="A975" s="200"/>
      <c r="B975" s="202"/>
      <c r="C975" s="229" t="s">
        <v>275</v>
      </c>
      <c r="D975" s="204"/>
      <c r="E975" s="228">
        <v>300.54999999999995</v>
      </c>
      <c r="F975" s="206"/>
      <c r="G975" s="207"/>
      <c r="M975" s="201" t="s">
        <v>275</v>
      </c>
      <c r="O975" s="192"/>
    </row>
    <row r="976" spans="1:15" ht="12.75">
      <c r="A976" s="200"/>
      <c r="B976" s="202"/>
      <c r="C976" s="203" t="s">
        <v>1295</v>
      </c>
      <c r="D976" s="204"/>
      <c r="E976" s="205">
        <v>0</v>
      </c>
      <c r="F976" s="206"/>
      <c r="G976" s="207"/>
      <c r="M976" s="201" t="s">
        <v>1295</v>
      </c>
      <c r="O976" s="192"/>
    </row>
    <row r="977" spans="1:15" ht="12.75">
      <c r="A977" s="200"/>
      <c r="B977" s="202"/>
      <c r="C977" s="203" t="s">
        <v>1296</v>
      </c>
      <c r="D977" s="204"/>
      <c r="E977" s="205">
        <v>0</v>
      </c>
      <c r="F977" s="206"/>
      <c r="G977" s="207"/>
      <c r="M977" s="201" t="s">
        <v>1296</v>
      </c>
      <c r="O977" s="192"/>
    </row>
    <row r="978" spans="1:15" ht="12.75">
      <c r="A978" s="200"/>
      <c r="B978" s="202"/>
      <c r="C978" s="203" t="s">
        <v>1297</v>
      </c>
      <c r="D978" s="204"/>
      <c r="E978" s="205">
        <v>0</v>
      </c>
      <c r="F978" s="206"/>
      <c r="G978" s="207"/>
      <c r="M978" s="201" t="s">
        <v>1297</v>
      </c>
      <c r="O978" s="192"/>
    </row>
    <row r="979" spans="1:15" ht="12.75">
      <c r="A979" s="200"/>
      <c r="B979" s="202"/>
      <c r="C979" s="203" t="s">
        <v>1298</v>
      </c>
      <c r="D979" s="204"/>
      <c r="E979" s="205">
        <v>6.5925</v>
      </c>
      <c r="F979" s="206"/>
      <c r="G979" s="207"/>
      <c r="M979" s="201" t="s">
        <v>1298</v>
      </c>
      <c r="O979" s="192"/>
    </row>
    <row r="980" spans="1:15" ht="12.75">
      <c r="A980" s="200"/>
      <c r="B980" s="202"/>
      <c r="C980" s="203" t="s">
        <v>1299</v>
      </c>
      <c r="D980" s="204"/>
      <c r="E980" s="205">
        <v>1.225</v>
      </c>
      <c r="F980" s="206"/>
      <c r="G980" s="207"/>
      <c r="M980" s="201" t="s">
        <v>1299</v>
      </c>
      <c r="O980" s="192"/>
    </row>
    <row r="981" spans="1:15" ht="12.75">
      <c r="A981" s="200"/>
      <c r="B981" s="202"/>
      <c r="C981" s="203" t="s">
        <v>1300</v>
      </c>
      <c r="D981" s="204"/>
      <c r="E981" s="205">
        <v>1.6925</v>
      </c>
      <c r="F981" s="206"/>
      <c r="G981" s="207"/>
      <c r="M981" s="201" t="s">
        <v>1300</v>
      </c>
      <c r="O981" s="192"/>
    </row>
    <row r="982" spans="1:15" ht="12.75">
      <c r="A982" s="200"/>
      <c r="B982" s="202"/>
      <c r="C982" s="203" t="s">
        <v>1301</v>
      </c>
      <c r="D982" s="204"/>
      <c r="E982" s="205">
        <v>5.5825</v>
      </c>
      <c r="F982" s="206"/>
      <c r="G982" s="207"/>
      <c r="M982" s="201" t="s">
        <v>1301</v>
      </c>
      <c r="O982" s="192"/>
    </row>
    <row r="983" spans="1:15" ht="12.75">
      <c r="A983" s="200"/>
      <c r="B983" s="202"/>
      <c r="C983" s="203" t="s">
        <v>1302</v>
      </c>
      <c r="D983" s="204"/>
      <c r="E983" s="205">
        <v>1.98</v>
      </c>
      <c r="F983" s="206"/>
      <c r="G983" s="207"/>
      <c r="M983" s="201" t="s">
        <v>1302</v>
      </c>
      <c r="O983" s="192"/>
    </row>
    <row r="984" spans="1:15" ht="12.75">
      <c r="A984" s="200"/>
      <c r="B984" s="202"/>
      <c r="C984" s="203" t="s">
        <v>1303</v>
      </c>
      <c r="D984" s="204"/>
      <c r="E984" s="205">
        <v>4.74</v>
      </c>
      <c r="F984" s="206"/>
      <c r="G984" s="207"/>
      <c r="M984" s="201" t="s">
        <v>1303</v>
      </c>
      <c r="O984" s="192"/>
    </row>
    <row r="985" spans="1:15" ht="12.75">
      <c r="A985" s="200"/>
      <c r="B985" s="202"/>
      <c r="C985" s="203" t="s">
        <v>1304</v>
      </c>
      <c r="D985" s="204"/>
      <c r="E985" s="205">
        <v>3.6825</v>
      </c>
      <c r="F985" s="206"/>
      <c r="G985" s="207"/>
      <c r="M985" s="201" t="s">
        <v>1304</v>
      </c>
      <c r="O985" s="192"/>
    </row>
    <row r="986" spans="1:15" ht="12.75">
      <c r="A986" s="200"/>
      <c r="B986" s="202"/>
      <c r="C986" s="203" t="s">
        <v>1305</v>
      </c>
      <c r="D986" s="204"/>
      <c r="E986" s="205">
        <v>1.5675</v>
      </c>
      <c r="F986" s="206"/>
      <c r="G986" s="207"/>
      <c r="M986" s="201" t="s">
        <v>1305</v>
      </c>
      <c r="O986" s="192"/>
    </row>
    <row r="987" spans="1:15" ht="12.75">
      <c r="A987" s="200"/>
      <c r="B987" s="202"/>
      <c r="C987" s="203" t="s">
        <v>1306</v>
      </c>
      <c r="D987" s="204"/>
      <c r="E987" s="205">
        <v>18</v>
      </c>
      <c r="F987" s="206"/>
      <c r="G987" s="207"/>
      <c r="M987" s="201" t="s">
        <v>1306</v>
      </c>
      <c r="O987" s="192"/>
    </row>
    <row r="988" spans="1:15" ht="12.75">
      <c r="A988" s="200"/>
      <c r="B988" s="202"/>
      <c r="C988" s="203" t="s">
        <v>1307</v>
      </c>
      <c r="D988" s="204"/>
      <c r="E988" s="205">
        <v>8.47</v>
      </c>
      <c r="F988" s="206"/>
      <c r="G988" s="207"/>
      <c r="M988" s="201" t="s">
        <v>1307</v>
      </c>
      <c r="O988" s="192"/>
    </row>
    <row r="989" spans="1:15" ht="12.75">
      <c r="A989" s="200"/>
      <c r="B989" s="202"/>
      <c r="C989" s="203" t="s">
        <v>1308</v>
      </c>
      <c r="D989" s="204"/>
      <c r="E989" s="205">
        <v>3.7845</v>
      </c>
      <c r="F989" s="206"/>
      <c r="G989" s="207"/>
      <c r="M989" s="201" t="s">
        <v>1308</v>
      </c>
      <c r="O989" s="192"/>
    </row>
    <row r="990" spans="1:15" ht="12.75">
      <c r="A990" s="200"/>
      <c r="B990" s="202"/>
      <c r="C990" s="203" t="s">
        <v>1309</v>
      </c>
      <c r="D990" s="204"/>
      <c r="E990" s="205">
        <v>27.2595</v>
      </c>
      <c r="F990" s="206"/>
      <c r="G990" s="207"/>
      <c r="M990" s="201" t="s">
        <v>1309</v>
      </c>
      <c r="O990" s="192"/>
    </row>
    <row r="991" spans="1:15" ht="12.75">
      <c r="A991" s="200"/>
      <c r="B991" s="202"/>
      <c r="C991" s="203" t="s">
        <v>1310</v>
      </c>
      <c r="D991" s="204"/>
      <c r="E991" s="205">
        <v>5.19</v>
      </c>
      <c r="F991" s="206"/>
      <c r="G991" s="207"/>
      <c r="M991" s="201" t="s">
        <v>1310</v>
      </c>
      <c r="O991" s="192"/>
    </row>
    <row r="992" spans="1:15" ht="12.75">
      <c r="A992" s="200"/>
      <c r="B992" s="202"/>
      <c r="C992" s="203" t="s">
        <v>1311</v>
      </c>
      <c r="D992" s="204"/>
      <c r="E992" s="205">
        <v>2.655</v>
      </c>
      <c r="F992" s="206"/>
      <c r="G992" s="207"/>
      <c r="M992" s="201" t="s">
        <v>1311</v>
      </c>
      <c r="O992" s="192"/>
    </row>
    <row r="993" spans="1:15" ht="12.75">
      <c r="A993" s="200"/>
      <c r="B993" s="202"/>
      <c r="C993" s="203" t="s">
        <v>1312</v>
      </c>
      <c r="D993" s="204"/>
      <c r="E993" s="205">
        <v>0.18</v>
      </c>
      <c r="F993" s="206"/>
      <c r="G993" s="207"/>
      <c r="M993" s="201" t="s">
        <v>1312</v>
      </c>
      <c r="O993" s="192"/>
    </row>
    <row r="994" spans="1:15" ht="12.75">
      <c r="A994" s="200"/>
      <c r="B994" s="202"/>
      <c r="C994" s="229" t="s">
        <v>275</v>
      </c>
      <c r="D994" s="204"/>
      <c r="E994" s="228">
        <v>92.6015</v>
      </c>
      <c r="F994" s="206"/>
      <c r="G994" s="207"/>
      <c r="M994" s="201" t="s">
        <v>275</v>
      </c>
      <c r="O994" s="192"/>
    </row>
    <row r="995" spans="1:57" ht="12.75">
      <c r="A995" s="208"/>
      <c r="B995" s="209" t="s">
        <v>76</v>
      </c>
      <c r="C995" s="210" t="str">
        <f>CONCATENATE(B953," ",C953)</f>
        <v>999 Výpočty ploch</v>
      </c>
      <c r="D995" s="211"/>
      <c r="E995" s="212"/>
      <c r="F995" s="213"/>
      <c r="G995" s="214">
        <f>SUM(G953:G994)</f>
        <v>0</v>
      </c>
      <c r="O995" s="192">
        <v>4</v>
      </c>
      <c r="BA995" s="215">
        <f>SUM(BA953:BA994)</f>
        <v>0</v>
      </c>
      <c r="BB995" s="215">
        <f>SUM(BB953:BB994)</f>
        <v>0</v>
      </c>
      <c r="BC995" s="215">
        <f>SUM(BC953:BC994)</f>
        <v>0</v>
      </c>
      <c r="BD995" s="215">
        <f>SUM(BD953:BD994)</f>
        <v>0</v>
      </c>
      <c r="BE995" s="215">
        <f>SUM(BE953:BE994)</f>
        <v>0</v>
      </c>
    </row>
    <row r="996" spans="1:15" ht="12.75">
      <c r="A996" s="185" t="s">
        <v>72</v>
      </c>
      <c r="B996" s="186" t="s">
        <v>1313</v>
      </c>
      <c r="C996" s="187" t="s">
        <v>1314</v>
      </c>
      <c r="D996" s="188"/>
      <c r="E996" s="189"/>
      <c r="F996" s="189"/>
      <c r="G996" s="190"/>
      <c r="H996" s="191"/>
      <c r="I996" s="191"/>
      <c r="O996" s="192">
        <v>1</v>
      </c>
    </row>
    <row r="997" spans="1:104" ht="22.5">
      <c r="A997" s="193">
        <v>256</v>
      </c>
      <c r="B997" s="194" t="s">
        <v>1315</v>
      </c>
      <c r="C997" s="195" t="s">
        <v>1316</v>
      </c>
      <c r="D997" s="196" t="s">
        <v>170</v>
      </c>
      <c r="E997" s="197">
        <v>37.75</v>
      </c>
      <c r="F997" s="197">
        <v>0</v>
      </c>
      <c r="G997" s="198">
        <f>E997*F997</f>
        <v>0</v>
      </c>
      <c r="O997" s="192">
        <v>2</v>
      </c>
      <c r="AA997" s="166">
        <v>1</v>
      </c>
      <c r="AB997" s="166">
        <v>7</v>
      </c>
      <c r="AC997" s="166">
        <v>7</v>
      </c>
      <c r="AZ997" s="166">
        <v>2</v>
      </c>
      <c r="BA997" s="166">
        <f>IF(AZ997=1,G997,0)</f>
        <v>0</v>
      </c>
      <c r="BB997" s="166">
        <f>IF(AZ997=2,G997,0)</f>
        <v>0</v>
      </c>
      <c r="BC997" s="166">
        <f>IF(AZ997=3,G997,0)</f>
        <v>0</v>
      </c>
      <c r="BD997" s="166">
        <f>IF(AZ997=4,G997,0)</f>
        <v>0</v>
      </c>
      <c r="BE997" s="166">
        <f>IF(AZ997=5,G997,0)</f>
        <v>0</v>
      </c>
      <c r="CA997" s="199">
        <v>1</v>
      </c>
      <c r="CB997" s="199">
        <v>7</v>
      </c>
      <c r="CZ997" s="166">
        <v>0</v>
      </c>
    </row>
    <row r="998" spans="1:15" ht="12.75">
      <c r="A998" s="200"/>
      <c r="B998" s="202"/>
      <c r="C998" s="203" t="s">
        <v>1317</v>
      </c>
      <c r="D998" s="204"/>
      <c r="E998" s="205">
        <v>37.75</v>
      </c>
      <c r="F998" s="206"/>
      <c r="G998" s="207"/>
      <c r="M998" s="201" t="s">
        <v>1317</v>
      </c>
      <c r="O998" s="192"/>
    </row>
    <row r="999" spans="1:104" ht="22.5">
      <c r="A999" s="193">
        <v>257</v>
      </c>
      <c r="B999" s="194" t="s">
        <v>1318</v>
      </c>
      <c r="C999" s="195" t="s">
        <v>1319</v>
      </c>
      <c r="D999" s="196" t="s">
        <v>170</v>
      </c>
      <c r="E999" s="197">
        <v>62.79</v>
      </c>
      <c r="F999" s="197">
        <v>0</v>
      </c>
      <c r="G999" s="198">
        <f>E999*F999</f>
        <v>0</v>
      </c>
      <c r="O999" s="192">
        <v>2</v>
      </c>
      <c r="AA999" s="166">
        <v>2</v>
      </c>
      <c r="AB999" s="166">
        <v>7</v>
      </c>
      <c r="AC999" s="166">
        <v>7</v>
      </c>
      <c r="AZ999" s="166">
        <v>2</v>
      </c>
      <c r="BA999" s="166">
        <f>IF(AZ999=1,G999,0)</f>
        <v>0</v>
      </c>
      <c r="BB999" s="166">
        <f>IF(AZ999=2,G999,0)</f>
        <v>0</v>
      </c>
      <c r="BC999" s="166">
        <f>IF(AZ999=3,G999,0)</f>
        <v>0</v>
      </c>
      <c r="BD999" s="166">
        <f>IF(AZ999=4,G999,0)</f>
        <v>0</v>
      </c>
      <c r="BE999" s="166">
        <f>IF(AZ999=5,G999,0)</f>
        <v>0</v>
      </c>
      <c r="CA999" s="199">
        <v>2</v>
      </c>
      <c r="CB999" s="199">
        <v>7</v>
      </c>
      <c r="CZ999" s="166">
        <v>0</v>
      </c>
    </row>
    <row r="1000" spans="1:15" ht="12.75">
      <c r="A1000" s="200"/>
      <c r="B1000" s="202"/>
      <c r="C1000" s="203" t="s">
        <v>1320</v>
      </c>
      <c r="D1000" s="204"/>
      <c r="E1000" s="205">
        <v>62.79</v>
      </c>
      <c r="F1000" s="206"/>
      <c r="G1000" s="207"/>
      <c r="M1000" s="201" t="s">
        <v>1320</v>
      </c>
      <c r="O1000" s="192"/>
    </row>
    <row r="1001" spans="1:104" ht="22.5">
      <c r="A1001" s="193">
        <v>258</v>
      </c>
      <c r="B1001" s="194" t="s">
        <v>1321</v>
      </c>
      <c r="C1001" s="195" t="s">
        <v>1322</v>
      </c>
      <c r="D1001" s="196" t="s">
        <v>170</v>
      </c>
      <c r="E1001" s="197">
        <v>246.6575</v>
      </c>
      <c r="F1001" s="197">
        <v>0</v>
      </c>
      <c r="G1001" s="198">
        <f>E1001*F1001</f>
        <v>0</v>
      </c>
      <c r="O1001" s="192">
        <v>2</v>
      </c>
      <c r="AA1001" s="166">
        <v>2</v>
      </c>
      <c r="AB1001" s="166">
        <v>7</v>
      </c>
      <c r="AC1001" s="166">
        <v>7</v>
      </c>
      <c r="AZ1001" s="166">
        <v>2</v>
      </c>
      <c r="BA1001" s="166">
        <f>IF(AZ1001=1,G1001,0)</f>
        <v>0</v>
      </c>
      <c r="BB1001" s="166">
        <f>IF(AZ1001=2,G1001,0)</f>
        <v>0</v>
      </c>
      <c r="BC1001" s="166">
        <f>IF(AZ1001=3,G1001,0)</f>
        <v>0</v>
      </c>
      <c r="BD1001" s="166">
        <f>IF(AZ1001=4,G1001,0)</f>
        <v>0</v>
      </c>
      <c r="BE1001" s="166">
        <f>IF(AZ1001=5,G1001,0)</f>
        <v>0</v>
      </c>
      <c r="CA1001" s="199">
        <v>2</v>
      </c>
      <c r="CB1001" s="199">
        <v>7</v>
      </c>
      <c r="CZ1001" s="166">
        <v>0</v>
      </c>
    </row>
    <row r="1002" spans="1:15" ht="12.75">
      <c r="A1002" s="200"/>
      <c r="B1002" s="202"/>
      <c r="C1002" s="203" t="s">
        <v>1323</v>
      </c>
      <c r="D1002" s="204"/>
      <c r="E1002" s="205">
        <v>40.7575</v>
      </c>
      <c r="F1002" s="206"/>
      <c r="G1002" s="207"/>
      <c r="M1002" s="201" t="s">
        <v>1323</v>
      </c>
      <c r="O1002" s="192"/>
    </row>
    <row r="1003" spans="1:15" ht="12.75">
      <c r="A1003" s="200"/>
      <c r="B1003" s="202"/>
      <c r="C1003" s="203" t="s">
        <v>1324</v>
      </c>
      <c r="D1003" s="204"/>
      <c r="E1003" s="205">
        <v>201.5</v>
      </c>
      <c r="F1003" s="206"/>
      <c r="G1003" s="207"/>
      <c r="M1003" s="201" t="s">
        <v>1324</v>
      </c>
      <c r="O1003" s="192"/>
    </row>
    <row r="1004" spans="1:15" ht="12.75">
      <c r="A1004" s="200"/>
      <c r="B1004" s="202"/>
      <c r="C1004" s="203" t="s">
        <v>1325</v>
      </c>
      <c r="D1004" s="204"/>
      <c r="E1004" s="205">
        <v>4.4</v>
      </c>
      <c r="F1004" s="206"/>
      <c r="G1004" s="207"/>
      <c r="M1004" s="201" t="s">
        <v>1325</v>
      </c>
      <c r="O1004" s="192"/>
    </row>
    <row r="1005" spans="1:104" ht="22.5">
      <c r="A1005" s="193">
        <v>259</v>
      </c>
      <c r="B1005" s="194" t="s">
        <v>1326</v>
      </c>
      <c r="C1005" s="195" t="s">
        <v>1327</v>
      </c>
      <c r="D1005" s="196" t="s">
        <v>170</v>
      </c>
      <c r="E1005" s="197">
        <v>244.5288</v>
      </c>
      <c r="F1005" s="197">
        <v>0</v>
      </c>
      <c r="G1005" s="198">
        <f>E1005*F1005</f>
        <v>0</v>
      </c>
      <c r="O1005" s="192">
        <v>2</v>
      </c>
      <c r="AA1005" s="166">
        <v>2</v>
      </c>
      <c r="AB1005" s="166">
        <v>7</v>
      </c>
      <c r="AC1005" s="166">
        <v>7</v>
      </c>
      <c r="AZ1005" s="166">
        <v>2</v>
      </c>
      <c r="BA1005" s="166">
        <f>IF(AZ1005=1,G1005,0)</f>
        <v>0</v>
      </c>
      <c r="BB1005" s="166">
        <f>IF(AZ1005=2,G1005,0)</f>
        <v>0</v>
      </c>
      <c r="BC1005" s="166">
        <f>IF(AZ1005=3,G1005,0)</f>
        <v>0</v>
      </c>
      <c r="BD1005" s="166">
        <f>IF(AZ1005=4,G1005,0)</f>
        <v>0</v>
      </c>
      <c r="BE1005" s="166">
        <f>IF(AZ1005=5,G1005,0)</f>
        <v>0</v>
      </c>
      <c r="CA1005" s="199">
        <v>2</v>
      </c>
      <c r="CB1005" s="199">
        <v>7</v>
      </c>
      <c r="CZ1005" s="166">
        <v>0</v>
      </c>
    </row>
    <row r="1006" spans="1:15" ht="12.75">
      <c r="A1006" s="200"/>
      <c r="B1006" s="202"/>
      <c r="C1006" s="203" t="s">
        <v>1328</v>
      </c>
      <c r="D1006" s="204"/>
      <c r="E1006" s="205">
        <v>0</v>
      </c>
      <c r="F1006" s="206"/>
      <c r="G1006" s="207"/>
      <c r="M1006" s="201" t="s">
        <v>1328</v>
      </c>
      <c r="O1006" s="192"/>
    </row>
    <row r="1007" spans="1:15" ht="12.75">
      <c r="A1007" s="200"/>
      <c r="B1007" s="202"/>
      <c r="C1007" s="203" t="s">
        <v>1320</v>
      </c>
      <c r="D1007" s="204"/>
      <c r="E1007" s="205">
        <v>62.79</v>
      </c>
      <c r="F1007" s="206"/>
      <c r="G1007" s="207"/>
      <c r="M1007" s="201" t="s">
        <v>1320</v>
      </c>
      <c r="O1007" s="192"/>
    </row>
    <row r="1008" spans="1:15" ht="12.75">
      <c r="A1008" s="200"/>
      <c r="B1008" s="202"/>
      <c r="C1008" s="229" t="s">
        <v>275</v>
      </c>
      <c r="D1008" s="204"/>
      <c r="E1008" s="228">
        <v>62.79</v>
      </c>
      <c r="F1008" s="206"/>
      <c r="G1008" s="207"/>
      <c r="M1008" s="201" t="s">
        <v>275</v>
      </c>
      <c r="O1008" s="192"/>
    </row>
    <row r="1009" spans="1:15" ht="12.75">
      <c r="A1009" s="200"/>
      <c r="B1009" s="202"/>
      <c r="C1009" s="203" t="s">
        <v>1329</v>
      </c>
      <c r="D1009" s="204"/>
      <c r="E1009" s="205">
        <v>0</v>
      </c>
      <c r="F1009" s="206"/>
      <c r="G1009" s="207"/>
      <c r="M1009" s="201" t="s">
        <v>1329</v>
      </c>
      <c r="O1009" s="192"/>
    </row>
    <row r="1010" spans="1:15" ht="12.75">
      <c r="A1010" s="200"/>
      <c r="B1010" s="202"/>
      <c r="C1010" s="203" t="s">
        <v>1330</v>
      </c>
      <c r="D1010" s="204"/>
      <c r="E1010" s="205">
        <v>12.2</v>
      </c>
      <c r="F1010" s="206"/>
      <c r="G1010" s="207"/>
      <c r="M1010" s="201" t="s">
        <v>1330</v>
      </c>
      <c r="O1010" s="192"/>
    </row>
    <row r="1011" spans="1:15" ht="12.75">
      <c r="A1011" s="200"/>
      <c r="B1011" s="202"/>
      <c r="C1011" s="203" t="s">
        <v>1331</v>
      </c>
      <c r="D1011" s="204"/>
      <c r="E1011" s="205">
        <v>12.2</v>
      </c>
      <c r="F1011" s="206"/>
      <c r="G1011" s="207"/>
      <c r="M1011" s="201" t="s">
        <v>1331</v>
      </c>
      <c r="O1011" s="192"/>
    </row>
    <row r="1012" spans="1:15" ht="12.75">
      <c r="A1012" s="200"/>
      <c r="B1012" s="202"/>
      <c r="C1012" s="203" t="s">
        <v>1332</v>
      </c>
      <c r="D1012" s="204"/>
      <c r="E1012" s="205">
        <v>13</v>
      </c>
      <c r="F1012" s="206"/>
      <c r="G1012" s="207"/>
      <c r="M1012" s="201" t="s">
        <v>1332</v>
      </c>
      <c r="O1012" s="192"/>
    </row>
    <row r="1013" spans="1:15" ht="12.75">
      <c r="A1013" s="200"/>
      <c r="B1013" s="202"/>
      <c r="C1013" s="203" t="s">
        <v>1333</v>
      </c>
      <c r="D1013" s="204"/>
      <c r="E1013" s="205">
        <v>10.71</v>
      </c>
      <c r="F1013" s="206"/>
      <c r="G1013" s="207"/>
      <c r="M1013" s="201" t="s">
        <v>1333</v>
      </c>
      <c r="O1013" s="192"/>
    </row>
    <row r="1014" spans="1:15" ht="12.75">
      <c r="A1014" s="200"/>
      <c r="B1014" s="202"/>
      <c r="C1014" s="203" t="s">
        <v>1334</v>
      </c>
      <c r="D1014" s="204"/>
      <c r="E1014" s="205">
        <v>23.2</v>
      </c>
      <c r="F1014" s="206"/>
      <c r="G1014" s="207"/>
      <c r="M1014" s="201" t="s">
        <v>1334</v>
      </c>
      <c r="O1014" s="192"/>
    </row>
    <row r="1015" spans="1:15" ht="12.75">
      <c r="A1015" s="200"/>
      <c r="B1015" s="202"/>
      <c r="C1015" s="203" t="s">
        <v>1335</v>
      </c>
      <c r="D1015" s="204"/>
      <c r="E1015" s="205">
        <v>22.5888</v>
      </c>
      <c r="F1015" s="206"/>
      <c r="G1015" s="207"/>
      <c r="M1015" s="201" t="s">
        <v>1335</v>
      </c>
      <c r="O1015" s="192"/>
    </row>
    <row r="1016" spans="1:15" ht="12.75">
      <c r="A1016" s="200"/>
      <c r="B1016" s="202"/>
      <c r="C1016" s="203" t="s">
        <v>1336</v>
      </c>
      <c r="D1016" s="204"/>
      <c r="E1016" s="205">
        <v>22.72</v>
      </c>
      <c r="F1016" s="206"/>
      <c r="G1016" s="207"/>
      <c r="M1016" s="201" t="s">
        <v>1336</v>
      </c>
      <c r="O1016" s="192"/>
    </row>
    <row r="1017" spans="1:15" ht="12.75">
      <c r="A1017" s="200"/>
      <c r="B1017" s="202"/>
      <c r="C1017" s="203" t="s">
        <v>1337</v>
      </c>
      <c r="D1017" s="204"/>
      <c r="E1017" s="205">
        <v>13.92</v>
      </c>
      <c r="F1017" s="206"/>
      <c r="G1017" s="207"/>
      <c r="M1017" s="201" t="s">
        <v>1337</v>
      </c>
      <c r="O1017" s="192"/>
    </row>
    <row r="1018" spans="1:15" ht="12.75">
      <c r="A1018" s="200"/>
      <c r="B1018" s="202"/>
      <c r="C1018" s="203" t="s">
        <v>1338</v>
      </c>
      <c r="D1018" s="204"/>
      <c r="E1018" s="205">
        <v>12.32</v>
      </c>
      <c r="F1018" s="206"/>
      <c r="G1018" s="207"/>
      <c r="M1018" s="201" t="s">
        <v>1338</v>
      </c>
      <c r="O1018" s="192"/>
    </row>
    <row r="1019" spans="1:15" ht="12.75">
      <c r="A1019" s="200"/>
      <c r="B1019" s="202"/>
      <c r="C1019" s="203" t="s">
        <v>1339</v>
      </c>
      <c r="D1019" s="204"/>
      <c r="E1019" s="205">
        <v>11.96</v>
      </c>
      <c r="F1019" s="206"/>
      <c r="G1019" s="207"/>
      <c r="M1019" s="201" t="s">
        <v>1339</v>
      </c>
      <c r="O1019" s="192"/>
    </row>
    <row r="1020" spans="1:15" ht="12.75">
      <c r="A1020" s="200"/>
      <c r="B1020" s="202"/>
      <c r="C1020" s="203" t="s">
        <v>1340</v>
      </c>
      <c r="D1020" s="204"/>
      <c r="E1020" s="205">
        <v>14.92</v>
      </c>
      <c r="F1020" s="206"/>
      <c r="G1020" s="207"/>
      <c r="M1020" s="201" t="s">
        <v>1340</v>
      </c>
      <c r="O1020" s="192"/>
    </row>
    <row r="1021" spans="1:15" ht="12.75">
      <c r="A1021" s="200"/>
      <c r="B1021" s="202"/>
      <c r="C1021" s="203" t="s">
        <v>1341</v>
      </c>
      <c r="D1021" s="204"/>
      <c r="E1021" s="205">
        <v>12</v>
      </c>
      <c r="F1021" s="206"/>
      <c r="G1021" s="207"/>
      <c r="M1021" s="201" t="s">
        <v>1341</v>
      </c>
      <c r="O1021" s="192"/>
    </row>
    <row r="1022" spans="1:15" ht="12.75">
      <c r="A1022" s="200"/>
      <c r="B1022" s="202"/>
      <c r="C1022" s="229" t="s">
        <v>275</v>
      </c>
      <c r="D1022" s="204"/>
      <c r="E1022" s="228">
        <v>181.73879999999997</v>
      </c>
      <c r="F1022" s="206"/>
      <c r="G1022" s="207"/>
      <c r="M1022" s="201" t="s">
        <v>275</v>
      </c>
      <c r="O1022" s="192"/>
    </row>
    <row r="1023" spans="1:104" ht="22.5">
      <c r="A1023" s="193">
        <v>260</v>
      </c>
      <c r="B1023" s="194" t="s">
        <v>1342</v>
      </c>
      <c r="C1023" s="195" t="s">
        <v>1343</v>
      </c>
      <c r="D1023" s="196" t="s">
        <v>170</v>
      </c>
      <c r="E1023" s="197">
        <v>2</v>
      </c>
      <c r="F1023" s="197">
        <v>0</v>
      </c>
      <c r="G1023" s="198">
        <f>E1023*F1023</f>
        <v>0</v>
      </c>
      <c r="O1023" s="192">
        <v>2</v>
      </c>
      <c r="AA1023" s="166">
        <v>3</v>
      </c>
      <c r="AB1023" s="166">
        <v>7</v>
      </c>
      <c r="AC1023" s="166" t="s">
        <v>1342</v>
      </c>
      <c r="AZ1023" s="166">
        <v>2</v>
      </c>
      <c r="BA1023" s="166">
        <f>IF(AZ1023=1,G1023,0)</f>
        <v>0</v>
      </c>
      <c r="BB1023" s="166">
        <f>IF(AZ1023=2,G1023,0)</f>
        <v>0</v>
      </c>
      <c r="BC1023" s="166">
        <f>IF(AZ1023=3,G1023,0)</f>
        <v>0</v>
      </c>
      <c r="BD1023" s="166">
        <f>IF(AZ1023=4,G1023,0)</f>
        <v>0</v>
      </c>
      <c r="BE1023" s="166">
        <f>IF(AZ1023=5,G1023,0)</f>
        <v>0</v>
      </c>
      <c r="CA1023" s="199">
        <v>3</v>
      </c>
      <c r="CB1023" s="199">
        <v>7</v>
      </c>
      <c r="CZ1023" s="166">
        <v>0</v>
      </c>
    </row>
    <row r="1024" spans="1:104" ht="22.5">
      <c r="A1024" s="193">
        <v>261</v>
      </c>
      <c r="B1024" s="194" t="s">
        <v>1342</v>
      </c>
      <c r="C1024" s="195" t="s">
        <v>1343</v>
      </c>
      <c r="D1024" s="196" t="s">
        <v>170</v>
      </c>
      <c r="E1024" s="197">
        <v>13</v>
      </c>
      <c r="F1024" s="197">
        <v>0</v>
      </c>
      <c r="G1024" s="198">
        <f>E1024*F1024</f>
        <v>0</v>
      </c>
      <c r="O1024" s="192">
        <v>2</v>
      </c>
      <c r="AA1024" s="166">
        <v>3</v>
      </c>
      <c r="AB1024" s="166">
        <v>7</v>
      </c>
      <c r="AC1024" s="166" t="s">
        <v>1342</v>
      </c>
      <c r="AZ1024" s="166">
        <v>2</v>
      </c>
      <c r="BA1024" s="166">
        <f>IF(AZ1024=1,G1024,0)</f>
        <v>0</v>
      </c>
      <c r="BB1024" s="166">
        <f>IF(AZ1024=2,G1024,0)</f>
        <v>0</v>
      </c>
      <c r="BC1024" s="166">
        <f>IF(AZ1024=3,G1024,0)</f>
        <v>0</v>
      </c>
      <c r="BD1024" s="166">
        <f>IF(AZ1024=4,G1024,0)</f>
        <v>0</v>
      </c>
      <c r="BE1024" s="166">
        <f>IF(AZ1024=5,G1024,0)</f>
        <v>0</v>
      </c>
      <c r="CA1024" s="199">
        <v>3</v>
      </c>
      <c r="CB1024" s="199">
        <v>7</v>
      </c>
      <c r="CZ1024" s="166">
        <v>0</v>
      </c>
    </row>
    <row r="1025" spans="1:104" ht="22.5">
      <c r="A1025" s="193">
        <v>262</v>
      </c>
      <c r="B1025" s="194" t="s">
        <v>1344</v>
      </c>
      <c r="C1025" s="195" t="s">
        <v>1345</v>
      </c>
      <c r="D1025" s="196" t="s">
        <v>170</v>
      </c>
      <c r="E1025" s="197">
        <v>4</v>
      </c>
      <c r="F1025" s="197">
        <v>0</v>
      </c>
      <c r="G1025" s="198">
        <f>E1025*F1025</f>
        <v>0</v>
      </c>
      <c r="O1025" s="192">
        <v>2</v>
      </c>
      <c r="AA1025" s="166">
        <v>3</v>
      </c>
      <c r="AB1025" s="166">
        <v>7</v>
      </c>
      <c r="AC1025" s="166" t="s">
        <v>1344</v>
      </c>
      <c r="AZ1025" s="166">
        <v>2</v>
      </c>
      <c r="BA1025" s="166">
        <f>IF(AZ1025=1,G1025,0)</f>
        <v>0</v>
      </c>
      <c r="BB1025" s="166">
        <f>IF(AZ1025=2,G1025,0)</f>
        <v>0</v>
      </c>
      <c r="BC1025" s="166">
        <f>IF(AZ1025=3,G1025,0)</f>
        <v>0</v>
      </c>
      <c r="BD1025" s="166">
        <f>IF(AZ1025=4,G1025,0)</f>
        <v>0</v>
      </c>
      <c r="BE1025" s="166">
        <f>IF(AZ1025=5,G1025,0)</f>
        <v>0</v>
      </c>
      <c r="CA1025" s="199">
        <v>3</v>
      </c>
      <c r="CB1025" s="199">
        <v>7</v>
      </c>
      <c r="CZ1025" s="166">
        <v>0</v>
      </c>
    </row>
    <row r="1026" spans="1:104" ht="12.75">
      <c r="A1026" s="193">
        <v>263</v>
      </c>
      <c r="B1026" s="194" t="s">
        <v>1346</v>
      </c>
      <c r="C1026" s="195" t="s">
        <v>1347</v>
      </c>
      <c r="D1026" s="196" t="s">
        <v>61</v>
      </c>
      <c r="E1026" s="197">
        <v>139.37</v>
      </c>
      <c r="F1026" s="197">
        <v>0</v>
      </c>
      <c r="G1026" s="198">
        <f>E1026*F1026</f>
        <v>0</v>
      </c>
      <c r="O1026" s="192">
        <v>2</v>
      </c>
      <c r="AA1026" s="166">
        <v>1</v>
      </c>
      <c r="AB1026" s="166">
        <v>7</v>
      </c>
      <c r="AC1026" s="166">
        <v>7</v>
      </c>
      <c r="AZ1026" s="166">
        <v>2</v>
      </c>
      <c r="BA1026" s="166">
        <f>IF(AZ1026=1,G1026,0)</f>
        <v>0</v>
      </c>
      <c r="BB1026" s="166">
        <f>IF(AZ1026=2,G1026,0)</f>
        <v>0</v>
      </c>
      <c r="BC1026" s="166">
        <f>IF(AZ1026=3,G1026,0)</f>
        <v>0</v>
      </c>
      <c r="BD1026" s="166">
        <f>IF(AZ1026=4,G1026,0)</f>
        <v>0</v>
      </c>
      <c r="BE1026" s="166">
        <f>IF(AZ1026=5,G1026,0)</f>
        <v>0</v>
      </c>
      <c r="CA1026" s="199">
        <v>1</v>
      </c>
      <c r="CB1026" s="199">
        <v>7</v>
      </c>
      <c r="CZ1026" s="166">
        <v>0</v>
      </c>
    </row>
    <row r="1027" spans="1:57" ht="12.75">
      <c r="A1027" s="208"/>
      <c r="B1027" s="209" t="s">
        <v>76</v>
      </c>
      <c r="C1027" s="210" t="str">
        <f>CONCATENATE(B996," ",C996)</f>
        <v>711 Izolace proti vodě</v>
      </c>
      <c r="D1027" s="211"/>
      <c r="E1027" s="212"/>
      <c r="F1027" s="213"/>
      <c r="G1027" s="214">
        <f>SUM(G996:G1026)</f>
        <v>0</v>
      </c>
      <c r="O1027" s="192">
        <v>4</v>
      </c>
      <c r="BA1027" s="215">
        <f>SUM(BA996:BA1026)</f>
        <v>0</v>
      </c>
      <c r="BB1027" s="215">
        <f>SUM(BB996:BB1026)</f>
        <v>0</v>
      </c>
      <c r="BC1027" s="215">
        <f>SUM(BC996:BC1026)</f>
        <v>0</v>
      </c>
      <c r="BD1027" s="215">
        <f>SUM(BD996:BD1026)</f>
        <v>0</v>
      </c>
      <c r="BE1027" s="215">
        <f>SUM(BE996:BE1026)</f>
        <v>0</v>
      </c>
    </row>
    <row r="1028" spans="1:15" ht="12.75">
      <c r="A1028" s="185" t="s">
        <v>72</v>
      </c>
      <c r="B1028" s="186" t="s">
        <v>1348</v>
      </c>
      <c r="C1028" s="187" t="s">
        <v>1349</v>
      </c>
      <c r="D1028" s="188"/>
      <c r="E1028" s="189"/>
      <c r="F1028" s="189"/>
      <c r="G1028" s="190"/>
      <c r="H1028" s="191"/>
      <c r="I1028" s="191"/>
      <c r="O1028" s="192">
        <v>1</v>
      </c>
    </row>
    <row r="1029" spans="1:104" ht="12.75">
      <c r="A1029" s="193">
        <v>264</v>
      </c>
      <c r="B1029" s="194" t="s">
        <v>1350</v>
      </c>
      <c r="C1029" s="195" t="s">
        <v>1351</v>
      </c>
      <c r="D1029" s="196" t="s">
        <v>170</v>
      </c>
      <c r="E1029" s="197">
        <v>647.3125</v>
      </c>
      <c r="F1029" s="197">
        <v>0</v>
      </c>
      <c r="G1029" s="198">
        <f>E1029*F1029</f>
        <v>0</v>
      </c>
      <c r="O1029" s="192">
        <v>2</v>
      </c>
      <c r="AA1029" s="166">
        <v>1</v>
      </c>
      <c r="AB1029" s="166">
        <v>7</v>
      </c>
      <c r="AC1029" s="166">
        <v>7</v>
      </c>
      <c r="AZ1029" s="166">
        <v>2</v>
      </c>
      <c r="BA1029" s="166">
        <f>IF(AZ1029=1,G1029,0)</f>
        <v>0</v>
      </c>
      <c r="BB1029" s="166">
        <f>IF(AZ1029=2,G1029,0)</f>
        <v>0</v>
      </c>
      <c r="BC1029" s="166">
        <f>IF(AZ1029=3,G1029,0)</f>
        <v>0</v>
      </c>
      <c r="BD1029" s="166">
        <f>IF(AZ1029=4,G1029,0)</f>
        <v>0</v>
      </c>
      <c r="BE1029" s="166">
        <f>IF(AZ1029=5,G1029,0)</f>
        <v>0</v>
      </c>
      <c r="CA1029" s="199">
        <v>1</v>
      </c>
      <c r="CB1029" s="199">
        <v>7</v>
      </c>
      <c r="CZ1029" s="166">
        <v>0</v>
      </c>
    </row>
    <row r="1030" spans="1:15" ht="12.75">
      <c r="A1030" s="200"/>
      <c r="B1030" s="202"/>
      <c r="C1030" s="203" t="s">
        <v>1352</v>
      </c>
      <c r="D1030" s="204"/>
      <c r="E1030" s="205">
        <v>628.8625</v>
      </c>
      <c r="F1030" s="206"/>
      <c r="G1030" s="207"/>
      <c r="M1030" s="201" t="s">
        <v>1352</v>
      </c>
      <c r="O1030" s="192"/>
    </row>
    <row r="1031" spans="1:15" ht="12.75">
      <c r="A1031" s="200"/>
      <c r="B1031" s="202"/>
      <c r="C1031" s="203" t="s">
        <v>1353</v>
      </c>
      <c r="D1031" s="204"/>
      <c r="E1031" s="205">
        <v>19.27</v>
      </c>
      <c r="F1031" s="206"/>
      <c r="G1031" s="207"/>
      <c r="M1031" s="201" t="s">
        <v>1353</v>
      </c>
      <c r="O1031" s="192"/>
    </row>
    <row r="1032" spans="1:15" ht="12.75">
      <c r="A1032" s="200"/>
      <c r="B1032" s="202"/>
      <c r="C1032" s="203" t="s">
        <v>1354</v>
      </c>
      <c r="D1032" s="204"/>
      <c r="E1032" s="205">
        <v>1.08</v>
      </c>
      <c r="F1032" s="206"/>
      <c r="G1032" s="207"/>
      <c r="M1032" s="201" t="s">
        <v>1354</v>
      </c>
      <c r="O1032" s="192"/>
    </row>
    <row r="1033" spans="1:15" ht="12.75">
      <c r="A1033" s="200"/>
      <c r="B1033" s="202"/>
      <c r="C1033" s="203" t="s">
        <v>1355</v>
      </c>
      <c r="D1033" s="204"/>
      <c r="E1033" s="205">
        <v>-1.9</v>
      </c>
      <c r="F1033" s="206"/>
      <c r="G1033" s="207"/>
      <c r="M1033" s="201" t="s">
        <v>1355</v>
      </c>
      <c r="O1033" s="192"/>
    </row>
    <row r="1034" spans="1:57" ht="12.75">
      <c r="A1034" s="208"/>
      <c r="B1034" s="209" t="s">
        <v>76</v>
      </c>
      <c r="C1034" s="210" t="str">
        <f>CONCATENATE(B1028," ",C1028)</f>
        <v>712 Živičné a povlakové krytiny</v>
      </c>
      <c r="D1034" s="211"/>
      <c r="E1034" s="212"/>
      <c r="F1034" s="213"/>
      <c r="G1034" s="214">
        <f>SUM(G1028:G1033)</f>
        <v>0</v>
      </c>
      <c r="O1034" s="192">
        <v>4</v>
      </c>
      <c r="BA1034" s="215">
        <f>SUM(BA1028:BA1033)</f>
        <v>0</v>
      </c>
      <c r="BB1034" s="215">
        <f>SUM(BB1028:BB1033)</f>
        <v>0</v>
      </c>
      <c r="BC1034" s="215">
        <f>SUM(BC1028:BC1033)</f>
        <v>0</v>
      </c>
      <c r="BD1034" s="215">
        <f>SUM(BD1028:BD1033)</f>
        <v>0</v>
      </c>
      <c r="BE1034" s="215">
        <f>SUM(BE1028:BE1033)</f>
        <v>0</v>
      </c>
    </row>
    <row r="1035" spans="1:15" ht="12.75">
      <c r="A1035" s="185" t="s">
        <v>72</v>
      </c>
      <c r="B1035" s="186" t="s">
        <v>1356</v>
      </c>
      <c r="C1035" s="187" t="s">
        <v>1357</v>
      </c>
      <c r="D1035" s="188"/>
      <c r="E1035" s="189"/>
      <c r="F1035" s="189"/>
      <c r="G1035" s="190"/>
      <c r="H1035" s="191"/>
      <c r="I1035" s="191"/>
      <c r="O1035" s="192">
        <v>1</v>
      </c>
    </row>
    <row r="1036" spans="1:104" ht="12.75">
      <c r="A1036" s="193">
        <v>265</v>
      </c>
      <c r="B1036" s="194" t="s">
        <v>1358</v>
      </c>
      <c r="C1036" s="195" t="s">
        <v>1359</v>
      </c>
      <c r="D1036" s="196" t="s">
        <v>170</v>
      </c>
      <c r="E1036" s="197">
        <v>780.875</v>
      </c>
      <c r="F1036" s="197">
        <v>0</v>
      </c>
      <c r="G1036" s="198">
        <f>E1036*F1036</f>
        <v>0</v>
      </c>
      <c r="O1036" s="192">
        <v>2</v>
      </c>
      <c r="AA1036" s="166">
        <v>1</v>
      </c>
      <c r="AB1036" s="166">
        <v>7</v>
      </c>
      <c r="AC1036" s="166">
        <v>7</v>
      </c>
      <c r="AZ1036" s="166">
        <v>2</v>
      </c>
      <c r="BA1036" s="166">
        <f>IF(AZ1036=1,G1036,0)</f>
        <v>0</v>
      </c>
      <c r="BB1036" s="166">
        <f>IF(AZ1036=2,G1036,0)</f>
        <v>0</v>
      </c>
      <c r="BC1036" s="166">
        <f>IF(AZ1036=3,G1036,0)</f>
        <v>0</v>
      </c>
      <c r="BD1036" s="166">
        <f>IF(AZ1036=4,G1036,0)</f>
        <v>0</v>
      </c>
      <c r="BE1036" s="166">
        <f>IF(AZ1036=5,G1036,0)</f>
        <v>0</v>
      </c>
      <c r="CA1036" s="199">
        <v>1</v>
      </c>
      <c r="CB1036" s="199">
        <v>7</v>
      </c>
      <c r="CZ1036" s="166">
        <v>0</v>
      </c>
    </row>
    <row r="1037" spans="1:15" ht="12.75">
      <c r="A1037" s="200"/>
      <c r="B1037" s="202"/>
      <c r="C1037" s="203" t="s">
        <v>1360</v>
      </c>
      <c r="D1037" s="204"/>
      <c r="E1037" s="205">
        <v>37.7475</v>
      </c>
      <c r="F1037" s="206"/>
      <c r="G1037" s="207"/>
      <c r="M1037" s="201" t="s">
        <v>1360</v>
      </c>
      <c r="O1037" s="192"/>
    </row>
    <row r="1038" spans="1:15" ht="12.75">
      <c r="A1038" s="200"/>
      <c r="B1038" s="202"/>
      <c r="C1038" s="203" t="s">
        <v>1361</v>
      </c>
      <c r="D1038" s="204"/>
      <c r="E1038" s="205">
        <v>121.36</v>
      </c>
      <c r="F1038" s="206"/>
      <c r="G1038" s="207"/>
      <c r="M1038" s="201" t="s">
        <v>1361</v>
      </c>
      <c r="O1038" s="192"/>
    </row>
    <row r="1039" spans="1:15" ht="12.75">
      <c r="A1039" s="200"/>
      <c r="B1039" s="202"/>
      <c r="C1039" s="203" t="s">
        <v>1362</v>
      </c>
      <c r="D1039" s="204"/>
      <c r="E1039" s="205">
        <v>588.51</v>
      </c>
      <c r="F1039" s="206"/>
      <c r="G1039" s="207"/>
      <c r="M1039" s="201" t="s">
        <v>1362</v>
      </c>
      <c r="O1039" s="192"/>
    </row>
    <row r="1040" spans="1:15" ht="12.75">
      <c r="A1040" s="200"/>
      <c r="B1040" s="202"/>
      <c r="C1040" s="203" t="s">
        <v>1363</v>
      </c>
      <c r="D1040" s="204"/>
      <c r="E1040" s="205">
        <v>-88.1025</v>
      </c>
      <c r="F1040" s="206"/>
      <c r="G1040" s="207"/>
      <c r="M1040" s="201" t="s">
        <v>1363</v>
      </c>
      <c r="O1040" s="192"/>
    </row>
    <row r="1041" spans="1:15" ht="12.75">
      <c r="A1041" s="200"/>
      <c r="B1041" s="202"/>
      <c r="C1041" s="203" t="s">
        <v>1364</v>
      </c>
      <c r="D1041" s="204"/>
      <c r="E1041" s="205">
        <v>121.36</v>
      </c>
      <c r="F1041" s="206"/>
      <c r="G1041" s="207"/>
      <c r="M1041" s="201" t="s">
        <v>1364</v>
      </c>
      <c r="O1041" s="192"/>
    </row>
    <row r="1042" spans="1:104" ht="12.75">
      <c r="A1042" s="193">
        <v>266</v>
      </c>
      <c r="B1042" s="194" t="s">
        <v>1365</v>
      </c>
      <c r="C1042" s="195" t="s">
        <v>1366</v>
      </c>
      <c r="D1042" s="196" t="s">
        <v>170</v>
      </c>
      <c r="E1042" s="197">
        <v>84.66</v>
      </c>
      <c r="F1042" s="197">
        <v>0</v>
      </c>
      <c r="G1042" s="198">
        <f>E1042*F1042</f>
        <v>0</v>
      </c>
      <c r="O1042" s="192">
        <v>2</v>
      </c>
      <c r="AA1042" s="166">
        <v>1</v>
      </c>
      <c r="AB1042" s="166">
        <v>7</v>
      </c>
      <c r="AC1042" s="166">
        <v>7</v>
      </c>
      <c r="AZ1042" s="166">
        <v>2</v>
      </c>
      <c r="BA1042" s="166">
        <f>IF(AZ1042=1,G1042,0)</f>
        <v>0</v>
      </c>
      <c r="BB1042" s="166">
        <f>IF(AZ1042=2,G1042,0)</f>
        <v>0</v>
      </c>
      <c r="BC1042" s="166">
        <f>IF(AZ1042=3,G1042,0)</f>
        <v>0</v>
      </c>
      <c r="BD1042" s="166">
        <f>IF(AZ1042=4,G1042,0)</f>
        <v>0</v>
      </c>
      <c r="BE1042" s="166">
        <f>IF(AZ1042=5,G1042,0)</f>
        <v>0</v>
      </c>
      <c r="CA1042" s="199">
        <v>1</v>
      </c>
      <c r="CB1042" s="199">
        <v>7</v>
      </c>
      <c r="CZ1042" s="166">
        <v>0</v>
      </c>
    </row>
    <row r="1043" spans="1:15" ht="12.75">
      <c r="A1043" s="200"/>
      <c r="B1043" s="202"/>
      <c r="C1043" s="203" t="s">
        <v>1367</v>
      </c>
      <c r="D1043" s="204"/>
      <c r="E1043" s="205">
        <v>84.66</v>
      </c>
      <c r="F1043" s="206"/>
      <c r="G1043" s="207"/>
      <c r="M1043" s="201" t="s">
        <v>1367</v>
      </c>
      <c r="O1043" s="192"/>
    </row>
    <row r="1044" spans="1:104" ht="12.75">
      <c r="A1044" s="193">
        <v>267</v>
      </c>
      <c r="B1044" s="194" t="s">
        <v>1368</v>
      </c>
      <c r="C1044" s="195" t="s">
        <v>1369</v>
      </c>
      <c r="D1044" s="196" t="s">
        <v>170</v>
      </c>
      <c r="E1044" s="197">
        <v>1086.06</v>
      </c>
      <c r="F1044" s="197">
        <v>0</v>
      </c>
      <c r="G1044" s="198">
        <f>E1044*F1044</f>
        <v>0</v>
      </c>
      <c r="O1044" s="192">
        <v>2</v>
      </c>
      <c r="AA1044" s="166">
        <v>1</v>
      </c>
      <c r="AB1044" s="166">
        <v>7</v>
      </c>
      <c r="AC1044" s="166">
        <v>7</v>
      </c>
      <c r="AZ1044" s="166">
        <v>2</v>
      </c>
      <c r="BA1044" s="166">
        <f>IF(AZ1044=1,G1044,0)</f>
        <v>0</v>
      </c>
      <c r="BB1044" s="166">
        <f>IF(AZ1044=2,G1044,0)</f>
        <v>0</v>
      </c>
      <c r="BC1044" s="166">
        <f>IF(AZ1044=3,G1044,0)</f>
        <v>0</v>
      </c>
      <c r="BD1044" s="166">
        <f>IF(AZ1044=4,G1044,0)</f>
        <v>0</v>
      </c>
      <c r="BE1044" s="166">
        <f>IF(AZ1044=5,G1044,0)</f>
        <v>0</v>
      </c>
      <c r="CA1044" s="199">
        <v>1</v>
      </c>
      <c r="CB1044" s="199">
        <v>7</v>
      </c>
      <c r="CZ1044" s="166">
        <v>0</v>
      </c>
    </row>
    <row r="1045" spans="1:15" ht="12.75">
      <c r="A1045" s="200"/>
      <c r="B1045" s="202"/>
      <c r="C1045" s="203" t="s">
        <v>1370</v>
      </c>
      <c r="D1045" s="204"/>
      <c r="E1045" s="205">
        <v>0</v>
      </c>
      <c r="F1045" s="206"/>
      <c r="G1045" s="207"/>
      <c r="M1045" s="201" t="s">
        <v>1370</v>
      </c>
      <c r="O1045" s="192"/>
    </row>
    <row r="1046" spans="1:15" ht="12.75">
      <c r="A1046" s="200"/>
      <c r="B1046" s="202"/>
      <c r="C1046" s="203" t="s">
        <v>1371</v>
      </c>
      <c r="D1046" s="204"/>
      <c r="E1046" s="205">
        <v>755</v>
      </c>
      <c r="F1046" s="206"/>
      <c r="G1046" s="207"/>
      <c r="M1046" s="201" t="s">
        <v>1371</v>
      </c>
      <c r="O1046" s="192"/>
    </row>
    <row r="1047" spans="1:15" ht="12.75">
      <c r="A1047" s="200"/>
      <c r="B1047" s="202"/>
      <c r="C1047" s="203" t="s">
        <v>1372</v>
      </c>
      <c r="D1047" s="204"/>
      <c r="E1047" s="205">
        <v>191.8</v>
      </c>
      <c r="F1047" s="206"/>
      <c r="G1047" s="207"/>
      <c r="M1047" s="201" t="s">
        <v>1372</v>
      </c>
      <c r="O1047" s="192"/>
    </row>
    <row r="1048" spans="1:15" ht="12.75">
      <c r="A1048" s="200"/>
      <c r="B1048" s="202"/>
      <c r="C1048" s="229" t="s">
        <v>275</v>
      </c>
      <c r="D1048" s="204"/>
      <c r="E1048" s="228">
        <v>946.8</v>
      </c>
      <c r="F1048" s="206"/>
      <c r="G1048" s="207"/>
      <c r="M1048" s="201" t="s">
        <v>275</v>
      </c>
      <c r="O1048" s="192"/>
    </row>
    <row r="1049" spans="1:15" ht="12.75">
      <c r="A1049" s="200"/>
      <c r="B1049" s="202"/>
      <c r="C1049" s="203" t="s">
        <v>1373</v>
      </c>
      <c r="D1049" s="204"/>
      <c r="E1049" s="205">
        <v>0</v>
      </c>
      <c r="F1049" s="206"/>
      <c r="G1049" s="207"/>
      <c r="M1049" s="201" t="s">
        <v>1373</v>
      </c>
      <c r="O1049" s="192"/>
    </row>
    <row r="1050" spans="1:15" ht="12.75">
      <c r="A1050" s="200"/>
      <c r="B1050" s="202"/>
      <c r="C1050" s="203" t="s">
        <v>1374</v>
      </c>
      <c r="D1050" s="204"/>
      <c r="E1050" s="205">
        <v>54.6</v>
      </c>
      <c r="F1050" s="206"/>
      <c r="G1050" s="207"/>
      <c r="M1050" s="201" t="s">
        <v>1374</v>
      </c>
      <c r="O1050" s="192"/>
    </row>
    <row r="1051" spans="1:15" ht="12.75">
      <c r="A1051" s="200"/>
      <c r="B1051" s="202"/>
      <c r="C1051" s="203" t="s">
        <v>1375</v>
      </c>
      <c r="D1051" s="204"/>
      <c r="E1051" s="205">
        <v>84.66</v>
      </c>
      <c r="F1051" s="206"/>
      <c r="G1051" s="207"/>
      <c r="M1051" s="201" t="s">
        <v>1375</v>
      </c>
      <c r="O1051" s="192"/>
    </row>
    <row r="1052" spans="1:104" ht="12.75">
      <c r="A1052" s="193">
        <v>268</v>
      </c>
      <c r="B1052" s="194" t="s">
        <v>1376</v>
      </c>
      <c r="C1052" s="195" t="s">
        <v>1377</v>
      </c>
      <c r="D1052" s="196" t="s">
        <v>170</v>
      </c>
      <c r="E1052" s="197">
        <v>27.48</v>
      </c>
      <c r="F1052" s="197">
        <v>0</v>
      </c>
      <c r="G1052" s="198">
        <f>E1052*F1052</f>
        <v>0</v>
      </c>
      <c r="O1052" s="192">
        <v>2</v>
      </c>
      <c r="AA1052" s="166">
        <v>1</v>
      </c>
      <c r="AB1052" s="166">
        <v>7</v>
      </c>
      <c r="AC1052" s="166">
        <v>7</v>
      </c>
      <c r="AZ1052" s="166">
        <v>2</v>
      </c>
      <c r="BA1052" s="166">
        <f>IF(AZ1052=1,G1052,0)</f>
        <v>0</v>
      </c>
      <c r="BB1052" s="166">
        <f>IF(AZ1052=2,G1052,0)</f>
        <v>0</v>
      </c>
      <c r="BC1052" s="166">
        <f>IF(AZ1052=3,G1052,0)</f>
        <v>0</v>
      </c>
      <c r="BD1052" s="166">
        <f>IF(AZ1052=4,G1052,0)</f>
        <v>0</v>
      </c>
      <c r="BE1052" s="166">
        <f>IF(AZ1052=5,G1052,0)</f>
        <v>0</v>
      </c>
      <c r="CA1052" s="199">
        <v>1</v>
      </c>
      <c r="CB1052" s="199">
        <v>7</v>
      </c>
      <c r="CZ1052" s="166">
        <v>0</v>
      </c>
    </row>
    <row r="1053" spans="1:15" ht="12.75">
      <c r="A1053" s="200"/>
      <c r="B1053" s="202"/>
      <c r="C1053" s="203" t="s">
        <v>1378</v>
      </c>
      <c r="D1053" s="204"/>
      <c r="E1053" s="205">
        <v>7.48</v>
      </c>
      <c r="F1053" s="206"/>
      <c r="G1053" s="207"/>
      <c r="M1053" s="201" t="s">
        <v>1378</v>
      </c>
      <c r="O1053" s="192"/>
    </row>
    <row r="1054" spans="1:15" ht="12.75">
      <c r="A1054" s="200"/>
      <c r="B1054" s="202"/>
      <c r="C1054" s="203" t="s">
        <v>1379</v>
      </c>
      <c r="D1054" s="204"/>
      <c r="E1054" s="205">
        <v>20</v>
      </c>
      <c r="F1054" s="206"/>
      <c r="G1054" s="207"/>
      <c r="M1054" s="201" t="s">
        <v>1379</v>
      </c>
      <c r="O1054" s="192"/>
    </row>
    <row r="1055" spans="1:104" ht="12.75">
      <c r="A1055" s="193">
        <v>269</v>
      </c>
      <c r="B1055" s="194" t="s">
        <v>1380</v>
      </c>
      <c r="C1055" s="195" t="s">
        <v>1381</v>
      </c>
      <c r="D1055" s="196" t="s">
        <v>170</v>
      </c>
      <c r="E1055" s="197">
        <v>946.8</v>
      </c>
      <c r="F1055" s="197">
        <v>0</v>
      </c>
      <c r="G1055" s="198">
        <f>E1055*F1055</f>
        <v>0</v>
      </c>
      <c r="O1055" s="192">
        <v>2</v>
      </c>
      <c r="AA1055" s="166">
        <v>1</v>
      </c>
      <c r="AB1055" s="166">
        <v>7</v>
      </c>
      <c r="AC1055" s="166">
        <v>7</v>
      </c>
      <c r="AZ1055" s="166">
        <v>2</v>
      </c>
      <c r="BA1055" s="166">
        <f>IF(AZ1055=1,G1055,0)</f>
        <v>0</v>
      </c>
      <c r="BB1055" s="166">
        <f>IF(AZ1055=2,G1055,0)</f>
        <v>0</v>
      </c>
      <c r="BC1055" s="166">
        <f>IF(AZ1055=3,G1055,0)</f>
        <v>0</v>
      </c>
      <c r="BD1055" s="166">
        <f>IF(AZ1055=4,G1055,0)</f>
        <v>0</v>
      </c>
      <c r="BE1055" s="166">
        <f>IF(AZ1055=5,G1055,0)</f>
        <v>0</v>
      </c>
      <c r="CA1055" s="199">
        <v>1</v>
      </c>
      <c r="CB1055" s="199">
        <v>7</v>
      </c>
      <c r="CZ1055" s="166">
        <v>0</v>
      </c>
    </row>
    <row r="1056" spans="1:104" ht="12.75">
      <c r="A1056" s="193">
        <v>270</v>
      </c>
      <c r="B1056" s="194" t="s">
        <v>1382</v>
      </c>
      <c r="C1056" s="195" t="s">
        <v>1383</v>
      </c>
      <c r="D1056" s="196" t="s">
        <v>170</v>
      </c>
      <c r="E1056" s="197">
        <v>512.2</v>
      </c>
      <c r="F1056" s="197">
        <v>0</v>
      </c>
      <c r="G1056" s="198">
        <f>E1056*F1056</f>
        <v>0</v>
      </c>
      <c r="O1056" s="192">
        <v>2</v>
      </c>
      <c r="AA1056" s="166">
        <v>1</v>
      </c>
      <c r="AB1056" s="166">
        <v>7</v>
      </c>
      <c r="AC1056" s="166">
        <v>7</v>
      </c>
      <c r="AZ1056" s="166">
        <v>2</v>
      </c>
      <c r="BA1056" s="166">
        <f>IF(AZ1056=1,G1056,0)</f>
        <v>0</v>
      </c>
      <c r="BB1056" s="166">
        <f>IF(AZ1056=2,G1056,0)</f>
        <v>0</v>
      </c>
      <c r="BC1056" s="166">
        <f>IF(AZ1056=3,G1056,0)</f>
        <v>0</v>
      </c>
      <c r="BD1056" s="166">
        <f>IF(AZ1056=4,G1056,0)</f>
        <v>0</v>
      </c>
      <c r="BE1056" s="166">
        <f>IF(AZ1056=5,G1056,0)</f>
        <v>0</v>
      </c>
      <c r="CA1056" s="199">
        <v>1</v>
      </c>
      <c r="CB1056" s="199">
        <v>7</v>
      </c>
      <c r="CZ1056" s="166">
        <v>0</v>
      </c>
    </row>
    <row r="1057" spans="1:15" ht="12.75">
      <c r="A1057" s="200"/>
      <c r="B1057" s="202"/>
      <c r="C1057" s="203" t="s">
        <v>1384</v>
      </c>
      <c r="D1057" s="204"/>
      <c r="E1057" s="205">
        <v>512.2</v>
      </c>
      <c r="F1057" s="206"/>
      <c r="G1057" s="207"/>
      <c r="M1057" s="201" t="s">
        <v>1384</v>
      </c>
      <c r="O1057" s="192"/>
    </row>
    <row r="1058" spans="1:104" ht="12.75">
      <c r="A1058" s="193">
        <v>271</v>
      </c>
      <c r="B1058" s="194" t="s">
        <v>1385</v>
      </c>
      <c r="C1058" s="195" t="s">
        <v>1386</v>
      </c>
      <c r="D1058" s="196" t="s">
        <v>170</v>
      </c>
      <c r="E1058" s="197">
        <v>6.12</v>
      </c>
      <c r="F1058" s="197">
        <v>0</v>
      </c>
      <c r="G1058" s="198">
        <f>E1058*F1058</f>
        <v>0</v>
      </c>
      <c r="O1058" s="192">
        <v>2</v>
      </c>
      <c r="AA1058" s="166">
        <v>3</v>
      </c>
      <c r="AB1058" s="166">
        <v>7</v>
      </c>
      <c r="AC1058" s="166" t="s">
        <v>1385</v>
      </c>
      <c r="AZ1058" s="166">
        <v>2</v>
      </c>
      <c r="BA1058" s="166">
        <f>IF(AZ1058=1,G1058,0)</f>
        <v>0</v>
      </c>
      <c r="BB1058" s="166">
        <f>IF(AZ1058=2,G1058,0)</f>
        <v>0</v>
      </c>
      <c r="BC1058" s="166">
        <f>IF(AZ1058=3,G1058,0)</f>
        <v>0</v>
      </c>
      <c r="BD1058" s="166">
        <f>IF(AZ1058=4,G1058,0)</f>
        <v>0</v>
      </c>
      <c r="BE1058" s="166">
        <f>IF(AZ1058=5,G1058,0)</f>
        <v>0</v>
      </c>
      <c r="CA1058" s="199">
        <v>3</v>
      </c>
      <c r="CB1058" s="199">
        <v>7</v>
      </c>
      <c r="CZ1058" s="166">
        <v>0</v>
      </c>
    </row>
    <row r="1059" spans="1:15" ht="12.75">
      <c r="A1059" s="200"/>
      <c r="B1059" s="202"/>
      <c r="C1059" s="203" t="s">
        <v>1387</v>
      </c>
      <c r="D1059" s="204"/>
      <c r="E1059" s="205">
        <v>6.12</v>
      </c>
      <c r="F1059" s="206"/>
      <c r="G1059" s="207"/>
      <c r="M1059" s="201" t="s">
        <v>1387</v>
      </c>
      <c r="O1059" s="192"/>
    </row>
    <row r="1060" spans="1:104" ht="12.75">
      <c r="A1060" s="193">
        <v>272</v>
      </c>
      <c r="B1060" s="194" t="s">
        <v>1388</v>
      </c>
      <c r="C1060" s="195" t="s">
        <v>1389</v>
      </c>
      <c r="D1060" s="196" t="s">
        <v>634</v>
      </c>
      <c r="E1060" s="197">
        <v>1</v>
      </c>
      <c r="F1060" s="197">
        <v>0</v>
      </c>
      <c r="G1060" s="198">
        <f>E1060*F1060</f>
        <v>0</v>
      </c>
      <c r="O1060" s="192">
        <v>2</v>
      </c>
      <c r="AA1060" s="166">
        <v>3</v>
      </c>
      <c r="AB1060" s="166">
        <v>7</v>
      </c>
      <c r="AC1060" s="166" t="s">
        <v>1388</v>
      </c>
      <c r="AZ1060" s="166">
        <v>2</v>
      </c>
      <c r="BA1060" s="166">
        <f>IF(AZ1060=1,G1060,0)</f>
        <v>0</v>
      </c>
      <c r="BB1060" s="166">
        <f>IF(AZ1060=2,G1060,0)</f>
        <v>0</v>
      </c>
      <c r="BC1060" s="166">
        <f>IF(AZ1060=3,G1060,0)</f>
        <v>0</v>
      </c>
      <c r="BD1060" s="166">
        <f>IF(AZ1060=4,G1060,0)</f>
        <v>0</v>
      </c>
      <c r="BE1060" s="166">
        <f>IF(AZ1060=5,G1060,0)</f>
        <v>0</v>
      </c>
      <c r="CA1060" s="199">
        <v>3</v>
      </c>
      <c r="CB1060" s="199">
        <v>7</v>
      </c>
      <c r="CZ1060" s="166">
        <v>0</v>
      </c>
    </row>
    <row r="1061" spans="1:104" ht="22.5">
      <c r="A1061" s="193">
        <v>273</v>
      </c>
      <c r="B1061" s="194" t="s">
        <v>1390</v>
      </c>
      <c r="C1061" s="195" t="s">
        <v>1391</v>
      </c>
      <c r="D1061" s="196" t="s">
        <v>170</v>
      </c>
      <c r="E1061" s="197">
        <v>55.692</v>
      </c>
      <c r="F1061" s="197">
        <v>0</v>
      </c>
      <c r="G1061" s="198">
        <f>E1061*F1061</f>
        <v>0</v>
      </c>
      <c r="O1061" s="192">
        <v>2</v>
      </c>
      <c r="AA1061" s="166">
        <v>3</v>
      </c>
      <c r="AB1061" s="166">
        <v>7</v>
      </c>
      <c r="AC1061" s="166" t="s">
        <v>1390</v>
      </c>
      <c r="AZ1061" s="166">
        <v>2</v>
      </c>
      <c r="BA1061" s="166">
        <f>IF(AZ1061=1,G1061,0)</f>
        <v>0</v>
      </c>
      <c r="BB1061" s="166">
        <f>IF(AZ1061=2,G1061,0)</f>
        <v>0</v>
      </c>
      <c r="BC1061" s="166">
        <f>IF(AZ1061=3,G1061,0)</f>
        <v>0</v>
      </c>
      <c r="BD1061" s="166">
        <f>IF(AZ1061=4,G1061,0)</f>
        <v>0</v>
      </c>
      <c r="BE1061" s="166">
        <f>IF(AZ1061=5,G1061,0)</f>
        <v>0</v>
      </c>
      <c r="CA1061" s="199">
        <v>3</v>
      </c>
      <c r="CB1061" s="199">
        <v>7</v>
      </c>
      <c r="CZ1061" s="166">
        <v>0</v>
      </c>
    </row>
    <row r="1062" spans="1:15" ht="12.75">
      <c r="A1062" s="200"/>
      <c r="B1062" s="202"/>
      <c r="C1062" s="203" t="s">
        <v>1392</v>
      </c>
      <c r="D1062" s="204"/>
      <c r="E1062" s="205">
        <v>55.692</v>
      </c>
      <c r="F1062" s="206"/>
      <c r="G1062" s="207"/>
      <c r="M1062" s="201" t="s">
        <v>1392</v>
      </c>
      <c r="O1062" s="192"/>
    </row>
    <row r="1063" spans="1:104" ht="12.75">
      <c r="A1063" s="193">
        <v>274</v>
      </c>
      <c r="B1063" s="194" t="s">
        <v>1393</v>
      </c>
      <c r="C1063" s="195" t="s">
        <v>1394</v>
      </c>
      <c r="D1063" s="196" t="s">
        <v>170</v>
      </c>
      <c r="E1063" s="197">
        <v>965.736</v>
      </c>
      <c r="F1063" s="197">
        <v>0</v>
      </c>
      <c r="G1063" s="198">
        <f>E1063*F1063</f>
        <v>0</v>
      </c>
      <c r="O1063" s="192">
        <v>2</v>
      </c>
      <c r="AA1063" s="166">
        <v>1</v>
      </c>
      <c r="AB1063" s="166">
        <v>7</v>
      </c>
      <c r="AC1063" s="166">
        <v>7</v>
      </c>
      <c r="AZ1063" s="166">
        <v>2</v>
      </c>
      <c r="BA1063" s="166">
        <f>IF(AZ1063=1,G1063,0)</f>
        <v>0</v>
      </c>
      <c r="BB1063" s="166">
        <f>IF(AZ1063=2,G1063,0)</f>
        <v>0</v>
      </c>
      <c r="BC1063" s="166">
        <f>IF(AZ1063=3,G1063,0)</f>
        <v>0</v>
      </c>
      <c r="BD1063" s="166">
        <f>IF(AZ1063=4,G1063,0)</f>
        <v>0</v>
      </c>
      <c r="BE1063" s="166">
        <f>IF(AZ1063=5,G1063,0)</f>
        <v>0</v>
      </c>
      <c r="CA1063" s="199">
        <v>1</v>
      </c>
      <c r="CB1063" s="199">
        <v>7</v>
      </c>
      <c r="CZ1063" s="166">
        <v>0</v>
      </c>
    </row>
    <row r="1064" spans="1:15" ht="12.75">
      <c r="A1064" s="200"/>
      <c r="B1064" s="202"/>
      <c r="C1064" s="203" t="s">
        <v>1395</v>
      </c>
      <c r="D1064" s="204"/>
      <c r="E1064" s="205">
        <v>965.736</v>
      </c>
      <c r="F1064" s="206"/>
      <c r="G1064" s="207"/>
      <c r="M1064" s="201" t="s">
        <v>1395</v>
      </c>
      <c r="O1064" s="192"/>
    </row>
    <row r="1065" spans="1:104" ht="12.75">
      <c r="A1065" s="193">
        <v>275</v>
      </c>
      <c r="B1065" s="194" t="s">
        <v>1396</v>
      </c>
      <c r="C1065" s="195" t="s">
        <v>1397</v>
      </c>
      <c r="D1065" s="196" t="s">
        <v>121</v>
      </c>
      <c r="E1065" s="197">
        <v>2.04</v>
      </c>
      <c r="F1065" s="197">
        <v>0</v>
      </c>
      <c r="G1065" s="198">
        <f>E1065*F1065</f>
        <v>0</v>
      </c>
      <c r="O1065" s="192">
        <v>2</v>
      </c>
      <c r="AA1065" s="166">
        <v>3</v>
      </c>
      <c r="AB1065" s="166">
        <v>7</v>
      </c>
      <c r="AC1065" s="166" t="s">
        <v>1396</v>
      </c>
      <c r="AZ1065" s="166">
        <v>2</v>
      </c>
      <c r="BA1065" s="166">
        <f>IF(AZ1065=1,G1065,0)</f>
        <v>0</v>
      </c>
      <c r="BB1065" s="166">
        <f>IF(AZ1065=2,G1065,0)</f>
        <v>0</v>
      </c>
      <c r="BC1065" s="166">
        <f>IF(AZ1065=3,G1065,0)</f>
        <v>0</v>
      </c>
      <c r="BD1065" s="166">
        <f>IF(AZ1065=4,G1065,0)</f>
        <v>0</v>
      </c>
      <c r="BE1065" s="166">
        <f>IF(AZ1065=5,G1065,0)</f>
        <v>0</v>
      </c>
      <c r="CA1065" s="199">
        <v>3</v>
      </c>
      <c r="CB1065" s="199">
        <v>7</v>
      </c>
      <c r="CZ1065" s="166">
        <v>0</v>
      </c>
    </row>
    <row r="1066" spans="1:15" ht="12.75">
      <c r="A1066" s="200"/>
      <c r="B1066" s="202"/>
      <c r="C1066" s="203" t="s">
        <v>1398</v>
      </c>
      <c r="D1066" s="204"/>
      <c r="E1066" s="205">
        <v>2.04</v>
      </c>
      <c r="F1066" s="206"/>
      <c r="G1066" s="207"/>
      <c r="M1066" s="201" t="s">
        <v>1398</v>
      </c>
      <c r="O1066" s="192"/>
    </row>
    <row r="1067" spans="1:104" ht="12.75">
      <c r="A1067" s="193">
        <v>276</v>
      </c>
      <c r="B1067" s="194" t="s">
        <v>1399</v>
      </c>
      <c r="C1067" s="195" t="s">
        <v>1400</v>
      </c>
      <c r="D1067" s="196" t="s">
        <v>121</v>
      </c>
      <c r="E1067" s="197">
        <v>4.3177</v>
      </c>
      <c r="F1067" s="197">
        <v>0</v>
      </c>
      <c r="G1067" s="198">
        <f>E1067*F1067</f>
        <v>0</v>
      </c>
      <c r="O1067" s="192">
        <v>2</v>
      </c>
      <c r="AA1067" s="166">
        <v>3</v>
      </c>
      <c r="AB1067" s="166">
        <v>7</v>
      </c>
      <c r="AC1067" s="166" t="s">
        <v>1399</v>
      </c>
      <c r="AZ1067" s="166">
        <v>2</v>
      </c>
      <c r="BA1067" s="166">
        <f>IF(AZ1067=1,G1067,0)</f>
        <v>0</v>
      </c>
      <c r="BB1067" s="166">
        <f>IF(AZ1067=2,G1067,0)</f>
        <v>0</v>
      </c>
      <c r="BC1067" s="166">
        <f>IF(AZ1067=3,G1067,0)</f>
        <v>0</v>
      </c>
      <c r="BD1067" s="166">
        <f>IF(AZ1067=4,G1067,0)</f>
        <v>0</v>
      </c>
      <c r="BE1067" s="166">
        <f>IF(AZ1067=5,G1067,0)</f>
        <v>0</v>
      </c>
      <c r="CA1067" s="199">
        <v>3</v>
      </c>
      <c r="CB1067" s="199">
        <v>7</v>
      </c>
      <c r="CZ1067" s="166">
        <v>0</v>
      </c>
    </row>
    <row r="1068" spans="1:15" ht="12.75">
      <c r="A1068" s="200"/>
      <c r="B1068" s="202"/>
      <c r="C1068" s="203" t="s">
        <v>1401</v>
      </c>
      <c r="D1068" s="204"/>
      <c r="E1068" s="205">
        <v>4.3177</v>
      </c>
      <c r="F1068" s="206"/>
      <c r="G1068" s="207"/>
      <c r="M1068" s="201" t="s">
        <v>1401</v>
      </c>
      <c r="O1068" s="192"/>
    </row>
    <row r="1069" spans="1:104" ht="12.75">
      <c r="A1069" s="193">
        <v>277</v>
      </c>
      <c r="B1069" s="194" t="s">
        <v>1402</v>
      </c>
      <c r="C1069" s="195" t="s">
        <v>1403</v>
      </c>
      <c r="D1069" s="196" t="s">
        <v>170</v>
      </c>
      <c r="E1069" s="197">
        <v>7.6296</v>
      </c>
      <c r="F1069" s="197">
        <v>0</v>
      </c>
      <c r="G1069" s="198">
        <f>E1069*F1069</f>
        <v>0</v>
      </c>
      <c r="O1069" s="192">
        <v>2</v>
      </c>
      <c r="AA1069" s="166">
        <v>1</v>
      </c>
      <c r="AB1069" s="166">
        <v>7</v>
      </c>
      <c r="AC1069" s="166">
        <v>7</v>
      </c>
      <c r="AZ1069" s="166">
        <v>2</v>
      </c>
      <c r="BA1069" s="166">
        <f>IF(AZ1069=1,G1069,0)</f>
        <v>0</v>
      </c>
      <c r="BB1069" s="166">
        <f>IF(AZ1069=2,G1069,0)</f>
        <v>0</v>
      </c>
      <c r="BC1069" s="166">
        <f>IF(AZ1069=3,G1069,0)</f>
        <v>0</v>
      </c>
      <c r="BD1069" s="166">
        <f>IF(AZ1069=4,G1069,0)</f>
        <v>0</v>
      </c>
      <c r="BE1069" s="166">
        <f>IF(AZ1069=5,G1069,0)</f>
        <v>0</v>
      </c>
      <c r="CA1069" s="199">
        <v>1</v>
      </c>
      <c r="CB1069" s="199">
        <v>7</v>
      </c>
      <c r="CZ1069" s="166">
        <v>0</v>
      </c>
    </row>
    <row r="1070" spans="1:15" ht="12.75">
      <c r="A1070" s="200"/>
      <c r="B1070" s="202"/>
      <c r="C1070" s="203" t="s">
        <v>1404</v>
      </c>
      <c r="D1070" s="204"/>
      <c r="E1070" s="205">
        <v>7.6296</v>
      </c>
      <c r="F1070" s="206"/>
      <c r="G1070" s="207"/>
      <c r="M1070" s="201" t="s">
        <v>1404</v>
      </c>
      <c r="O1070" s="192"/>
    </row>
    <row r="1071" spans="1:104" ht="12.75">
      <c r="A1071" s="193">
        <v>278</v>
      </c>
      <c r="B1071" s="194" t="s">
        <v>1405</v>
      </c>
      <c r="C1071" s="195" t="s">
        <v>1406</v>
      </c>
      <c r="D1071" s="196" t="s">
        <v>61</v>
      </c>
      <c r="E1071" s="197">
        <v>5437.5321</v>
      </c>
      <c r="F1071" s="197">
        <v>0</v>
      </c>
      <c r="G1071" s="198">
        <f>E1071*F1071</f>
        <v>0</v>
      </c>
      <c r="O1071" s="192">
        <v>2</v>
      </c>
      <c r="AA1071" s="166">
        <v>1</v>
      </c>
      <c r="AB1071" s="166">
        <v>7</v>
      </c>
      <c r="AC1071" s="166">
        <v>7</v>
      </c>
      <c r="AZ1071" s="166">
        <v>2</v>
      </c>
      <c r="BA1071" s="166">
        <f>IF(AZ1071=1,G1071,0)</f>
        <v>0</v>
      </c>
      <c r="BB1071" s="166">
        <f>IF(AZ1071=2,G1071,0)</f>
        <v>0</v>
      </c>
      <c r="BC1071" s="166">
        <f>IF(AZ1071=3,G1071,0)</f>
        <v>0</v>
      </c>
      <c r="BD1071" s="166">
        <f>IF(AZ1071=4,G1071,0)</f>
        <v>0</v>
      </c>
      <c r="BE1071" s="166">
        <f>IF(AZ1071=5,G1071,0)</f>
        <v>0</v>
      </c>
      <c r="CA1071" s="199">
        <v>1</v>
      </c>
      <c r="CB1071" s="199">
        <v>7</v>
      </c>
      <c r="CZ1071" s="166">
        <v>0</v>
      </c>
    </row>
    <row r="1072" spans="1:57" ht="12.75">
      <c r="A1072" s="208"/>
      <c r="B1072" s="209" t="s">
        <v>76</v>
      </c>
      <c r="C1072" s="210" t="str">
        <f>CONCATENATE(B1035," ",C1035)</f>
        <v>713 Izolace tepelné</v>
      </c>
      <c r="D1072" s="211"/>
      <c r="E1072" s="212"/>
      <c r="F1072" s="213"/>
      <c r="G1072" s="214">
        <f>SUM(G1035:G1071)</f>
        <v>0</v>
      </c>
      <c r="O1072" s="192">
        <v>4</v>
      </c>
      <c r="BA1072" s="215">
        <f>SUM(BA1035:BA1071)</f>
        <v>0</v>
      </c>
      <c r="BB1072" s="215">
        <f>SUM(BB1035:BB1071)</f>
        <v>0</v>
      </c>
      <c r="BC1072" s="215">
        <f>SUM(BC1035:BC1071)</f>
        <v>0</v>
      </c>
      <c r="BD1072" s="215">
        <f>SUM(BD1035:BD1071)</f>
        <v>0</v>
      </c>
      <c r="BE1072" s="215">
        <f>SUM(BE1035:BE1071)</f>
        <v>0</v>
      </c>
    </row>
    <row r="1073" spans="1:15" ht="12.75">
      <c r="A1073" s="185" t="s">
        <v>72</v>
      </c>
      <c r="B1073" s="186" t="s">
        <v>1407</v>
      </c>
      <c r="C1073" s="187" t="s">
        <v>1408</v>
      </c>
      <c r="D1073" s="188"/>
      <c r="E1073" s="189"/>
      <c r="F1073" s="189"/>
      <c r="G1073" s="190"/>
      <c r="H1073" s="191"/>
      <c r="I1073" s="191"/>
      <c r="O1073" s="192">
        <v>1</v>
      </c>
    </row>
    <row r="1074" spans="1:104" ht="12.75">
      <c r="A1074" s="193">
        <v>279</v>
      </c>
      <c r="B1074" s="194" t="s">
        <v>1407</v>
      </c>
      <c r="C1074" s="195" t="s">
        <v>1409</v>
      </c>
      <c r="D1074" s="196" t="s">
        <v>1410</v>
      </c>
      <c r="E1074" s="197">
        <v>1</v>
      </c>
      <c r="F1074" s="197">
        <v>0</v>
      </c>
      <c r="G1074" s="198">
        <f>E1074*F1074</f>
        <v>0</v>
      </c>
      <c r="O1074" s="192">
        <v>2</v>
      </c>
      <c r="AA1074" s="166">
        <v>12</v>
      </c>
      <c r="AB1074" s="166">
        <v>0</v>
      </c>
      <c r="AC1074" s="166">
        <v>435</v>
      </c>
      <c r="AZ1074" s="166">
        <v>2</v>
      </c>
      <c r="BA1074" s="166">
        <f>IF(AZ1074=1,G1074,0)</f>
        <v>0</v>
      </c>
      <c r="BB1074" s="166">
        <f>IF(AZ1074=2,G1074,0)</f>
        <v>0</v>
      </c>
      <c r="BC1074" s="166">
        <f>IF(AZ1074=3,G1074,0)</f>
        <v>0</v>
      </c>
      <c r="BD1074" s="166">
        <f>IF(AZ1074=4,G1074,0)</f>
        <v>0</v>
      </c>
      <c r="BE1074" s="166">
        <f>IF(AZ1074=5,G1074,0)</f>
        <v>0</v>
      </c>
      <c r="CA1074" s="199">
        <v>12</v>
      </c>
      <c r="CB1074" s="199">
        <v>0</v>
      </c>
      <c r="CZ1074" s="166">
        <v>0</v>
      </c>
    </row>
    <row r="1075" spans="1:15" ht="12.75">
      <c r="A1075" s="200"/>
      <c r="B1075" s="202"/>
      <c r="C1075" s="203" t="s">
        <v>1411</v>
      </c>
      <c r="D1075" s="204"/>
      <c r="E1075" s="205">
        <v>1</v>
      </c>
      <c r="F1075" s="206"/>
      <c r="G1075" s="207"/>
      <c r="M1075" s="201" t="s">
        <v>1411</v>
      </c>
      <c r="O1075" s="192"/>
    </row>
    <row r="1076" spans="1:57" ht="12.75">
      <c r="A1076" s="208"/>
      <c r="B1076" s="209" t="s">
        <v>76</v>
      </c>
      <c r="C1076" s="210" t="str">
        <f>CONCATENATE(B1073," ",C1073)</f>
        <v>720 Zdravotechnická instalace</v>
      </c>
      <c r="D1076" s="211"/>
      <c r="E1076" s="212"/>
      <c r="F1076" s="213"/>
      <c r="G1076" s="214">
        <f>SUM(G1073:G1075)</f>
        <v>0</v>
      </c>
      <c r="O1076" s="192">
        <v>4</v>
      </c>
      <c r="BA1076" s="215">
        <f>SUM(BA1073:BA1075)</f>
        <v>0</v>
      </c>
      <c r="BB1076" s="215">
        <f>SUM(BB1073:BB1075)</f>
        <v>0</v>
      </c>
      <c r="BC1076" s="215">
        <f>SUM(BC1073:BC1075)</f>
        <v>0</v>
      </c>
      <c r="BD1076" s="215">
        <f>SUM(BD1073:BD1075)</f>
        <v>0</v>
      </c>
      <c r="BE1076" s="215">
        <f>SUM(BE1073:BE1075)</f>
        <v>0</v>
      </c>
    </row>
    <row r="1077" spans="1:15" ht="12.75">
      <c r="A1077" s="185" t="s">
        <v>72</v>
      </c>
      <c r="B1077" s="186" t="s">
        <v>1412</v>
      </c>
      <c r="C1077" s="187" t="s">
        <v>1413</v>
      </c>
      <c r="D1077" s="188"/>
      <c r="E1077" s="189"/>
      <c r="F1077" s="189"/>
      <c r="G1077" s="190"/>
      <c r="H1077" s="191"/>
      <c r="I1077" s="191"/>
      <c r="O1077" s="192">
        <v>1</v>
      </c>
    </row>
    <row r="1078" spans="1:104" ht="12.75">
      <c r="A1078" s="193">
        <v>280</v>
      </c>
      <c r="B1078" s="194" t="s">
        <v>1414</v>
      </c>
      <c r="C1078" s="195" t="s">
        <v>1415</v>
      </c>
      <c r="D1078" s="196" t="s">
        <v>287</v>
      </c>
      <c r="E1078" s="197">
        <v>3</v>
      </c>
      <c r="F1078" s="197">
        <v>0</v>
      </c>
      <c r="G1078" s="198">
        <f>E1078*F1078</f>
        <v>0</v>
      </c>
      <c r="O1078" s="192">
        <v>2</v>
      </c>
      <c r="AA1078" s="166">
        <v>1</v>
      </c>
      <c r="AB1078" s="166">
        <v>7</v>
      </c>
      <c r="AC1078" s="166">
        <v>7</v>
      </c>
      <c r="AZ1078" s="166">
        <v>2</v>
      </c>
      <c r="BA1078" s="166">
        <f>IF(AZ1078=1,G1078,0)</f>
        <v>0</v>
      </c>
      <c r="BB1078" s="166">
        <f>IF(AZ1078=2,G1078,0)</f>
        <v>0</v>
      </c>
      <c r="BC1078" s="166">
        <f>IF(AZ1078=3,G1078,0)</f>
        <v>0</v>
      </c>
      <c r="BD1078" s="166">
        <f>IF(AZ1078=4,G1078,0)</f>
        <v>0</v>
      </c>
      <c r="BE1078" s="166">
        <f>IF(AZ1078=5,G1078,0)</f>
        <v>0</v>
      </c>
      <c r="CA1078" s="199">
        <v>1</v>
      </c>
      <c r="CB1078" s="199">
        <v>7</v>
      </c>
      <c r="CZ1078" s="166">
        <v>0</v>
      </c>
    </row>
    <row r="1079" spans="1:104" ht="12.75">
      <c r="A1079" s="193">
        <v>281</v>
      </c>
      <c r="B1079" s="194" t="s">
        <v>1416</v>
      </c>
      <c r="C1079" s="195" t="s">
        <v>1417</v>
      </c>
      <c r="D1079" s="196" t="s">
        <v>1418</v>
      </c>
      <c r="E1079" s="197">
        <v>1</v>
      </c>
      <c r="F1079" s="197">
        <v>0</v>
      </c>
      <c r="G1079" s="198">
        <f>E1079*F1079</f>
        <v>0</v>
      </c>
      <c r="O1079" s="192">
        <v>2</v>
      </c>
      <c r="AA1079" s="166">
        <v>1</v>
      </c>
      <c r="AB1079" s="166">
        <v>7</v>
      </c>
      <c r="AC1079" s="166">
        <v>7</v>
      </c>
      <c r="AZ1079" s="166">
        <v>2</v>
      </c>
      <c r="BA1079" s="166">
        <f>IF(AZ1079=1,G1079,0)</f>
        <v>0</v>
      </c>
      <c r="BB1079" s="166">
        <f>IF(AZ1079=2,G1079,0)</f>
        <v>0</v>
      </c>
      <c r="BC1079" s="166">
        <f>IF(AZ1079=3,G1079,0)</f>
        <v>0</v>
      </c>
      <c r="BD1079" s="166">
        <f>IF(AZ1079=4,G1079,0)</f>
        <v>0</v>
      </c>
      <c r="BE1079" s="166">
        <f>IF(AZ1079=5,G1079,0)</f>
        <v>0</v>
      </c>
      <c r="CA1079" s="199">
        <v>1</v>
      </c>
      <c r="CB1079" s="199">
        <v>7</v>
      </c>
      <c r="CZ1079" s="166">
        <v>0</v>
      </c>
    </row>
    <row r="1080" spans="1:104" ht="12.75">
      <c r="A1080" s="193">
        <v>282</v>
      </c>
      <c r="B1080" s="194" t="s">
        <v>1419</v>
      </c>
      <c r="C1080" s="195" t="s">
        <v>1420</v>
      </c>
      <c r="D1080" s="196" t="s">
        <v>1418</v>
      </c>
      <c r="E1080" s="197">
        <v>11</v>
      </c>
      <c r="F1080" s="197">
        <v>0</v>
      </c>
      <c r="G1080" s="198">
        <f>E1080*F1080</f>
        <v>0</v>
      </c>
      <c r="O1080" s="192">
        <v>2</v>
      </c>
      <c r="AA1080" s="166">
        <v>1</v>
      </c>
      <c r="AB1080" s="166">
        <v>7</v>
      </c>
      <c r="AC1080" s="166">
        <v>7</v>
      </c>
      <c r="AZ1080" s="166">
        <v>2</v>
      </c>
      <c r="BA1080" s="166">
        <f>IF(AZ1080=1,G1080,0)</f>
        <v>0</v>
      </c>
      <c r="BB1080" s="166">
        <f>IF(AZ1080=2,G1080,0)</f>
        <v>0</v>
      </c>
      <c r="BC1080" s="166">
        <f>IF(AZ1080=3,G1080,0)</f>
        <v>0</v>
      </c>
      <c r="BD1080" s="166">
        <f>IF(AZ1080=4,G1080,0)</f>
        <v>0</v>
      </c>
      <c r="BE1080" s="166">
        <f>IF(AZ1080=5,G1080,0)</f>
        <v>0</v>
      </c>
      <c r="CA1080" s="199">
        <v>1</v>
      </c>
      <c r="CB1080" s="199">
        <v>7</v>
      </c>
      <c r="CZ1080" s="166">
        <v>0</v>
      </c>
    </row>
    <row r="1081" spans="1:104" ht="12.75">
      <c r="A1081" s="193">
        <v>283</v>
      </c>
      <c r="B1081" s="194" t="s">
        <v>1421</v>
      </c>
      <c r="C1081" s="195" t="s">
        <v>1422</v>
      </c>
      <c r="D1081" s="196" t="s">
        <v>1418</v>
      </c>
      <c r="E1081" s="197">
        <v>30</v>
      </c>
      <c r="F1081" s="197">
        <v>0</v>
      </c>
      <c r="G1081" s="198">
        <f>E1081*F1081</f>
        <v>0</v>
      </c>
      <c r="O1081" s="192">
        <v>2</v>
      </c>
      <c r="AA1081" s="166">
        <v>1</v>
      </c>
      <c r="AB1081" s="166">
        <v>7</v>
      </c>
      <c r="AC1081" s="166">
        <v>7</v>
      </c>
      <c r="AZ1081" s="166">
        <v>2</v>
      </c>
      <c r="BA1081" s="166">
        <f>IF(AZ1081=1,G1081,0)</f>
        <v>0</v>
      </c>
      <c r="BB1081" s="166">
        <f>IF(AZ1081=2,G1081,0)</f>
        <v>0</v>
      </c>
      <c r="BC1081" s="166">
        <f>IF(AZ1081=3,G1081,0)</f>
        <v>0</v>
      </c>
      <c r="BD1081" s="166">
        <f>IF(AZ1081=4,G1081,0)</f>
        <v>0</v>
      </c>
      <c r="BE1081" s="166">
        <f>IF(AZ1081=5,G1081,0)</f>
        <v>0</v>
      </c>
      <c r="CA1081" s="199">
        <v>1</v>
      </c>
      <c r="CB1081" s="199">
        <v>7</v>
      </c>
      <c r="CZ1081" s="166">
        <v>0</v>
      </c>
    </row>
    <row r="1082" spans="1:104" ht="12.75">
      <c r="A1082" s="193">
        <v>284</v>
      </c>
      <c r="B1082" s="194" t="s">
        <v>1423</v>
      </c>
      <c r="C1082" s="195" t="s">
        <v>1424</v>
      </c>
      <c r="D1082" s="196" t="s">
        <v>1418</v>
      </c>
      <c r="E1082" s="197">
        <v>5</v>
      </c>
      <c r="F1082" s="197">
        <v>0</v>
      </c>
      <c r="G1082" s="198">
        <f>E1082*F1082</f>
        <v>0</v>
      </c>
      <c r="O1082" s="192">
        <v>2</v>
      </c>
      <c r="AA1082" s="166">
        <v>1</v>
      </c>
      <c r="AB1082" s="166">
        <v>7</v>
      </c>
      <c r="AC1082" s="166">
        <v>7</v>
      </c>
      <c r="AZ1082" s="166">
        <v>2</v>
      </c>
      <c r="BA1082" s="166">
        <f>IF(AZ1082=1,G1082,0)</f>
        <v>0</v>
      </c>
      <c r="BB1082" s="166">
        <f>IF(AZ1082=2,G1082,0)</f>
        <v>0</v>
      </c>
      <c r="BC1082" s="166">
        <f>IF(AZ1082=3,G1082,0)</f>
        <v>0</v>
      </c>
      <c r="BD1082" s="166">
        <f>IF(AZ1082=4,G1082,0)</f>
        <v>0</v>
      </c>
      <c r="BE1082" s="166">
        <f>IF(AZ1082=5,G1082,0)</f>
        <v>0</v>
      </c>
      <c r="CA1082" s="199">
        <v>1</v>
      </c>
      <c r="CB1082" s="199">
        <v>7</v>
      </c>
      <c r="CZ1082" s="166">
        <v>0</v>
      </c>
    </row>
    <row r="1083" spans="1:104" ht="12.75">
      <c r="A1083" s="193">
        <v>285</v>
      </c>
      <c r="B1083" s="194" t="s">
        <v>1425</v>
      </c>
      <c r="C1083" s="195" t="s">
        <v>1426</v>
      </c>
      <c r="D1083" s="196" t="s">
        <v>1418</v>
      </c>
      <c r="E1083" s="197">
        <v>3</v>
      </c>
      <c r="F1083" s="197">
        <v>0</v>
      </c>
      <c r="G1083" s="198">
        <f>E1083*F1083</f>
        <v>0</v>
      </c>
      <c r="O1083" s="192">
        <v>2</v>
      </c>
      <c r="AA1083" s="166">
        <v>1</v>
      </c>
      <c r="AB1083" s="166">
        <v>7</v>
      </c>
      <c r="AC1083" s="166">
        <v>7</v>
      </c>
      <c r="AZ1083" s="166">
        <v>2</v>
      </c>
      <c r="BA1083" s="166">
        <f>IF(AZ1083=1,G1083,0)</f>
        <v>0</v>
      </c>
      <c r="BB1083" s="166">
        <f>IF(AZ1083=2,G1083,0)</f>
        <v>0</v>
      </c>
      <c r="BC1083" s="166">
        <f>IF(AZ1083=3,G1083,0)</f>
        <v>0</v>
      </c>
      <c r="BD1083" s="166">
        <f>IF(AZ1083=4,G1083,0)</f>
        <v>0</v>
      </c>
      <c r="BE1083" s="166">
        <f>IF(AZ1083=5,G1083,0)</f>
        <v>0</v>
      </c>
      <c r="CA1083" s="199">
        <v>1</v>
      </c>
      <c r="CB1083" s="199">
        <v>7</v>
      </c>
      <c r="CZ1083" s="166">
        <v>0</v>
      </c>
    </row>
    <row r="1084" spans="1:104" ht="12.75">
      <c r="A1084" s="193">
        <v>286</v>
      </c>
      <c r="B1084" s="194" t="s">
        <v>1427</v>
      </c>
      <c r="C1084" s="195" t="s">
        <v>1428</v>
      </c>
      <c r="D1084" s="196" t="s">
        <v>1418</v>
      </c>
      <c r="E1084" s="197">
        <v>39</v>
      </c>
      <c r="F1084" s="197">
        <v>0</v>
      </c>
      <c r="G1084" s="198">
        <f>E1084*F1084</f>
        <v>0</v>
      </c>
      <c r="O1084" s="192">
        <v>2</v>
      </c>
      <c r="AA1084" s="166">
        <v>1</v>
      </c>
      <c r="AB1084" s="166">
        <v>7</v>
      </c>
      <c r="AC1084" s="166">
        <v>7</v>
      </c>
      <c r="AZ1084" s="166">
        <v>2</v>
      </c>
      <c r="BA1084" s="166">
        <f>IF(AZ1084=1,G1084,0)</f>
        <v>0</v>
      </c>
      <c r="BB1084" s="166">
        <f>IF(AZ1084=2,G1084,0)</f>
        <v>0</v>
      </c>
      <c r="BC1084" s="166">
        <f>IF(AZ1084=3,G1084,0)</f>
        <v>0</v>
      </c>
      <c r="BD1084" s="166">
        <f>IF(AZ1084=4,G1084,0)</f>
        <v>0</v>
      </c>
      <c r="BE1084" s="166">
        <f>IF(AZ1084=5,G1084,0)</f>
        <v>0</v>
      </c>
      <c r="CA1084" s="199">
        <v>1</v>
      </c>
      <c r="CB1084" s="199">
        <v>7</v>
      </c>
      <c r="CZ1084" s="166">
        <v>0</v>
      </c>
    </row>
    <row r="1085" spans="1:57" ht="12.75">
      <c r="A1085" s="208"/>
      <c r="B1085" s="209" t="s">
        <v>76</v>
      </c>
      <c r="C1085" s="210" t="str">
        <f>CONCATENATE(B1077," ",C1077)</f>
        <v>725 Zařizovací předměty</v>
      </c>
      <c r="D1085" s="211"/>
      <c r="E1085" s="212"/>
      <c r="F1085" s="213"/>
      <c r="G1085" s="214">
        <f>SUM(G1077:G1084)</f>
        <v>0</v>
      </c>
      <c r="O1085" s="192">
        <v>4</v>
      </c>
      <c r="BA1085" s="215">
        <f>SUM(BA1077:BA1084)</f>
        <v>0</v>
      </c>
      <c r="BB1085" s="215">
        <f>SUM(BB1077:BB1084)</f>
        <v>0</v>
      </c>
      <c r="BC1085" s="215">
        <f>SUM(BC1077:BC1084)</f>
        <v>0</v>
      </c>
      <c r="BD1085" s="215">
        <f>SUM(BD1077:BD1084)</f>
        <v>0</v>
      </c>
      <c r="BE1085" s="215">
        <f>SUM(BE1077:BE1084)</f>
        <v>0</v>
      </c>
    </row>
    <row r="1086" spans="1:15" ht="12.75">
      <c r="A1086" s="185" t="s">
        <v>72</v>
      </c>
      <c r="B1086" s="186" t="s">
        <v>1429</v>
      </c>
      <c r="C1086" s="187" t="s">
        <v>1430</v>
      </c>
      <c r="D1086" s="188"/>
      <c r="E1086" s="189"/>
      <c r="F1086" s="189"/>
      <c r="G1086" s="190"/>
      <c r="H1086" s="191"/>
      <c r="I1086" s="191"/>
      <c r="O1086" s="192">
        <v>1</v>
      </c>
    </row>
    <row r="1087" spans="1:104" ht="12.75">
      <c r="A1087" s="193">
        <v>287</v>
      </c>
      <c r="B1087" s="194" t="s">
        <v>1429</v>
      </c>
      <c r="C1087" s="195" t="s">
        <v>1431</v>
      </c>
      <c r="D1087" s="196" t="s">
        <v>1410</v>
      </c>
      <c r="E1087" s="197">
        <v>1</v>
      </c>
      <c r="F1087" s="197">
        <v>0</v>
      </c>
      <c r="G1087" s="198">
        <f>E1087*F1087</f>
        <v>0</v>
      </c>
      <c r="O1087" s="192">
        <v>2</v>
      </c>
      <c r="AA1087" s="166">
        <v>12</v>
      </c>
      <c r="AB1087" s="166">
        <v>0</v>
      </c>
      <c r="AC1087" s="166">
        <v>436</v>
      </c>
      <c r="AZ1087" s="166">
        <v>2</v>
      </c>
      <c r="BA1087" s="166">
        <f>IF(AZ1087=1,G1087,0)</f>
        <v>0</v>
      </c>
      <c r="BB1087" s="166">
        <f>IF(AZ1087=2,G1087,0)</f>
        <v>0</v>
      </c>
      <c r="BC1087" s="166">
        <f>IF(AZ1087=3,G1087,0)</f>
        <v>0</v>
      </c>
      <c r="BD1087" s="166">
        <f>IF(AZ1087=4,G1087,0)</f>
        <v>0</v>
      </c>
      <c r="BE1087" s="166">
        <f>IF(AZ1087=5,G1087,0)</f>
        <v>0</v>
      </c>
      <c r="CA1087" s="199">
        <v>12</v>
      </c>
      <c r="CB1087" s="199">
        <v>0</v>
      </c>
      <c r="CZ1087" s="166">
        <v>0</v>
      </c>
    </row>
    <row r="1088" spans="1:15" ht="12.75">
      <c r="A1088" s="200"/>
      <c r="B1088" s="202"/>
      <c r="C1088" s="203" t="s">
        <v>1411</v>
      </c>
      <c r="D1088" s="204"/>
      <c r="E1088" s="205">
        <v>1</v>
      </c>
      <c r="F1088" s="206"/>
      <c r="G1088" s="207"/>
      <c r="M1088" s="201" t="s">
        <v>1411</v>
      </c>
      <c r="O1088" s="192"/>
    </row>
    <row r="1089" spans="1:57" ht="12.75">
      <c r="A1089" s="208"/>
      <c r="B1089" s="209" t="s">
        <v>76</v>
      </c>
      <c r="C1089" s="210" t="str">
        <f>CONCATENATE(B1086," ",C1086)</f>
        <v>730 Ústřední vytápění</v>
      </c>
      <c r="D1089" s="211"/>
      <c r="E1089" s="212"/>
      <c r="F1089" s="213"/>
      <c r="G1089" s="214">
        <f>SUM(G1086:G1088)</f>
        <v>0</v>
      </c>
      <c r="O1089" s="192">
        <v>4</v>
      </c>
      <c r="BA1089" s="215">
        <f>SUM(BA1086:BA1088)</f>
        <v>0</v>
      </c>
      <c r="BB1089" s="215">
        <f>SUM(BB1086:BB1088)</f>
        <v>0</v>
      </c>
      <c r="BC1089" s="215">
        <f>SUM(BC1086:BC1088)</f>
        <v>0</v>
      </c>
      <c r="BD1089" s="215">
        <f>SUM(BD1086:BD1088)</f>
        <v>0</v>
      </c>
      <c r="BE1089" s="215">
        <f>SUM(BE1086:BE1088)</f>
        <v>0</v>
      </c>
    </row>
    <row r="1090" spans="1:15" ht="12.75">
      <c r="A1090" s="185" t="s">
        <v>72</v>
      </c>
      <c r="B1090" s="186" t="s">
        <v>1432</v>
      </c>
      <c r="C1090" s="187" t="s">
        <v>1433</v>
      </c>
      <c r="D1090" s="188"/>
      <c r="E1090" s="189"/>
      <c r="F1090" s="189"/>
      <c r="G1090" s="190"/>
      <c r="H1090" s="191"/>
      <c r="I1090" s="191"/>
      <c r="O1090" s="192">
        <v>1</v>
      </c>
    </row>
    <row r="1091" spans="1:104" ht="12.75">
      <c r="A1091" s="193">
        <v>288</v>
      </c>
      <c r="B1091" s="194" t="s">
        <v>1434</v>
      </c>
      <c r="C1091" s="195" t="s">
        <v>1435</v>
      </c>
      <c r="D1091" s="196" t="s">
        <v>170</v>
      </c>
      <c r="E1091" s="197">
        <v>20</v>
      </c>
      <c r="F1091" s="197">
        <v>0</v>
      </c>
      <c r="G1091" s="198">
        <f>E1091*F1091</f>
        <v>0</v>
      </c>
      <c r="O1091" s="192">
        <v>2</v>
      </c>
      <c r="AA1091" s="166">
        <v>1</v>
      </c>
      <c r="AB1091" s="166">
        <v>7</v>
      </c>
      <c r="AC1091" s="166">
        <v>7</v>
      </c>
      <c r="AZ1091" s="166">
        <v>2</v>
      </c>
      <c r="BA1091" s="166">
        <f>IF(AZ1091=1,G1091,0)</f>
        <v>0</v>
      </c>
      <c r="BB1091" s="166">
        <f>IF(AZ1091=2,G1091,0)</f>
        <v>0</v>
      </c>
      <c r="BC1091" s="166">
        <f>IF(AZ1091=3,G1091,0)</f>
        <v>0</v>
      </c>
      <c r="BD1091" s="166">
        <f>IF(AZ1091=4,G1091,0)</f>
        <v>0</v>
      </c>
      <c r="BE1091" s="166">
        <f>IF(AZ1091=5,G1091,0)</f>
        <v>0</v>
      </c>
      <c r="CA1091" s="199">
        <v>1</v>
      </c>
      <c r="CB1091" s="199">
        <v>7</v>
      </c>
      <c r="CZ1091" s="166">
        <v>0</v>
      </c>
    </row>
    <row r="1092" spans="1:15" ht="12.75">
      <c r="A1092" s="200"/>
      <c r="B1092" s="202"/>
      <c r="C1092" s="203" t="s">
        <v>1436</v>
      </c>
      <c r="D1092" s="204"/>
      <c r="E1092" s="205">
        <v>20</v>
      </c>
      <c r="F1092" s="206"/>
      <c r="G1092" s="207"/>
      <c r="M1092" s="201" t="s">
        <v>1436</v>
      </c>
      <c r="O1092" s="192"/>
    </row>
    <row r="1093" spans="1:104" ht="12.75">
      <c r="A1093" s="193">
        <v>289</v>
      </c>
      <c r="B1093" s="194" t="s">
        <v>1437</v>
      </c>
      <c r="C1093" s="195" t="s">
        <v>1438</v>
      </c>
      <c r="D1093" s="196" t="s">
        <v>121</v>
      </c>
      <c r="E1093" s="197">
        <v>0.44</v>
      </c>
      <c r="F1093" s="197">
        <v>0</v>
      </c>
      <c r="G1093" s="198">
        <f>E1093*F1093</f>
        <v>0</v>
      </c>
      <c r="O1093" s="192">
        <v>2</v>
      </c>
      <c r="AA1093" s="166">
        <v>1</v>
      </c>
      <c r="AB1093" s="166">
        <v>7</v>
      </c>
      <c r="AC1093" s="166">
        <v>7</v>
      </c>
      <c r="AZ1093" s="166">
        <v>2</v>
      </c>
      <c r="BA1093" s="166">
        <f>IF(AZ1093=1,G1093,0)</f>
        <v>0</v>
      </c>
      <c r="BB1093" s="166">
        <f>IF(AZ1093=2,G1093,0)</f>
        <v>0</v>
      </c>
      <c r="BC1093" s="166">
        <f>IF(AZ1093=3,G1093,0)</f>
        <v>0</v>
      </c>
      <c r="BD1093" s="166">
        <f>IF(AZ1093=4,G1093,0)</f>
        <v>0</v>
      </c>
      <c r="BE1093" s="166">
        <f>IF(AZ1093=5,G1093,0)</f>
        <v>0</v>
      </c>
      <c r="CA1093" s="199">
        <v>1</v>
      </c>
      <c r="CB1093" s="199">
        <v>7</v>
      </c>
      <c r="CZ1093" s="166">
        <v>0</v>
      </c>
    </row>
    <row r="1094" spans="1:15" ht="12.75">
      <c r="A1094" s="200"/>
      <c r="B1094" s="202"/>
      <c r="C1094" s="203" t="s">
        <v>1439</v>
      </c>
      <c r="D1094" s="204"/>
      <c r="E1094" s="205">
        <v>0.44</v>
      </c>
      <c r="F1094" s="206"/>
      <c r="G1094" s="207"/>
      <c r="M1094" s="201" t="s">
        <v>1439</v>
      </c>
      <c r="O1094" s="192"/>
    </row>
    <row r="1095" spans="1:104" ht="12.75">
      <c r="A1095" s="193">
        <v>290</v>
      </c>
      <c r="B1095" s="194" t="s">
        <v>1440</v>
      </c>
      <c r="C1095" s="195" t="s">
        <v>1441</v>
      </c>
      <c r="D1095" s="196" t="s">
        <v>61</v>
      </c>
      <c r="E1095" s="197">
        <v>80.1472</v>
      </c>
      <c r="F1095" s="197">
        <v>0</v>
      </c>
      <c r="G1095" s="198">
        <f>E1095*F1095</f>
        <v>0</v>
      </c>
      <c r="O1095" s="192">
        <v>2</v>
      </c>
      <c r="AA1095" s="166">
        <v>1</v>
      </c>
      <c r="AB1095" s="166">
        <v>7</v>
      </c>
      <c r="AC1095" s="166">
        <v>7</v>
      </c>
      <c r="AZ1095" s="166">
        <v>2</v>
      </c>
      <c r="BA1095" s="166">
        <f>IF(AZ1095=1,G1095,0)</f>
        <v>0</v>
      </c>
      <c r="BB1095" s="166">
        <f>IF(AZ1095=2,G1095,0)</f>
        <v>0</v>
      </c>
      <c r="BC1095" s="166">
        <f>IF(AZ1095=3,G1095,0)</f>
        <v>0</v>
      </c>
      <c r="BD1095" s="166">
        <f>IF(AZ1095=4,G1095,0)</f>
        <v>0</v>
      </c>
      <c r="BE1095" s="166">
        <f>IF(AZ1095=5,G1095,0)</f>
        <v>0</v>
      </c>
      <c r="CA1095" s="199">
        <v>1</v>
      </c>
      <c r="CB1095" s="199">
        <v>7</v>
      </c>
      <c r="CZ1095" s="166">
        <v>0</v>
      </c>
    </row>
    <row r="1096" spans="1:57" ht="12.75">
      <c r="A1096" s="208"/>
      <c r="B1096" s="209" t="s">
        <v>76</v>
      </c>
      <c r="C1096" s="210" t="str">
        <f>CONCATENATE(B1090," ",C1090)</f>
        <v>762 Konstrukce tesařské</v>
      </c>
      <c r="D1096" s="211"/>
      <c r="E1096" s="212"/>
      <c r="F1096" s="213"/>
      <c r="G1096" s="214">
        <f>SUM(G1090:G1095)</f>
        <v>0</v>
      </c>
      <c r="O1096" s="192">
        <v>4</v>
      </c>
      <c r="BA1096" s="215">
        <f>SUM(BA1090:BA1095)</f>
        <v>0</v>
      </c>
      <c r="BB1096" s="215">
        <f>SUM(BB1090:BB1095)</f>
        <v>0</v>
      </c>
      <c r="BC1096" s="215">
        <f>SUM(BC1090:BC1095)</f>
        <v>0</v>
      </c>
      <c r="BD1096" s="215">
        <f>SUM(BD1090:BD1095)</f>
        <v>0</v>
      </c>
      <c r="BE1096" s="215">
        <f>SUM(BE1090:BE1095)</f>
        <v>0</v>
      </c>
    </row>
    <row r="1097" spans="1:15" ht="12.75">
      <c r="A1097" s="185" t="s">
        <v>72</v>
      </c>
      <c r="B1097" s="186" t="s">
        <v>1442</v>
      </c>
      <c r="C1097" s="187" t="s">
        <v>1443</v>
      </c>
      <c r="D1097" s="188"/>
      <c r="E1097" s="189"/>
      <c r="F1097" s="189"/>
      <c r="G1097" s="190"/>
      <c r="H1097" s="191"/>
      <c r="I1097" s="191"/>
      <c r="O1097" s="192">
        <v>1</v>
      </c>
    </row>
    <row r="1098" spans="1:104" ht="12.75">
      <c r="A1098" s="193">
        <v>291</v>
      </c>
      <c r="B1098" s="194" t="s">
        <v>1444</v>
      </c>
      <c r="C1098" s="195" t="s">
        <v>1445</v>
      </c>
      <c r="D1098" s="196" t="s">
        <v>170</v>
      </c>
      <c r="E1098" s="197">
        <v>9.66</v>
      </c>
      <c r="F1098" s="197">
        <v>0</v>
      </c>
      <c r="G1098" s="198">
        <f>E1098*F1098</f>
        <v>0</v>
      </c>
      <c r="O1098" s="192">
        <v>2</v>
      </c>
      <c r="AA1098" s="166">
        <v>1</v>
      </c>
      <c r="AB1098" s="166">
        <v>7</v>
      </c>
      <c r="AC1098" s="166">
        <v>7</v>
      </c>
      <c r="AZ1098" s="166">
        <v>2</v>
      </c>
      <c r="BA1098" s="166">
        <f>IF(AZ1098=1,G1098,0)</f>
        <v>0</v>
      </c>
      <c r="BB1098" s="166">
        <f>IF(AZ1098=2,G1098,0)</f>
        <v>0</v>
      </c>
      <c r="BC1098" s="166">
        <f>IF(AZ1098=3,G1098,0)</f>
        <v>0</v>
      </c>
      <c r="BD1098" s="166">
        <f>IF(AZ1098=4,G1098,0)</f>
        <v>0</v>
      </c>
      <c r="BE1098" s="166">
        <f>IF(AZ1098=5,G1098,0)</f>
        <v>0</v>
      </c>
      <c r="CA1098" s="199">
        <v>1</v>
      </c>
      <c r="CB1098" s="199">
        <v>7</v>
      </c>
      <c r="CZ1098" s="166">
        <v>0</v>
      </c>
    </row>
    <row r="1099" spans="1:15" ht="12.75">
      <c r="A1099" s="200"/>
      <c r="B1099" s="202"/>
      <c r="C1099" s="203" t="s">
        <v>1098</v>
      </c>
      <c r="D1099" s="204"/>
      <c r="E1099" s="205">
        <v>0</v>
      </c>
      <c r="F1099" s="206"/>
      <c r="G1099" s="207"/>
      <c r="M1099" s="201" t="s">
        <v>1098</v>
      </c>
      <c r="O1099" s="192"/>
    </row>
    <row r="1100" spans="1:15" ht="12.75">
      <c r="A1100" s="200"/>
      <c r="B1100" s="202"/>
      <c r="C1100" s="203" t="s">
        <v>1446</v>
      </c>
      <c r="D1100" s="204"/>
      <c r="E1100" s="205">
        <v>4.45</v>
      </c>
      <c r="F1100" s="206"/>
      <c r="G1100" s="207"/>
      <c r="M1100" s="201" t="s">
        <v>1446</v>
      </c>
      <c r="O1100" s="192"/>
    </row>
    <row r="1101" spans="1:15" ht="12.75">
      <c r="A1101" s="200"/>
      <c r="B1101" s="202"/>
      <c r="C1101" s="203" t="s">
        <v>1447</v>
      </c>
      <c r="D1101" s="204"/>
      <c r="E1101" s="205">
        <v>5.21</v>
      </c>
      <c r="F1101" s="206"/>
      <c r="G1101" s="207"/>
      <c r="M1101" s="201" t="s">
        <v>1447</v>
      </c>
      <c r="O1101" s="192"/>
    </row>
    <row r="1102" spans="1:104" ht="12.75">
      <c r="A1102" s="193">
        <v>292</v>
      </c>
      <c r="B1102" s="194" t="s">
        <v>1448</v>
      </c>
      <c r="C1102" s="195" t="s">
        <v>1449</v>
      </c>
      <c r="D1102" s="196" t="s">
        <v>159</v>
      </c>
      <c r="E1102" s="197">
        <v>11.8</v>
      </c>
      <c r="F1102" s="197">
        <v>0</v>
      </c>
      <c r="G1102" s="198">
        <f>E1102*F1102</f>
        <v>0</v>
      </c>
      <c r="O1102" s="192">
        <v>2</v>
      </c>
      <c r="AA1102" s="166">
        <v>1</v>
      </c>
      <c r="AB1102" s="166">
        <v>7</v>
      </c>
      <c r="AC1102" s="166">
        <v>7</v>
      </c>
      <c r="AZ1102" s="166">
        <v>2</v>
      </c>
      <c r="BA1102" s="166">
        <f>IF(AZ1102=1,G1102,0)</f>
        <v>0</v>
      </c>
      <c r="BB1102" s="166">
        <f>IF(AZ1102=2,G1102,0)</f>
        <v>0</v>
      </c>
      <c r="BC1102" s="166">
        <f>IF(AZ1102=3,G1102,0)</f>
        <v>0</v>
      </c>
      <c r="BD1102" s="166">
        <f>IF(AZ1102=4,G1102,0)</f>
        <v>0</v>
      </c>
      <c r="BE1102" s="166">
        <f>IF(AZ1102=5,G1102,0)</f>
        <v>0</v>
      </c>
      <c r="CA1102" s="199">
        <v>1</v>
      </c>
      <c r="CB1102" s="199">
        <v>7</v>
      </c>
      <c r="CZ1102" s="166">
        <v>0</v>
      </c>
    </row>
    <row r="1103" spans="1:104" ht="22.5">
      <c r="A1103" s="193">
        <v>293</v>
      </c>
      <c r="B1103" s="194" t="s">
        <v>1450</v>
      </c>
      <c r="C1103" s="195" t="s">
        <v>1451</v>
      </c>
      <c r="D1103" s="196" t="s">
        <v>159</v>
      </c>
      <c r="E1103" s="197">
        <v>18</v>
      </c>
      <c r="F1103" s="197">
        <v>0</v>
      </c>
      <c r="G1103" s="198">
        <f>E1103*F1103</f>
        <v>0</v>
      </c>
      <c r="O1103" s="192">
        <v>2</v>
      </c>
      <c r="AA1103" s="166">
        <v>1</v>
      </c>
      <c r="AB1103" s="166">
        <v>7</v>
      </c>
      <c r="AC1103" s="166">
        <v>7</v>
      </c>
      <c r="AZ1103" s="166">
        <v>2</v>
      </c>
      <c r="BA1103" s="166">
        <f>IF(AZ1103=1,G1103,0)</f>
        <v>0</v>
      </c>
      <c r="BB1103" s="166">
        <f>IF(AZ1103=2,G1103,0)</f>
        <v>0</v>
      </c>
      <c r="BC1103" s="166">
        <f>IF(AZ1103=3,G1103,0)</f>
        <v>0</v>
      </c>
      <c r="BD1103" s="166">
        <f>IF(AZ1103=4,G1103,0)</f>
        <v>0</v>
      </c>
      <c r="BE1103" s="166">
        <f>IF(AZ1103=5,G1103,0)</f>
        <v>0</v>
      </c>
      <c r="CA1103" s="199">
        <v>1</v>
      </c>
      <c r="CB1103" s="199">
        <v>7</v>
      </c>
      <c r="CZ1103" s="166">
        <v>0</v>
      </c>
    </row>
    <row r="1104" spans="1:104" ht="22.5">
      <c r="A1104" s="193">
        <v>294</v>
      </c>
      <c r="B1104" s="194" t="s">
        <v>1452</v>
      </c>
      <c r="C1104" s="195" t="s">
        <v>1453</v>
      </c>
      <c r="D1104" s="196" t="s">
        <v>159</v>
      </c>
      <c r="E1104" s="197">
        <v>11.8</v>
      </c>
      <c r="F1104" s="197">
        <v>0</v>
      </c>
      <c r="G1104" s="198">
        <f>E1104*F1104</f>
        <v>0</v>
      </c>
      <c r="O1104" s="192">
        <v>2</v>
      </c>
      <c r="AA1104" s="166">
        <v>1</v>
      </c>
      <c r="AB1104" s="166">
        <v>7</v>
      </c>
      <c r="AC1104" s="166">
        <v>7</v>
      </c>
      <c r="AZ1104" s="166">
        <v>2</v>
      </c>
      <c r="BA1104" s="166">
        <f>IF(AZ1104=1,G1104,0)</f>
        <v>0</v>
      </c>
      <c r="BB1104" s="166">
        <f>IF(AZ1104=2,G1104,0)</f>
        <v>0</v>
      </c>
      <c r="BC1104" s="166">
        <f>IF(AZ1104=3,G1104,0)</f>
        <v>0</v>
      </c>
      <c r="BD1104" s="166">
        <f>IF(AZ1104=4,G1104,0)</f>
        <v>0</v>
      </c>
      <c r="BE1104" s="166">
        <f>IF(AZ1104=5,G1104,0)</f>
        <v>0</v>
      </c>
      <c r="CA1104" s="199">
        <v>1</v>
      </c>
      <c r="CB1104" s="199">
        <v>7</v>
      </c>
      <c r="CZ1104" s="166">
        <v>0</v>
      </c>
    </row>
    <row r="1105" spans="1:104" ht="22.5">
      <c r="A1105" s="193">
        <v>295</v>
      </c>
      <c r="B1105" s="194" t="s">
        <v>1454</v>
      </c>
      <c r="C1105" s="195" t="s">
        <v>1455</v>
      </c>
      <c r="D1105" s="196" t="s">
        <v>159</v>
      </c>
      <c r="E1105" s="197">
        <v>3.6</v>
      </c>
      <c r="F1105" s="197">
        <v>0</v>
      </c>
      <c r="G1105" s="198">
        <f>E1105*F1105</f>
        <v>0</v>
      </c>
      <c r="O1105" s="192">
        <v>2</v>
      </c>
      <c r="AA1105" s="166">
        <v>1</v>
      </c>
      <c r="AB1105" s="166">
        <v>7</v>
      </c>
      <c r="AC1105" s="166">
        <v>7</v>
      </c>
      <c r="AZ1105" s="166">
        <v>2</v>
      </c>
      <c r="BA1105" s="166">
        <f>IF(AZ1105=1,G1105,0)</f>
        <v>0</v>
      </c>
      <c r="BB1105" s="166">
        <f>IF(AZ1105=2,G1105,0)</f>
        <v>0</v>
      </c>
      <c r="BC1105" s="166">
        <f>IF(AZ1105=3,G1105,0)</f>
        <v>0</v>
      </c>
      <c r="BD1105" s="166">
        <f>IF(AZ1105=4,G1105,0)</f>
        <v>0</v>
      </c>
      <c r="BE1105" s="166">
        <f>IF(AZ1105=5,G1105,0)</f>
        <v>0</v>
      </c>
      <c r="CA1105" s="199">
        <v>1</v>
      </c>
      <c r="CB1105" s="199">
        <v>7</v>
      </c>
      <c r="CZ1105" s="166">
        <v>0</v>
      </c>
    </row>
    <row r="1106" spans="1:104" ht="12.75">
      <c r="A1106" s="193">
        <v>296</v>
      </c>
      <c r="B1106" s="194" t="s">
        <v>1456</v>
      </c>
      <c r="C1106" s="195" t="s">
        <v>1457</v>
      </c>
      <c r="D1106" s="196" t="s">
        <v>159</v>
      </c>
      <c r="E1106" s="197">
        <v>48.75</v>
      </c>
      <c r="F1106" s="197">
        <v>0</v>
      </c>
      <c r="G1106" s="198">
        <f>E1106*F1106</f>
        <v>0</v>
      </c>
      <c r="O1106" s="192">
        <v>2</v>
      </c>
      <c r="AA1106" s="166">
        <v>1</v>
      </c>
      <c r="AB1106" s="166">
        <v>7</v>
      </c>
      <c r="AC1106" s="166">
        <v>7</v>
      </c>
      <c r="AZ1106" s="166">
        <v>2</v>
      </c>
      <c r="BA1106" s="166">
        <f>IF(AZ1106=1,G1106,0)</f>
        <v>0</v>
      </c>
      <c r="BB1106" s="166">
        <f>IF(AZ1106=2,G1106,0)</f>
        <v>0</v>
      </c>
      <c r="BC1106" s="166">
        <f>IF(AZ1106=3,G1106,0)</f>
        <v>0</v>
      </c>
      <c r="BD1106" s="166">
        <f>IF(AZ1106=4,G1106,0)</f>
        <v>0</v>
      </c>
      <c r="BE1106" s="166">
        <f>IF(AZ1106=5,G1106,0)</f>
        <v>0</v>
      </c>
      <c r="CA1106" s="199">
        <v>1</v>
      </c>
      <c r="CB1106" s="199">
        <v>7</v>
      </c>
      <c r="CZ1106" s="166">
        <v>0</v>
      </c>
    </row>
    <row r="1107" spans="1:15" ht="12.75">
      <c r="A1107" s="200"/>
      <c r="B1107" s="202"/>
      <c r="C1107" s="203" t="s">
        <v>1458</v>
      </c>
      <c r="D1107" s="204"/>
      <c r="E1107" s="205">
        <v>48.75</v>
      </c>
      <c r="F1107" s="206"/>
      <c r="G1107" s="207"/>
      <c r="M1107" s="201" t="s">
        <v>1458</v>
      </c>
      <c r="O1107" s="192"/>
    </row>
    <row r="1108" spans="1:104" ht="12.75">
      <c r="A1108" s="193">
        <v>297</v>
      </c>
      <c r="B1108" s="194" t="s">
        <v>1459</v>
      </c>
      <c r="C1108" s="195" t="s">
        <v>1460</v>
      </c>
      <c r="D1108" s="196" t="s">
        <v>159</v>
      </c>
      <c r="E1108" s="197">
        <v>6.2</v>
      </c>
      <c r="F1108" s="197">
        <v>0</v>
      </c>
      <c r="G1108" s="198">
        <f>E1108*F1108</f>
        <v>0</v>
      </c>
      <c r="O1108" s="192">
        <v>2</v>
      </c>
      <c r="AA1108" s="166">
        <v>1</v>
      </c>
      <c r="AB1108" s="166">
        <v>7</v>
      </c>
      <c r="AC1108" s="166">
        <v>7</v>
      </c>
      <c r="AZ1108" s="166">
        <v>2</v>
      </c>
      <c r="BA1108" s="166">
        <f>IF(AZ1108=1,G1108,0)</f>
        <v>0</v>
      </c>
      <c r="BB1108" s="166">
        <f>IF(AZ1108=2,G1108,0)</f>
        <v>0</v>
      </c>
      <c r="BC1108" s="166">
        <f>IF(AZ1108=3,G1108,0)</f>
        <v>0</v>
      </c>
      <c r="BD1108" s="166">
        <f>IF(AZ1108=4,G1108,0)</f>
        <v>0</v>
      </c>
      <c r="BE1108" s="166">
        <f>IF(AZ1108=5,G1108,0)</f>
        <v>0</v>
      </c>
      <c r="CA1108" s="199">
        <v>1</v>
      </c>
      <c r="CB1108" s="199">
        <v>7</v>
      </c>
      <c r="CZ1108" s="166">
        <v>0</v>
      </c>
    </row>
    <row r="1109" spans="1:104" ht="22.5">
      <c r="A1109" s="193">
        <v>298</v>
      </c>
      <c r="B1109" s="194" t="s">
        <v>1461</v>
      </c>
      <c r="C1109" s="195" t="s">
        <v>1462</v>
      </c>
      <c r="D1109" s="196" t="s">
        <v>159</v>
      </c>
      <c r="E1109" s="197">
        <v>55.7</v>
      </c>
      <c r="F1109" s="197">
        <v>0</v>
      </c>
      <c r="G1109" s="198">
        <f>E1109*F1109</f>
        <v>0</v>
      </c>
      <c r="O1109" s="192">
        <v>2</v>
      </c>
      <c r="AA1109" s="166">
        <v>1</v>
      </c>
      <c r="AB1109" s="166">
        <v>7</v>
      </c>
      <c r="AC1109" s="166">
        <v>7</v>
      </c>
      <c r="AZ1109" s="166">
        <v>2</v>
      </c>
      <c r="BA1109" s="166">
        <f>IF(AZ1109=1,G1109,0)</f>
        <v>0</v>
      </c>
      <c r="BB1109" s="166">
        <f>IF(AZ1109=2,G1109,0)</f>
        <v>0</v>
      </c>
      <c r="BC1109" s="166">
        <f>IF(AZ1109=3,G1109,0)</f>
        <v>0</v>
      </c>
      <c r="BD1109" s="166">
        <f>IF(AZ1109=4,G1109,0)</f>
        <v>0</v>
      </c>
      <c r="BE1109" s="166">
        <f>IF(AZ1109=5,G1109,0)</f>
        <v>0</v>
      </c>
      <c r="CA1109" s="199">
        <v>1</v>
      </c>
      <c r="CB1109" s="199">
        <v>7</v>
      </c>
      <c r="CZ1109" s="166">
        <v>0</v>
      </c>
    </row>
    <row r="1110" spans="1:15" ht="12.75">
      <c r="A1110" s="200"/>
      <c r="B1110" s="202"/>
      <c r="C1110" s="203" t="s">
        <v>1463</v>
      </c>
      <c r="D1110" s="204"/>
      <c r="E1110" s="205">
        <v>55.7</v>
      </c>
      <c r="F1110" s="206"/>
      <c r="G1110" s="207"/>
      <c r="M1110" s="201" t="s">
        <v>1463</v>
      </c>
      <c r="O1110" s="192"/>
    </row>
    <row r="1111" spans="1:104" ht="12.75">
      <c r="A1111" s="193">
        <v>299</v>
      </c>
      <c r="B1111" s="194" t="s">
        <v>1464</v>
      </c>
      <c r="C1111" s="195" t="s">
        <v>1465</v>
      </c>
      <c r="D1111" s="196" t="s">
        <v>159</v>
      </c>
      <c r="E1111" s="197">
        <v>203.5</v>
      </c>
      <c r="F1111" s="197">
        <v>0</v>
      </c>
      <c r="G1111" s="198">
        <f>E1111*F1111</f>
        <v>0</v>
      </c>
      <c r="O1111" s="192">
        <v>2</v>
      </c>
      <c r="AA1111" s="166">
        <v>1</v>
      </c>
      <c r="AB1111" s="166">
        <v>7</v>
      </c>
      <c r="AC1111" s="166">
        <v>7</v>
      </c>
      <c r="AZ1111" s="166">
        <v>2</v>
      </c>
      <c r="BA1111" s="166">
        <f>IF(AZ1111=1,G1111,0)</f>
        <v>0</v>
      </c>
      <c r="BB1111" s="166">
        <f>IF(AZ1111=2,G1111,0)</f>
        <v>0</v>
      </c>
      <c r="BC1111" s="166">
        <f>IF(AZ1111=3,G1111,0)</f>
        <v>0</v>
      </c>
      <c r="BD1111" s="166">
        <f>IF(AZ1111=4,G1111,0)</f>
        <v>0</v>
      </c>
      <c r="BE1111" s="166">
        <f>IF(AZ1111=5,G1111,0)</f>
        <v>0</v>
      </c>
      <c r="CA1111" s="199">
        <v>1</v>
      </c>
      <c r="CB1111" s="199">
        <v>7</v>
      </c>
      <c r="CZ1111" s="166">
        <v>0</v>
      </c>
    </row>
    <row r="1112" spans="1:15" ht="12.75">
      <c r="A1112" s="200"/>
      <c r="B1112" s="202"/>
      <c r="C1112" s="203" t="s">
        <v>1466</v>
      </c>
      <c r="D1112" s="204"/>
      <c r="E1112" s="205">
        <v>203.5</v>
      </c>
      <c r="F1112" s="206"/>
      <c r="G1112" s="207"/>
      <c r="M1112" s="201" t="s">
        <v>1466</v>
      </c>
      <c r="O1112" s="192"/>
    </row>
    <row r="1113" spans="1:104" ht="12.75">
      <c r="A1113" s="193">
        <v>300</v>
      </c>
      <c r="B1113" s="194" t="s">
        <v>1467</v>
      </c>
      <c r="C1113" s="195" t="s">
        <v>1468</v>
      </c>
      <c r="D1113" s="196" t="s">
        <v>159</v>
      </c>
      <c r="E1113" s="197">
        <v>3.6</v>
      </c>
      <c r="F1113" s="197">
        <v>0</v>
      </c>
      <c r="G1113" s="198">
        <f>E1113*F1113</f>
        <v>0</v>
      </c>
      <c r="O1113" s="192">
        <v>2</v>
      </c>
      <c r="AA1113" s="166">
        <v>1</v>
      </c>
      <c r="AB1113" s="166">
        <v>7</v>
      </c>
      <c r="AC1113" s="166">
        <v>7</v>
      </c>
      <c r="AZ1113" s="166">
        <v>2</v>
      </c>
      <c r="BA1113" s="166">
        <f>IF(AZ1113=1,G1113,0)</f>
        <v>0</v>
      </c>
      <c r="BB1113" s="166">
        <f>IF(AZ1113=2,G1113,0)</f>
        <v>0</v>
      </c>
      <c r="BC1113" s="166">
        <f>IF(AZ1113=3,G1113,0)</f>
        <v>0</v>
      </c>
      <c r="BD1113" s="166">
        <f>IF(AZ1113=4,G1113,0)</f>
        <v>0</v>
      </c>
      <c r="BE1113" s="166">
        <f>IF(AZ1113=5,G1113,0)</f>
        <v>0</v>
      </c>
      <c r="CA1113" s="199">
        <v>1</v>
      </c>
      <c r="CB1113" s="199">
        <v>7</v>
      </c>
      <c r="CZ1113" s="166">
        <v>0</v>
      </c>
    </row>
    <row r="1114" spans="1:104" ht="12.75">
      <c r="A1114" s="193">
        <v>301</v>
      </c>
      <c r="B1114" s="194" t="s">
        <v>1469</v>
      </c>
      <c r="C1114" s="195" t="s">
        <v>1470</v>
      </c>
      <c r="D1114" s="196" t="s">
        <v>159</v>
      </c>
      <c r="E1114" s="197">
        <v>105.09</v>
      </c>
      <c r="F1114" s="197">
        <v>0</v>
      </c>
      <c r="G1114" s="198">
        <f>E1114*F1114</f>
        <v>0</v>
      </c>
      <c r="O1114" s="192">
        <v>2</v>
      </c>
      <c r="AA1114" s="166">
        <v>1</v>
      </c>
      <c r="AB1114" s="166">
        <v>7</v>
      </c>
      <c r="AC1114" s="166">
        <v>7</v>
      </c>
      <c r="AZ1114" s="166">
        <v>2</v>
      </c>
      <c r="BA1114" s="166">
        <f>IF(AZ1114=1,G1114,0)</f>
        <v>0</v>
      </c>
      <c r="BB1114" s="166">
        <f>IF(AZ1114=2,G1114,0)</f>
        <v>0</v>
      </c>
      <c r="BC1114" s="166">
        <f>IF(AZ1114=3,G1114,0)</f>
        <v>0</v>
      </c>
      <c r="BD1114" s="166">
        <f>IF(AZ1114=4,G1114,0)</f>
        <v>0</v>
      </c>
      <c r="BE1114" s="166">
        <f>IF(AZ1114=5,G1114,0)</f>
        <v>0</v>
      </c>
      <c r="CA1114" s="199">
        <v>1</v>
      </c>
      <c r="CB1114" s="199">
        <v>7</v>
      </c>
      <c r="CZ1114" s="166">
        <v>0</v>
      </c>
    </row>
    <row r="1115" spans="1:15" ht="12.75">
      <c r="A1115" s="200"/>
      <c r="B1115" s="202"/>
      <c r="C1115" s="203" t="s">
        <v>1471</v>
      </c>
      <c r="D1115" s="204"/>
      <c r="E1115" s="205">
        <v>0.95</v>
      </c>
      <c r="F1115" s="206"/>
      <c r="G1115" s="207"/>
      <c r="M1115" s="201" t="s">
        <v>1471</v>
      </c>
      <c r="O1115" s="192"/>
    </row>
    <row r="1116" spans="1:15" ht="12.75">
      <c r="A1116" s="200"/>
      <c r="B1116" s="202"/>
      <c r="C1116" s="203" t="s">
        <v>1472</v>
      </c>
      <c r="D1116" s="204"/>
      <c r="E1116" s="205">
        <v>85.23</v>
      </c>
      <c r="F1116" s="206"/>
      <c r="G1116" s="207"/>
      <c r="M1116" s="201" t="s">
        <v>1472</v>
      </c>
      <c r="O1116" s="192"/>
    </row>
    <row r="1117" spans="1:15" ht="12.75">
      <c r="A1117" s="200"/>
      <c r="B1117" s="202"/>
      <c r="C1117" s="203" t="s">
        <v>1473</v>
      </c>
      <c r="D1117" s="204"/>
      <c r="E1117" s="205">
        <v>18.91</v>
      </c>
      <c r="F1117" s="206"/>
      <c r="G1117" s="207"/>
      <c r="M1117" s="201" t="s">
        <v>1473</v>
      </c>
      <c r="O1117" s="192"/>
    </row>
    <row r="1118" spans="1:104" ht="12.75">
      <c r="A1118" s="193">
        <v>302</v>
      </c>
      <c r="B1118" s="194" t="s">
        <v>1474</v>
      </c>
      <c r="C1118" s="195" t="s">
        <v>1475</v>
      </c>
      <c r="D1118" s="196" t="s">
        <v>159</v>
      </c>
      <c r="E1118" s="197">
        <v>35.4</v>
      </c>
      <c r="F1118" s="197">
        <v>0</v>
      </c>
      <c r="G1118" s="198">
        <f>E1118*F1118</f>
        <v>0</v>
      </c>
      <c r="O1118" s="192">
        <v>2</v>
      </c>
      <c r="AA1118" s="166">
        <v>1</v>
      </c>
      <c r="AB1118" s="166">
        <v>7</v>
      </c>
      <c r="AC1118" s="166">
        <v>7</v>
      </c>
      <c r="AZ1118" s="166">
        <v>2</v>
      </c>
      <c r="BA1118" s="166">
        <f>IF(AZ1118=1,G1118,0)</f>
        <v>0</v>
      </c>
      <c r="BB1118" s="166">
        <f>IF(AZ1118=2,G1118,0)</f>
        <v>0</v>
      </c>
      <c r="BC1118" s="166">
        <f>IF(AZ1118=3,G1118,0)</f>
        <v>0</v>
      </c>
      <c r="BD1118" s="166">
        <f>IF(AZ1118=4,G1118,0)</f>
        <v>0</v>
      </c>
      <c r="BE1118" s="166">
        <f>IF(AZ1118=5,G1118,0)</f>
        <v>0</v>
      </c>
      <c r="CA1118" s="199">
        <v>1</v>
      </c>
      <c r="CB1118" s="199">
        <v>7</v>
      </c>
      <c r="CZ1118" s="166">
        <v>0</v>
      </c>
    </row>
    <row r="1119" spans="1:15" ht="12.75">
      <c r="A1119" s="200"/>
      <c r="B1119" s="202"/>
      <c r="C1119" s="203" t="s">
        <v>1476</v>
      </c>
      <c r="D1119" s="204"/>
      <c r="E1119" s="205">
        <v>35.4</v>
      </c>
      <c r="F1119" s="206"/>
      <c r="G1119" s="207"/>
      <c r="M1119" s="201" t="s">
        <v>1476</v>
      </c>
      <c r="O1119" s="192"/>
    </row>
    <row r="1120" spans="1:104" ht="12.75">
      <c r="A1120" s="193">
        <v>303</v>
      </c>
      <c r="B1120" s="194" t="s">
        <v>1477</v>
      </c>
      <c r="C1120" s="195" t="s">
        <v>1478</v>
      </c>
      <c r="D1120" s="196" t="s">
        <v>159</v>
      </c>
      <c r="E1120" s="197">
        <v>11.8</v>
      </c>
      <c r="F1120" s="197">
        <v>0</v>
      </c>
      <c r="G1120" s="198">
        <f>E1120*F1120</f>
        <v>0</v>
      </c>
      <c r="O1120" s="192">
        <v>2</v>
      </c>
      <c r="AA1120" s="166">
        <v>1</v>
      </c>
      <c r="AB1120" s="166">
        <v>7</v>
      </c>
      <c r="AC1120" s="166">
        <v>7</v>
      </c>
      <c r="AZ1120" s="166">
        <v>2</v>
      </c>
      <c r="BA1120" s="166">
        <f>IF(AZ1120=1,G1120,0)</f>
        <v>0</v>
      </c>
      <c r="BB1120" s="166">
        <f>IF(AZ1120=2,G1120,0)</f>
        <v>0</v>
      </c>
      <c r="BC1120" s="166">
        <f>IF(AZ1120=3,G1120,0)</f>
        <v>0</v>
      </c>
      <c r="BD1120" s="166">
        <f>IF(AZ1120=4,G1120,0)</f>
        <v>0</v>
      </c>
      <c r="BE1120" s="166">
        <f>IF(AZ1120=5,G1120,0)</f>
        <v>0</v>
      </c>
      <c r="CA1120" s="199">
        <v>1</v>
      </c>
      <c r="CB1120" s="199">
        <v>7</v>
      </c>
      <c r="CZ1120" s="166">
        <v>0</v>
      </c>
    </row>
    <row r="1121" spans="1:104" ht="12.75">
      <c r="A1121" s="193">
        <v>304</v>
      </c>
      <c r="B1121" s="194" t="s">
        <v>1479</v>
      </c>
      <c r="C1121" s="195" t="s">
        <v>1480</v>
      </c>
      <c r="D1121" s="196" t="s">
        <v>159</v>
      </c>
      <c r="E1121" s="197">
        <v>11.8</v>
      </c>
      <c r="F1121" s="197">
        <v>0</v>
      </c>
      <c r="G1121" s="198">
        <f>E1121*F1121</f>
        <v>0</v>
      </c>
      <c r="O1121" s="192">
        <v>2</v>
      </c>
      <c r="AA1121" s="166">
        <v>1</v>
      </c>
      <c r="AB1121" s="166">
        <v>7</v>
      </c>
      <c r="AC1121" s="166">
        <v>7</v>
      </c>
      <c r="AZ1121" s="166">
        <v>2</v>
      </c>
      <c r="BA1121" s="166">
        <f>IF(AZ1121=1,G1121,0)</f>
        <v>0</v>
      </c>
      <c r="BB1121" s="166">
        <f>IF(AZ1121=2,G1121,0)</f>
        <v>0</v>
      </c>
      <c r="BC1121" s="166">
        <f>IF(AZ1121=3,G1121,0)</f>
        <v>0</v>
      </c>
      <c r="BD1121" s="166">
        <f>IF(AZ1121=4,G1121,0)</f>
        <v>0</v>
      </c>
      <c r="BE1121" s="166">
        <f>IF(AZ1121=5,G1121,0)</f>
        <v>0</v>
      </c>
      <c r="CA1121" s="199">
        <v>1</v>
      </c>
      <c r="CB1121" s="199">
        <v>7</v>
      </c>
      <c r="CZ1121" s="166">
        <v>0</v>
      </c>
    </row>
    <row r="1122" spans="1:104" ht="12.75">
      <c r="A1122" s="193">
        <v>305</v>
      </c>
      <c r="B1122" s="194" t="s">
        <v>1481</v>
      </c>
      <c r="C1122" s="195" t="s">
        <v>1482</v>
      </c>
      <c r="D1122" s="196" t="s">
        <v>159</v>
      </c>
      <c r="E1122" s="197">
        <v>20.7</v>
      </c>
      <c r="F1122" s="197">
        <v>0</v>
      </c>
      <c r="G1122" s="198">
        <f>E1122*F1122</f>
        <v>0</v>
      </c>
      <c r="O1122" s="192">
        <v>2</v>
      </c>
      <c r="AA1122" s="166">
        <v>1</v>
      </c>
      <c r="AB1122" s="166">
        <v>7</v>
      </c>
      <c r="AC1122" s="166">
        <v>7</v>
      </c>
      <c r="AZ1122" s="166">
        <v>2</v>
      </c>
      <c r="BA1122" s="166">
        <f>IF(AZ1122=1,G1122,0)</f>
        <v>0</v>
      </c>
      <c r="BB1122" s="166">
        <f>IF(AZ1122=2,G1122,0)</f>
        <v>0</v>
      </c>
      <c r="BC1122" s="166">
        <f>IF(AZ1122=3,G1122,0)</f>
        <v>0</v>
      </c>
      <c r="BD1122" s="166">
        <f>IF(AZ1122=4,G1122,0)</f>
        <v>0</v>
      </c>
      <c r="BE1122" s="166">
        <f>IF(AZ1122=5,G1122,0)</f>
        <v>0</v>
      </c>
      <c r="CA1122" s="199">
        <v>1</v>
      </c>
      <c r="CB1122" s="199">
        <v>7</v>
      </c>
      <c r="CZ1122" s="166">
        <v>0</v>
      </c>
    </row>
    <row r="1123" spans="1:15" ht="12.75">
      <c r="A1123" s="200"/>
      <c r="B1123" s="202"/>
      <c r="C1123" s="203" t="s">
        <v>1483</v>
      </c>
      <c r="D1123" s="204"/>
      <c r="E1123" s="205">
        <v>20.7</v>
      </c>
      <c r="F1123" s="206"/>
      <c r="G1123" s="207"/>
      <c r="M1123" s="201" t="s">
        <v>1483</v>
      </c>
      <c r="O1123" s="192"/>
    </row>
    <row r="1124" spans="1:104" ht="22.5">
      <c r="A1124" s="193">
        <v>306</v>
      </c>
      <c r="B1124" s="194" t="s">
        <v>1484</v>
      </c>
      <c r="C1124" s="195" t="s">
        <v>1485</v>
      </c>
      <c r="D1124" s="196" t="s">
        <v>159</v>
      </c>
      <c r="E1124" s="197">
        <v>41.3</v>
      </c>
      <c r="F1124" s="197">
        <v>0</v>
      </c>
      <c r="G1124" s="198">
        <f>E1124*F1124</f>
        <v>0</v>
      </c>
      <c r="O1124" s="192">
        <v>2</v>
      </c>
      <c r="AA1124" s="166">
        <v>1</v>
      </c>
      <c r="AB1124" s="166">
        <v>7</v>
      </c>
      <c r="AC1124" s="166">
        <v>7</v>
      </c>
      <c r="AZ1124" s="166">
        <v>2</v>
      </c>
      <c r="BA1124" s="166">
        <f>IF(AZ1124=1,G1124,0)</f>
        <v>0</v>
      </c>
      <c r="BB1124" s="166">
        <f>IF(AZ1124=2,G1124,0)</f>
        <v>0</v>
      </c>
      <c r="BC1124" s="166">
        <f>IF(AZ1124=3,G1124,0)</f>
        <v>0</v>
      </c>
      <c r="BD1124" s="166">
        <f>IF(AZ1124=4,G1124,0)</f>
        <v>0</v>
      </c>
      <c r="BE1124" s="166">
        <f>IF(AZ1124=5,G1124,0)</f>
        <v>0</v>
      </c>
      <c r="CA1124" s="199">
        <v>1</v>
      </c>
      <c r="CB1124" s="199">
        <v>7</v>
      </c>
      <c r="CZ1124" s="166">
        <v>0</v>
      </c>
    </row>
    <row r="1125" spans="1:104" ht="12.75">
      <c r="A1125" s="193">
        <v>307</v>
      </c>
      <c r="B1125" s="194" t="s">
        <v>1486</v>
      </c>
      <c r="C1125" s="195" t="s">
        <v>1487</v>
      </c>
      <c r="D1125" s="196" t="s">
        <v>159</v>
      </c>
      <c r="E1125" s="197">
        <v>70.43</v>
      </c>
      <c r="F1125" s="197">
        <v>0</v>
      </c>
      <c r="G1125" s="198">
        <f>E1125*F1125</f>
        <v>0</v>
      </c>
      <c r="O1125" s="192">
        <v>2</v>
      </c>
      <c r="AA1125" s="166">
        <v>1</v>
      </c>
      <c r="AB1125" s="166">
        <v>7</v>
      </c>
      <c r="AC1125" s="166">
        <v>7</v>
      </c>
      <c r="AZ1125" s="166">
        <v>2</v>
      </c>
      <c r="BA1125" s="166">
        <f>IF(AZ1125=1,G1125,0)</f>
        <v>0</v>
      </c>
      <c r="BB1125" s="166">
        <f>IF(AZ1125=2,G1125,0)</f>
        <v>0</v>
      </c>
      <c r="BC1125" s="166">
        <f>IF(AZ1125=3,G1125,0)</f>
        <v>0</v>
      </c>
      <c r="BD1125" s="166">
        <f>IF(AZ1125=4,G1125,0)</f>
        <v>0</v>
      </c>
      <c r="BE1125" s="166">
        <f>IF(AZ1125=5,G1125,0)</f>
        <v>0</v>
      </c>
      <c r="CA1125" s="199">
        <v>1</v>
      </c>
      <c r="CB1125" s="199">
        <v>7</v>
      </c>
      <c r="CZ1125" s="166">
        <v>0</v>
      </c>
    </row>
    <row r="1126" spans="1:15" ht="12.75">
      <c r="A1126" s="200"/>
      <c r="B1126" s="202"/>
      <c r="C1126" s="203" t="s">
        <v>1488</v>
      </c>
      <c r="D1126" s="204"/>
      <c r="E1126" s="205">
        <v>70.43</v>
      </c>
      <c r="F1126" s="206"/>
      <c r="G1126" s="207"/>
      <c r="M1126" s="201" t="s">
        <v>1488</v>
      </c>
      <c r="O1126" s="192"/>
    </row>
    <row r="1127" spans="1:104" ht="12.75">
      <c r="A1127" s="193">
        <v>308</v>
      </c>
      <c r="B1127" s="194" t="s">
        <v>1489</v>
      </c>
      <c r="C1127" s="195" t="s">
        <v>1490</v>
      </c>
      <c r="D1127" s="196" t="s">
        <v>159</v>
      </c>
      <c r="E1127" s="197">
        <v>4</v>
      </c>
      <c r="F1127" s="197">
        <v>0</v>
      </c>
      <c r="G1127" s="198">
        <f>E1127*F1127</f>
        <v>0</v>
      </c>
      <c r="O1127" s="192">
        <v>2</v>
      </c>
      <c r="AA1127" s="166">
        <v>1</v>
      </c>
      <c r="AB1127" s="166">
        <v>7</v>
      </c>
      <c r="AC1127" s="166">
        <v>7</v>
      </c>
      <c r="AZ1127" s="166">
        <v>2</v>
      </c>
      <c r="BA1127" s="166">
        <f>IF(AZ1127=1,G1127,0)</f>
        <v>0</v>
      </c>
      <c r="BB1127" s="166">
        <f>IF(AZ1127=2,G1127,0)</f>
        <v>0</v>
      </c>
      <c r="BC1127" s="166">
        <f>IF(AZ1127=3,G1127,0)</f>
        <v>0</v>
      </c>
      <c r="BD1127" s="166">
        <f>IF(AZ1127=4,G1127,0)</f>
        <v>0</v>
      </c>
      <c r="BE1127" s="166">
        <f>IF(AZ1127=5,G1127,0)</f>
        <v>0</v>
      </c>
      <c r="CA1127" s="199">
        <v>1</v>
      </c>
      <c r="CB1127" s="199">
        <v>7</v>
      </c>
      <c r="CZ1127" s="166">
        <v>0</v>
      </c>
    </row>
    <row r="1128" spans="1:104" ht="12.75">
      <c r="A1128" s="193">
        <v>309</v>
      </c>
      <c r="B1128" s="194" t="s">
        <v>1491</v>
      </c>
      <c r="C1128" s="195" t="s">
        <v>1492</v>
      </c>
      <c r="D1128" s="196" t="s">
        <v>159</v>
      </c>
      <c r="E1128" s="197">
        <v>21.3</v>
      </c>
      <c r="F1128" s="197">
        <v>0</v>
      </c>
      <c r="G1128" s="198">
        <f>E1128*F1128</f>
        <v>0</v>
      </c>
      <c r="O1128" s="192">
        <v>2</v>
      </c>
      <c r="AA1128" s="166">
        <v>1</v>
      </c>
      <c r="AB1128" s="166">
        <v>7</v>
      </c>
      <c r="AC1128" s="166">
        <v>7</v>
      </c>
      <c r="AZ1128" s="166">
        <v>2</v>
      </c>
      <c r="BA1128" s="166">
        <f>IF(AZ1128=1,G1128,0)</f>
        <v>0</v>
      </c>
      <c r="BB1128" s="166">
        <f>IF(AZ1128=2,G1128,0)</f>
        <v>0</v>
      </c>
      <c r="BC1128" s="166">
        <f>IF(AZ1128=3,G1128,0)</f>
        <v>0</v>
      </c>
      <c r="BD1128" s="166">
        <f>IF(AZ1128=4,G1128,0)</f>
        <v>0</v>
      </c>
      <c r="BE1128" s="166">
        <f>IF(AZ1128=5,G1128,0)</f>
        <v>0</v>
      </c>
      <c r="CA1128" s="199">
        <v>1</v>
      </c>
      <c r="CB1128" s="199">
        <v>7</v>
      </c>
      <c r="CZ1128" s="166">
        <v>0</v>
      </c>
    </row>
    <row r="1129" spans="1:15" ht="12.75">
      <c r="A1129" s="200"/>
      <c r="B1129" s="202"/>
      <c r="C1129" s="203" t="s">
        <v>1493</v>
      </c>
      <c r="D1129" s="204"/>
      <c r="E1129" s="205">
        <v>21.3</v>
      </c>
      <c r="F1129" s="206"/>
      <c r="G1129" s="207"/>
      <c r="M1129" s="201" t="s">
        <v>1493</v>
      </c>
      <c r="O1129" s="192"/>
    </row>
    <row r="1130" spans="1:104" ht="12.75">
      <c r="A1130" s="193">
        <v>310</v>
      </c>
      <c r="B1130" s="194" t="s">
        <v>1494</v>
      </c>
      <c r="C1130" s="195" t="s">
        <v>1495</v>
      </c>
      <c r="D1130" s="196" t="s">
        <v>634</v>
      </c>
      <c r="E1130" s="197">
        <v>1</v>
      </c>
      <c r="F1130" s="197">
        <v>0</v>
      </c>
      <c r="G1130" s="198">
        <f>E1130*F1130</f>
        <v>0</v>
      </c>
      <c r="O1130" s="192">
        <v>2</v>
      </c>
      <c r="AA1130" s="166">
        <v>3</v>
      </c>
      <c r="AB1130" s="166">
        <v>7</v>
      </c>
      <c r="AC1130" s="166" t="s">
        <v>1494</v>
      </c>
      <c r="AZ1130" s="166">
        <v>2</v>
      </c>
      <c r="BA1130" s="166">
        <f>IF(AZ1130=1,G1130,0)</f>
        <v>0</v>
      </c>
      <c r="BB1130" s="166">
        <f>IF(AZ1130=2,G1130,0)</f>
        <v>0</v>
      </c>
      <c r="BC1130" s="166">
        <f>IF(AZ1130=3,G1130,0)</f>
        <v>0</v>
      </c>
      <c r="BD1130" s="166">
        <f>IF(AZ1130=4,G1130,0)</f>
        <v>0</v>
      </c>
      <c r="BE1130" s="166">
        <f>IF(AZ1130=5,G1130,0)</f>
        <v>0</v>
      </c>
      <c r="CA1130" s="199">
        <v>3</v>
      </c>
      <c r="CB1130" s="199">
        <v>7</v>
      </c>
      <c r="CZ1130" s="166">
        <v>0</v>
      </c>
    </row>
    <row r="1131" spans="1:104" ht="12.75">
      <c r="A1131" s="193">
        <v>311</v>
      </c>
      <c r="B1131" s="194" t="s">
        <v>1496</v>
      </c>
      <c r="C1131" s="195" t="s">
        <v>1497</v>
      </c>
      <c r="D1131" s="196" t="s">
        <v>170</v>
      </c>
      <c r="E1131" s="197">
        <v>46.25</v>
      </c>
      <c r="F1131" s="197">
        <v>0</v>
      </c>
      <c r="G1131" s="198">
        <f>E1131*F1131</f>
        <v>0</v>
      </c>
      <c r="O1131" s="192">
        <v>2</v>
      </c>
      <c r="AA1131" s="166">
        <v>3</v>
      </c>
      <c r="AB1131" s="166">
        <v>7</v>
      </c>
      <c r="AC1131" s="166" t="s">
        <v>1496</v>
      </c>
      <c r="AZ1131" s="166">
        <v>2</v>
      </c>
      <c r="BA1131" s="166">
        <f>IF(AZ1131=1,G1131,0)</f>
        <v>0</v>
      </c>
      <c r="BB1131" s="166">
        <f>IF(AZ1131=2,G1131,0)</f>
        <v>0</v>
      </c>
      <c r="BC1131" s="166">
        <f>IF(AZ1131=3,G1131,0)</f>
        <v>0</v>
      </c>
      <c r="BD1131" s="166">
        <f>IF(AZ1131=4,G1131,0)</f>
        <v>0</v>
      </c>
      <c r="BE1131" s="166">
        <f>IF(AZ1131=5,G1131,0)</f>
        <v>0</v>
      </c>
      <c r="CA1131" s="199">
        <v>3</v>
      </c>
      <c r="CB1131" s="199">
        <v>7</v>
      </c>
      <c r="CZ1131" s="166">
        <v>0</v>
      </c>
    </row>
    <row r="1132" spans="1:15" ht="12.75">
      <c r="A1132" s="200"/>
      <c r="B1132" s="202"/>
      <c r="C1132" s="203" t="s">
        <v>1498</v>
      </c>
      <c r="D1132" s="204"/>
      <c r="E1132" s="205">
        <v>25.55</v>
      </c>
      <c r="F1132" s="206"/>
      <c r="G1132" s="207"/>
      <c r="M1132" s="201" t="s">
        <v>1498</v>
      </c>
      <c r="O1132" s="192"/>
    </row>
    <row r="1133" spans="1:15" ht="12.75">
      <c r="A1133" s="200"/>
      <c r="B1133" s="202"/>
      <c r="C1133" s="203" t="s">
        <v>1499</v>
      </c>
      <c r="D1133" s="204"/>
      <c r="E1133" s="205">
        <v>10.7</v>
      </c>
      <c r="F1133" s="206"/>
      <c r="G1133" s="207"/>
      <c r="M1133" s="201" t="s">
        <v>1499</v>
      </c>
      <c r="O1133" s="192"/>
    </row>
    <row r="1134" spans="1:15" ht="12.75">
      <c r="A1134" s="200"/>
      <c r="B1134" s="202"/>
      <c r="C1134" s="203" t="s">
        <v>1500</v>
      </c>
      <c r="D1134" s="204"/>
      <c r="E1134" s="205">
        <v>10</v>
      </c>
      <c r="F1134" s="206"/>
      <c r="G1134" s="207"/>
      <c r="M1134" s="201" t="s">
        <v>1500</v>
      </c>
      <c r="O1134" s="192"/>
    </row>
    <row r="1135" spans="1:104" ht="22.5">
      <c r="A1135" s="193">
        <v>312</v>
      </c>
      <c r="B1135" s="194" t="s">
        <v>1501</v>
      </c>
      <c r="C1135" s="195" t="s">
        <v>1502</v>
      </c>
      <c r="D1135" s="196" t="s">
        <v>170</v>
      </c>
      <c r="E1135" s="197">
        <v>34.6</v>
      </c>
      <c r="F1135" s="197">
        <v>0</v>
      </c>
      <c r="G1135" s="198">
        <f>E1135*F1135</f>
        <v>0</v>
      </c>
      <c r="O1135" s="192">
        <v>2</v>
      </c>
      <c r="AA1135" s="166">
        <v>3</v>
      </c>
      <c r="AB1135" s="166">
        <v>7</v>
      </c>
      <c r="AC1135" s="166" t="s">
        <v>1501</v>
      </c>
      <c r="AZ1135" s="166">
        <v>2</v>
      </c>
      <c r="BA1135" s="166">
        <f>IF(AZ1135=1,G1135,0)</f>
        <v>0</v>
      </c>
      <c r="BB1135" s="166">
        <f>IF(AZ1135=2,G1135,0)</f>
        <v>0</v>
      </c>
      <c r="BC1135" s="166">
        <f>IF(AZ1135=3,G1135,0)</f>
        <v>0</v>
      </c>
      <c r="BD1135" s="166">
        <f>IF(AZ1135=4,G1135,0)</f>
        <v>0</v>
      </c>
      <c r="BE1135" s="166">
        <f>IF(AZ1135=5,G1135,0)</f>
        <v>0</v>
      </c>
      <c r="CA1135" s="199">
        <v>3</v>
      </c>
      <c r="CB1135" s="199">
        <v>7</v>
      </c>
      <c r="CZ1135" s="166">
        <v>0</v>
      </c>
    </row>
    <row r="1136" spans="1:15" ht="12.75">
      <c r="A1136" s="200"/>
      <c r="B1136" s="202"/>
      <c r="C1136" s="203" t="s">
        <v>1503</v>
      </c>
      <c r="D1136" s="204"/>
      <c r="E1136" s="205">
        <v>34.6</v>
      </c>
      <c r="F1136" s="206"/>
      <c r="G1136" s="207"/>
      <c r="M1136" s="201" t="s">
        <v>1503</v>
      </c>
      <c r="O1136" s="192"/>
    </row>
    <row r="1137" spans="1:104" ht="12.75">
      <c r="A1137" s="193">
        <v>313</v>
      </c>
      <c r="B1137" s="194" t="s">
        <v>1504</v>
      </c>
      <c r="C1137" s="195" t="s">
        <v>1505</v>
      </c>
      <c r="D1137" s="196" t="s">
        <v>61</v>
      </c>
      <c r="E1137" s="197">
        <v>1790.7579</v>
      </c>
      <c r="F1137" s="197">
        <v>0</v>
      </c>
      <c r="G1137" s="198">
        <f>E1137*F1137</f>
        <v>0</v>
      </c>
      <c r="O1137" s="192">
        <v>2</v>
      </c>
      <c r="AA1137" s="166">
        <v>1</v>
      </c>
      <c r="AB1137" s="166">
        <v>7</v>
      </c>
      <c r="AC1137" s="166">
        <v>7</v>
      </c>
      <c r="AZ1137" s="166">
        <v>2</v>
      </c>
      <c r="BA1137" s="166">
        <f>IF(AZ1137=1,G1137,0)</f>
        <v>0</v>
      </c>
      <c r="BB1137" s="166">
        <f>IF(AZ1137=2,G1137,0)</f>
        <v>0</v>
      </c>
      <c r="BC1137" s="166">
        <f>IF(AZ1137=3,G1137,0)</f>
        <v>0</v>
      </c>
      <c r="BD1137" s="166">
        <f>IF(AZ1137=4,G1137,0)</f>
        <v>0</v>
      </c>
      <c r="BE1137" s="166">
        <f>IF(AZ1137=5,G1137,0)</f>
        <v>0</v>
      </c>
      <c r="CA1137" s="199">
        <v>1</v>
      </c>
      <c r="CB1137" s="199">
        <v>7</v>
      </c>
      <c r="CZ1137" s="166">
        <v>0</v>
      </c>
    </row>
    <row r="1138" spans="1:57" ht="12.75">
      <c r="A1138" s="208"/>
      <c r="B1138" s="209" t="s">
        <v>76</v>
      </c>
      <c r="C1138" s="210" t="str">
        <f>CONCATENATE(B1097," ",C1097)</f>
        <v>764 Konstrukce klempířské</v>
      </c>
      <c r="D1138" s="211"/>
      <c r="E1138" s="212"/>
      <c r="F1138" s="213"/>
      <c r="G1138" s="214">
        <f>SUM(G1097:G1137)</f>
        <v>0</v>
      </c>
      <c r="O1138" s="192">
        <v>4</v>
      </c>
      <c r="BA1138" s="215">
        <f>SUM(BA1097:BA1137)</f>
        <v>0</v>
      </c>
      <c r="BB1138" s="215">
        <f>SUM(BB1097:BB1137)</f>
        <v>0</v>
      </c>
      <c r="BC1138" s="215">
        <f>SUM(BC1097:BC1137)</f>
        <v>0</v>
      </c>
      <c r="BD1138" s="215">
        <f>SUM(BD1097:BD1137)</f>
        <v>0</v>
      </c>
      <c r="BE1138" s="215">
        <f>SUM(BE1097:BE1137)</f>
        <v>0</v>
      </c>
    </row>
    <row r="1139" spans="1:15" ht="12.75">
      <c r="A1139" s="185" t="s">
        <v>72</v>
      </c>
      <c r="B1139" s="186" t="s">
        <v>1506</v>
      </c>
      <c r="C1139" s="187" t="s">
        <v>1507</v>
      </c>
      <c r="D1139" s="188"/>
      <c r="E1139" s="189"/>
      <c r="F1139" s="189"/>
      <c r="G1139" s="190"/>
      <c r="H1139" s="191"/>
      <c r="I1139" s="191"/>
      <c r="O1139" s="192">
        <v>1</v>
      </c>
    </row>
    <row r="1140" spans="1:104" ht="12.75">
      <c r="A1140" s="193">
        <v>314</v>
      </c>
      <c r="B1140" s="194" t="s">
        <v>1508</v>
      </c>
      <c r="C1140" s="195" t="s">
        <v>1509</v>
      </c>
      <c r="D1140" s="196" t="s">
        <v>75</v>
      </c>
      <c r="E1140" s="197">
        <v>2</v>
      </c>
      <c r="F1140" s="197">
        <v>0</v>
      </c>
      <c r="G1140" s="198">
        <f>E1140*F1140</f>
        <v>0</v>
      </c>
      <c r="O1140" s="192">
        <v>2</v>
      </c>
      <c r="AA1140" s="166">
        <v>3</v>
      </c>
      <c r="AB1140" s="166">
        <v>7</v>
      </c>
      <c r="AC1140" s="166" t="s">
        <v>1508</v>
      </c>
      <c r="AZ1140" s="166">
        <v>2</v>
      </c>
      <c r="BA1140" s="166">
        <f>IF(AZ1140=1,G1140,0)</f>
        <v>0</v>
      </c>
      <c r="BB1140" s="166">
        <f>IF(AZ1140=2,G1140,0)</f>
        <v>0</v>
      </c>
      <c r="BC1140" s="166">
        <f>IF(AZ1140=3,G1140,0)</f>
        <v>0</v>
      </c>
      <c r="BD1140" s="166">
        <f>IF(AZ1140=4,G1140,0)</f>
        <v>0</v>
      </c>
      <c r="BE1140" s="166">
        <f>IF(AZ1140=5,G1140,0)</f>
        <v>0</v>
      </c>
      <c r="CA1140" s="199">
        <v>3</v>
      </c>
      <c r="CB1140" s="199">
        <v>7</v>
      </c>
      <c r="CZ1140" s="166">
        <v>0</v>
      </c>
    </row>
    <row r="1141" spans="1:104" ht="12.75">
      <c r="A1141" s="193">
        <v>315</v>
      </c>
      <c r="B1141" s="194" t="s">
        <v>1510</v>
      </c>
      <c r="C1141" s="195" t="s">
        <v>1511</v>
      </c>
      <c r="D1141" s="196" t="s">
        <v>75</v>
      </c>
      <c r="E1141" s="197">
        <v>4</v>
      </c>
      <c r="F1141" s="197">
        <v>0</v>
      </c>
      <c r="G1141" s="198">
        <f>E1141*F1141</f>
        <v>0</v>
      </c>
      <c r="O1141" s="192">
        <v>2</v>
      </c>
      <c r="AA1141" s="166">
        <v>3</v>
      </c>
      <c r="AB1141" s="166">
        <v>7</v>
      </c>
      <c r="AC1141" s="166" t="s">
        <v>1510</v>
      </c>
      <c r="AZ1141" s="166">
        <v>2</v>
      </c>
      <c r="BA1141" s="166">
        <f>IF(AZ1141=1,G1141,0)</f>
        <v>0</v>
      </c>
      <c r="BB1141" s="166">
        <f>IF(AZ1141=2,G1141,0)</f>
        <v>0</v>
      </c>
      <c r="BC1141" s="166">
        <f>IF(AZ1141=3,G1141,0)</f>
        <v>0</v>
      </c>
      <c r="BD1141" s="166">
        <f>IF(AZ1141=4,G1141,0)</f>
        <v>0</v>
      </c>
      <c r="BE1141" s="166">
        <f>IF(AZ1141=5,G1141,0)</f>
        <v>0</v>
      </c>
      <c r="CA1141" s="199">
        <v>3</v>
      </c>
      <c r="CB1141" s="199">
        <v>7</v>
      </c>
      <c r="CZ1141" s="166">
        <v>0</v>
      </c>
    </row>
    <row r="1142" spans="1:104" ht="12.75">
      <c r="A1142" s="193">
        <v>316</v>
      </c>
      <c r="B1142" s="194" t="s">
        <v>1512</v>
      </c>
      <c r="C1142" s="195" t="s">
        <v>1513</v>
      </c>
      <c r="D1142" s="196" t="s">
        <v>75</v>
      </c>
      <c r="E1142" s="197">
        <v>14</v>
      </c>
      <c r="F1142" s="197">
        <v>0</v>
      </c>
      <c r="G1142" s="198">
        <f>E1142*F1142</f>
        <v>0</v>
      </c>
      <c r="O1142" s="192">
        <v>2</v>
      </c>
      <c r="AA1142" s="166">
        <v>3</v>
      </c>
      <c r="AB1142" s="166">
        <v>7</v>
      </c>
      <c r="AC1142" s="166" t="s">
        <v>1512</v>
      </c>
      <c r="AZ1142" s="166">
        <v>2</v>
      </c>
      <c r="BA1142" s="166">
        <f>IF(AZ1142=1,G1142,0)</f>
        <v>0</v>
      </c>
      <c r="BB1142" s="166">
        <f>IF(AZ1142=2,G1142,0)</f>
        <v>0</v>
      </c>
      <c r="BC1142" s="166">
        <f>IF(AZ1142=3,G1142,0)</f>
        <v>0</v>
      </c>
      <c r="BD1142" s="166">
        <f>IF(AZ1142=4,G1142,0)</f>
        <v>0</v>
      </c>
      <c r="BE1142" s="166">
        <f>IF(AZ1142=5,G1142,0)</f>
        <v>0</v>
      </c>
      <c r="CA1142" s="199">
        <v>3</v>
      </c>
      <c r="CB1142" s="199">
        <v>7</v>
      </c>
      <c r="CZ1142" s="166">
        <v>0</v>
      </c>
    </row>
    <row r="1143" spans="1:104" ht="12.75">
      <c r="A1143" s="193">
        <v>317</v>
      </c>
      <c r="B1143" s="194" t="s">
        <v>1514</v>
      </c>
      <c r="C1143" s="195" t="s">
        <v>1515</v>
      </c>
      <c r="D1143" s="196" t="s">
        <v>75</v>
      </c>
      <c r="E1143" s="197">
        <v>4</v>
      </c>
      <c r="F1143" s="197">
        <v>0</v>
      </c>
      <c r="G1143" s="198">
        <f>E1143*F1143</f>
        <v>0</v>
      </c>
      <c r="O1143" s="192">
        <v>2</v>
      </c>
      <c r="AA1143" s="166">
        <v>3</v>
      </c>
      <c r="AB1143" s="166">
        <v>7</v>
      </c>
      <c r="AC1143" s="166" t="s">
        <v>1514</v>
      </c>
      <c r="AZ1143" s="166">
        <v>2</v>
      </c>
      <c r="BA1143" s="166">
        <f>IF(AZ1143=1,G1143,0)</f>
        <v>0</v>
      </c>
      <c r="BB1143" s="166">
        <f>IF(AZ1143=2,G1143,0)</f>
        <v>0</v>
      </c>
      <c r="BC1143" s="166">
        <f>IF(AZ1143=3,G1143,0)</f>
        <v>0</v>
      </c>
      <c r="BD1143" s="166">
        <f>IF(AZ1143=4,G1143,0)</f>
        <v>0</v>
      </c>
      <c r="BE1143" s="166">
        <f>IF(AZ1143=5,G1143,0)</f>
        <v>0</v>
      </c>
      <c r="CA1143" s="199">
        <v>3</v>
      </c>
      <c r="CB1143" s="199">
        <v>7</v>
      </c>
      <c r="CZ1143" s="166">
        <v>0</v>
      </c>
    </row>
    <row r="1144" spans="1:104" ht="12.75">
      <c r="A1144" s="193">
        <v>318</v>
      </c>
      <c r="B1144" s="194" t="s">
        <v>1516</v>
      </c>
      <c r="C1144" s="195" t="s">
        <v>1517</v>
      </c>
      <c r="D1144" s="196" t="s">
        <v>75</v>
      </c>
      <c r="E1144" s="197">
        <v>1</v>
      </c>
      <c r="F1144" s="197">
        <v>0</v>
      </c>
      <c r="G1144" s="198">
        <f>E1144*F1144</f>
        <v>0</v>
      </c>
      <c r="O1144" s="192">
        <v>2</v>
      </c>
      <c r="AA1144" s="166">
        <v>3</v>
      </c>
      <c r="AB1144" s="166">
        <v>7</v>
      </c>
      <c r="AC1144" s="166" t="s">
        <v>1516</v>
      </c>
      <c r="AZ1144" s="166">
        <v>2</v>
      </c>
      <c r="BA1144" s="166">
        <f>IF(AZ1144=1,G1144,0)</f>
        <v>0</v>
      </c>
      <c r="BB1144" s="166">
        <f>IF(AZ1144=2,G1144,0)</f>
        <v>0</v>
      </c>
      <c r="BC1144" s="166">
        <f>IF(AZ1144=3,G1144,0)</f>
        <v>0</v>
      </c>
      <c r="BD1144" s="166">
        <f>IF(AZ1144=4,G1144,0)</f>
        <v>0</v>
      </c>
      <c r="BE1144" s="166">
        <f>IF(AZ1144=5,G1144,0)</f>
        <v>0</v>
      </c>
      <c r="CA1144" s="199">
        <v>3</v>
      </c>
      <c r="CB1144" s="199">
        <v>7</v>
      </c>
      <c r="CZ1144" s="166">
        <v>0</v>
      </c>
    </row>
    <row r="1145" spans="1:104" ht="12.75">
      <c r="A1145" s="193">
        <v>319</v>
      </c>
      <c r="B1145" s="194" t="s">
        <v>1518</v>
      </c>
      <c r="C1145" s="195" t="s">
        <v>1519</v>
      </c>
      <c r="D1145" s="196" t="s">
        <v>75</v>
      </c>
      <c r="E1145" s="197">
        <v>15</v>
      </c>
      <c r="F1145" s="197">
        <v>0</v>
      </c>
      <c r="G1145" s="198">
        <f>E1145*F1145</f>
        <v>0</v>
      </c>
      <c r="O1145" s="192">
        <v>2</v>
      </c>
      <c r="AA1145" s="166">
        <v>3</v>
      </c>
      <c r="AB1145" s="166">
        <v>7</v>
      </c>
      <c r="AC1145" s="166" t="s">
        <v>1518</v>
      </c>
      <c r="AZ1145" s="166">
        <v>2</v>
      </c>
      <c r="BA1145" s="166">
        <f>IF(AZ1145=1,G1145,0)</f>
        <v>0</v>
      </c>
      <c r="BB1145" s="166">
        <f>IF(AZ1145=2,G1145,0)</f>
        <v>0</v>
      </c>
      <c r="BC1145" s="166">
        <f>IF(AZ1145=3,G1145,0)</f>
        <v>0</v>
      </c>
      <c r="BD1145" s="166">
        <f>IF(AZ1145=4,G1145,0)</f>
        <v>0</v>
      </c>
      <c r="BE1145" s="166">
        <f>IF(AZ1145=5,G1145,0)</f>
        <v>0</v>
      </c>
      <c r="CA1145" s="199">
        <v>3</v>
      </c>
      <c r="CB1145" s="199">
        <v>7</v>
      </c>
      <c r="CZ1145" s="166">
        <v>0</v>
      </c>
    </row>
    <row r="1146" spans="1:104" ht="12.75">
      <c r="A1146" s="193">
        <v>320</v>
      </c>
      <c r="B1146" s="194" t="s">
        <v>1520</v>
      </c>
      <c r="C1146" s="195" t="s">
        <v>1521</v>
      </c>
      <c r="D1146" s="196" t="s">
        <v>75</v>
      </c>
      <c r="E1146" s="197">
        <v>3</v>
      </c>
      <c r="F1146" s="197">
        <v>0</v>
      </c>
      <c r="G1146" s="198">
        <f>E1146*F1146</f>
        <v>0</v>
      </c>
      <c r="O1146" s="192">
        <v>2</v>
      </c>
      <c r="AA1146" s="166">
        <v>3</v>
      </c>
      <c r="AB1146" s="166">
        <v>7</v>
      </c>
      <c r="AC1146" s="166" t="s">
        <v>1520</v>
      </c>
      <c r="AZ1146" s="166">
        <v>2</v>
      </c>
      <c r="BA1146" s="166">
        <f>IF(AZ1146=1,G1146,0)</f>
        <v>0</v>
      </c>
      <c r="BB1146" s="166">
        <f>IF(AZ1146=2,G1146,0)</f>
        <v>0</v>
      </c>
      <c r="BC1146" s="166">
        <f>IF(AZ1146=3,G1146,0)</f>
        <v>0</v>
      </c>
      <c r="BD1146" s="166">
        <f>IF(AZ1146=4,G1146,0)</f>
        <v>0</v>
      </c>
      <c r="BE1146" s="166">
        <f>IF(AZ1146=5,G1146,0)</f>
        <v>0</v>
      </c>
      <c r="CA1146" s="199">
        <v>3</v>
      </c>
      <c r="CB1146" s="199">
        <v>7</v>
      </c>
      <c r="CZ1146" s="166">
        <v>0</v>
      </c>
    </row>
    <row r="1147" spans="1:104" ht="12.75">
      <c r="A1147" s="193">
        <v>321</v>
      </c>
      <c r="B1147" s="194" t="s">
        <v>1522</v>
      </c>
      <c r="C1147" s="195" t="s">
        <v>1523</v>
      </c>
      <c r="D1147" s="196" t="s">
        <v>75</v>
      </c>
      <c r="E1147" s="197">
        <v>6</v>
      </c>
      <c r="F1147" s="197">
        <v>0</v>
      </c>
      <c r="G1147" s="198">
        <f>E1147*F1147</f>
        <v>0</v>
      </c>
      <c r="O1147" s="192">
        <v>2</v>
      </c>
      <c r="AA1147" s="166">
        <v>3</v>
      </c>
      <c r="AB1147" s="166">
        <v>7</v>
      </c>
      <c r="AC1147" s="166" t="s">
        <v>1522</v>
      </c>
      <c r="AZ1147" s="166">
        <v>2</v>
      </c>
      <c r="BA1147" s="166">
        <f>IF(AZ1147=1,G1147,0)</f>
        <v>0</v>
      </c>
      <c r="BB1147" s="166">
        <f>IF(AZ1147=2,G1147,0)</f>
        <v>0</v>
      </c>
      <c r="BC1147" s="166">
        <f>IF(AZ1147=3,G1147,0)</f>
        <v>0</v>
      </c>
      <c r="BD1147" s="166">
        <f>IF(AZ1147=4,G1147,0)</f>
        <v>0</v>
      </c>
      <c r="BE1147" s="166">
        <f>IF(AZ1147=5,G1147,0)</f>
        <v>0</v>
      </c>
      <c r="CA1147" s="199">
        <v>3</v>
      </c>
      <c r="CB1147" s="199">
        <v>7</v>
      </c>
      <c r="CZ1147" s="166">
        <v>0</v>
      </c>
    </row>
    <row r="1148" spans="1:104" ht="12.75">
      <c r="A1148" s="193">
        <v>322</v>
      </c>
      <c r="B1148" s="194" t="s">
        <v>1524</v>
      </c>
      <c r="C1148" s="195" t="s">
        <v>1525</v>
      </c>
      <c r="D1148" s="196" t="s">
        <v>75</v>
      </c>
      <c r="E1148" s="197">
        <v>7</v>
      </c>
      <c r="F1148" s="197">
        <v>0</v>
      </c>
      <c r="G1148" s="198">
        <f>E1148*F1148</f>
        <v>0</v>
      </c>
      <c r="O1148" s="192">
        <v>2</v>
      </c>
      <c r="AA1148" s="166">
        <v>3</v>
      </c>
      <c r="AB1148" s="166">
        <v>7</v>
      </c>
      <c r="AC1148" s="166" t="s">
        <v>1524</v>
      </c>
      <c r="AZ1148" s="166">
        <v>2</v>
      </c>
      <c r="BA1148" s="166">
        <f>IF(AZ1148=1,G1148,0)</f>
        <v>0</v>
      </c>
      <c r="BB1148" s="166">
        <f>IF(AZ1148=2,G1148,0)</f>
        <v>0</v>
      </c>
      <c r="BC1148" s="166">
        <f>IF(AZ1148=3,G1148,0)</f>
        <v>0</v>
      </c>
      <c r="BD1148" s="166">
        <f>IF(AZ1148=4,G1148,0)</f>
        <v>0</v>
      </c>
      <c r="BE1148" s="166">
        <f>IF(AZ1148=5,G1148,0)</f>
        <v>0</v>
      </c>
      <c r="CA1148" s="199">
        <v>3</v>
      </c>
      <c r="CB1148" s="199">
        <v>7</v>
      </c>
      <c r="CZ1148" s="166">
        <v>0</v>
      </c>
    </row>
    <row r="1149" spans="1:104" ht="12.75">
      <c r="A1149" s="193">
        <v>323</v>
      </c>
      <c r="B1149" s="194" t="s">
        <v>1526</v>
      </c>
      <c r="C1149" s="195" t="s">
        <v>1527</v>
      </c>
      <c r="D1149" s="196" t="s">
        <v>75</v>
      </c>
      <c r="E1149" s="197">
        <v>2</v>
      </c>
      <c r="F1149" s="197">
        <v>0</v>
      </c>
      <c r="G1149" s="198">
        <f>E1149*F1149</f>
        <v>0</v>
      </c>
      <c r="O1149" s="192">
        <v>2</v>
      </c>
      <c r="AA1149" s="166">
        <v>3</v>
      </c>
      <c r="AB1149" s="166">
        <v>7</v>
      </c>
      <c r="AC1149" s="166" t="s">
        <v>1526</v>
      </c>
      <c r="AZ1149" s="166">
        <v>2</v>
      </c>
      <c r="BA1149" s="166">
        <f>IF(AZ1149=1,G1149,0)</f>
        <v>0</v>
      </c>
      <c r="BB1149" s="166">
        <f>IF(AZ1149=2,G1149,0)</f>
        <v>0</v>
      </c>
      <c r="BC1149" s="166">
        <f>IF(AZ1149=3,G1149,0)</f>
        <v>0</v>
      </c>
      <c r="BD1149" s="166">
        <f>IF(AZ1149=4,G1149,0)</f>
        <v>0</v>
      </c>
      <c r="BE1149" s="166">
        <f>IF(AZ1149=5,G1149,0)</f>
        <v>0</v>
      </c>
      <c r="CA1149" s="199">
        <v>3</v>
      </c>
      <c r="CB1149" s="199">
        <v>7</v>
      </c>
      <c r="CZ1149" s="166">
        <v>0</v>
      </c>
    </row>
    <row r="1150" spans="1:104" ht="22.5">
      <c r="A1150" s="193">
        <v>324</v>
      </c>
      <c r="B1150" s="194" t="s">
        <v>1528</v>
      </c>
      <c r="C1150" s="195" t="s">
        <v>1529</v>
      </c>
      <c r="D1150" s="196" t="s">
        <v>75</v>
      </c>
      <c r="E1150" s="197">
        <v>4</v>
      </c>
      <c r="F1150" s="197">
        <v>0</v>
      </c>
      <c r="G1150" s="198">
        <f>E1150*F1150</f>
        <v>0</v>
      </c>
      <c r="O1150" s="192">
        <v>2</v>
      </c>
      <c r="AA1150" s="166">
        <v>3</v>
      </c>
      <c r="AB1150" s="166">
        <v>7</v>
      </c>
      <c r="AC1150" s="166" t="s">
        <v>1528</v>
      </c>
      <c r="AZ1150" s="166">
        <v>2</v>
      </c>
      <c r="BA1150" s="166">
        <f>IF(AZ1150=1,G1150,0)</f>
        <v>0</v>
      </c>
      <c r="BB1150" s="166">
        <f>IF(AZ1150=2,G1150,0)</f>
        <v>0</v>
      </c>
      <c r="BC1150" s="166">
        <f>IF(AZ1150=3,G1150,0)</f>
        <v>0</v>
      </c>
      <c r="BD1150" s="166">
        <f>IF(AZ1150=4,G1150,0)</f>
        <v>0</v>
      </c>
      <c r="BE1150" s="166">
        <f>IF(AZ1150=5,G1150,0)</f>
        <v>0</v>
      </c>
      <c r="CA1150" s="199">
        <v>3</v>
      </c>
      <c r="CB1150" s="199">
        <v>7</v>
      </c>
      <c r="CZ1150" s="166">
        <v>0</v>
      </c>
    </row>
    <row r="1151" spans="1:104" ht="22.5">
      <c r="A1151" s="193">
        <v>325</v>
      </c>
      <c r="B1151" s="194" t="s">
        <v>1530</v>
      </c>
      <c r="C1151" s="195" t="s">
        <v>1531</v>
      </c>
      <c r="D1151" s="196" t="s">
        <v>75</v>
      </c>
      <c r="E1151" s="197">
        <v>4</v>
      </c>
      <c r="F1151" s="197">
        <v>0</v>
      </c>
      <c r="G1151" s="198">
        <f>E1151*F1151</f>
        <v>0</v>
      </c>
      <c r="O1151" s="192">
        <v>2</v>
      </c>
      <c r="AA1151" s="166">
        <v>3</v>
      </c>
      <c r="AB1151" s="166">
        <v>7</v>
      </c>
      <c r="AC1151" s="166" t="s">
        <v>1530</v>
      </c>
      <c r="AZ1151" s="166">
        <v>2</v>
      </c>
      <c r="BA1151" s="166">
        <f>IF(AZ1151=1,G1151,0)</f>
        <v>0</v>
      </c>
      <c r="BB1151" s="166">
        <f>IF(AZ1151=2,G1151,0)</f>
        <v>0</v>
      </c>
      <c r="BC1151" s="166">
        <f>IF(AZ1151=3,G1151,0)</f>
        <v>0</v>
      </c>
      <c r="BD1151" s="166">
        <f>IF(AZ1151=4,G1151,0)</f>
        <v>0</v>
      </c>
      <c r="BE1151" s="166">
        <f>IF(AZ1151=5,G1151,0)</f>
        <v>0</v>
      </c>
      <c r="CA1151" s="199">
        <v>3</v>
      </c>
      <c r="CB1151" s="199">
        <v>7</v>
      </c>
      <c r="CZ1151" s="166">
        <v>0</v>
      </c>
    </row>
    <row r="1152" spans="1:104" ht="12.75">
      <c r="A1152" s="193">
        <v>326</v>
      </c>
      <c r="B1152" s="194" t="s">
        <v>1532</v>
      </c>
      <c r="C1152" s="195" t="s">
        <v>1533</v>
      </c>
      <c r="D1152" s="196" t="s">
        <v>159</v>
      </c>
      <c r="E1152" s="197">
        <v>15</v>
      </c>
      <c r="F1152" s="197">
        <v>0</v>
      </c>
      <c r="G1152" s="198">
        <f>E1152*F1152</f>
        <v>0</v>
      </c>
      <c r="O1152" s="192">
        <v>2</v>
      </c>
      <c r="AA1152" s="166">
        <v>3</v>
      </c>
      <c r="AB1152" s="166">
        <v>7</v>
      </c>
      <c r="AC1152" s="166" t="s">
        <v>1532</v>
      </c>
      <c r="AZ1152" s="166">
        <v>2</v>
      </c>
      <c r="BA1152" s="166">
        <f>IF(AZ1152=1,G1152,0)</f>
        <v>0</v>
      </c>
      <c r="BB1152" s="166">
        <f>IF(AZ1152=2,G1152,0)</f>
        <v>0</v>
      </c>
      <c r="BC1152" s="166">
        <f>IF(AZ1152=3,G1152,0)</f>
        <v>0</v>
      </c>
      <c r="BD1152" s="166">
        <f>IF(AZ1152=4,G1152,0)</f>
        <v>0</v>
      </c>
      <c r="BE1152" s="166">
        <f>IF(AZ1152=5,G1152,0)</f>
        <v>0</v>
      </c>
      <c r="CA1152" s="199">
        <v>3</v>
      </c>
      <c r="CB1152" s="199">
        <v>7</v>
      </c>
      <c r="CZ1152" s="166">
        <v>0</v>
      </c>
    </row>
    <row r="1153" spans="1:104" ht="12.75">
      <c r="A1153" s="193">
        <v>327</v>
      </c>
      <c r="B1153" s="194" t="s">
        <v>1534</v>
      </c>
      <c r="C1153" s="195" t="s">
        <v>1535</v>
      </c>
      <c r="D1153" s="196" t="s">
        <v>159</v>
      </c>
      <c r="E1153" s="197">
        <v>22</v>
      </c>
      <c r="F1153" s="197">
        <v>0</v>
      </c>
      <c r="G1153" s="198">
        <f>E1153*F1153</f>
        <v>0</v>
      </c>
      <c r="O1153" s="192">
        <v>2</v>
      </c>
      <c r="AA1153" s="166">
        <v>3</v>
      </c>
      <c r="AB1153" s="166">
        <v>7</v>
      </c>
      <c r="AC1153" s="166" t="s">
        <v>1534</v>
      </c>
      <c r="AZ1153" s="166">
        <v>2</v>
      </c>
      <c r="BA1153" s="166">
        <f>IF(AZ1153=1,G1153,0)</f>
        <v>0</v>
      </c>
      <c r="BB1153" s="166">
        <f>IF(AZ1153=2,G1153,0)</f>
        <v>0</v>
      </c>
      <c r="BC1153" s="166">
        <f>IF(AZ1153=3,G1153,0)</f>
        <v>0</v>
      </c>
      <c r="BD1153" s="166">
        <f>IF(AZ1153=4,G1153,0)</f>
        <v>0</v>
      </c>
      <c r="BE1153" s="166">
        <f>IF(AZ1153=5,G1153,0)</f>
        <v>0</v>
      </c>
      <c r="CA1153" s="199">
        <v>3</v>
      </c>
      <c r="CB1153" s="199">
        <v>7</v>
      </c>
      <c r="CZ1153" s="166">
        <v>0</v>
      </c>
    </row>
    <row r="1154" spans="1:104" ht="12.75">
      <c r="A1154" s="193">
        <v>328</v>
      </c>
      <c r="B1154" s="194" t="s">
        <v>1536</v>
      </c>
      <c r="C1154" s="195" t="s">
        <v>1537</v>
      </c>
      <c r="D1154" s="196" t="s">
        <v>159</v>
      </c>
      <c r="E1154" s="197">
        <v>2</v>
      </c>
      <c r="F1154" s="197">
        <v>0</v>
      </c>
      <c r="G1154" s="198">
        <f>E1154*F1154</f>
        <v>0</v>
      </c>
      <c r="O1154" s="192">
        <v>2</v>
      </c>
      <c r="AA1154" s="166">
        <v>3</v>
      </c>
      <c r="AB1154" s="166">
        <v>7</v>
      </c>
      <c r="AC1154" s="166" t="s">
        <v>1536</v>
      </c>
      <c r="AZ1154" s="166">
        <v>2</v>
      </c>
      <c r="BA1154" s="166">
        <f>IF(AZ1154=1,G1154,0)</f>
        <v>0</v>
      </c>
      <c r="BB1154" s="166">
        <f>IF(AZ1154=2,G1154,0)</f>
        <v>0</v>
      </c>
      <c r="BC1154" s="166">
        <f>IF(AZ1154=3,G1154,0)</f>
        <v>0</v>
      </c>
      <c r="BD1154" s="166">
        <f>IF(AZ1154=4,G1154,0)</f>
        <v>0</v>
      </c>
      <c r="BE1154" s="166">
        <f>IF(AZ1154=5,G1154,0)</f>
        <v>0</v>
      </c>
      <c r="CA1154" s="199">
        <v>3</v>
      </c>
      <c r="CB1154" s="199">
        <v>7</v>
      </c>
      <c r="CZ1154" s="166">
        <v>0</v>
      </c>
    </row>
    <row r="1155" spans="1:104" ht="12.75">
      <c r="A1155" s="193">
        <v>329</v>
      </c>
      <c r="B1155" s="194" t="s">
        <v>1538</v>
      </c>
      <c r="C1155" s="195" t="s">
        <v>1539</v>
      </c>
      <c r="D1155" s="196" t="s">
        <v>75</v>
      </c>
      <c r="E1155" s="197">
        <v>2</v>
      </c>
      <c r="F1155" s="197">
        <v>0</v>
      </c>
      <c r="G1155" s="198">
        <f>E1155*F1155</f>
        <v>0</v>
      </c>
      <c r="O1155" s="192">
        <v>2</v>
      </c>
      <c r="AA1155" s="166">
        <v>3</v>
      </c>
      <c r="AB1155" s="166">
        <v>7</v>
      </c>
      <c r="AC1155" s="166" t="s">
        <v>1538</v>
      </c>
      <c r="AZ1155" s="166">
        <v>2</v>
      </c>
      <c r="BA1155" s="166">
        <f>IF(AZ1155=1,G1155,0)</f>
        <v>0</v>
      </c>
      <c r="BB1155" s="166">
        <f>IF(AZ1155=2,G1155,0)</f>
        <v>0</v>
      </c>
      <c r="BC1155" s="166">
        <f>IF(AZ1155=3,G1155,0)</f>
        <v>0</v>
      </c>
      <c r="BD1155" s="166">
        <f>IF(AZ1155=4,G1155,0)</f>
        <v>0</v>
      </c>
      <c r="BE1155" s="166">
        <f>IF(AZ1155=5,G1155,0)</f>
        <v>0</v>
      </c>
      <c r="CA1155" s="199">
        <v>3</v>
      </c>
      <c r="CB1155" s="199">
        <v>7</v>
      </c>
      <c r="CZ1155" s="166">
        <v>0</v>
      </c>
    </row>
    <row r="1156" spans="1:57" ht="12.75">
      <c r="A1156" s="208"/>
      <c r="B1156" s="209" t="s">
        <v>76</v>
      </c>
      <c r="C1156" s="210" t="str">
        <f>CONCATENATE(B1139," ",C1139)</f>
        <v>766 Konstrukce truhlářské</v>
      </c>
      <c r="D1156" s="211"/>
      <c r="E1156" s="212"/>
      <c r="F1156" s="213"/>
      <c r="G1156" s="214">
        <f>SUM(G1139:G1155)</f>
        <v>0</v>
      </c>
      <c r="O1156" s="192">
        <v>4</v>
      </c>
      <c r="BA1156" s="215">
        <f>SUM(BA1139:BA1155)</f>
        <v>0</v>
      </c>
      <c r="BB1156" s="215">
        <f>SUM(BB1139:BB1155)</f>
        <v>0</v>
      </c>
      <c r="BC1156" s="215">
        <f>SUM(BC1139:BC1155)</f>
        <v>0</v>
      </c>
      <c r="BD1156" s="215">
        <f>SUM(BD1139:BD1155)</f>
        <v>0</v>
      </c>
      <c r="BE1156" s="215">
        <f>SUM(BE1139:BE1155)</f>
        <v>0</v>
      </c>
    </row>
    <row r="1157" spans="1:15" ht="12.75">
      <c r="A1157" s="185" t="s">
        <v>72</v>
      </c>
      <c r="B1157" s="186" t="s">
        <v>1540</v>
      </c>
      <c r="C1157" s="187" t="s">
        <v>1541</v>
      </c>
      <c r="D1157" s="188"/>
      <c r="E1157" s="189"/>
      <c r="F1157" s="189"/>
      <c r="G1157" s="190"/>
      <c r="H1157" s="191"/>
      <c r="I1157" s="191"/>
      <c r="O1157" s="192">
        <v>1</v>
      </c>
    </row>
    <row r="1158" spans="1:104" ht="12.75">
      <c r="A1158" s="193">
        <v>330</v>
      </c>
      <c r="B1158" s="194" t="s">
        <v>1542</v>
      </c>
      <c r="C1158" s="195" t="s">
        <v>1543</v>
      </c>
      <c r="D1158" s="196" t="s">
        <v>498</v>
      </c>
      <c r="E1158" s="197">
        <v>70</v>
      </c>
      <c r="F1158" s="197">
        <v>0</v>
      </c>
      <c r="G1158" s="198">
        <f>E1158*F1158</f>
        <v>0</v>
      </c>
      <c r="O1158" s="192">
        <v>2</v>
      </c>
      <c r="AA1158" s="166">
        <v>1</v>
      </c>
      <c r="AB1158" s="166">
        <v>7</v>
      </c>
      <c r="AC1158" s="166">
        <v>7</v>
      </c>
      <c r="AZ1158" s="166">
        <v>2</v>
      </c>
      <c r="BA1158" s="166">
        <f>IF(AZ1158=1,G1158,0)</f>
        <v>0</v>
      </c>
      <c r="BB1158" s="166">
        <f>IF(AZ1158=2,G1158,0)</f>
        <v>0</v>
      </c>
      <c r="BC1158" s="166">
        <f>IF(AZ1158=3,G1158,0)</f>
        <v>0</v>
      </c>
      <c r="BD1158" s="166">
        <f>IF(AZ1158=4,G1158,0)</f>
        <v>0</v>
      </c>
      <c r="BE1158" s="166">
        <f>IF(AZ1158=5,G1158,0)</f>
        <v>0</v>
      </c>
      <c r="CA1158" s="199">
        <v>1</v>
      </c>
      <c r="CB1158" s="199">
        <v>7</v>
      </c>
      <c r="CZ1158" s="166">
        <v>0</v>
      </c>
    </row>
    <row r="1159" spans="1:15" ht="12.75">
      <c r="A1159" s="200"/>
      <c r="B1159" s="202"/>
      <c r="C1159" s="203" t="s">
        <v>1544</v>
      </c>
      <c r="D1159" s="204"/>
      <c r="E1159" s="205">
        <v>70</v>
      </c>
      <c r="F1159" s="206"/>
      <c r="G1159" s="207"/>
      <c r="M1159" s="201" t="s">
        <v>1544</v>
      </c>
      <c r="O1159" s="192"/>
    </row>
    <row r="1160" spans="1:104" ht="12.75">
      <c r="A1160" s="193">
        <v>331</v>
      </c>
      <c r="B1160" s="194" t="s">
        <v>1545</v>
      </c>
      <c r="C1160" s="195" t="s">
        <v>1546</v>
      </c>
      <c r="D1160" s="196" t="s">
        <v>75</v>
      </c>
      <c r="E1160" s="197">
        <v>1</v>
      </c>
      <c r="F1160" s="197">
        <v>0</v>
      </c>
      <c r="G1160" s="198">
        <f>E1160*F1160</f>
        <v>0</v>
      </c>
      <c r="O1160" s="192">
        <v>2</v>
      </c>
      <c r="AA1160" s="166">
        <v>3</v>
      </c>
      <c r="AB1160" s="166">
        <v>7</v>
      </c>
      <c r="AC1160" s="166" t="s">
        <v>1545</v>
      </c>
      <c r="AZ1160" s="166">
        <v>2</v>
      </c>
      <c r="BA1160" s="166">
        <f>IF(AZ1160=1,G1160,0)</f>
        <v>0</v>
      </c>
      <c r="BB1160" s="166">
        <f>IF(AZ1160=2,G1160,0)</f>
        <v>0</v>
      </c>
      <c r="BC1160" s="166">
        <f>IF(AZ1160=3,G1160,0)</f>
        <v>0</v>
      </c>
      <c r="BD1160" s="166">
        <f>IF(AZ1160=4,G1160,0)</f>
        <v>0</v>
      </c>
      <c r="BE1160" s="166">
        <f>IF(AZ1160=5,G1160,0)</f>
        <v>0</v>
      </c>
      <c r="CA1160" s="199">
        <v>3</v>
      </c>
      <c r="CB1160" s="199">
        <v>7</v>
      </c>
      <c r="CZ1160" s="166">
        <v>0</v>
      </c>
    </row>
    <row r="1161" spans="1:104" ht="12.75">
      <c r="A1161" s="193">
        <v>332</v>
      </c>
      <c r="B1161" s="194" t="s">
        <v>1547</v>
      </c>
      <c r="C1161" s="195" t="s">
        <v>1548</v>
      </c>
      <c r="D1161" s="196" t="s">
        <v>75</v>
      </c>
      <c r="E1161" s="197">
        <v>1</v>
      </c>
      <c r="F1161" s="197">
        <v>0</v>
      </c>
      <c r="G1161" s="198">
        <f>E1161*F1161</f>
        <v>0</v>
      </c>
      <c r="O1161" s="192">
        <v>2</v>
      </c>
      <c r="AA1161" s="166">
        <v>3</v>
      </c>
      <c r="AB1161" s="166">
        <v>7</v>
      </c>
      <c r="AC1161" s="166" t="s">
        <v>1547</v>
      </c>
      <c r="AZ1161" s="166">
        <v>2</v>
      </c>
      <c r="BA1161" s="166">
        <f>IF(AZ1161=1,G1161,0)</f>
        <v>0</v>
      </c>
      <c r="BB1161" s="166">
        <f>IF(AZ1161=2,G1161,0)</f>
        <v>0</v>
      </c>
      <c r="BC1161" s="166">
        <f>IF(AZ1161=3,G1161,0)</f>
        <v>0</v>
      </c>
      <c r="BD1161" s="166">
        <f>IF(AZ1161=4,G1161,0)</f>
        <v>0</v>
      </c>
      <c r="BE1161" s="166">
        <f>IF(AZ1161=5,G1161,0)</f>
        <v>0</v>
      </c>
      <c r="CA1161" s="199">
        <v>3</v>
      </c>
      <c r="CB1161" s="199">
        <v>7</v>
      </c>
      <c r="CZ1161" s="166">
        <v>0</v>
      </c>
    </row>
    <row r="1162" spans="1:104" ht="12.75">
      <c r="A1162" s="193">
        <v>333</v>
      </c>
      <c r="B1162" s="194" t="s">
        <v>1549</v>
      </c>
      <c r="C1162" s="195" t="s">
        <v>1550</v>
      </c>
      <c r="D1162" s="196" t="s">
        <v>75</v>
      </c>
      <c r="E1162" s="197">
        <v>1</v>
      </c>
      <c r="F1162" s="197">
        <v>0</v>
      </c>
      <c r="G1162" s="198">
        <f>E1162*F1162</f>
        <v>0</v>
      </c>
      <c r="O1162" s="192">
        <v>2</v>
      </c>
      <c r="AA1162" s="166">
        <v>3</v>
      </c>
      <c r="AB1162" s="166">
        <v>7</v>
      </c>
      <c r="AC1162" s="166" t="s">
        <v>1549</v>
      </c>
      <c r="AZ1162" s="166">
        <v>2</v>
      </c>
      <c r="BA1162" s="166">
        <f>IF(AZ1162=1,G1162,0)</f>
        <v>0</v>
      </c>
      <c r="BB1162" s="166">
        <f>IF(AZ1162=2,G1162,0)</f>
        <v>0</v>
      </c>
      <c r="BC1162" s="166">
        <f>IF(AZ1162=3,G1162,0)</f>
        <v>0</v>
      </c>
      <c r="BD1162" s="166">
        <f>IF(AZ1162=4,G1162,0)</f>
        <v>0</v>
      </c>
      <c r="BE1162" s="166">
        <f>IF(AZ1162=5,G1162,0)</f>
        <v>0</v>
      </c>
      <c r="CA1162" s="199">
        <v>3</v>
      </c>
      <c r="CB1162" s="199">
        <v>7</v>
      </c>
      <c r="CZ1162" s="166">
        <v>0</v>
      </c>
    </row>
    <row r="1163" spans="1:104" ht="12.75">
      <c r="A1163" s="193">
        <v>334</v>
      </c>
      <c r="B1163" s="194" t="s">
        <v>1551</v>
      </c>
      <c r="C1163" s="195" t="s">
        <v>1552</v>
      </c>
      <c r="D1163" s="196" t="s">
        <v>75</v>
      </c>
      <c r="E1163" s="197">
        <v>2</v>
      </c>
      <c r="F1163" s="197">
        <v>0</v>
      </c>
      <c r="G1163" s="198">
        <f>E1163*F1163</f>
        <v>0</v>
      </c>
      <c r="O1163" s="192">
        <v>2</v>
      </c>
      <c r="AA1163" s="166">
        <v>3</v>
      </c>
      <c r="AB1163" s="166">
        <v>7</v>
      </c>
      <c r="AC1163" s="166" t="s">
        <v>1551</v>
      </c>
      <c r="AZ1163" s="166">
        <v>2</v>
      </c>
      <c r="BA1163" s="166">
        <f>IF(AZ1163=1,G1163,0)</f>
        <v>0</v>
      </c>
      <c r="BB1163" s="166">
        <f>IF(AZ1163=2,G1163,0)</f>
        <v>0</v>
      </c>
      <c r="BC1163" s="166">
        <f>IF(AZ1163=3,G1163,0)</f>
        <v>0</v>
      </c>
      <c r="BD1163" s="166">
        <f>IF(AZ1163=4,G1163,0)</f>
        <v>0</v>
      </c>
      <c r="BE1163" s="166">
        <f>IF(AZ1163=5,G1163,0)</f>
        <v>0</v>
      </c>
      <c r="CA1163" s="199">
        <v>3</v>
      </c>
      <c r="CB1163" s="199">
        <v>7</v>
      </c>
      <c r="CZ1163" s="166">
        <v>0</v>
      </c>
    </row>
    <row r="1164" spans="1:104" ht="12.75">
      <c r="A1164" s="193">
        <v>335</v>
      </c>
      <c r="B1164" s="194" t="s">
        <v>1553</v>
      </c>
      <c r="C1164" s="195" t="s">
        <v>1554</v>
      </c>
      <c r="D1164" s="196" t="s">
        <v>75</v>
      </c>
      <c r="E1164" s="197">
        <v>2</v>
      </c>
      <c r="F1164" s="197">
        <v>0</v>
      </c>
      <c r="G1164" s="198">
        <f>E1164*F1164</f>
        <v>0</v>
      </c>
      <c r="O1164" s="192">
        <v>2</v>
      </c>
      <c r="AA1164" s="166">
        <v>3</v>
      </c>
      <c r="AB1164" s="166">
        <v>7</v>
      </c>
      <c r="AC1164" s="166" t="s">
        <v>1553</v>
      </c>
      <c r="AZ1164" s="166">
        <v>2</v>
      </c>
      <c r="BA1164" s="166">
        <f>IF(AZ1164=1,G1164,0)</f>
        <v>0</v>
      </c>
      <c r="BB1164" s="166">
        <f>IF(AZ1164=2,G1164,0)</f>
        <v>0</v>
      </c>
      <c r="BC1164" s="166">
        <f>IF(AZ1164=3,G1164,0)</f>
        <v>0</v>
      </c>
      <c r="BD1164" s="166">
        <f>IF(AZ1164=4,G1164,0)</f>
        <v>0</v>
      </c>
      <c r="BE1164" s="166">
        <f>IF(AZ1164=5,G1164,0)</f>
        <v>0</v>
      </c>
      <c r="CA1164" s="199">
        <v>3</v>
      </c>
      <c r="CB1164" s="199">
        <v>7</v>
      </c>
      <c r="CZ1164" s="166">
        <v>0</v>
      </c>
    </row>
    <row r="1165" spans="1:104" ht="12.75">
      <c r="A1165" s="193">
        <v>336</v>
      </c>
      <c r="B1165" s="194" t="s">
        <v>1555</v>
      </c>
      <c r="C1165" s="195" t="s">
        <v>1556</v>
      </c>
      <c r="D1165" s="196" t="s">
        <v>75</v>
      </c>
      <c r="E1165" s="197">
        <v>2</v>
      </c>
      <c r="F1165" s="197">
        <v>0</v>
      </c>
      <c r="G1165" s="198">
        <f>E1165*F1165</f>
        <v>0</v>
      </c>
      <c r="O1165" s="192">
        <v>2</v>
      </c>
      <c r="AA1165" s="166">
        <v>3</v>
      </c>
      <c r="AB1165" s="166">
        <v>7</v>
      </c>
      <c r="AC1165" s="166" t="s">
        <v>1555</v>
      </c>
      <c r="AZ1165" s="166">
        <v>2</v>
      </c>
      <c r="BA1165" s="166">
        <f>IF(AZ1165=1,G1165,0)</f>
        <v>0</v>
      </c>
      <c r="BB1165" s="166">
        <f>IF(AZ1165=2,G1165,0)</f>
        <v>0</v>
      </c>
      <c r="BC1165" s="166">
        <f>IF(AZ1165=3,G1165,0)</f>
        <v>0</v>
      </c>
      <c r="BD1165" s="166">
        <f>IF(AZ1165=4,G1165,0)</f>
        <v>0</v>
      </c>
      <c r="BE1165" s="166">
        <f>IF(AZ1165=5,G1165,0)</f>
        <v>0</v>
      </c>
      <c r="CA1165" s="199">
        <v>3</v>
      </c>
      <c r="CB1165" s="199">
        <v>7</v>
      </c>
      <c r="CZ1165" s="166">
        <v>0</v>
      </c>
    </row>
    <row r="1166" spans="1:104" ht="12.75">
      <c r="A1166" s="193">
        <v>337</v>
      </c>
      <c r="B1166" s="194" t="s">
        <v>1557</v>
      </c>
      <c r="C1166" s="195" t="s">
        <v>1558</v>
      </c>
      <c r="D1166" s="196" t="s">
        <v>75</v>
      </c>
      <c r="E1166" s="197">
        <v>2</v>
      </c>
      <c r="F1166" s="197">
        <v>0</v>
      </c>
      <c r="G1166" s="198">
        <f>E1166*F1166</f>
        <v>0</v>
      </c>
      <c r="O1166" s="192">
        <v>2</v>
      </c>
      <c r="AA1166" s="166">
        <v>3</v>
      </c>
      <c r="AB1166" s="166">
        <v>7</v>
      </c>
      <c r="AC1166" s="166" t="s">
        <v>1557</v>
      </c>
      <c r="AZ1166" s="166">
        <v>2</v>
      </c>
      <c r="BA1166" s="166">
        <f>IF(AZ1166=1,G1166,0)</f>
        <v>0</v>
      </c>
      <c r="BB1166" s="166">
        <f>IF(AZ1166=2,G1166,0)</f>
        <v>0</v>
      </c>
      <c r="BC1166" s="166">
        <f>IF(AZ1166=3,G1166,0)</f>
        <v>0</v>
      </c>
      <c r="BD1166" s="166">
        <f>IF(AZ1166=4,G1166,0)</f>
        <v>0</v>
      </c>
      <c r="BE1166" s="166">
        <f>IF(AZ1166=5,G1166,0)</f>
        <v>0</v>
      </c>
      <c r="CA1166" s="199">
        <v>3</v>
      </c>
      <c r="CB1166" s="199">
        <v>7</v>
      </c>
      <c r="CZ1166" s="166">
        <v>0</v>
      </c>
    </row>
    <row r="1167" spans="1:104" ht="12.75">
      <c r="A1167" s="193">
        <v>338</v>
      </c>
      <c r="B1167" s="194" t="s">
        <v>1559</v>
      </c>
      <c r="C1167" s="195" t="s">
        <v>1560</v>
      </c>
      <c r="D1167" s="196" t="s">
        <v>75</v>
      </c>
      <c r="E1167" s="197">
        <v>1</v>
      </c>
      <c r="F1167" s="197">
        <v>0</v>
      </c>
      <c r="G1167" s="198">
        <f>E1167*F1167</f>
        <v>0</v>
      </c>
      <c r="O1167" s="192">
        <v>2</v>
      </c>
      <c r="AA1167" s="166">
        <v>3</v>
      </c>
      <c r="AB1167" s="166">
        <v>7</v>
      </c>
      <c r="AC1167" s="166" t="s">
        <v>1559</v>
      </c>
      <c r="AZ1167" s="166">
        <v>2</v>
      </c>
      <c r="BA1167" s="166">
        <f>IF(AZ1167=1,G1167,0)</f>
        <v>0</v>
      </c>
      <c r="BB1167" s="166">
        <f>IF(AZ1167=2,G1167,0)</f>
        <v>0</v>
      </c>
      <c r="BC1167" s="166">
        <f>IF(AZ1167=3,G1167,0)</f>
        <v>0</v>
      </c>
      <c r="BD1167" s="166">
        <f>IF(AZ1167=4,G1167,0)</f>
        <v>0</v>
      </c>
      <c r="BE1167" s="166">
        <f>IF(AZ1167=5,G1167,0)</f>
        <v>0</v>
      </c>
      <c r="CA1167" s="199">
        <v>3</v>
      </c>
      <c r="CB1167" s="199">
        <v>7</v>
      </c>
      <c r="CZ1167" s="166">
        <v>0</v>
      </c>
    </row>
    <row r="1168" spans="1:104" ht="12.75">
      <c r="A1168" s="193">
        <v>339</v>
      </c>
      <c r="B1168" s="194" t="s">
        <v>1561</v>
      </c>
      <c r="C1168" s="195" t="s">
        <v>1562</v>
      </c>
      <c r="D1168" s="196" t="s">
        <v>75</v>
      </c>
      <c r="E1168" s="197">
        <v>1</v>
      </c>
      <c r="F1168" s="197">
        <v>0</v>
      </c>
      <c r="G1168" s="198">
        <f>E1168*F1168</f>
        <v>0</v>
      </c>
      <c r="O1168" s="192">
        <v>2</v>
      </c>
      <c r="AA1168" s="166">
        <v>3</v>
      </c>
      <c r="AB1168" s="166">
        <v>7</v>
      </c>
      <c r="AC1168" s="166" t="s">
        <v>1561</v>
      </c>
      <c r="AZ1168" s="166">
        <v>2</v>
      </c>
      <c r="BA1168" s="166">
        <f>IF(AZ1168=1,G1168,0)</f>
        <v>0</v>
      </c>
      <c r="BB1168" s="166">
        <f>IF(AZ1168=2,G1168,0)</f>
        <v>0</v>
      </c>
      <c r="BC1168" s="166">
        <f>IF(AZ1168=3,G1168,0)</f>
        <v>0</v>
      </c>
      <c r="BD1168" s="166">
        <f>IF(AZ1168=4,G1168,0)</f>
        <v>0</v>
      </c>
      <c r="BE1168" s="166">
        <f>IF(AZ1168=5,G1168,0)</f>
        <v>0</v>
      </c>
      <c r="CA1168" s="199">
        <v>3</v>
      </c>
      <c r="CB1168" s="199">
        <v>7</v>
      </c>
      <c r="CZ1168" s="166">
        <v>0</v>
      </c>
    </row>
    <row r="1169" spans="1:104" ht="22.5">
      <c r="A1169" s="193">
        <v>340</v>
      </c>
      <c r="B1169" s="194" t="s">
        <v>1563</v>
      </c>
      <c r="C1169" s="195" t="s">
        <v>1564</v>
      </c>
      <c r="D1169" s="196" t="s">
        <v>75</v>
      </c>
      <c r="E1169" s="197">
        <v>1</v>
      </c>
      <c r="F1169" s="197">
        <v>0</v>
      </c>
      <c r="G1169" s="198">
        <f>E1169*F1169</f>
        <v>0</v>
      </c>
      <c r="O1169" s="192">
        <v>2</v>
      </c>
      <c r="AA1169" s="166">
        <v>3</v>
      </c>
      <c r="AB1169" s="166">
        <v>7</v>
      </c>
      <c r="AC1169" s="166" t="s">
        <v>1563</v>
      </c>
      <c r="AZ1169" s="166">
        <v>2</v>
      </c>
      <c r="BA1169" s="166">
        <f>IF(AZ1169=1,G1169,0)</f>
        <v>0</v>
      </c>
      <c r="BB1169" s="166">
        <f>IF(AZ1169=2,G1169,0)</f>
        <v>0</v>
      </c>
      <c r="BC1169" s="166">
        <f>IF(AZ1169=3,G1169,0)</f>
        <v>0</v>
      </c>
      <c r="BD1169" s="166">
        <f>IF(AZ1169=4,G1169,0)</f>
        <v>0</v>
      </c>
      <c r="BE1169" s="166">
        <f>IF(AZ1169=5,G1169,0)</f>
        <v>0</v>
      </c>
      <c r="CA1169" s="199">
        <v>3</v>
      </c>
      <c r="CB1169" s="199">
        <v>7</v>
      </c>
      <c r="CZ1169" s="166">
        <v>0</v>
      </c>
    </row>
    <row r="1170" spans="1:104" ht="22.5">
      <c r="A1170" s="193">
        <v>341</v>
      </c>
      <c r="B1170" s="194" t="s">
        <v>1565</v>
      </c>
      <c r="C1170" s="195" t="s">
        <v>1566</v>
      </c>
      <c r="D1170" s="196" t="s">
        <v>75</v>
      </c>
      <c r="E1170" s="197">
        <v>1</v>
      </c>
      <c r="F1170" s="197">
        <v>0</v>
      </c>
      <c r="G1170" s="198">
        <f>E1170*F1170</f>
        <v>0</v>
      </c>
      <c r="O1170" s="192">
        <v>2</v>
      </c>
      <c r="AA1170" s="166">
        <v>3</v>
      </c>
      <c r="AB1170" s="166">
        <v>7</v>
      </c>
      <c r="AC1170" s="166" t="s">
        <v>1565</v>
      </c>
      <c r="AZ1170" s="166">
        <v>2</v>
      </c>
      <c r="BA1170" s="166">
        <f>IF(AZ1170=1,G1170,0)</f>
        <v>0</v>
      </c>
      <c r="BB1170" s="166">
        <f>IF(AZ1170=2,G1170,0)</f>
        <v>0</v>
      </c>
      <c r="BC1170" s="166">
        <f>IF(AZ1170=3,G1170,0)</f>
        <v>0</v>
      </c>
      <c r="BD1170" s="166">
        <f>IF(AZ1170=4,G1170,0)</f>
        <v>0</v>
      </c>
      <c r="BE1170" s="166">
        <f>IF(AZ1170=5,G1170,0)</f>
        <v>0</v>
      </c>
      <c r="CA1170" s="199">
        <v>3</v>
      </c>
      <c r="CB1170" s="199">
        <v>7</v>
      </c>
      <c r="CZ1170" s="166">
        <v>0</v>
      </c>
    </row>
    <row r="1171" spans="1:104" ht="12.75">
      <c r="A1171" s="193">
        <v>342</v>
      </c>
      <c r="B1171" s="194" t="s">
        <v>1567</v>
      </c>
      <c r="C1171" s="195" t="s">
        <v>1568</v>
      </c>
      <c r="D1171" s="196" t="s">
        <v>75</v>
      </c>
      <c r="E1171" s="197">
        <v>1</v>
      </c>
      <c r="F1171" s="197">
        <v>0</v>
      </c>
      <c r="G1171" s="198">
        <f>E1171*F1171</f>
        <v>0</v>
      </c>
      <c r="O1171" s="192">
        <v>2</v>
      </c>
      <c r="AA1171" s="166">
        <v>3</v>
      </c>
      <c r="AB1171" s="166">
        <v>7</v>
      </c>
      <c r="AC1171" s="166" t="s">
        <v>1567</v>
      </c>
      <c r="AZ1171" s="166">
        <v>2</v>
      </c>
      <c r="BA1171" s="166">
        <f>IF(AZ1171=1,G1171,0)</f>
        <v>0</v>
      </c>
      <c r="BB1171" s="166">
        <f>IF(AZ1171=2,G1171,0)</f>
        <v>0</v>
      </c>
      <c r="BC1171" s="166">
        <f>IF(AZ1171=3,G1171,0)</f>
        <v>0</v>
      </c>
      <c r="BD1171" s="166">
        <f>IF(AZ1171=4,G1171,0)</f>
        <v>0</v>
      </c>
      <c r="BE1171" s="166">
        <f>IF(AZ1171=5,G1171,0)</f>
        <v>0</v>
      </c>
      <c r="CA1171" s="199">
        <v>3</v>
      </c>
      <c r="CB1171" s="199">
        <v>7</v>
      </c>
      <c r="CZ1171" s="166">
        <v>0</v>
      </c>
    </row>
    <row r="1172" spans="1:104" ht="12.75">
      <c r="A1172" s="193">
        <v>343</v>
      </c>
      <c r="B1172" s="194" t="s">
        <v>1569</v>
      </c>
      <c r="C1172" s="195" t="s">
        <v>1570</v>
      </c>
      <c r="D1172" s="196" t="s">
        <v>75</v>
      </c>
      <c r="E1172" s="197">
        <v>1</v>
      </c>
      <c r="F1172" s="197">
        <v>0</v>
      </c>
      <c r="G1172" s="198">
        <f>E1172*F1172</f>
        <v>0</v>
      </c>
      <c r="O1172" s="192">
        <v>2</v>
      </c>
      <c r="AA1172" s="166">
        <v>3</v>
      </c>
      <c r="AB1172" s="166">
        <v>7</v>
      </c>
      <c r="AC1172" s="166" t="s">
        <v>1569</v>
      </c>
      <c r="AZ1172" s="166">
        <v>2</v>
      </c>
      <c r="BA1172" s="166">
        <f>IF(AZ1172=1,G1172,0)</f>
        <v>0</v>
      </c>
      <c r="BB1172" s="166">
        <f>IF(AZ1172=2,G1172,0)</f>
        <v>0</v>
      </c>
      <c r="BC1172" s="166">
        <f>IF(AZ1172=3,G1172,0)</f>
        <v>0</v>
      </c>
      <c r="BD1172" s="166">
        <f>IF(AZ1172=4,G1172,0)</f>
        <v>0</v>
      </c>
      <c r="BE1172" s="166">
        <f>IF(AZ1172=5,G1172,0)</f>
        <v>0</v>
      </c>
      <c r="CA1172" s="199">
        <v>3</v>
      </c>
      <c r="CB1172" s="199">
        <v>7</v>
      </c>
      <c r="CZ1172" s="166">
        <v>0</v>
      </c>
    </row>
    <row r="1173" spans="1:104" ht="22.5">
      <c r="A1173" s="193">
        <v>344</v>
      </c>
      <c r="B1173" s="194" t="s">
        <v>1571</v>
      </c>
      <c r="C1173" s="195" t="s">
        <v>1572</v>
      </c>
      <c r="D1173" s="196" t="s">
        <v>75</v>
      </c>
      <c r="E1173" s="197">
        <v>4</v>
      </c>
      <c r="F1173" s="197">
        <v>0</v>
      </c>
      <c r="G1173" s="198">
        <f>E1173*F1173</f>
        <v>0</v>
      </c>
      <c r="O1173" s="192">
        <v>2</v>
      </c>
      <c r="AA1173" s="166">
        <v>3</v>
      </c>
      <c r="AB1173" s="166">
        <v>7</v>
      </c>
      <c r="AC1173" s="166" t="s">
        <v>1571</v>
      </c>
      <c r="AZ1173" s="166">
        <v>2</v>
      </c>
      <c r="BA1173" s="166">
        <f>IF(AZ1173=1,G1173,0)</f>
        <v>0</v>
      </c>
      <c r="BB1173" s="166">
        <f>IF(AZ1173=2,G1173,0)</f>
        <v>0</v>
      </c>
      <c r="BC1173" s="166">
        <f>IF(AZ1173=3,G1173,0)</f>
        <v>0</v>
      </c>
      <c r="BD1173" s="166">
        <f>IF(AZ1173=4,G1173,0)</f>
        <v>0</v>
      </c>
      <c r="BE1173" s="166">
        <f>IF(AZ1173=5,G1173,0)</f>
        <v>0</v>
      </c>
      <c r="CA1173" s="199">
        <v>3</v>
      </c>
      <c r="CB1173" s="199">
        <v>7</v>
      </c>
      <c r="CZ1173" s="166">
        <v>0</v>
      </c>
    </row>
    <row r="1174" spans="1:104" ht="22.5">
      <c r="A1174" s="193">
        <v>345</v>
      </c>
      <c r="B1174" s="194" t="s">
        <v>1573</v>
      </c>
      <c r="C1174" s="195" t="s">
        <v>1574</v>
      </c>
      <c r="D1174" s="196" t="s">
        <v>75</v>
      </c>
      <c r="E1174" s="197">
        <v>2</v>
      </c>
      <c r="F1174" s="197">
        <v>0</v>
      </c>
      <c r="G1174" s="198">
        <f>E1174*F1174</f>
        <v>0</v>
      </c>
      <c r="O1174" s="192">
        <v>2</v>
      </c>
      <c r="AA1174" s="166">
        <v>3</v>
      </c>
      <c r="AB1174" s="166">
        <v>7</v>
      </c>
      <c r="AC1174" s="166" t="s">
        <v>1573</v>
      </c>
      <c r="AZ1174" s="166">
        <v>2</v>
      </c>
      <c r="BA1174" s="166">
        <f>IF(AZ1174=1,G1174,0)</f>
        <v>0</v>
      </c>
      <c r="BB1174" s="166">
        <f>IF(AZ1174=2,G1174,0)</f>
        <v>0</v>
      </c>
      <c r="BC1174" s="166">
        <f>IF(AZ1174=3,G1174,0)</f>
        <v>0</v>
      </c>
      <c r="BD1174" s="166">
        <f>IF(AZ1174=4,G1174,0)</f>
        <v>0</v>
      </c>
      <c r="BE1174" s="166">
        <f>IF(AZ1174=5,G1174,0)</f>
        <v>0</v>
      </c>
      <c r="CA1174" s="199">
        <v>3</v>
      </c>
      <c r="CB1174" s="199">
        <v>7</v>
      </c>
      <c r="CZ1174" s="166">
        <v>0</v>
      </c>
    </row>
    <row r="1175" spans="1:104" ht="22.5">
      <c r="A1175" s="193">
        <v>346</v>
      </c>
      <c r="B1175" s="194" t="s">
        <v>1575</v>
      </c>
      <c r="C1175" s="195" t="s">
        <v>1576</v>
      </c>
      <c r="D1175" s="196" t="s">
        <v>75</v>
      </c>
      <c r="E1175" s="197">
        <v>1</v>
      </c>
      <c r="F1175" s="197">
        <v>0</v>
      </c>
      <c r="G1175" s="198">
        <f>E1175*F1175</f>
        <v>0</v>
      </c>
      <c r="O1175" s="192">
        <v>2</v>
      </c>
      <c r="AA1175" s="166">
        <v>3</v>
      </c>
      <c r="AB1175" s="166">
        <v>7</v>
      </c>
      <c r="AC1175" s="166" t="s">
        <v>1575</v>
      </c>
      <c r="AZ1175" s="166">
        <v>2</v>
      </c>
      <c r="BA1175" s="166">
        <f>IF(AZ1175=1,G1175,0)</f>
        <v>0</v>
      </c>
      <c r="BB1175" s="166">
        <f>IF(AZ1175=2,G1175,0)</f>
        <v>0</v>
      </c>
      <c r="BC1175" s="166">
        <f>IF(AZ1175=3,G1175,0)</f>
        <v>0</v>
      </c>
      <c r="BD1175" s="166">
        <f>IF(AZ1175=4,G1175,0)</f>
        <v>0</v>
      </c>
      <c r="BE1175" s="166">
        <f>IF(AZ1175=5,G1175,0)</f>
        <v>0</v>
      </c>
      <c r="CA1175" s="199">
        <v>3</v>
      </c>
      <c r="CB1175" s="199">
        <v>7</v>
      </c>
      <c r="CZ1175" s="166">
        <v>0</v>
      </c>
    </row>
    <row r="1176" spans="1:104" ht="22.5">
      <c r="A1176" s="193">
        <v>347</v>
      </c>
      <c r="B1176" s="194" t="s">
        <v>1577</v>
      </c>
      <c r="C1176" s="195" t="s">
        <v>1578</v>
      </c>
      <c r="D1176" s="196" t="s">
        <v>75</v>
      </c>
      <c r="E1176" s="197">
        <v>3</v>
      </c>
      <c r="F1176" s="197">
        <v>0</v>
      </c>
      <c r="G1176" s="198">
        <f>E1176*F1176</f>
        <v>0</v>
      </c>
      <c r="O1176" s="192">
        <v>2</v>
      </c>
      <c r="AA1176" s="166">
        <v>3</v>
      </c>
      <c r="AB1176" s="166">
        <v>7</v>
      </c>
      <c r="AC1176" s="166" t="s">
        <v>1577</v>
      </c>
      <c r="AZ1176" s="166">
        <v>2</v>
      </c>
      <c r="BA1176" s="166">
        <f>IF(AZ1176=1,G1176,0)</f>
        <v>0</v>
      </c>
      <c r="BB1176" s="166">
        <f>IF(AZ1176=2,G1176,0)</f>
        <v>0</v>
      </c>
      <c r="BC1176" s="166">
        <f>IF(AZ1176=3,G1176,0)</f>
        <v>0</v>
      </c>
      <c r="BD1176" s="166">
        <f>IF(AZ1176=4,G1176,0)</f>
        <v>0</v>
      </c>
      <c r="BE1176" s="166">
        <f>IF(AZ1176=5,G1176,0)</f>
        <v>0</v>
      </c>
      <c r="CA1176" s="199">
        <v>3</v>
      </c>
      <c r="CB1176" s="199">
        <v>7</v>
      </c>
      <c r="CZ1176" s="166">
        <v>0</v>
      </c>
    </row>
    <row r="1177" spans="1:104" ht="22.5">
      <c r="A1177" s="193">
        <v>348</v>
      </c>
      <c r="B1177" s="194" t="s">
        <v>1579</v>
      </c>
      <c r="C1177" s="195" t="s">
        <v>1580</v>
      </c>
      <c r="D1177" s="196" t="s">
        <v>75</v>
      </c>
      <c r="E1177" s="197">
        <v>1</v>
      </c>
      <c r="F1177" s="197">
        <v>0</v>
      </c>
      <c r="G1177" s="198">
        <f>E1177*F1177</f>
        <v>0</v>
      </c>
      <c r="O1177" s="192">
        <v>2</v>
      </c>
      <c r="AA1177" s="166">
        <v>3</v>
      </c>
      <c r="AB1177" s="166">
        <v>7</v>
      </c>
      <c r="AC1177" s="166" t="s">
        <v>1579</v>
      </c>
      <c r="AZ1177" s="166">
        <v>2</v>
      </c>
      <c r="BA1177" s="166">
        <f>IF(AZ1177=1,G1177,0)</f>
        <v>0</v>
      </c>
      <c r="BB1177" s="166">
        <f>IF(AZ1177=2,G1177,0)</f>
        <v>0</v>
      </c>
      <c r="BC1177" s="166">
        <f>IF(AZ1177=3,G1177,0)</f>
        <v>0</v>
      </c>
      <c r="BD1177" s="166">
        <f>IF(AZ1177=4,G1177,0)</f>
        <v>0</v>
      </c>
      <c r="BE1177" s="166">
        <f>IF(AZ1177=5,G1177,0)</f>
        <v>0</v>
      </c>
      <c r="CA1177" s="199">
        <v>3</v>
      </c>
      <c r="CB1177" s="199">
        <v>7</v>
      </c>
      <c r="CZ1177" s="166">
        <v>0</v>
      </c>
    </row>
    <row r="1178" spans="1:104" ht="22.5">
      <c r="A1178" s="193">
        <v>349</v>
      </c>
      <c r="B1178" s="194" t="s">
        <v>1581</v>
      </c>
      <c r="C1178" s="195" t="s">
        <v>1582</v>
      </c>
      <c r="D1178" s="196" t="s">
        <v>75</v>
      </c>
      <c r="E1178" s="197">
        <v>1</v>
      </c>
      <c r="F1178" s="197">
        <v>0</v>
      </c>
      <c r="G1178" s="198">
        <f>E1178*F1178</f>
        <v>0</v>
      </c>
      <c r="O1178" s="192">
        <v>2</v>
      </c>
      <c r="AA1178" s="166">
        <v>3</v>
      </c>
      <c r="AB1178" s="166">
        <v>7</v>
      </c>
      <c r="AC1178" s="166" t="s">
        <v>1581</v>
      </c>
      <c r="AZ1178" s="166">
        <v>2</v>
      </c>
      <c r="BA1178" s="166">
        <f>IF(AZ1178=1,G1178,0)</f>
        <v>0</v>
      </c>
      <c r="BB1178" s="166">
        <f>IF(AZ1178=2,G1178,0)</f>
        <v>0</v>
      </c>
      <c r="BC1178" s="166">
        <f>IF(AZ1178=3,G1178,0)</f>
        <v>0</v>
      </c>
      <c r="BD1178" s="166">
        <f>IF(AZ1178=4,G1178,0)</f>
        <v>0</v>
      </c>
      <c r="BE1178" s="166">
        <f>IF(AZ1178=5,G1178,0)</f>
        <v>0</v>
      </c>
      <c r="CA1178" s="199">
        <v>3</v>
      </c>
      <c r="CB1178" s="199">
        <v>7</v>
      </c>
      <c r="CZ1178" s="166">
        <v>0</v>
      </c>
    </row>
    <row r="1179" spans="1:104" ht="22.5">
      <c r="A1179" s="193">
        <v>350</v>
      </c>
      <c r="B1179" s="194" t="s">
        <v>1583</v>
      </c>
      <c r="C1179" s="195" t="s">
        <v>1584</v>
      </c>
      <c r="D1179" s="196" t="s">
        <v>75</v>
      </c>
      <c r="E1179" s="197">
        <v>2</v>
      </c>
      <c r="F1179" s="197">
        <v>0</v>
      </c>
      <c r="G1179" s="198">
        <f>E1179*F1179</f>
        <v>0</v>
      </c>
      <c r="O1179" s="192">
        <v>2</v>
      </c>
      <c r="AA1179" s="166">
        <v>3</v>
      </c>
      <c r="AB1179" s="166">
        <v>7</v>
      </c>
      <c r="AC1179" s="166" t="s">
        <v>1583</v>
      </c>
      <c r="AZ1179" s="166">
        <v>2</v>
      </c>
      <c r="BA1179" s="166">
        <f>IF(AZ1179=1,G1179,0)</f>
        <v>0</v>
      </c>
      <c r="BB1179" s="166">
        <f>IF(AZ1179=2,G1179,0)</f>
        <v>0</v>
      </c>
      <c r="BC1179" s="166">
        <f>IF(AZ1179=3,G1179,0)</f>
        <v>0</v>
      </c>
      <c r="BD1179" s="166">
        <f>IF(AZ1179=4,G1179,0)</f>
        <v>0</v>
      </c>
      <c r="BE1179" s="166">
        <f>IF(AZ1179=5,G1179,0)</f>
        <v>0</v>
      </c>
      <c r="CA1179" s="199">
        <v>3</v>
      </c>
      <c r="CB1179" s="199">
        <v>7</v>
      </c>
      <c r="CZ1179" s="166">
        <v>0</v>
      </c>
    </row>
    <row r="1180" spans="1:104" ht="22.5">
      <c r="A1180" s="193">
        <v>351</v>
      </c>
      <c r="B1180" s="194" t="s">
        <v>1585</v>
      </c>
      <c r="C1180" s="195" t="s">
        <v>1586</v>
      </c>
      <c r="D1180" s="196" t="s">
        <v>75</v>
      </c>
      <c r="E1180" s="197">
        <v>4</v>
      </c>
      <c r="F1180" s="197">
        <v>0</v>
      </c>
      <c r="G1180" s="198">
        <f>E1180*F1180</f>
        <v>0</v>
      </c>
      <c r="O1180" s="192">
        <v>2</v>
      </c>
      <c r="AA1180" s="166">
        <v>3</v>
      </c>
      <c r="AB1180" s="166">
        <v>7</v>
      </c>
      <c r="AC1180" s="166" t="s">
        <v>1585</v>
      </c>
      <c r="AZ1180" s="166">
        <v>2</v>
      </c>
      <c r="BA1180" s="166">
        <f>IF(AZ1180=1,G1180,0)</f>
        <v>0</v>
      </c>
      <c r="BB1180" s="166">
        <f>IF(AZ1180=2,G1180,0)</f>
        <v>0</v>
      </c>
      <c r="BC1180" s="166">
        <f>IF(AZ1180=3,G1180,0)</f>
        <v>0</v>
      </c>
      <c r="BD1180" s="166">
        <f>IF(AZ1180=4,G1180,0)</f>
        <v>0</v>
      </c>
      <c r="BE1180" s="166">
        <f>IF(AZ1180=5,G1180,0)</f>
        <v>0</v>
      </c>
      <c r="CA1180" s="199">
        <v>3</v>
      </c>
      <c r="CB1180" s="199">
        <v>7</v>
      </c>
      <c r="CZ1180" s="166">
        <v>0</v>
      </c>
    </row>
    <row r="1181" spans="1:104" ht="12.75">
      <c r="A1181" s="193">
        <v>352</v>
      </c>
      <c r="B1181" s="194" t="s">
        <v>1587</v>
      </c>
      <c r="C1181" s="195" t="s">
        <v>1588</v>
      </c>
      <c r="D1181" s="196" t="s">
        <v>75</v>
      </c>
      <c r="E1181" s="197">
        <v>1</v>
      </c>
      <c r="F1181" s="197">
        <v>0</v>
      </c>
      <c r="G1181" s="198">
        <f>E1181*F1181</f>
        <v>0</v>
      </c>
      <c r="O1181" s="192">
        <v>2</v>
      </c>
      <c r="AA1181" s="166">
        <v>3</v>
      </c>
      <c r="AB1181" s="166">
        <v>7</v>
      </c>
      <c r="AC1181" s="166" t="s">
        <v>1587</v>
      </c>
      <c r="AZ1181" s="166">
        <v>2</v>
      </c>
      <c r="BA1181" s="166">
        <f>IF(AZ1181=1,G1181,0)</f>
        <v>0</v>
      </c>
      <c r="BB1181" s="166">
        <f>IF(AZ1181=2,G1181,0)</f>
        <v>0</v>
      </c>
      <c r="BC1181" s="166">
        <f>IF(AZ1181=3,G1181,0)</f>
        <v>0</v>
      </c>
      <c r="BD1181" s="166">
        <f>IF(AZ1181=4,G1181,0)</f>
        <v>0</v>
      </c>
      <c r="BE1181" s="166">
        <f>IF(AZ1181=5,G1181,0)</f>
        <v>0</v>
      </c>
      <c r="CA1181" s="199">
        <v>3</v>
      </c>
      <c r="CB1181" s="199">
        <v>7</v>
      </c>
      <c r="CZ1181" s="166">
        <v>0</v>
      </c>
    </row>
    <row r="1182" spans="1:104" ht="12.75">
      <c r="A1182" s="193">
        <v>353</v>
      </c>
      <c r="B1182" s="194" t="s">
        <v>1589</v>
      </c>
      <c r="C1182" s="195" t="s">
        <v>1590</v>
      </c>
      <c r="D1182" s="196" t="s">
        <v>75</v>
      </c>
      <c r="E1182" s="197">
        <v>2</v>
      </c>
      <c r="F1182" s="197">
        <v>0</v>
      </c>
      <c r="G1182" s="198">
        <f>E1182*F1182</f>
        <v>0</v>
      </c>
      <c r="O1182" s="192">
        <v>2</v>
      </c>
      <c r="AA1182" s="166">
        <v>3</v>
      </c>
      <c r="AB1182" s="166">
        <v>7</v>
      </c>
      <c r="AC1182" s="166" t="s">
        <v>1589</v>
      </c>
      <c r="AZ1182" s="166">
        <v>2</v>
      </c>
      <c r="BA1182" s="166">
        <f>IF(AZ1182=1,G1182,0)</f>
        <v>0</v>
      </c>
      <c r="BB1182" s="166">
        <f>IF(AZ1182=2,G1182,0)</f>
        <v>0</v>
      </c>
      <c r="BC1182" s="166">
        <f>IF(AZ1182=3,G1182,0)</f>
        <v>0</v>
      </c>
      <c r="BD1182" s="166">
        <f>IF(AZ1182=4,G1182,0)</f>
        <v>0</v>
      </c>
      <c r="BE1182" s="166">
        <f>IF(AZ1182=5,G1182,0)</f>
        <v>0</v>
      </c>
      <c r="CA1182" s="199">
        <v>3</v>
      </c>
      <c r="CB1182" s="199">
        <v>7</v>
      </c>
      <c r="CZ1182" s="166">
        <v>0</v>
      </c>
    </row>
    <row r="1183" spans="1:104" ht="22.5">
      <c r="A1183" s="193">
        <v>354</v>
      </c>
      <c r="B1183" s="194" t="s">
        <v>1591</v>
      </c>
      <c r="C1183" s="195" t="s">
        <v>1592</v>
      </c>
      <c r="D1183" s="196"/>
      <c r="E1183" s="197">
        <v>0</v>
      </c>
      <c r="F1183" s="197">
        <v>0</v>
      </c>
      <c r="G1183" s="198">
        <f>E1183*F1183</f>
        <v>0</v>
      </c>
      <c r="O1183" s="192">
        <v>2</v>
      </c>
      <c r="AA1183" s="166">
        <v>3</v>
      </c>
      <c r="AB1183" s="166">
        <v>7</v>
      </c>
      <c r="AC1183" s="166" t="s">
        <v>1591</v>
      </c>
      <c r="AZ1183" s="166">
        <v>2</v>
      </c>
      <c r="BA1183" s="166">
        <f>IF(AZ1183=1,G1183,0)</f>
        <v>0</v>
      </c>
      <c r="BB1183" s="166">
        <f>IF(AZ1183=2,G1183,0)</f>
        <v>0</v>
      </c>
      <c r="BC1183" s="166">
        <f>IF(AZ1183=3,G1183,0)</f>
        <v>0</v>
      </c>
      <c r="BD1183" s="166">
        <f>IF(AZ1183=4,G1183,0)</f>
        <v>0</v>
      </c>
      <c r="BE1183" s="166">
        <f>IF(AZ1183=5,G1183,0)</f>
        <v>0</v>
      </c>
      <c r="CA1183" s="199">
        <v>3</v>
      </c>
      <c r="CB1183" s="199">
        <v>7</v>
      </c>
      <c r="CZ1183" s="166">
        <v>0</v>
      </c>
    </row>
    <row r="1184" spans="1:104" ht="22.5">
      <c r="A1184" s="193">
        <v>355</v>
      </c>
      <c r="B1184" s="194" t="s">
        <v>1593</v>
      </c>
      <c r="C1184" s="195" t="s">
        <v>1594</v>
      </c>
      <c r="D1184" s="196" t="s">
        <v>75</v>
      </c>
      <c r="E1184" s="197">
        <v>2</v>
      </c>
      <c r="F1184" s="197">
        <v>0</v>
      </c>
      <c r="G1184" s="198">
        <f>E1184*F1184</f>
        <v>0</v>
      </c>
      <c r="O1184" s="192">
        <v>2</v>
      </c>
      <c r="AA1184" s="166">
        <v>3</v>
      </c>
      <c r="AB1184" s="166">
        <v>7</v>
      </c>
      <c r="AC1184" s="166" t="s">
        <v>1593</v>
      </c>
      <c r="AZ1184" s="166">
        <v>2</v>
      </c>
      <c r="BA1184" s="166">
        <f>IF(AZ1184=1,G1184,0)</f>
        <v>0</v>
      </c>
      <c r="BB1184" s="166">
        <f>IF(AZ1184=2,G1184,0)</f>
        <v>0</v>
      </c>
      <c r="BC1184" s="166">
        <f>IF(AZ1184=3,G1184,0)</f>
        <v>0</v>
      </c>
      <c r="BD1184" s="166">
        <f>IF(AZ1184=4,G1184,0)</f>
        <v>0</v>
      </c>
      <c r="BE1184" s="166">
        <f>IF(AZ1184=5,G1184,0)</f>
        <v>0</v>
      </c>
      <c r="CA1184" s="199">
        <v>3</v>
      </c>
      <c r="CB1184" s="199">
        <v>7</v>
      </c>
      <c r="CZ1184" s="166">
        <v>0</v>
      </c>
    </row>
    <row r="1185" spans="1:104" ht="22.5">
      <c r="A1185" s="193">
        <v>356</v>
      </c>
      <c r="B1185" s="194" t="s">
        <v>1595</v>
      </c>
      <c r="C1185" s="195" t="s">
        <v>1596</v>
      </c>
      <c r="D1185" s="196" t="s">
        <v>75</v>
      </c>
      <c r="E1185" s="197">
        <v>1</v>
      </c>
      <c r="F1185" s="197">
        <v>0</v>
      </c>
      <c r="G1185" s="198">
        <f>E1185*F1185</f>
        <v>0</v>
      </c>
      <c r="O1185" s="192">
        <v>2</v>
      </c>
      <c r="AA1185" s="166">
        <v>3</v>
      </c>
      <c r="AB1185" s="166">
        <v>7</v>
      </c>
      <c r="AC1185" s="166" t="s">
        <v>1595</v>
      </c>
      <c r="AZ1185" s="166">
        <v>2</v>
      </c>
      <c r="BA1185" s="166">
        <f>IF(AZ1185=1,G1185,0)</f>
        <v>0</v>
      </c>
      <c r="BB1185" s="166">
        <f>IF(AZ1185=2,G1185,0)</f>
        <v>0</v>
      </c>
      <c r="BC1185" s="166">
        <f>IF(AZ1185=3,G1185,0)</f>
        <v>0</v>
      </c>
      <c r="BD1185" s="166">
        <f>IF(AZ1185=4,G1185,0)</f>
        <v>0</v>
      </c>
      <c r="BE1185" s="166">
        <f>IF(AZ1185=5,G1185,0)</f>
        <v>0</v>
      </c>
      <c r="CA1185" s="199">
        <v>3</v>
      </c>
      <c r="CB1185" s="199">
        <v>7</v>
      </c>
      <c r="CZ1185" s="166">
        <v>0</v>
      </c>
    </row>
    <row r="1186" spans="1:104" ht="12.75">
      <c r="A1186" s="193">
        <v>357</v>
      </c>
      <c r="B1186" s="194" t="s">
        <v>1597</v>
      </c>
      <c r="C1186" s="195" t="s">
        <v>1598</v>
      </c>
      <c r="D1186" s="196" t="s">
        <v>170</v>
      </c>
      <c r="E1186" s="197">
        <v>127.89</v>
      </c>
      <c r="F1186" s="197">
        <v>0</v>
      </c>
      <c r="G1186" s="198">
        <f>E1186*F1186</f>
        <v>0</v>
      </c>
      <c r="O1186" s="192">
        <v>2</v>
      </c>
      <c r="AA1186" s="166">
        <v>3</v>
      </c>
      <c r="AB1186" s="166">
        <v>7</v>
      </c>
      <c r="AC1186" s="166" t="s">
        <v>1597</v>
      </c>
      <c r="AZ1186" s="166">
        <v>2</v>
      </c>
      <c r="BA1186" s="166">
        <f>IF(AZ1186=1,G1186,0)</f>
        <v>0</v>
      </c>
      <c r="BB1186" s="166">
        <f>IF(AZ1186=2,G1186,0)</f>
        <v>0</v>
      </c>
      <c r="BC1186" s="166">
        <f>IF(AZ1186=3,G1186,0)</f>
        <v>0</v>
      </c>
      <c r="BD1186" s="166">
        <f>IF(AZ1186=4,G1186,0)</f>
        <v>0</v>
      </c>
      <c r="BE1186" s="166">
        <f>IF(AZ1186=5,G1186,0)</f>
        <v>0</v>
      </c>
      <c r="CA1186" s="199">
        <v>3</v>
      </c>
      <c r="CB1186" s="199">
        <v>7</v>
      </c>
      <c r="CZ1186" s="166">
        <v>0</v>
      </c>
    </row>
    <row r="1187" spans="1:15" ht="12.75">
      <c r="A1187" s="200"/>
      <c r="B1187" s="202"/>
      <c r="C1187" s="203" t="s">
        <v>1599</v>
      </c>
      <c r="D1187" s="204"/>
      <c r="E1187" s="205">
        <v>6.84</v>
      </c>
      <c r="F1187" s="206"/>
      <c r="G1187" s="207"/>
      <c r="M1187" s="201" t="s">
        <v>1599</v>
      </c>
      <c r="O1187" s="192"/>
    </row>
    <row r="1188" spans="1:15" ht="12.75">
      <c r="A1188" s="200"/>
      <c r="B1188" s="202"/>
      <c r="C1188" s="203" t="s">
        <v>1600</v>
      </c>
      <c r="D1188" s="204"/>
      <c r="E1188" s="205">
        <v>4.14</v>
      </c>
      <c r="F1188" s="206"/>
      <c r="G1188" s="207"/>
      <c r="M1188" s="201" t="s">
        <v>1600</v>
      </c>
      <c r="O1188" s="192"/>
    </row>
    <row r="1189" spans="1:15" ht="12.75">
      <c r="A1189" s="200"/>
      <c r="B1189" s="202"/>
      <c r="C1189" s="203" t="s">
        <v>1601</v>
      </c>
      <c r="D1189" s="204"/>
      <c r="E1189" s="205">
        <v>27.99</v>
      </c>
      <c r="F1189" s="206"/>
      <c r="G1189" s="207"/>
      <c r="M1189" s="201" t="s">
        <v>1601</v>
      </c>
      <c r="O1189" s="192"/>
    </row>
    <row r="1190" spans="1:15" ht="12.75">
      <c r="A1190" s="200"/>
      <c r="B1190" s="202"/>
      <c r="C1190" s="203" t="s">
        <v>1602</v>
      </c>
      <c r="D1190" s="204"/>
      <c r="E1190" s="205">
        <v>10.89</v>
      </c>
      <c r="F1190" s="206"/>
      <c r="G1190" s="207"/>
      <c r="M1190" s="201" t="s">
        <v>1602</v>
      </c>
      <c r="O1190" s="192"/>
    </row>
    <row r="1191" spans="1:15" ht="12.75">
      <c r="A1191" s="200"/>
      <c r="B1191" s="202"/>
      <c r="C1191" s="203" t="s">
        <v>1603</v>
      </c>
      <c r="D1191" s="204"/>
      <c r="E1191" s="205">
        <v>50.04</v>
      </c>
      <c r="F1191" s="206"/>
      <c r="G1191" s="207"/>
      <c r="M1191" s="201" t="s">
        <v>1603</v>
      </c>
      <c r="O1191" s="192"/>
    </row>
    <row r="1192" spans="1:15" ht="12.75">
      <c r="A1192" s="200"/>
      <c r="B1192" s="202"/>
      <c r="C1192" s="203" t="s">
        <v>1604</v>
      </c>
      <c r="D1192" s="204"/>
      <c r="E1192" s="205">
        <v>20.79</v>
      </c>
      <c r="F1192" s="206"/>
      <c r="G1192" s="207"/>
      <c r="M1192" s="201" t="s">
        <v>1604</v>
      </c>
      <c r="O1192" s="192"/>
    </row>
    <row r="1193" spans="1:15" ht="12.75">
      <c r="A1193" s="200"/>
      <c r="B1193" s="202"/>
      <c r="C1193" s="203" t="s">
        <v>1605</v>
      </c>
      <c r="D1193" s="204"/>
      <c r="E1193" s="205">
        <v>7.2</v>
      </c>
      <c r="F1193" s="206"/>
      <c r="G1193" s="207"/>
      <c r="M1193" s="201" t="s">
        <v>1605</v>
      </c>
      <c r="O1193" s="192"/>
    </row>
    <row r="1194" spans="1:104" ht="12.75">
      <c r="A1194" s="193">
        <v>358</v>
      </c>
      <c r="B1194" s="194" t="s">
        <v>1606</v>
      </c>
      <c r="C1194" s="195" t="s">
        <v>1607</v>
      </c>
      <c r="D1194" s="196" t="s">
        <v>75</v>
      </c>
      <c r="E1194" s="197">
        <v>4</v>
      </c>
      <c r="F1194" s="197">
        <v>0</v>
      </c>
      <c r="G1194" s="198">
        <f>E1194*F1194</f>
        <v>0</v>
      </c>
      <c r="O1194" s="192">
        <v>2</v>
      </c>
      <c r="AA1194" s="166">
        <v>3</v>
      </c>
      <c r="AB1194" s="166">
        <v>7</v>
      </c>
      <c r="AC1194" s="166" t="s">
        <v>1606</v>
      </c>
      <c r="AZ1194" s="166">
        <v>2</v>
      </c>
      <c r="BA1194" s="166">
        <f>IF(AZ1194=1,G1194,0)</f>
        <v>0</v>
      </c>
      <c r="BB1194" s="166">
        <f>IF(AZ1194=2,G1194,0)</f>
        <v>0</v>
      </c>
      <c r="BC1194" s="166">
        <f>IF(AZ1194=3,G1194,0)</f>
        <v>0</v>
      </c>
      <c r="BD1194" s="166">
        <f>IF(AZ1194=4,G1194,0)</f>
        <v>0</v>
      </c>
      <c r="BE1194" s="166">
        <f>IF(AZ1194=5,G1194,0)</f>
        <v>0</v>
      </c>
      <c r="CA1194" s="199">
        <v>3</v>
      </c>
      <c r="CB1194" s="199">
        <v>7</v>
      </c>
      <c r="CZ1194" s="166">
        <v>0</v>
      </c>
    </row>
    <row r="1195" spans="1:104" ht="12.75">
      <c r="A1195" s="193">
        <v>359</v>
      </c>
      <c r="B1195" s="194" t="s">
        <v>1608</v>
      </c>
      <c r="C1195" s="195" t="s">
        <v>1609</v>
      </c>
      <c r="D1195" s="196" t="s">
        <v>75</v>
      </c>
      <c r="E1195" s="197">
        <v>1</v>
      </c>
      <c r="F1195" s="197">
        <v>0</v>
      </c>
      <c r="G1195" s="198">
        <f>E1195*F1195</f>
        <v>0</v>
      </c>
      <c r="O1195" s="192">
        <v>2</v>
      </c>
      <c r="AA1195" s="166">
        <v>3</v>
      </c>
      <c r="AB1195" s="166">
        <v>7</v>
      </c>
      <c r="AC1195" s="166" t="s">
        <v>1608</v>
      </c>
      <c r="AZ1195" s="166">
        <v>2</v>
      </c>
      <c r="BA1195" s="166">
        <f>IF(AZ1195=1,G1195,0)</f>
        <v>0</v>
      </c>
      <c r="BB1195" s="166">
        <f>IF(AZ1195=2,G1195,0)</f>
        <v>0</v>
      </c>
      <c r="BC1195" s="166">
        <f>IF(AZ1195=3,G1195,0)</f>
        <v>0</v>
      </c>
      <c r="BD1195" s="166">
        <f>IF(AZ1195=4,G1195,0)</f>
        <v>0</v>
      </c>
      <c r="BE1195" s="166">
        <f>IF(AZ1195=5,G1195,0)</f>
        <v>0</v>
      </c>
      <c r="CA1195" s="199">
        <v>3</v>
      </c>
      <c r="CB1195" s="199">
        <v>7</v>
      </c>
      <c r="CZ1195" s="166">
        <v>0</v>
      </c>
    </row>
    <row r="1196" spans="1:104" ht="22.5">
      <c r="A1196" s="193">
        <v>360</v>
      </c>
      <c r="B1196" s="194" t="s">
        <v>1610</v>
      </c>
      <c r="C1196" s="195" t="s">
        <v>1611</v>
      </c>
      <c r="D1196" s="196" t="s">
        <v>75</v>
      </c>
      <c r="E1196" s="197">
        <v>1</v>
      </c>
      <c r="F1196" s="197">
        <v>0</v>
      </c>
      <c r="G1196" s="198">
        <f>E1196*F1196</f>
        <v>0</v>
      </c>
      <c r="O1196" s="192">
        <v>2</v>
      </c>
      <c r="AA1196" s="166">
        <v>3</v>
      </c>
      <c r="AB1196" s="166">
        <v>7</v>
      </c>
      <c r="AC1196" s="166" t="s">
        <v>1610</v>
      </c>
      <c r="AZ1196" s="166">
        <v>2</v>
      </c>
      <c r="BA1196" s="166">
        <f>IF(AZ1196=1,G1196,0)</f>
        <v>0</v>
      </c>
      <c r="BB1196" s="166">
        <f>IF(AZ1196=2,G1196,0)</f>
        <v>0</v>
      </c>
      <c r="BC1196" s="166">
        <f>IF(AZ1196=3,G1196,0)</f>
        <v>0</v>
      </c>
      <c r="BD1196" s="166">
        <f>IF(AZ1196=4,G1196,0)</f>
        <v>0</v>
      </c>
      <c r="BE1196" s="166">
        <f>IF(AZ1196=5,G1196,0)</f>
        <v>0</v>
      </c>
      <c r="CA1196" s="199">
        <v>3</v>
      </c>
      <c r="CB1196" s="199">
        <v>7</v>
      </c>
      <c r="CZ1196" s="166">
        <v>0</v>
      </c>
    </row>
    <row r="1197" spans="1:104" ht="12.75">
      <c r="A1197" s="193">
        <v>361</v>
      </c>
      <c r="B1197" s="194" t="s">
        <v>1612</v>
      </c>
      <c r="C1197" s="195" t="s">
        <v>1613</v>
      </c>
      <c r="D1197" s="196"/>
      <c r="E1197" s="197">
        <v>0</v>
      </c>
      <c r="F1197" s="197">
        <v>0</v>
      </c>
      <c r="G1197" s="198">
        <f>E1197*F1197</f>
        <v>0</v>
      </c>
      <c r="O1197" s="192">
        <v>2</v>
      </c>
      <c r="AA1197" s="166">
        <v>3</v>
      </c>
      <c r="AB1197" s="166">
        <v>7</v>
      </c>
      <c r="AC1197" s="166" t="s">
        <v>1612</v>
      </c>
      <c r="AZ1197" s="166">
        <v>2</v>
      </c>
      <c r="BA1197" s="166">
        <f>IF(AZ1197=1,G1197,0)</f>
        <v>0</v>
      </c>
      <c r="BB1197" s="166">
        <f>IF(AZ1197=2,G1197,0)</f>
        <v>0</v>
      </c>
      <c r="BC1197" s="166">
        <f>IF(AZ1197=3,G1197,0)</f>
        <v>0</v>
      </c>
      <c r="BD1197" s="166">
        <f>IF(AZ1197=4,G1197,0)</f>
        <v>0</v>
      </c>
      <c r="BE1197" s="166">
        <f>IF(AZ1197=5,G1197,0)</f>
        <v>0</v>
      </c>
      <c r="CA1197" s="199">
        <v>3</v>
      </c>
      <c r="CB1197" s="199">
        <v>7</v>
      </c>
      <c r="CZ1197" s="166">
        <v>0</v>
      </c>
    </row>
    <row r="1198" spans="1:104" ht="22.5">
      <c r="A1198" s="193">
        <v>362</v>
      </c>
      <c r="B1198" s="194" t="s">
        <v>1614</v>
      </c>
      <c r="C1198" s="195" t="s">
        <v>1615</v>
      </c>
      <c r="D1198" s="196" t="s">
        <v>75</v>
      </c>
      <c r="E1198" s="197">
        <v>1</v>
      </c>
      <c r="F1198" s="197">
        <v>0</v>
      </c>
      <c r="G1198" s="198">
        <f>E1198*F1198</f>
        <v>0</v>
      </c>
      <c r="O1198" s="192">
        <v>2</v>
      </c>
      <c r="AA1198" s="166">
        <v>3</v>
      </c>
      <c r="AB1198" s="166">
        <v>7</v>
      </c>
      <c r="AC1198" s="166" t="s">
        <v>1614</v>
      </c>
      <c r="AZ1198" s="166">
        <v>2</v>
      </c>
      <c r="BA1198" s="166">
        <f>IF(AZ1198=1,G1198,0)</f>
        <v>0</v>
      </c>
      <c r="BB1198" s="166">
        <f>IF(AZ1198=2,G1198,0)</f>
        <v>0</v>
      </c>
      <c r="BC1198" s="166">
        <f>IF(AZ1198=3,G1198,0)</f>
        <v>0</v>
      </c>
      <c r="BD1198" s="166">
        <f>IF(AZ1198=4,G1198,0)</f>
        <v>0</v>
      </c>
      <c r="BE1198" s="166">
        <f>IF(AZ1198=5,G1198,0)</f>
        <v>0</v>
      </c>
      <c r="CA1198" s="199">
        <v>3</v>
      </c>
      <c r="CB1198" s="199">
        <v>7</v>
      </c>
      <c r="CZ1198" s="166">
        <v>0</v>
      </c>
    </row>
    <row r="1199" spans="1:104" ht="12.75">
      <c r="A1199" s="193">
        <v>363</v>
      </c>
      <c r="B1199" s="194" t="s">
        <v>1616</v>
      </c>
      <c r="C1199" s="195" t="s">
        <v>1617</v>
      </c>
      <c r="D1199" s="196" t="s">
        <v>75</v>
      </c>
      <c r="E1199" s="197">
        <v>1</v>
      </c>
      <c r="F1199" s="197">
        <v>0</v>
      </c>
      <c r="G1199" s="198">
        <f>E1199*F1199</f>
        <v>0</v>
      </c>
      <c r="O1199" s="192">
        <v>2</v>
      </c>
      <c r="AA1199" s="166">
        <v>3</v>
      </c>
      <c r="AB1199" s="166">
        <v>7</v>
      </c>
      <c r="AC1199" s="166" t="s">
        <v>1616</v>
      </c>
      <c r="AZ1199" s="166">
        <v>2</v>
      </c>
      <c r="BA1199" s="166">
        <f>IF(AZ1199=1,G1199,0)</f>
        <v>0</v>
      </c>
      <c r="BB1199" s="166">
        <f>IF(AZ1199=2,G1199,0)</f>
        <v>0</v>
      </c>
      <c r="BC1199" s="166">
        <f>IF(AZ1199=3,G1199,0)</f>
        <v>0</v>
      </c>
      <c r="BD1199" s="166">
        <f>IF(AZ1199=4,G1199,0)</f>
        <v>0</v>
      </c>
      <c r="BE1199" s="166">
        <f>IF(AZ1199=5,G1199,0)</f>
        <v>0</v>
      </c>
      <c r="CA1199" s="199">
        <v>3</v>
      </c>
      <c r="CB1199" s="199">
        <v>7</v>
      </c>
      <c r="CZ1199" s="166">
        <v>0</v>
      </c>
    </row>
    <row r="1200" spans="1:104" ht="12.75">
      <c r="A1200" s="193">
        <v>364</v>
      </c>
      <c r="B1200" s="194" t="s">
        <v>1618</v>
      </c>
      <c r="C1200" s="195" t="s">
        <v>1619</v>
      </c>
      <c r="D1200" s="196" t="s">
        <v>75</v>
      </c>
      <c r="E1200" s="197">
        <v>1</v>
      </c>
      <c r="F1200" s="197">
        <v>0</v>
      </c>
      <c r="G1200" s="198">
        <f>E1200*F1200</f>
        <v>0</v>
      </c>
      <c r="O1200" s="192">
        <v>2</v>
      </c>
      <c r="AA1200" s="166">
        <v>3</v>
      </c>
      <c r="AB1200" s="166">
        <v>7</v>
      </c>
      <c r="AC1200" s="166" t="s">
        <v>1618</v>
      </c>
      <c r="AZ1200" s="166">
        <v>2</v>
      </c>
      <c r="BA1200" s="166">
        <f>IF(AZ1200=1,G1200,0)</f>
        <v>0</v>
      </c>
      <c r="BB1200" s="166">
        <f>IF(AZ1200=2,G1200,0)</f>
        <v>0</v>
      </c>
      <c r="BC1200" s="166">
        <f>IF(AZ1200=3,G1200,0)</f>
        <v>0</v>
      </c>
      <c r="BD1200" s="166">
        <f>IF(AZ1200=4,G1200,0)</f>
        <v>0</v>
      </c>
      <c r="BE1200" s="166">
        <f>IF(AZ1200=5,G1200,0)</f>
        <v>0</v>
      </c>
      <c r="CA1200" s="199">
        <v>3</v>
      </c>
      <c r="CB1200" s="199">
        <v>7</v>
      </c>
      <c r="CZ1200" s="166">
        <v>0</v>
      </c>
    </row>
    <row r="1201" spans="1:104" ht="12.75">
      <c r="A1201" s="193">
        <v>365</v>
      </c>
      <c r="B1201" s="194" t="s">
        <v>1620</v>
      </c>
      <c r="C1201" s="195" t="s">
        <v>1621</v>
      </c>
      <c r="D1201" s="196" t="s">
        <v>75</v>
      </c>
      <c r="E1201" s="197">
        <v>2</v>
      </c>
      <c r="F1201" s="197">
        <v>0</v>
      </c>
      <c r="G1201" s="198">
        <f>E1201*F1201</f>
        <v>0</v>
      </c>
      <c r="O1201" s="192">
        <v>2</v>
      </c>
      <c r="AA1201" s="166">
        <v>3</v>
      </c>
      <c r="AB1201" s="166">
        <v>7</v>
      </c>
      <c r="AC1201" s="166" t="s">
        <v>1620</v>
      </c>
      <c r="AZ1201" s="166">
        <v>2</v>
      </c>
      <c r="BA1201" s="166">
        <f>IF(AZ1201=1,G1201,0)</f>
        <v>0</v>
      </c>
      <c r="BB1201" s="166">
        <f>IF(AZ1201=2,G1201,0)</f>
        <v>0</v>
      </c>
      <c r="BC1201" s="166">
        <f>IF(AZ1201=3,G1201,0)</f>
        <v>0</v>
      </c>
      <c r="BD1201" s="166">
        <f>IF(AZ1201=4,G1201,0)</f>
        <v>0</v>
      </c>
      <c r="BE1201" s="166">
        <f>IF(AZ1201=5,G1201,0)</f>
        <v>0</v>
      </c>
      <c r="CA1201" s="199">
        <v>3</v>
      </c>
      <c r="CB1201" s="199">
        <v>7</v>
      </c>
      <c r="CZ1201" s="166">
        <v>0</v>
      </c>
    </row>
    <row r="1202" spans="1:104" ht="12.75">
      <c r="A1202" s="193">
        <v>366</v>
      </c>
      <c r="B1202" s="194" t="s">
        <v>1622</v>
      </c>
      <c r="C1202" s="195" t="s">
        <v>1623</v>
      </c>
      <c r="D1202" s="196" t="s">
        <v>159</v>
      </c>
      <c r="E1202" s="197">
        <v>47</v>
      </c>
      <c r="F1202" s="197">
        <v>0</v>
      </c>
      <c r="G1202" s="198">
        <f>E1202*F1202</f>
        <v>0</v>
      </c>
      <c r="O1202" s="192">
        <v>2</v>
      </c>
      <c r="AA1202" s="166">
        <v>3</v>
      </c>
      <c r="AB1202" s="166">
        <v>7</v>
      </c>
      <c r="AC1202" s="166" t="s">
        <v>1622</v>
      </c>
      <c r="AZ1202" s="166">
        <v>2</v>
      </c>
      <c r="BA1202" s="166">
        <f>IF(AZ1202=1,G1202,0)</f>
        <v>0</v>
      </c>
      <c r="BB1202" s="166">
        <f>IF(AZ1202=2,G1202,0)</f>
        <v>0</v>
      </c>
      <c r="BC1202" s="166">
        <f>IF(AZ1202=3,G1202,0)</f>
        <v>0</v>
      </c>
      <c r="BD1202" s="166">
        <f>IF(AZ1202=4,G1202,0)</f>
        <v>0</v>
      </c>
      <c r="BE1202" s="166">
        <f>IF(AZ1202=5,G1202,0)</f>
        <v>0</v>
      </c>
      <c r="CA1202" s="199">
        <v>3</v>
      </c>
      <c r="CB1202" s="199">
        <v>7</v>
      </c>
      <c r="CZ1202" s="166">
        <v>0</v>
      </c>
    </row>
    <row r="1203" spans="1:104" ht="12.75">
      <c r="A1203" s="193">
        <v>367</v>
      </c>
      <c r="B1203" s="194" t="s">
        <v>1624</v>
      </c>
      <c r="C1203" s="195" t="s">
        <v>1625</v>
      </c>
      <c r="D1203" s="196" t="s">
        <v>75</v>
      </c>
      <c r="E1203" s="197">
        <v>2</v>
      </c>
      <c r="F1203" s="197">
        <v>0</v>
      </c>
      <c r="G1203" s="198">
        <f>E1203*F1203</f>
        <v>0</v>
      </c>
      <c r="O1203" s="192">
        <v>2</v>
      </c>
      <c r="AA1203" s="166">
        <v>3</v>
      </c>
      <c r="AB1203" s="166">
        <v>7</v>
      </c>
      <c r="AC1203" s="166" t="s">
        <v>1624</v>
      </c>
      <c r="AZ1203" s="166">
        <v>2</v>
      </c>
      <c r="BA1203" s="166">
        <f>IF(AZ1203=1,G1203,0)</f>
        <v>0</v>
      </c>
      <c r="BB1203" s="166">
        <f>IF(AZ1203=2,G1203,0)</f>
        <v>0</v>
      </c>
      <c r="BC1203" s="166">
        <f>IF(AZ1203=3,G1203,0)</f>
        <v>0</v>
      </c>
      <c r="BD1203" s="166">
        <f>IF(AZ1203=4,G1203,0)</f>
        <v>0</v>
      </c>
      <c r="BE1203" s="166">
        <f>IF(AZ1203=5,G1203,0)</f>
        <v>0</v>
      </c>
      <c r="CA1203" s="199">
        <v>3</v>
      </c>
      <c r="CB1203" s="199">
        <v>7</v>
      </c>
      <c r="CZ1203" s="166">
        <v>0</v>
      </c>
    </row>
    <row r="1204" spans="1:104" ht="22.5">
      <c r="A1204" s="193">
        <v>368</v>
      </c>
      <c r="B1204" s="194" t="s">
        <v>1626</v>
      </c>
      <c r="C1204" s="195" t="s">
        <v>1627</v>
      </c>
      <c r="D1204" s="196" t="s">
        <v>75</v>
      </c>
      <c r="E1204" s="197">
        <v>4</v>
      </c>
      <c r="F1204" s="197">
        <v>0</v>
      </c>
      <c r="G1204" s="198">
        <f>E1204*F1204</f>
        <v>0</v>
      </c>
      <c r="O1204" s="192">
        <v>2</v>
      </c>
      <c r="AA1204" s="166">
        <v>3</v>
      </c>
      <c r="AB1204" s="166">
        <v>7</v>
      </c>
      <c r="AC1204" s="166" t="s">
        <v>1626</v>
      </c>
      <c r="AZ1204" s="166">
        <v>2</v>
      </c>
      <c r="BA1204" s="166">
        <f>IF(AZ1204=1,G1204,0)</f>
        <v>0</v>
      </c>
      <c r="BB1204" s="166">
        <f>IF(AZ1204=2,G1204,0)</f>
        <v>0</v>
      </c>
      <c r="BC1204" s="166">
        <f>IF(AZ1204=3,G1204,0)</f>
        <v>0</v>
      </c>
      <c r="BD1204" s="166">
        <f>IF(AZ1204=4,G1204,0)</f>
        <v>0</v>
      </c>
      <c r="BE1204" s="166">
        <f>IF(AZ1204=5,G1204,0)</f>
        <v>0</v>
      </c>
      <c r="CA1204" s="199">
        <v>3</v>
      </c>
      <c r="CB1204" s="199">
        <v>7</v>
      </c>
      <c r="CZ1204" s="166">
        <v>0</v>
      </c>
    </row>
    <row r="1205" spans="1:104" ht="12.75">
      <c r="A1205" s="193">
        <v>369</v>
      </c>
      <c r="B1205" s="194" t="s">
        <v>1628</v>
      </c>
      <c r="C1205" s="195" t="s">
        <v>1629</v>
      </c>
      <c r="D1205" s="196" t="s">
        <v>75</v>
      </c>
      <c r="E1205" s="197">
        <v>2</v>
      </c>
      <c r="F1205" s="197">
        <v>0</v>
      </c>
      <c r="G1205" s="198">
        <f>E1205*F1205</f>
        <v>0</v>
      </c>
      <c r="O1205" s="192">
        <v>2</v>
      </c>
      <c r="AA1205" s="166">
        <v>3</v>
      </c>
      <c r="AB1205" s="166">
        <v>7</v>
      </c>
      <c r="AC1205" s="166" t="s">
        <v>1628</v>
      </c>
      <c r="AZ1205" s="166">
        <v>2</v>
      </c>
      <c r="BA1205" s="166">
        <f>IF(AZ1205=1,G1205,0)</f>
        <v>0</v>
      </c>
      <c r="BB1205" s="166">
        <f>IF(AZ1205=2,G1205,0)</f>
        <v>0</v>
      </c>
      <c r="BC1205" s="166">
        <f>IF(AZ1205=3,G1205,0)</f>
        <v>0</v>
      </c>
      <c r="BD1205" s="166">
        <f>IF(AZ1205=4,G1205,0)</f>
        <v>0</v>
      </c>
      <c r="BE1205" s="166">
        <f>IF(AZ1205=5,G1205,0)</f>
        <v>0</v>
      </c>
      <c r="CA1205" s="199">
        <v>3</v>
      </c>
      <c r="CB1205" s="199">
        <v>7</v>
      </c>
      <c r="CZ1205" s="166">
        <v>0</v>
      </c>
    </row>
    <row r="1206" spans="1:104" ht="12.75">
      <c r="A1206" s="193">
        <v>370</v>
      </c>
      <c r="B1206" s="194" t="s">
        <v>1630</v>
      </c>
      <c r="C1206" s="195" t="s">
        <v>1631</v>
      </c>
      <c r="D1206" s="196" t="s">
        <v>75</v>
      </c>
      <c r="E1206" s="197">
        <v>1</v>
      </c>
      <c r="F1206" s="197">
        <v>0</v>
      </c>
      <c r="G1206" s="198">
        <f>E1206*F1206</f>
        <v>0</v>
      </c>
      <c r="O1206" s="192">
        <v>2</v>
      </c>
      <c r="AA1206" s="166">
        <v>3</v>
      </c>
      <c r="AB1206" s="166">
        <v>7</v>
      </c>
      <c r="AC1206" s="166" t="s">
        <v>1630</v>
      </c>
      <c r="AZ1206" s="166">
        <v>2</v>
      </c>
      <c r="BA1206" s="166">
        <f>IF(AZ1206=1,G1206,0)</f>
        <v>0</v>
      </c>
      <c r="BB1206" s="166">
        <f>IF(AZ1206=2,G1206,0)</f>
        <v>0</v>
      </c>
      <c r="BC1206" s="166">
        <f>IF(AZ1206=3,G1206,0)</f>
        <v>0</v>
      </c>
      <c r="BD1206" s="166">
        <f>IF(AZ1206=4,G1206,0)</f>
        <v>0</v>
      </c>
      <c r="BE1206" s="166">
        <f>IF(AZ1206=5,G1206,0)</f>
        <v>0</v>
      </c>
      <c r="CA1206" s="199">
        <v>3</v>
      </c>
      <c r="CB1206" s="199">
        <v>7</v>
      </c>
      <c r="CZ1206" s="166">
        <v>0</v>
      </c>
    </row>
    <row r="1207" spans="1:104" ht="12.75">
      <c r="A1207" s="193">
        <v>371</v>
      </c>
      <c r="B1207" s="194" t="s">
        <v>1632</v>
      </c>
      <c r="C1207" s="195" t="s">
        <v>1633</v>
      </c>
      <c r="D1207" s="196" t="s">
        <v>159</v>
      </c>
      <c r="E1207" s="197">
        <v>29.3</v>
      </c>
      <c r="F1207" s="197">
        <v>0</v>
      </c>
      <c r="G1207" s="198">
        <f>E1207*F1207</f>
        <v>0</v>
      </c>
      <c r="O1207" s="192">
        <v>2</v>
      </c>
      <c r="AA1207" s="166">
        <v>3</v>
      </c>
      <c r="AB1207" s="166">
        <v>7</v>
      </c>
      <c r="AC1207" s="166" t="s">
        <v>1632</v>
      </c>
      <c r="AZ1207" s="166">
        <v>2</v>
      </c>
      <c r="BA1207" s="166">
        <f>IF(AZ1207=1,G1207,0)</f>
        <v>0</v>
      </c>
      <c r="BB1207" s="166">
        <f>IF(AZ1207=2,G1207,0)</f>
        <v>0</v>
      </c>
      <c r="BC1207" s="166">
        <f>IF(AZ1207=3,G1207,0)</f>
        <v>0</v>
      </c>
      <c r="BD1207" s="166">
        <f>IF(AZ1207=4,G1207,0)</f>
        <v>0</v>
      </c>
      <c r="BE1207" s="166">
        <f>IF(AZ1207=5,G1207,0)</f>
        <v>0</v>
      </c>
      <c r="CA1207" s="199">
        <v>3</v>
      </c>
      <c r="CB1207" s="199">
        <v>7</v>
      </c>
      <c r="CZ1207" s="166">
        <v>0</v>
      </c>
    </row>
    <row r="1208" spans="1:15" ht="12.75">
      <c r="A1208" s="200"/>
      <c r="B1208" s="202"/>
      <c r="C1208" s="203" t="s">
        <v>1634</v>
      </c>
      <c r="D1208" s="204"/>
      <c r="E1208" s="205">
        <v>0</v>
      </c>
      <c r="F1208" s="206"/>
      <c r="G1208" s="207"/>
      <c r="M1208" s="201" t="s">
        <v>1634</v>
      </c>
      <c r="O1208" s="192"/>
    </row>
    <row r="1209" spans="1:15" ht="12.75">
      <c r="A1209" s="200"/>
      <c r="B1209" s="202"/>
      <c r="C1209" s="203" t="s">
        <v>1635</v>
      </c>
      <c r="D1209" s="204"/>
      <c r="E1209" s="205">
        <v>0</v>
      </c>
      <c r="F1209" s="206"/>
      <c r="G1209" s="207"/>
      <c r="M1209" s="201" t="s">
        <v>1635</v>
      </c>
      <c r="O1209" s="192"/>
    </row>
    <row r="1210" spans="1:15" ht="12.75">
      <c r="A1210" s="200"/>
      <c r="B1210" s="202"/>
      <c r="C1210" s="203" t="s">
        <v>1636</v>
      </c>
      <c r="D1210" s="204"/>
      <c r="E1210" s="205">
        <v>29.3</v>
      </c>
      <c r="F1210" s="206"/>
      <c r="G1210" s="207"/>
      <c r="M1210" s="201" t="s">
        <v>1636</v>
      </c>
      <c r="O1210" s="192"/>
    </row>
    <row r="1211" spans="1:104" ht="12.75">
      <c r="A1211" s="193">
        <v>372</v>
      </c>
      <c r="B1211" s="194" t="s">
        <v>1637</v>
      </c>
      <c r="C1211" s="195" t="s">
        <v>1638</v>
      </c>
      <c r="D1211" s="196" t="s">
        <v>159</v>
      </c>
      <c r="E1211" s="197">
        <v>55.8</v>
      </c>
      <c r="F1211" s="197">
        <v>0</v>
      </c>
      <c r="G1211" s="198">
        <f>E1211*F1211</f>
        <v>0</v>
      </c>
      <c r="O1211" s="192">
        <v>2</v>
      </c>
      <c r="AA1211" s="166">
        <v>3</v>
      </c>
      <c r="AB1211" s="166">
        <v>7</v>
      </c>
      <c r="AC1211" s="166" t="s">
        <v>1637</v>
      </c>
      <c r="AZ1211" s="166">
        <v>2</v>
      </c>
      <c r="BA1211" s="166">
        <f>IF(AZ1211=1,G1211,0)</f>
        <v>0</v>
      </c>
      <c r="BB1211" s="166">
        <f>IF(AZ1211=2,G1211,0)</f>
        <v>0</v>
      </c>
      <c r="BC1211" s="166">
        <f>IF(AZ1211=3,G1211,0)</f>
        <v>0</v>
      </c>
      <c r="BD1211" s="166">
        <f>IF(AZ1211=4,G1211,0)</f>
        <v>0</v>
      </c>
      <c r="BE1211" s="166">
        <f>IF(AZ1211=5,G1211,0)</f>
        <v>0</v>
      </c>
      <c r="CA1211" s="199">
        <v>3</v>
      </c>
      <c r="CB1211" s="199">
        <v>7</v>
      </c>
      <c r="CZ1211" s="166">
        <v>0</v>
      </c>
    </row>
    <row r="1212" spans="1:15" ht="12.75">
      <c r="A1212" s="200"/>
      <c r="B1212" s="202"/>
      <c r="C1212" s="203" t="s">
        <v>1634</v>
      </c>
      <c r="D1212" s="204"/>
      <c r="E1212" s="205">
        <v>0</v>
      </c>
      <c r="F1212" s="206"/>
      <c r="G1212" s="207"/>
      <c r="M1212" s="201" t="s">
        <v>1634</v>
      </c>
      <c r="O1212" s="192"/>
    </row>
    <row r="1213" spans="1:15" ht="12.75">
      <c r="A1213" s="200"/>
      <c r="B1213" s="202"/>
      <c r="C1213" s="203" t="s">
        <v>1635</v>
      </c>
      <c r="D1213" s="204"/>
      <c r="E1213" s="205">
        <v>0</v>
      </c>
      <c r="F1213" s="206"/>
      <c r="G1213" s="207"/>
      <c r="M1213" s="201" t="s">
        <v>1635</v>
      </c>
      <c r="O1213" s="192"/>
    </row>
    <row r="1214" spans="1:15" ht="12.75">
      <c r="A1214" s="200"/>
      <c r="B1214" s="202"/>
      <c r="C1214" s="203" t="s">
        <v>1639</v>
      </c>
      <c r="D1214" s="204"/>
      <c r="E1214" s="205">
        <v>55.8</v>
      </c>
      <c r="F1214" s="206"/>
      <c r="G1214" s="207"/>
      <c r="M1214" s="201" t="s">
        <v>1639</v>
      </c>
      <c r="O1214" s="192"/>
    </row>
    <row r="1215" spans="1:104" ht="12.75">
      <c r="A1215" s="193">
        <v>373</v>
      </c>
      <c r="B1215" s="194" t="s">
        <v>1640</v>
      </c>
      <c r="C1215" s="195" t="s">
        <v>1641</v>
      </c>
      <c r="D1215" s="196" t="s">
        <v>159</v>
      </c>
      <c r="E1215" s="197">
        <v>11.6</v>
      </c>
      <c r="F1215" s="197">
        <v>0</v>
      </c>
      <c r="G1215" s="198">
        <f>E1215*F1215</f>
        <v>0</v>
      </c>
      <c r="O1215" s="192">
        <v>2</v>
      </c>
      <c r="AA1215" s="166">
        <v>3</v>
      </c>
      <c r="AB1215" s="166">
        <v>7</v>
      </c>
      <c r="AC1215" s="166" t="s">
        <v>1640</v>
      </c>
      <c r="AZ1215" s="166">
        <v>2</v>
      </c>
      <c r="BA1215" s="166">
        <f>IF(AZ1215=1,G1215,0)</f>
        <v>0</v>
      </c>
      <c r="BB1215" s="166">
        <f>IF(AZ1215=2,G1215,0)</f>
        <v>0</v>
      </c>
      <c r="BC1215" s="166">
        <f>IF(AZ1215=3,G1215,0)</f>
        <v>0</v>
      </c>
      <c r="BD1215" s="166">
        <f>IF(AZ1215=4,G1215,0)</f>
        <v>0</v>
      </c>
      <c r="BE1215" s="166">
        <f>IF(AZ1215=5,G1215,0)</f>
        <v>0</v>
      </c>
      <c r="CA1215" s="199">
        <v>3</v>
      </c>
      <c r="CB1215" s="199">
        <v>7</v>
      </c>
      <c r="CZ1215" s="166">
        <v>0</v>
      </c>
    </row>
    <row r="1216" spans="1:15" ht="12.75">
      <c r="A1216" s="200"/>
      <c r="B1216" s="202"/>
      <c r="C1216" s="203" t="s">
        <v>1634</v>
      </c>
      <c r="D1216" s="204"/>
      <c r="E1216" s="205">
        <v>0</v>
      </c>
      <c r="F1216" s="206"/>
      <c r="G1216" s="207"/>
      <c r="M1216" s="201" t="s">
        <v>1634</v>
      </c>
      <c r="O1216" s="192"/>
    </row>
    <row r="1217" spans="1:15" ht="12.75">
      <c r="A1217" s="200"/>
      <c r="B1217" s="202"/>
      <c r="C1217" s="203" t="s">
        <v>1635</v>
      </c>
      <c r="D1217" s="204"/>
      <c r="E1217" s="205">
        <v>0</v>
      </c>
      <c r="F1217" s="206"/>
      <c r="G1217" s="207"/>
      <c r="M1217" s="201" t="s">
        <v>1635</v>
      </c>
      <c r="O1217" s="192"/>
    </row>
    <row r="1218" spans="1:15" ht="12.75">
      <c r="A1218" s="200"/>
      <c r="B1218" s="202"/>
      <c r="C1218" s="203" t="s">
        <v>1642</v>
      </c>
      <c r="D1218" s="204"/>
      <c r="E1218" s="205">
        <v>11.6</v>
      </c>
      <c r="F1218" s="206"/>
      <c r="G1218" s="207"/>
      <c r="M1218" s="201" t="s">
        <v>1642</v>
      </c>
      <c r="O1218" s="192"/>
    </row>
    <row r="1219" spans="1:104" ht="12.75">
      <c r="A1219" s="193">
        <v>374</v>
      </c>
      <c r="B1219" s="194" t="s">
        <v>1643</v>
      </c>
      <c r="C1219" s="195" t="s">
        <v>1644</v>
      </c>
      <c r="D1219" s="196" t="s">
        <v>159</v>
      </c>
      <c r="E1219" s="197">
        <v>16</v>
      </c>
      <c r="F1219" s="197">
        <v>0</v>
      </c>
      <c r="G1219" s="198">
        <f>E1219*F1219</f>
        <v>0</v>
      </c>
      <c r="O1219" s="192">
        <v>2</v>
      </c>
      <c r="AA1219" s="166">
        <v>3</v>
      </c>
      <c r="AB1219" s="166">
        <v>7</v>
      </c>
      <c r="AC1219" s="166" t="s">
        <v>1643</v>
      </c>
      <c r="AZ1219" s="166">
        <v>2</v>
      </c>
      <c r="BA1219" s="166">
        <f>IF(AZ1219=1,G1219,0)</f>
        <v>0</v>
      </c>
      <c r="BB1219" s="166">
        <f>IF(AZ1219=2,G1219,0)</f>
        <v>0</v>
      </c>
      <c r="BC1219" s="166">
        <f>IF(AZ1219=3,G1219,0)</f>
        <v>0</v>
      </c>
      <c r="BD1219" s="166">
        <f>IF(AZ1219=4,G1219,0)</f>
        <v>0</v>
      </c>
      <c r="BE1219" s="166">
        <f>IF(AZ1219=5,G1219,0)</f>
        <v>0</v>
      </c>
      <c r="CA1219" s="199">
        <v>3</v>
      </c>
      <c r="CB1219" s="199">
        <v>7</v>
      </c>
      <c r="CZ1219" s="166">
        <v>0</v>
      </c>
    </row>
    <row r="1220" spans="1:104" ht="12.75">
      <c r="A1220" s="193">
        <v>375</v>
      </c>
      <c r="B1220" s="194" t="s">
        <v>1645</v>
      </c>
      <c r="C1220" s="195" t="s">
        <v>1646</v>
      </c>
      <c r="D1220" s="196" t="s">
        <v>75</v>
      </c>
      <c r="E1220" s="197">
        <v>21</v>
      </c>
      <c r="F1220" s="197">
        <v>0</v>
      </c>
      <c r="G1220" s="198">
        <f>E1220*F1220</f>
        <v>0</v>
      </c>
      <c r="O1220" s="192">
        <v>2</v>
      </c>
      <c r="AA1220" s="166">
        <v>3</v>
      </c>
      <c r="AB1220" s="166">
        <v>7</v>
      </c>
      <c r="AC1220" s="166" t="s">
        <v>1645</v>
      </c>
      <c r="AZ1220" s="166">
        <v>2</v>
      </c>
      <c r="BA1220" s="166">
        <f>IF(AZ1220=1,G1220,0)</f>
        <v>0</v>
      </c>
      <c r="BB1220" s="166">
        <f>IF(AZ1220=2,G1220,0)</f>
        <v>0</v>
      </c>
      <c r="BC1220" s="166">
        <f>IF(AZ1220=3,G1220,0)</f>
        <v>0</v>
      </c>
      <c r="BD1220" s="166">
        <f>IF(AZ1220=4,G1220,0)</f>
        <v>0</v>
      </c>
      <c r="BE1220" s="166">
        <f>IF(AZ1220=5,G1220,0)</f>
        <v>0</v>
      </c>
      <c r="CA1220" s="199">
        <v>3</v>
      </c>
      <c r="CB1220" s="199">
        <v>7</v>
      </c>
      <c r="CZ1220" s="166">
        <v>0</v>
      </c>
    </row>
    <row r="1221" spans="1:104" ht="12.75">
      <c r="A1221" s="193">
        <v>376</v>
      </c>
      <c r="B1221" s="194" t="s">
        <v>1647</v>
      </c>
      <c r="C1221" s="195" t="s">
        <v>1648</v>
      </c>
      <c r="D1221" s="196" t="s">
        <v>159</v>
      </c>
      <c r="E1221" s="197">
        <v>90</v>
      </c>
      <c r="F1221" s="197">
        <v>0</v>
      </c>
      <c r="G1221" s="198">
        <f>E1221*F1221</f>
        <v>0</v>
      </c>
      <c r="O1221" s="192">
        <v>2</v>
      </c>
      <c r="AA1221" s="166">
        <v>3</v>
      </c>
      <c r="AB1221" s="166">
        <v>7</v>
      </c>
      <c r="AC1221" s="166" t="s">
        <v>1647</v>
      </c>
      <c r="AZ1221" s="166">
        <v>2</v>
      </c>
      <c r="BA1221" s="166">
        <f>IF(AZ1221=1,G1221,0)</f>
        <v>0</v>
      </c>
      <c r="BB1221" s="166">
        <f>IF(AZ1221=2,G1221,0)</f>
        <v>0</v>
      </c>
      <c r="BC1221" s="166">
        <f>IF(AZ1221=3,G1221,0)</f>
        <v>0</v>
      </c>
      <c r="BD1221" s="166">
        <f>IF(AZ1221=4,G1221,0)</f>
        <v>0</v>
      </c>
      <c r="BE1221" s="166">
        <f>IF(AZ1221=5,G1221,0)</f>
        <v>0</v>
      </c>
      <c r="CA1221" s="199">
        <v>3</v>
      </c>
      <c r="CB1221" s="199">
        <v>7</v>
      </c>
      <c r="CZ1221" s="166">
        <v>0</v>
      </c>
    </row>
    <row r="1222" spans="1:104" ht="12.75">
      <c r="A1222" s="193">
        <v>377</v>
      </c>
      <c r="B1222" s="194" t="s">
        <v>1649</v>
      </c>
      <c r="C1222" s="195" t="s">
        <v>1650</v>
      </c>
      <c r="D1222" s="196" t="s">
        <v>75</v>
      </c>
      <c r="E1222" s="197">
        <v>2</v>
      </c>
      <c r="F1222" s="197">
        <v>0</v>
      </c>
      <c r="G1222" s="198">
        <f>E1222*F1222</f>
        <v>0</v>
      </c>
      <c r="O1222" s="192">
        <v>2</v>
      </c>
      <c r="AA1222" s="166">
        <v>3</v>
      </c>
      <c r="AB1222" s="166">
        <v>7</v>
      </c>
      <c r="AC1222" s="166" t="s">
        <v>1649</v>
      </c>
      <c r="AZ1222" s="166">
        <v>2</v>
      </c>
      <c r="BA1222" s="166">
        <f>IF(AZ1222=1,G1222,0)</f>
        <v>0</v>
      </c>
      <c r="BB1222" s="166">
        <f>IF(AZ1222=2,G1222,0)</f>
        <v>0</v>
      </c>
      <c r="BC1222" s="166">
        <f>IF(AZ1222=3,G1222,0)</f>
        <v>0</v>
      </c>
      <c r="BD1222" s="166">
        <f>IF(AZ1222=4,G1222,0)</f>
        <v>0</v>
      </c>
      <c r="BE1222" s="166">
        <f>IF(AZ1222=5,G1222,0)</f>
        <v>0</v>
      </c>
      <c r="CA1222" s="199">
        <v>3</v>
      </c>
      <c r="CB1222" s="199">
        <v>7</v>
      </c>
      <c r="CZ1222" s="166">
        <v>0</v>
      </c>
    </row>
    <row r="1223" spans="1:104" ht="22.5">
      <c r="A1223" s="193">
        <v>378</v>
      </c>
      <c r="B1223" s="194" t="s">
        <v>1651</v>
      </c>
      <c r="C1223" s="195" t="s">
        <v>1652</v>
      </c>
      <c r="D1223" s="196" t="s">
        <v>634</v>
      </c>
      <c r="E1223" s="197">
        <v>1</v>
      </c>
      <c r="F1223" s="197">
        <v>0</v>
      </c>
      <c r="G1223" s="198">
        <f>E1223*F1223</f>
        <v>0</v>
      </c>
      <c r="O1223" s="192">
        <v>2</v>
      </c>
      <c r="AA1223" s="166">
        <v>3</v>
      </c>
      <c r="AB1223" s="166">
        <v>7</v>
      </c>
      <c r="AC1223" s="166" t="s">
        <v>1651</v>
      </c>
      <c r="AZ1223" s="166">
        <v>2</v>
      </c>
      <c r="BA1223" s="166">
        <f>IF(AZ1223=1,G1223,0)</f>
        <v>0</v>
      </c>
      <c r="BB1223" s="166">
        <f>IF(AZ1223=2,G1223,0)</f>
        <v>0</v>
      </c>
      <c r="BC1223" s="166">
        <f>IF(AZ1223=3,G1223,0)</f>
        <v>0</v>
      </c>
      <c r="BD1223" s="166">
        <f>IF(AZ1223=4,G1223,0)</f>
        <v>0</v>
      </c>
      <c r="BE1223" s="166">
        <f>IF(AZ1223=5,G1223,0)</f>
        <v>0</v>
      </c>
      <c r="CA1223" s="199">
        <v>3</v>
      </c>
      <c r="CB1223" s="199">
        <v>7</v>
      </c>
      <c r="CZ1223" s="166">
        <v>0</v>
      </c>
    </row>
    <row r="1224" spans="1:104" ht="22.5">
      <c r="A1224" s="193">
        <v>379</v>
      </c>
      <c r="B1224" s="194" t="s">
        <v>1653</v>
      </c>
      <c r="C1224" s="195" t="s">
        <v>1654</v>
      </c>
      <c r="D1224" s="196" t="s">
        <v>634</v>
      </c>
      <c r="E1224" s="197">
        <v>1</v>
      </c>
      <c r="F1224" s="197">
        <v>0</v>
      </c>
      <c r="G1224" s="198">
        <f>E1224*F1224</f>
        <v>0</v>
      </c>
      <c r="O1224" s="192">
        <v>2</v>
      </c>
      <c r="AA1224" s="166">
        <v>3</v>
      </c>
      <c r="AB1224" s="166">
        <v>7</v>
      </c>
      <c r="AC1224" s="166" t="s">
        <v>1653</v>
      </c>
      <c r="AZ1224" s="166">
        <v>2</v>
      </c>
      <c r="BA1224" s="166">
        <f>IF(AZ1224=1,G1224,0)</f>
        <v>0</v>
      </c>
      <c r="BB1224" s="166">
        <f>IF(AZ1224=2,G1224,0)</f>
        <v>0</v>
      </c>
      <c r="BC1224" s="166">
        <f>IF(AZ1224=3,G1224,0)</f>
        <v>0</v>
      </c>
      <c r="BD1224" s="166">
        <f>IF(AZ1224=4,G1224,0)</f>
        <v>0</v>
      </c>
      <c r="BE1224" s="166">
        <f>IF(AZ1224=5,G1224,0)</f>
        <v>0</v>
      </c>
      <c r="CA1224" s="199">
        <v>3</v>
      </c>
      <c r="CB1224" s="199">
        <v>7</v>
      </c>
      <c r="CZ1224" s="166">
        <v>0</v>
      </c>
    </row>
    <row r="1225" spans="1:104" ht="22.5">
      <c r="A1225" s="193">
        <v>380</v>
      </c>
      <c r="B1225" s="194" t="s">
        <v>1655</v>
      </c>
      <c r="C1225" s="195" t="s">
        <v>1656</v>
      </c>
      <c r="D1225" s="196" t="s">
        <v>75</v>
      </c>
      <c r="E1225" s="197">
        <v>3</v>
      </c>
      <c r="F1225" s="197">
        <v>0</v>
      </c>
      <c r="G1225" s="198">
        <f>E1225*F1225</f>
        <v>0</v>
      </c>
      <c r="O1225" s="192">
        <v>2</v>
      </c>
      <c r="AA1225" s="166">
        <v>3</v>
      </c>
      <c r="AB1225" s="166">
        <v>7</v>
      </c>
      <c r="AC1225" s="166" t="s">
        <v>1655</v>
      </c>
      <c r="AZ1225" s="166">
        <v>2</v>
      </c>
      <c r="BA1225" s="166">
        <f>IF(AZ1225=1,G1225,0)</f>
        <v>0</v>
      </c>
      <c r="BB1225" s="166">
        <f>IF(AZ1225=2,G1225,0)</f>
        <v>0</v>
      </c>
      <c r="BC1225" s="166">
        <f>IF(AZ1225=3,G1225,0)</f>
        <v>0</v>
      </c>
      <c r="BD1225" s="166">
        <f>IF(AZ1225=4,G1225,0)</f>
        <v>0</v>
      </c>
      <c r="BE1225" s="166">
        <f>IF(AZ1225=5,G1225,0)</f>
        <v>0</v>
      </c>
      <c r="CA1225" s="199">
        <v>3</v>
      </c>
      <c r="CB1225" s="199">
        <v>7</v>
      </c>
      <c r="CZ1225" s="166">
        <v>0</v>
      </c>
    </row>
    <row r="1226" spans="1:104" ht="12.75">
      <c r="A1226" s="193">
        <v>381</v>
      </c>
      <c r="B1226" s="194" t="s">
        <v>1657</v>
      </c>
      <c r="C1226" s="195" t="s">
        <v>1658</v>
      </c>
      <c r="D1226" s="196" t="s">
        <v>75</v>
      </c>
      <c r="E1226" s="197">
        <v>1</v>
      </c>
      <c r="F1226" s="197">
        <v>0</v>
      </c>
      <c r="G1226" s="198">
        <f>E1226*F1226</f>
        <v>0</v>
      </c>
      <c r="O1226" s="192">
        <v>2</v>
      </c>
      <c r="AA1226" s="166">
        <v>3</v>
      </c>
      <c r="AB1226" s="166">
        <v>7</v>
      </c>
      <c r="AC1226" s="166" t="s">
        <v>1657</v>
      </c>
      <c r="AZ1226" s="166">
        <v>2</v>
      </c>
      <c r="BA1226" s="166">
        <f>IF(AZ1226=1,G1226,0)</f>
        <v>0</v>
      </c>
      <c r="BB1226" s="166">
        <f>IF(AZ1226=2,G1226,0)</f>
        <v>0</v>
      </c>
      <c r="BC1226" s="166">
        <f>IF(AZ1226=3,G1226,0)</f>
        <v>0</v>
      </c>
      <c r="BD1226" s="166">
        <f>IF(AZ1226=4,G1226,0)</f>
        <v>0</v>
      </c>
      <c r="BE1226" s="166">
        <f>IF(AZ1226=5,G1226,0)</f>
        <v>0</v>
      </c>
      <c r="CA1226" s="199">
        <v>3</v>
      </c>
      <c r="CB1226" s="199">
        <v>7</v>
      </c>
      <c r="CZ1226" s="166">
        <v>0</v>
      </c>
    </row>
    <row r="1227" spans="1:104" ht="12.75">
      <c r="A1227" s="193">
        <v>382</v>
      </c>
      <c r="B1227" s="194" t="s">
        <v>1659</v>
      </c>
      <c r="C1227" s="195" t="s">
        <v>1660</v>
      </c>
      <c r="D1227" s="196" t="s">
        <v>634</v>
      </c>
      <c r="E1227" s="197">
        <v>1</v>
      </c>
      <c r="F1227" s="197">
        <v>0</v>
      </c>
      <c r="G1227" s="198">
        <f>E1227*F1227</f>
        <v>0</v>
      </c>
      <c r="O1227" s="192">
        <v>2</v>
      </c>
      <c r="AA1227" s="166">
        <v>3</v>
      </c>
      <c r="AB1227" s="166">
        <v>7</v>
      </c>
      <c r="AC1227" s="166" t="s">
        <v>1659</v>
      </c>
      <c r="AZ1227" s="166">
        <v>2</v>
      </c>
      <c r="BA1227" s="166">
        <f>IF(AZ1227=1,G1227,0)</f>
        <v>0</v>
      </c>
      <c r="BB1227" s="166">
        <f>IF(AZ1227=2,G1227,0)</f>
        <v>0</v>
      </c>
      <c r="BC1227" s="166">
        <f>IF(AZ1227=3,G1227,0)</f>
        <v>0</v>
      </c>
      <c r="BD1227" s="166">
        <f>IF(AZ1227=4,G1227,0)</f>
        <v>0</v>
      </c>
      <c r="BE1227" s="166">
        <f>IF(AZ1227=5,G1227,0)</f>
        <v>0</v>
      </c>
      <c r="CA1227" s="199">
        <v>3</v>
      </c>
      <c r="CB1227" s="199">
        <v>7</v>
      </c>
      <c r="CZ1227" s="166">
        <v>0</v>
      </c>
    </row>
    <row r="1228" spans="1:104" ht="22.5">
      <c r="A1228" s="193">
        <v>383</v>
      </c>
      <c r="B1228" s="194" t="s">
        <v>1661</v>
      </c>
      <c r="C1228" s="195" t="s">
        <v>1662</v>
      </c>
      <c r="D1228" s="196" t="s">
        <v>498</v>
      </c>
      <c r="E1228" s="197">
        <v>685</v>
      </c>
      <c r="F1228" s="197">
        <v>0</v>
      </c>
      <c r="G1228" s="198">
        <f>E1228*F1228</f>
        <v>0</v>
      </c>
      <c r="O1228" s="192">
        <v>2</v>
      </c>
      <c r="AA1228" s="166">
        <v>3</v>
      </c>
      <c r="AB1228" s="166">
        <v>7</v>
      </c>
      <c r="AC1228" s="166" t="s">
        <v>1661</v>
      </c>
      <c r="AZ1228" s="166">
        <v>2</v>
      </c>
      <c r="BA1228" s="166">
        <f>IF(AZ1228=1,G1228,0)</f>
        <v>0</v>
      </c>
      <c r="BB1228" s="166">
        <f>IF(AZ1228=2,G1228,0)</f>
        <v>0</v>
      </c>
      <c r="BC1228" s="166">
        <f>IF(AZ1228=3,G1228,0)</f>
        <v>0</v>
      </c>
      <c r="BD1228" s="166">
        <f>IF(AZ1228=4,G1228,0)</f>
        <v>0</v>
      </c>
      <c r="BE1228" s="166">
        <f>IF(AZ1228=5,G1228,0)</f>
        <v>0</v>
      </c>
      <c r="CA1228" s="199">
        <v>3</v>
      </c>
      <c r="CB1228" s="199">
        <v>7</v>
      </c>
      <c r="CZ1228" s="166">
        <v>0</v>
      </c>
    </row>
    <row r="1229" spans="1:57" ht="12.75">
      <c r="A1229" s="208"/>
      <c r="B1229" s="209" t="s">
        <v>76</v>
      </c>
      <c r="C1229" s="210" t="str">
        <f>CONCATENATE(B1157," ",C1157)</f>
        <v>767 Konstrukce zámečnické</v>
      </c>
      <c r="D1229" s="211"/>
      <c r="E1229" s="212"/>
      <c r="F1229" s="213"/>
      <c r="G1229" s="214">
        <f>SUM(G1157:G1228)</f>
        <v>0</v>
      </c>
      <c r="O1229" s="192">
        <v>4</v>
      </c>
      <c r="BA1229" s="215">
        <f>SUM(BA1157:BA1228)</f>
        <v>0</v>
      </c>
      <c r="BB1229" s="215">
        <f>SUM(BB1157:BB1228)</f>
        <v>0</v>
      </c>
      <c r="BC1229" s="215">
        <f>SUM(BC1157:BC1228)</f>
        <v>0</v>
      </c>
      <c r="BD1229" s="215">
        <f>SUM(BD1157:BD1228)</f>
        <v>0</v>
      </c>
      <c r="BE1229" s="215">
        <f>SUM(BE1157:BE1228)</f>
        <v>0</v>
      </c>
    </row>
    <row r="1230" spans="1:15" ht="12.75">
      <c r="A1230" s="185" t="s">
        <v>72</v>
      </c>
      <c r="B1230" s="186" t="s">
        <v>1663</v>
      </c>
      <c r="C1230" s="187" t="s">
        <v>1664</v>
      </c>
      <c r="D1230" s="188"/>
      <c r="E1230" s="189"/>
      <c r="F1230" s="189"/>
      <c r="G1230" s="190"/>
      <c r="H1230" s="191"/>
      <c r="I1230" s="191"/>
      <c r="O1230" s="192">
        <v>1</v>
      </c>
    </row>
    <row r="1231" spans="1:104" ht="22.5">
      <c r="A1231" s="193">
        <v>384</v>
      </c>
      <c r="B1231" s="194" t="s">
        <v>1665</v>
      </c>
      <c r="C1231" s="195" t="s">
        <v>1666</v>
      </c>
      <c r="D1231" s="196" t="s">
        <v>170</v>
      </c>
      <c r="E1231" s="197">
        <v>56.65</v>
      </c>
      <c r="F1231" s="197">
        <v>0</v>
      </c>
      <c r="G1231" s="198">
        <f>E1231*F1231</f>
        <v>0</v>
      </c>
      <c r="O1231" s="192">
        <v>2</v>
      </c>
      <c r="AA1231" s="166">
        <v>3</v>
      </c>
      <c r="AB1231" s="166">
        <v>7</v>
      </c>
      <c r="AC1231" s="166" t="s">
        <v>1665</v>
      </c>
      <c r="AZ1231" s="166">
        <v>2</v>
      </c>
      <c r="BA1231" s="166">
        <f>IF(AZ1231=1,G1231,0)</f>
        <v>0</v>
      </c>
      <c r="BB1231" s="166">
        <f>IF(AZ1231=2,G1231,0)</f>
        <v>0</v>
      </c>
      <c r="BC1231" s="166">
        <f>IF(AZ1231=3,G1231,0)</f>
        <v>0</v>
      </c>
      <c r="BD1231" s="166">
        <f>IF(AZ1231=4,G1231,0)</f>
        <v>0</v>
      </c>
      <c r="BE1231" s="166">
        <f>IF(AZ1231=5,G1231,0)</f>
        <v>0</v>
      </c>
      <c r="CA1231" s="199">
        <v>3</v>
      </c>
      <c r="CB1231" s="199">
        <v>7</v>
      </c>
      <c r="CZ1231" s="166">
        <v>0</v>
      </c>
    </row>
    <row r="1232" spans="1:15" ht="12.75">
      <c r="A1232" s="200"/>
      <c r="B1232" s="202"/>
      <c r="C1232" s="203" t="s">
        <v>1667</v>
      </c>
      <c r="D1232" s="204"/>
      <c r="E1232" s="205">
        <v>29.25</v>
      </c>
      <c r="F1232" s="206"/>
      <c r="G1232" s="207"/>
      <c r="M1232" s="201" t="s">
        <v>1667</v>
      </c>
      <c r="O1232" s="192"/>
    </row>
    <row r="1233" spans="1:15" ht="12.75">
      <c r="A1233" s="200"/>
      <c r="B1233" s="202"/>
      <c r="C1233" s="203" t="s">
        <v>1668</v>
      </c>
      <c r="D1233" s="204"/>
      <c r="E1233" s="205">
        <v>27.4</v>
      </c>
      <c r="F1233" s="206"/>
      <c r="G1233" s="207"/>
      <c r="M1233" s="201" t="s">
        <v>1668</v>
      </c>
      <c r="O1233" s="192"/>
    </row>
    <row r="1234" spans="1:104" ht="22.5">
      <c r="A1234" s="193">
        <v>385</v>
      </c>
      <c r="B1234" s="194" t="s">
        <v>1669</v>
      </c>
      <c r="C1234" s="195" t="s">
        <v>1670</v>
      </c>
      <c r="D1234" s="196" t="s">
        <v>170</v>
      </c>
      <c r="E1234" s="197">
        <v>29.1</v>
      </c>
      <c r="F1234" s="197">
        <v>0</v>
      </c>
      <c r="G1234" s="198">
        <f>E1234*F1234</f>
        <v>0</v>
      </c>
      <c r="O1234" s="192">
        <v>2</v>
      </c>
      <c r="AA1234" s="166">
        <v>3</v>
      </c>
      <c r="AB1234" s="166">
        <v>7</v>
      </c>
      <c r="AC1234" s="166" t="s">
        <v>1669</v>
      </c>
      <c r="AZ1234" s="166">
        <v>2</v>
      </c>
      <c r="BA1234" s="166">
        <f>IF(AZ1234=1,G1234,0)</f>
        <v>0</v>
      </c>
      <c r="BB1234" s="166">
        <f>IF(AZ1234=2,G1234,0)</f>
        <v>0</v>
      </c>
      <c r="BC1234" s="166">
        <f>IF(AZ1234=3,G1234,0)</f>
        <v>0</v>
      </c>
      <c r="BD1234" s="166">
        <f>IF(AZ1234=4,G1234,0)</f>
        <v>0</v>
      </c>
      <c r="BE1234" s="166">
        <f>IF(AZ1234=5,G1234,0)</f>
        <v>0</v>
      </c>
      <c r="CA1234" s="199">
        <v>3</v>
      </c>
      <c r="CB1234" s="199">
        <v>7</v>
      </c>
      <c r="CZ1234" s="166">
        <v>0</v>
      </c>
    </row>
    <row r="1235" spans="1:15" ht="12.75">
      <c r="A1235" s="200"/>
      <c r="B1235" s="202"/>
      <c r="C1235" s="203" t="s">
        <v>1671</v>
      </c>
      <c r="D1235" s="204"/>
      <c r="E1235" s="205">
        <v>29.1</v>
      </c>
      <c r="F1235" s="206"/>
      <c r="G1235" s="207"/>
      <c r="M1235" s="201" t="s">
        <v>1671</v>
      </c>
      <c r="O1235" s="192"/>
    </row>
    <row r="1236" spans="1:57" ht="12.75">
      <c r="A1236" s="208"/>
      <c r="B1236" s="209" t="s">
        <v>76</v>
      </c>
      <c r="C1236" s="210" t="str">
        <f>CONCATENATE(B1230," ",C1230)</f>
        <v>771 Podlahy z dlaždic a obklady</v>
      </c>
      <c r="D1236" s="211"/>
      <c r="E1236" s="212"/>
      <c r="F1236" s="213"/>
      <c r="G1236" s="214">
        <f>SUM(G1230:G1235)</f>
        <v>0</v>
      </c>
      <c r="O1236" s="192">
        <v>4</v>
      </c>
      <c r="BA1236" s="215">
        <f>SUM(BA1230:BA1235)</f>
        <v>0</v>
      </c>
      <c r="BB1236" s="215">
        <f>SUM(BB1230:BB1235)</f>
        <v>0</v>
      </c>
      <c r="BC1236" s="215">
        <f>SUM(BC1230:BC1235)</f>
        <v>0</v>
      </c>
      <c r="BD1236" s="215">
        <f>SUM(BD1230:BD1235)</f>
        <v>0</v>
      </c>
      <c r="BE1236" s="215">
        <f>SUM(BE1230:BE1235)</f>
        <v>0</v>
      </c>
    </row>
    <row r="1237" spans="1:15" ht="12.75">
      <c r="A1237" s="185" t="s">
        <v>72</v>
      </c>
      <c r="B1237" s="186" t="s">
        <v>1672</v>
      </c>
      <c r="C1237" s="187" t="s">
        <v>1673</v>
      </c>
      <c r="D1237" s="188"/>
      <c r="E1237" s="189"/>
      <c r="F1237" s="189"/>
      <c r="G1237" s="190"/>
      <c r="H1237" s="191"/>
      <c r="I1237" s="191"/>
      <c r="O1237" s="192">
        <v>1</v>
      </c>
    </row>
    <row r="1238" spans="1:104" ht="12.75">
      <c r="A1238" s="193">
        <v>386</v>
      </c>
      <c r="B1238" s="194" t="s">
        <v>1674</v>
      </c>
      <c r="C1238" s="195" t="s">
        <v>1675</v>
      </c>
      <c r="D1238" s="196" t="s">
        <v>159</v>
      </c>
      <c r="E1238" s="197">
        <v>29.15</v>
      </c>
      <c r="F1238" s="197">
        <v>0</v>
      </c>
      <c r="G1238" s="198">
        <f>E1238*F1238</f>
        <v>0</v>
      </c>
      <c r="O1238" s="192">
        <v>2</v>
      </c>
      <c r="AA1238" s="166">
        <v>3</v>
      </c>
      <c r="AB1238" s="166">
        <v>7</v>
      </c>
      <c r="AC1238" s="166" t="s">
        <v>1674</v>
      </c>
      <c r="AZ1238" s="166">
        <v>2</v>
      </c>
      <c r="BA1238" s="166">
        <f>IF(AZ1238=1,G1238,0)</f>
        <v>0</v>
      </c>
      <c r="BB1238" s="166">
        <f>IF(AZ1238=2,G1238,0)</f>
        <v>0</v>
      </c>
      <c r="BC1238" s="166">
        <f>IF(AZ1238=3,G1238,0)</f>
        <v>0</v>
      </c>
      <c r="BD1238" s="166">
        <f>IF(AZ1238=4,G1238,0)</f>
        <v>0</v>
      </c>
      <c r="BE1238" s="166">
        <f>IF(AZ1238=5,G1238,0)</f>
        <v>0</v>
      </c>
      <c r="CA1238" s="199">
        <v>3</v>
      </c>
      <c r="CB1238" s="199">
        <v>7</v>
      </c>
      <c r="CZ1238" s="166">
        <v>0</v>
      </c>
    </row>
    <row r="1239" spans="1:15" ht="12.75">
      <c r="A1239" s="200"/>
      <c r="B1239" s="202"/>
      <c r="C1239" s="203" t="s">
        <v>1676</v>
      </c>
      <c r="D1239" s="204"/>
      <c r="E1239" s="205">
        <v>0</v>
      </c>
      <c r="F1239" s="206"/>
      <c r="G1239" s="207"/>
      <c r="M1239" s="201" t="s">
        <v>1676</v>
      </c>
      <c r="O1239" s="192"/>
    </row>
    <row r="1240" spans="1:15" ht="12.75">
      <c r="A1240" s="200"/>
      <c r="B1240" s="202"/>
      <c r="C1240" s="203" t="s">
        <v>1677</v>
      </c>
      <c r="D1240" s="204"/>
      <c r="E1240" s="205">
        <v>0</v>
      </c>
      <c r="F1240" s="206"/>
      <c r="G1240" s="207"/>
      <c r="M1240" s="201" t="s">
        <v>1677</v>
      </c>
      <c r="O1240" s="192"/>
    </row>
    <row r="1241" spans="1:15" ht="12.75">
      <c r="A1241" s="200"/>
      <c r="B1241" s="202"/>
      <c r="C1241" s="203" t="s">
        <v>1678</v>
      </c>
      <c r="D1241" s="204"/>
      <c r="E1241" s="205">
        <v>0</v>
      </c>
      <c r="F1241" s="206"/>
      <c r="G1241" s="207"/>
      <c r="M1241" s="201" t="s">
        <v>1678</v>
      </c>
      <c r="O1241" s="192"/>
    </row>
    <row r="1242" spans="1:15" ht="12.75">
      <c r="A1242" s="200"/>
      <c r="B1242" s="202"/>
      <c r="C1242" s="203" t="s">
        <v>1679</v>
      </c>
      <c r="D1242" s="204"/>
      <c r="E1242" s="205">
        <v>0</v>
      </c>
      <c r="F1242" s="206"/>
      <c r="G1242" s="207"/>
      <c r="M1242" s="201" t="s">
        <v>1679</v>
      </c>
      <c r="O1242" s="192"/>
    </row>
    <row r="1243" spans="1:15" ht="12.75">
      <c r="A1243" s="200"/>
      <c r="B1243" s="202"/>
      <c r="C1243" s="203" t="s">
        <v>1680</v>
      </c>
      <c r="D1243" s="204"/>
      <c r="E1243" s="205">
        <v>4.45</v>
      </c>
      <c r="F1243" s="206"/>
      <c r="G1243" s="207"/>
      <c r="M1243" s="201" t="s">
        <v>1680</v>
      </c>
      <c r="O1243" s="192"/>
    </row>
    <row r="1244" spans="1:15" ht="12.75">
      <c r="A1244" s="200"/>
      <c r="B1244" s="202"/>
      <c r="C1244" s="203" t="s">
        <v>1681</v>
      </c>
      <c r="D1244" s="204"/>
      <c r="E1244" s="205">
        <v>24.7</v>
      </c>
      <c r="F1244" s="206"/>
      <c r="G1244" s="207"/>
      <c r="M1244" s="201" t="s">
        <v>1681</v>
      </c>
      <c r="O1244" s="192"/>
    </row>
    <row r="1245" spans="1:57" ht="12.75">
      <c r="A1245" s="208"/>
      <c r="B1245" s="209" t="s">
        <v>76</v>
      </c>
      <c r="C1245" s="210" t="str">
        <f>CONCATENATE(B1237," ",C1237)</f>
        <v>772 Kamenné  dlažby</v>
      </c>
      <c r="D1245" s="211"/>
      <c r="E1245" s="212"/>
      <c r="F1245" s="213"/>
      <c r="G1245" s="214">
        <f>SUM(G1237:G1244)</f>
        <v>0</v>
      </c>
      <c r="O1245" s="192">
        <v>4</v>
      </c>
      <c r="BA1245" s="215">
        <f>SUM(BA1237:BA1244)</f>
        <v>0</v>
      </c>
      <c r="BB1245" s="215">
        <f>SUM(BB1237:BB1244)</f>
        <v>0</v>
      </c>
      <c r="BC1245" s="215">
        <f>SUM(BC1237:BC1244)</f>
        <v>0</v>
      </c>
      <c r="BD1245" s="215">
        <f>SUM(BD1237:BD1244)</f>
        <v>0</v>
      </c>
      <c r="BE1245" s="215">
        <f>SUM(BE1237:BE1244)</f>
        <v>0</v>
      </c>
    </row>
    <row r="1246" spans="1:15" ht="12.75">
      <c r="A1246" s="185" t="s">
        <v>72</v>
      </c>
      <c r="B1246" s="186" t="s">
        <v>1682</v>
      </c>
      <c r="C1246" s="187" t="s">
        <v>1683</v>
      </c>
      <c r="D1246" s="188"/>
      <c r="E1246" s="189"/>
      <c r="F1246" s="189"/>
      <c r="G1246" s="190"/>
      <c r="H1246" s="191"/>
      <c r="I1246" s="191"/>
      <c r="O1246" s="192">
        <v>1</v>
      </c>
    </row>
    <row r="1247" spans="1:104" ht="12.75">
      <c r="A1247" s="193">
        <v>387</v>
      </c>
      <c r="B1247" s="194" t="s">
        <v>1684</v>
      </c>
      <c r="C1247" s="195" t="s">
        <v>1685</v>
      </c>
      <c r="D1247" s="196" t="s">
        <v>170</v>
      </c>
      <c r="E1247" s="197">
        <v>941.225</v>
      </c>
      <c r="F1247" s="197">
        <v>0</v>
      </c>
      <c r="G1247" s="198">
        <f>E1247*F1247</f>
        <v>0</v>
      </c>
      <c r="O1247" s="192">
        <v>2</v>
      </c>
      <c r="AA1247" s="166">
        <v>1</v>
      </c>
      <c r="AB1247" s="166">
        <v>7</v>
      </c>
      <c r="AC1247" s="166">
        <v>7</v>
      </c>
      <c r="AZ1247" s="166">
        <v>2</v>
      </c>
      <c r="BA1247" s="166">
        <f>IF(AZ1247=1,G1247,0)</f>
        <v>0</v>
      </c>
      <c r="BB1247" s="166">
        <f>IF(AZ1247=2,G1247,0)</f>
        <v>0</v>
      </c>
      <c r="BC1247" s="166">
        <f>IF(AZ1247=3,G1247,0)</f>
        <v>0</v>
      </c>
      <c r="BD1247" s="166">
        <f>IF(AZ1247=4,G1247,0)</f>
        <v>0</v>
      </c>
      <c r="BE1247" s="166">
        <f>IF(AZ1247=5,G1247,0)</f>
        <v>0</v>
      </c>
      <c r="CA1247" s="199">
        <v>1</v>
      </c>
      <c r="CB1247" s="199">
        <v>7</v>
      </c>
      <c r="CZ1247" s="166">
        <v>0</v>
      </c>
    </row>
    <row r="1248" spans="1:15" ht="12.75">
      <c r="A1248" s="200"/>
      <c r="B1248" s="202"/>
      <c r="C1248" s="203" t="s">
        <v>1686</v>
      </c>
      <c r="D1248" s="204"/>
      <c r="E1248" s="205">
        <v>0</v>
      </c>
      <c r="F1248" s="206"/>
      <c r="G1248" s="207"/>
      <c r="M1248" s="201" t="s">
        <v>1686</v>
      </c>
      <c r="O1248" s="192"/>
    </row>
    <row r="1249" spans="1:15" ht="12.75">
      <c r="A1249" s="200"/>
      <c r="B1249" s="202"/>
      <c r="C1249" s="203" t="s">
        <v>1687</v>
      </c>
      <c r="D1249" s="204"/>
      <c r="E1249" s="205">
        <v>61.14</v>
      </c>
      <c r="F1249" s="206"/>
      <c r="G1249" s="207"/>
      <c r="M1249" s="201" t="s">
        <v>1687</v>
      </c>
      <c r="O1249" s="192"/>
    </row>
    <row r="1250" spans="1:15" ht="12.75">
      <c r="A1250" s="200"/>
      <c r="B1250" s="202"/>
      <c r="C1250" s="203" t="s">
        <v>1688</v>
      </c>
      <c r="D1250" s="204"/>
      <c r="E1250" s="205">
        <v>44.13</v>
      </c>
      <c r="F1250" s="206"/>
      <c r="G1250" s="207"/>
      <c r="M1250" s="201" t="s">
        <v>1688</v>
      </c>
      <c r="O1250" s="192"/>
    </row>
    <row r="1251" spans="1:15" ht="12.75">
      <c r="A1251" s="200"/>
      <c r="B1251" s="202"/>
      <c r="C1251" s="203" t="s">
        <v>1689</v>
      </c>
      <c r="D1251" s="204"/>
      <c r="E1251" s="205">
        <v>156.2</v>
      </c>
      <c r="F1251" s="206"/>
      <c r="G1251" s="207"/>
      <c r="M1251" s="201" t="s">
        <v>1689</v>
      </c>
      <c r="O1251" s="192"/>
    </row>
    <row r="1252" spans="1:15" ht="12.75">
      <c r="A1252" s="200"/>
      <c r="B1252" s="202"/>
      <c r="C1252" s="203" t="s">
        <v>1690</v>
      </c>
      <c r="D1252" s="204"/>
      <c r="E1252" s="205">
        <v>513.42</v>
      </c>
      <c r="F1252" s="206"/>
      <c r="G1252" s="207"/>
      <c r="M1252" s="201" t="s">
        <v>1690</v>
      </c>
      <c r="O1252" s="192"/>
    </row>
    <row r="1253" spans="1:15" ht="12.75">
      <c r="A1253" s="200"/>
      <c r="B1253" s="202"/>
      <c r="C1253" s="203" t="s">
        <v>1691</v>
      </c>
      <c r="D1253" s="204"/>
      <c r="E1253" s="205">
        <v>58.195</v>
      </c>
      <c r="F1253" s="206"/>
      <c r="G1253" s="207"/>
      <c r="M1253" s="201" t="s">
        <v>1691</v>
      </c>
      <c r="O1253" s="192"/>
    </row>
    <row r="1254" spans="1:15" ht="12.75">
      <c r="A1254" s="200"/>
      <c r="B1254" s="202"/>
      <c r="C1254" s="203" t="s">
        <v>1692</v>
      </c>
      <c r="D1254" s="204"/>
      <c r="E1254" s="205">
        <v>108.14</v>
      </c>
      <c r="F1254" s="206"/>
      <c r="G1254" s="207"/>
      <c r="M1254" s="201" t="s">
        <v>1692</v>
      </c>
      <c r="O1254" s="192"/>
    </row>
    <row r="1255" spans="1:104" ht="22.5">
      <c r="A1255" s="193">
        <v>388</v>
      </c>
      <c r="B1255" s="194" t="s">
        <v>1693</v>
      </c>
      <c r="C1255" s="195" t="s">
        <v>1694</v>
      </c>
      <c r="D1255" s="196" t="s">
        <v>170</v>
      </c>
      <c r="E1255" s="197">
        <v>44.1</v>
      </c>
      <c r="F1255" s="197">
        <v>0</v>
      </c>
      <c r="G1255" s="198">
        <f>E1255*F1255</f>
        <v>0</v>
      </c>
      <c r="O1255" s="192">
        <v>2</v>
      </c>
      <c r="AA1255" s="166">
        <v>1</v>
      </c>
      <c r="AB1255" s="166">
        <v>7</v>
      </c>
      <c r="AC1255" s="166">
        <v>7</v>
      </c>
      <c r="AZ1255" s="166">
        <v>2</v>
      </c>
      <c r="BA1255" s="166">
        <f>IF(AZ1255=1,G1255,0)</f>
        <v>0</v>
      </c>
      <c r="BB1255" s="166">
        <f>IF(AZ1255=2,G1255,0)</f>
        <v>0</v>
      </c>
      <c r="BC1255" s="166">
        <f>IF(AZ1255=3,G1255,0)</f>
        <v>0</v>
      </c>
      <c r="BD1255" s="166">
        <f>IF(AZ1255=4,G1255,0)</f>
        <v>0</v>
      </c>
      <c r="BE1255" s="166">
        <f>IF(AZ1255=5,G1255,0)</f>
        <v>0</v>
      </c>
      <c r="CA1255" s="199">
        <v>1</v>
      </c>
      <c r="CB1255" s="199">
        <v>7</v>
      </c>
      <c r="CZ1255" s="166">
        <v>0</v>
      </c>
    </row>
    <row r="1256" spans="1:15" ht="12.75">
      <c r="A1256" s="200"/>
      <c r="B1256" s="202"/>
      <c r="C1256" s="203" t="s">
        <v>1695</v>
      </c>
      <c r="D1256" s="204"/>
      <c r="E1256" s="205">
        <v>44.1</v>
      </c>
      <c r="F1256" s="206"/>
      <c r="G1256" s="207"/>
      <c r="M1256" s="201" t="s">
        <v>1695</v>
      </c>
      <c r="O1256" s="192"/>
    </row>
    <row r="1257" spans="1:104" ht="22.5">
      <c r="A1257" s="193">
        <v>389</v>
      </c>
      <c r="B1257" s="194" t="s">
        <v>1696</v>
      </c>
      <c r="C1257" s="195" t="s">
        <v>1697</v>
      </c>
      <c r="D1257" s="196" t="s">
        <v>170</v>
      </c>
      <c r="E1257" s="197">
        <v>204.85</v>
      </c>
      <c r="F1257" s="197">
        <v>0</v>
      </c>
      <c r="G1257" s="198">
        <f>E1257*F1257</f>
        <v>0</v>
      </c>
      <c r="O1257" s="192">
        <v>2</v>
      </c>
      <c r="AA1257" s="166">
        <v>1</v>
      </c>
      <c r="AB1257" s="166">
        <v>7</v>
      </c>
      <c r="AC1257" s="166">
        <v>7</v>
      </c>
      <c r="AZ1257" s="166">
        <v>2</v>
      </c>
      <c r="BA1257" s="166">
        <f>IF(AZ1257=1,G1257,0)</f>
        <v>0</v>
      </c>
      <c r="BB1257" s="166">
        <f>IF(AZ1257=2,G1257,0)</f>
        <v>0</v>
      </c>
      <c r="BC1257" s="166">
        <f>IF(AZ1257=3,G1257,0)</f>
        <v>0</v>
      </c>
      <c r="BD1257" s="166">
        <f>IF(AZ1257=4,G1257,0)</f>
        <v>0</v>
      </c>
      <c r="BE1257" s="166">
        <f>IF(AZ1257=5,G1257,0)</f>
        <v>0</v>
      </c>
      <c r="CA1257" s="199">
        <v>1</v>
      </c>
      <c r="CB1257" s="199">
        <v>7</v>
      </c>
      <c r="CZ1257" s="166">
        <v>0</v>
      </c>
    </row>
    <row r="1258" spans="1:15" ht="12.75">
      <c r="A1258" s="200"/>
      <c r="B1258" s="202"/>
      <c r="C1258" s="203" t="s">
        <v>1698</v>
      </c>
      <c r="D1258" s="204"/>
      <c r="E1258" s="205">
        <v>87.8</v>
      </c>
      <c r="F1258" s="206"/>
      <c r="G1258" s="207"/>
      <c r="M1258" s="201" t="s">
        <v>1698</v>
      </c>
      <c r="O1258" s="192"/>
    </row>
    <row r="1259" spans="1:15" ht="12.75">
      <c r="A1259" s="200"/>
      <c r="B1259" s="202"/>
      <c r="C1259" s="203" t="s">
        <v>1699</v>
      </c>
      <c r="D1259" s="204"/>
      <c r="E1259" s="205">
        <v>117.05</v>
      </c>
      <c r="F1259" s="206"/>
      <c r="G1259" s="207"/>
      <c r="M1259" s="201" t="s">
        <v>1699</v>
      </c>
      <c r="O1259" s="192"/>
    </row>
    <row r="1260" spans="1:104" ht="22.5">
      <c r="A1260" s="193">
        <v>390</v>
      </c>
      <c r="B1260" s="194" t="s">
        <v>1700</v>
      </c>
      <c r="C1260" s="195" t="s">
        <v>1701</v>
      </c>
      <c r="D1260" s="196" t="s">
        <v>170</v>
      </c>
      <c r="E1260" s="197">
        <v>233.7</v>
      </c>
      <c r="F1260" s="197">
        <v>0</v>
      </c>
      <c r="G1260" s="198">
        <f>E1260*F1260</f>
        <v>0</v>
      </c>
      <c r="O1260" s="192">
        <v>2</v>
      </c>
      <c r="AA1260" s="166">
        <v>1</v>
      </c>
      <c r="AB1260" s="166">
        <v>7</v>
      </c>
      <c r="AC1260" s="166">
        <v>7</v>
      </c>
      <c r="AZ1260" s="166">
        <v>2</v>
      </c>
      <c r="BA1260" s="166">
        <f>IF(AZ1260=1,G1260,0)</f>
        <v>0</v>
      </c>
      <c r="BB1260" s="166">
        <f>IF(AZ1260=2,G1260,0)</f>
        <v>0</v>
      </c>
      <c r="BC1260" s="166">
        <f>IF(AZ1260=3,G1260,0)</f>
        <v>0</v>
      </c>
      <c r="BD1260" s="166">
        <f>IF(AZ1260=4,G1260,0)</f>
        <v>0</v>
      </c>
      <c r="BE1260" s="166">
        <f>IF(AZ1260=5,G1260,0)</f>
        <v>0</v>
      </c>
      <c r="CA1260" s="199">
        <v>1</v>
      </c>
      <c r="CB1260" s="199">
        <v>7</v>
      </c>
      <c r="CZ1260" s="166">
        <v>0</v>
      </c>
    </row>
    <row r="1261" spans="1:15" ht="12.75">
      <c r="A1261" s="200"/>
      <c r="B1261" s="202"/>
      <c r="C1261" s="203" t="s">
        <v>1702</v>
      </c>
      <c r="D1261" s="204"/>
      <c r="E1261" s="205">
        <v>167.45</v>
      </c>
      <c r="F1261" s="206"/>
      <c r="G1261" s="207"/>
      <c r="M1261" s="201" t="s">
        <v>1702</v>
      </c>
      <c r="O1261" s="192"/>
    </row>
    <row r="1262" spans="1:15" ht="12.75">
      <c r="A1262" s="200"/>
      <c r="B1262" s="202"/>
      <c r="C1262" s="203" t="s">
        <v>1703</v>
      </c>
      <c r="D1262" s="204"/>
      <c r="E1262" s="205">
        <v>66.25</v>
      </c>
      <c r="F1262" s="206"/>
      <c r="G1262" s="207"/>
      <c r="M1262" s="201" t="s">
        <v>1703</v>
      </c>
      <c r="O1262" s="192"/>
    </row>
    <row r="1263" spans="1:104" ht="22.5">
      <c r="A1263" s="193">
        <v>391</v>
      </c>
      <c r="B1263" s="194" t="s">
        <v>1704</v>
      </c>
      <c r="C1263" s="195" t="s">
        <v>1705</v>
      </c>
      <c r="D1263" s="196" t="s">
        <v>170</v>
      </c>
      <c r="E1263" s="197">
        <v>6.5</v>
      </c>
      <c r="F1263" s="197">
        <v>0</v>
      </c>
      <c r="G1263" s="198">
        <f>E1263*F1263</f>
        <v>0</v>
      </c>
      <c r="O1263" s="192">
        <v>2</v>
      </c>
      <c r="AA1263" s="166">
        <v>1</v>
      </c>
      <c r="AB1263" s="166">
        <v>7</v>
      </c>
      <c r="AC1263" s="166">
        <v>7</v>
      </c>
      <c r="AZ1263" s="166">
        <v>2</v>
      </c>
      <c r="BA1263" s="166">
        <f>IF(AZ1263=1,G1263,0)</f>
        <v>0</v>
      </c>
      <c r="BB1263" s="166">
        <f>IF(AZ1263=2,G1263,0)</f>
        <v>0</v>
      </c>
      <c r="BC1263" s="166">
        <f>IF(AZ1263=3,G1263,0)</f>
        <v>0</v>
      </c>
      <c r="BD1263" s="166">
        <f>IF(AZ1263=4,G1263,0)</f>
        <v>0</v>
      </c>
      <c r="BE1263" s="166">
        <f>IF(AZ1263=5,G1263,0)</f>
        <v>0</v>
      </c>
      <c r="CA1263" s="199">
        <v>1</v>
      </c>
      <c r="CB1263" s="199">
        <v>7</v>
      </c>
      <c r="CZ1263" s="166">
        <v>0</v>
      </c>
    </row>
    <row r="1264" spans="1:104" ht="22.5">
      <c r="A1264" s="193">
        <v>392</v>
      </c>
      <c r="B1264" s="194" t="s">
        <v>1706</v>
      </c>
      <c r="C1264" s="195" t="s">
        <v>1707</v>
      </c>
      <c r="D1264" s="196" t="s">
        <v>170</v>
      </c>
      <c r="E1264" s="197">
        <v>17.4</v>
      </c>
      <c r="F1264" s="197">
        <v>0</v>
      </c>
      <c r="G1264" s="198">
        <f>E1264*F1264</f>
        <v>0</v>
      </c>
      <c r="O1264" s="192">
        <v>2</v>
      </c>
      <c r="AA1264" s="166">
        <v>1</v>
      </c>
      <c r="AB1264" s="166">
        <v>7</v>
      </c>
      <c r="AC1264" s="166">
        <v>7</v>
      </c>
      <c r="AZ1264" s="166">
        <v>2</v>
      </c>
      <c r="BA1264" s="166">
        <f>IF(AZ1264=1,G1264,0)</f>
        <v>0</v>
      </c>
      <c r="BB1264" s="166">
        <f>IF(AZ1264=2,G1264,0)</f>
        <v>0</v>
      </c>
      <c r="BC1264" s="166">
        <f>IF(AZ1264=3,G1264,0)</f>
        <v>0</v>
      </c>
      <c r="BD1264" s="166">
        <f>IF(AZ1264=4,G1264,0)</f>
        <v>0</v>
      </c>
      <c r="BE1264" s="166">
        <f>IF(AZ1264=5,G1264,0)</f>
        <v>0</v>
      </c>
      <c r="CA1264" s="199">
        <v>1</v>
      </c>
      <c r="CB1264" s="199">
        <v>7</v>
      </c>
      <c r="CZ1264" s="166">
        <v>0</v>
      </c>
    </row>
    <row r="1265" spans="1:15" ht="12.75">
      <c r="A1265" s="200"/>
      <c r="B1265" s="202"/>
      <c r="C1265" s="203" t="s">
        <v>1708</v>
      </c>
      <c r="D1265" s="204"/>
      <c r="E1265" s="205">
        <v>17.4</v>
      </c>
      <c r="F1265" s="206"/>
      <c r="G1265" s="207"/>
      <c r="M1265" s="201" t="s">
        <v>1708</v>
      </c>
      <c r="O1265" s="192"/>
    </row>
    <row r="1266" spans="1:104" ht="22.5">
      <c r="A1266" s="193">
        <v>393</v>
      </c>
      <c r="B1266" s="194" t="s">
        <v>1709</v>
      </c>
      <c r="C1266" s="195" t="s">
        <v>1710</v>
      </c>
      <c r="D1266" s="196" t="s">
        <v>170</v>
      </c>
      <c r="E1266" s="197">
        <v>9.6</v>
      </c>
      <c r="F1266" s="197">
        <v>0</v>
      </c>
      <c r="G1266" s="198">
        <f>E1266*F1266</f>
        <v>0</v>
      </c>
      <c r="O1266" s="192">
        <v>2</v>
      </c>
      <c r="AA1266" s="166">
        <v>1</v>
      </c>
      <c r="AB1266" s="166">
        <v>7</v>
      </c>
      <c r="AC1266" s="166">
        <v>7</v>
      </c>
      <c r="AZ1266" s="166">
        <v>2</v>
      </c>
      <c r="BA1266" s="166">
        <f>IF(AZ1266=1,G1266,0)</f>
        <v>0</v>
      </c>
      <c r="BB1266" s="166">
        <f>IF(AZ1266=2,G1266,0)</f>
        <v>0</v>
      </c>
      <c r="BC1266" s="166">
        <f>IF(AZ1266=3,G1266,0)</f>
        <v>0</v>
      </c>
      <c r="BD1266" s="166">
        <f>IF(AZ1266=4,G1266,0)</f>
        <v>0</v>
      </c>
      <c r="BE1266" s="166">
        <f>IF(AZ1266=5,G1266,0)</f>
        <v>0</v>
      </c>
      <c r="CA1266" s="199">
        <v>1</v>
      </c>
      <c r="CB1266" s="199">
        <v>7</v>
      </c>
      <c r="CZ1266" s="166">
        <v>0</v>
      </c>
    </row>
    <row r="1267" spans="1:104" ht="22.5">
      <c r="A1267" s="193">
        <v>394</v>
      </c>
      <c r="B1267" s="194" t="s">
        <v>1711</v>
      </c>
      <c r="C1267" s="195" t="s">
        <v>1712</v>
      </c>
      <c r="D1267" s="196" t="s">
        <v>170</v>
      </c>
      <c r="E1267" s="197">
        <v>78.1</v>
      </c>
      <c r="F1267" s="197">
        <v>0</v>
      </c>
      <c r="G1267" s="198">
        <f>E1267*F1267</f>
        <v>0</v>
      </c>
      <c r="O1267" s="192">
        <v>2</v>
      </c>
      <c r="AA1267" s="166">
        <v>1</v>
      </c>
      <c r="AB1267" s="166">
        <v>7</v>
      </c>
      <c r="AC1267" s="166">
        <v>7</v>
      </c>
      <c r="AZ1267" s="166">
        <v>2</v>
      </c>
      <c r="BA1267" s="166">
        <f>IF(AZ1267=1,G1267,0)</f>
        <v>0</v>
      </c>
      <c r="BB1267" s="166">
        <f>IF(AZ1267=2,G1267,0)</f>
        <v>0</v>
      </c>
      <c r="BC1267" s="166">
        <f>IF(AZ1267=3,G1267,0)</f>
        <v>0</v>
      </c>
      <c r="BD1267" s="166">
        <f>IF(AZ1267=4,G1267,0)</f>
        <v>0</v>
      </c>
      <c r="BE1267" s="166">
        <f>IF(AZ1267=5,G1267,0)</f>
        <v>0</v>
      </c>
      <c r="CA1267" s="199">
        <v>1</v>
      </c>
      <c r="CB1267" s="199">
        <v>7</v>
      </c>
      <c r="CZ1267" s="166">
        <v>0</v>
      </c>
    </row>
    <row r="1268" spans="1:15" ht="12.75">
      <c r="A1268" s="200"/>
      <c r="B1268" s="202"/>
      <c r="C1268" s="203" t="s">
        <v>1713</v>
      </c>
      <c r="D1268" s="204"/>
      <c r="E1268" s="205">
        <v>78.1</v>
      </c>
      <c r="F1268" s="206"/>
      <c r="G1268" s="207"/>
      <c r="M1268" s="201" t="s">
        <v>1713</v>
      </c>
      <c r="O1268" s="192"/>
    </row>
    <row r="1269" spans="1:104" ht="22.5">
      <c r="A1269" s="193">
        <v>395</v>
      </c>
      <c r="B1269" s="194" t="s">
        <v>1714</v>
      </c>
      <c r="C1269" s="195" t="s">
        <v>1715</v>
      </c>
      <c r="D1269" s="196" t="s">
        <v>170</v>
      </c>
      <c r="E1269" s="197">
        <v>151.05</v>
      </c>
      <c r="F1269" s="197">
        <v>0</v>
      </c>
      <c r="G1269" s="198">
        <f>E1269*F1269</f>
        <v>0</v>
      </c>
      <c r="O1269" s="192">
        <v>2</v>
      </c>
      <c r="AA1269" s="166">
        <v>1</v>
      </c>
      <c r="AB1269" s="166">
        <v>7</v>
      </c>
      <c r="AC1269" s="166">
        <v>7</v>
      </c>
      <c r="AZ1269" s="166">
        <v>2</v>
      </c>
      <c r="BA1269" s="166">
        <f>IF(AZ1269=1,G1269,0)</f>
        <v>0</v>
      </c>
      <c r="BB1269" s="166">
        <f>IF(AZ1269=2,G1269,0)</f>
        <v>0</v>
      </c>
      <c r="BC1269" s="166">
        <f>IF(AZ1269=3,G1269,0)</f>
        <v>0</v>
      </c>
      <c r="BD1269" s="166">
        <f>IF(AZ1269=4,G1269,0)</f>
        <v>0</v>
      </c>
      <c r="BE1269" s="166">
        <f>IF(AZ1269=5,G1269,0)</f>
        <v>0</v>
      </c>
      <c r="CA1269" s="199">
        <v>1</v>
      </c>
      <c r="CB1269" s="199">
        <v>7</v>
      </c>
      <c r="CZ1269" s="166">
        <v>0</v>
      </c>
    </row>
    <row r="1270" spans="1:15" ht="12.75">
      <c r="A1270" s="200"/>
      <c r="B1270" s="202"/>
      <c r="C1270" s="203" t="s">
        <v>1716</v>
      </c>
      <c r="D1270" s="204"/>
      <c r="E1270" s="205">
        <v>151.05</v>
      </c>
      <c r="F1270" s="206"/>
      <c r="G1270" s="207"/>
      <c r="M1270" s="201" t="s">
        <v>1716</v>
      </c>
      <c r="O1270" s="192"/>
    </row>
    <row r="1271" spans="1:104" ht="22.5">
      <c r="A1271" s="193">
        <v>396</v>
      </c>
      <c r="B1271" s="194" t="s">
        <v>1717</v>
      </c>
      <c r="C1271" s="195" t="s">
        <v>1718</v>
      </c>
      <c r="D1271" s="196" t="s">
        <v>170</v>
      </c>
      <c r="E1271" s="197">
        <v>23.35</v>
      </c>
      <c r="F1271" s="197">
        <v>0</v>
      </c>
      <c r="G1271" s="198">
        <f>E1271*F1271</f>
        <v>0</v>
      </c>
      <c r="O1271" s="192">
        <v>2</v>
      </c>
      <c r="AA1271" s="166">
        <v>1</v>
      </c>
      <c r="AB1271" s="166">
        <v>7</v>
      </c>
      <c r="AC1271" s="166">
        <v>7</v>
      </c>
      <c r="AZ1271" s="166">
        <v>2</v>
      </c>
      <c r="BA1271" s="166">
        <f>IF(AZ1271=1,G1271,0)</f>
        <v>0</v>
      </c>
      <c r="BB1271" s="166">
        <f>IF(AZ1271=2,G1271,0)</f>
        <v>0</v>
      </c>
      <c r="BC1271" s="166">
        <f>IF(AZ1271=3,G1271,0)</f>
        <v>0</v>
      </c>
      <c r="BD1271" s="166">
        <f>IF(AZ1271=4,G1271,0)</f>
        <v>0</v>
      </c>
      <c r="BE1271" s="166">
        <f>IF(AZ1271=5,G1271,0)</f>
        <v>0</v>
      </c>
      <c r="CA1271" s="199">
        <v>1</v>
      </c>
      <c r="CB1271" s="199">
        <v>7</v>
      </c>
      <c r="CZ1271" s="166">
        <v>0</v>
      </c>
    </row>
    <row r="1272" spans="1:15" ht="12.75">
      <c r="A1272" s="200"/>
      <c r="B1272" s="202"/>
      <c r="C1272" s="203" t="s">
        <v>1719</v>
      </c>
      <c r="D1272" s="204"/>
      <c r="E1272" s="205">
        <v>23.35</v>
      </c>
      <c r="F1272" s="206"/>
      <c r="G1272" s="207"/>
      <c r="M1272" s="201" t="s">
        <v>1719</v>
      </c>
      <c r="O1272" s="192"/>
    </row>
    <row r="1273" spans="1:104" ht="22.5">
      <c r="A1273" s="193">
        <v>397</v>
      </c>
      <c r="B1273" s="194" t="s">
        <v>1720</v>
      </c>
      <c r="C1273" s="195" t="s">
        <v>1721</v>
      </c>
      <c r="D1273" s="196" t="s">
        <v>170</v>
      </c>
      <c r="E1273" s="197">
        <v>164.3</v>
      </c>
      <c r="F1273" s="197">
        <v>0</v>
      </c>
      <c r="G1273" s="198">
        <f>E1273*F1273</f>
        <v>0</v>
      </c>
      <c r="O1273" s="192">
        <v>2</v>
      </c>
      <c r="AA1273" s="166">
        <v>1</v>
      </c>
      <c r="AB1273" s="166">
        <v>7</v>
      </c>
      <c r="AC1273" s="166">
        <v>7</v>
      </c>
      <c r="AZ1273" s="166">
        <v>2</v>
      </c>
      <c r="BA1273" s="166">
        <f>IF(AZ1273=1,G1273,0)</f>
        <v>0</v>
      </c>
      <c r="BB1273" s="166">
        <f>IF(AZ1273=2,G1273,0)</f>
        <v>0</v>
      </c>
      <c r="BC1273" s="166">
        <f>IF(AZ1273=3,G1273,0)</f>
        <v>0</v>
      </c>
      <c r="BD1273" s="166">
        <f>IF(AZ1273=4,G1273,0)</f>
        <v>0</v>
      </c>
      <c r="BE1273" s="166">
        <f>IF(AZ1273=5,G1273,0)</f>
        <v>0</v>
      </c>
      <c r="CA1273" s="199">
        <v>1</v>
      </c>
      <c r="CB1273" s="199">
        <v>7</v>
      </c>
      <c r="CZ1273" s="166">
        <v>0</v>
      </c>
    </row>
    <row r="1274" spans="1:15" ht="12.75">
      <c r="A1274" s="200"/>
      <c r="B1274" s="202"/>
      <c r="C1274" s="203" t="s">
        <v>1722</v>
      </c>
      <c r="D1274" s="204"/>
      <c r="E1274" s="205">
        <v>164.3</v>
      </c>
      <c r="F1274" s="206"/>
      <c r="G1274" s="207"/>
      <c r="M1274" s="201" t="s">
        <v>1722</v>
      </c>
      <c r="O1274" s="192"/>
    </row>
    <row r="1275" spans="1:104" ht="22.5">
      <c r="A1275" s="193">
        <v>398</v>
      </c>
      <c r="B1275" s="194" t="s">
        <v>1723</v>
      </c>
      <c r="C1275" s="195" t="s">
        <v>1724</v>
      </c>
      <c r="D1275" s="196" t="s">
        <v>170</v>
      </c>
      <c r="E1275" s="197">
        <v>94.85</v>
      </c>
      <c r="F1275" s="197">
        <v>0</v>
      </c>
      <c r="G1275" s="198">
        <f>E1275*F1275</f>
        <v>0</v>
      </c>
      <c r="O1275" s="192">
        <v>2</v>
      </c>
      <c r="AA1275" s="166">
        <v>3</v>
      </c>
      <c r="AB1275" s="166">
        <v>7</v>
      </c>
      <c r="AC1275" s="166" t="s">
        <v>1723</v>
      </c>
      <c r="AZ1275" s="166">
        <v>2</v>
      </c>
      <c r="BA1275" s="166">
        <f>IF(AZ1275=1,G1275,0)</f>
        <v>0</v>
      </c>
      <c r="BB1275" s="166">
        <f>IF(AZ1275=2,G1275,0)</f>
        <v>0</v>
      </c>
      <c r="BC1275" s="166">
        <f>IF(AZ1275=3,G1275,0)</f>
        <v>0</v>
      </c>
      <c r="BD1275" s="166">
        <f>IF(AZ1275=4,G1275,0)</f>
        <v>0</v>
      </c>
      <c r="BE1275" s="166">
        <f>IF(AZ1275=5,G1275,0)</f>
        <v>0</v>
      </c>
      <c r="CA1275" s="199">
        <v>3</v>
      </c>
      <c r="CB1275" s="199">
        <v>7</v>
      </c>
      <c r="CZ1275" s="166">
        <v>0</v>
      </c>
    </row>
    <row r="1276" spans="1:15" ht="12.75">
      <c r="A1276" s="200"/>
      <c r="B1276" s="202"/>
      <c r="C1276" s="203" t="s">
        <v>1725</v>
      </c>
      <c r="D1276" s="204"/>
      <c r="E1276" s="205">
        <v>94.85</v>
      </c>
      <c r="F1276" s="206"/>
      <c r="G1276" s="207"/>
      <c r="M1276" s="201" t="s">
        <v>1725</v>
      </c>
      <c r="O1276" s="192"/>
    </row>
    <row r="1277" spans="1:104" ht="22.5">
      <c r="A1277" s="193">
        <v>399</v>
      </c>
      <c r="B1277" s="194" t="s">
        <v>1726</v>
      </c>
      <c r="C1277" s="195" t="s">
        <v>1727</v>
      </c>
      <c r="D1277" s="196" t="s">
        <v>170</v>
      </c>
      <c r="E1277" s="197">
        <v>10</v>
      </c>
      <c r="F1277" s="197">
        <v>0</v>
      </c>
      <c r="G1277" s="198">
        <f>E1277*F1277</f>
        <v>0</v>
      </c>
      <c r="O1277" s="192">
        <v>2</v>
      </c>
      <c r="AA1277" s="166">
        <v>3</v>
      </c>
      <c r="AB1277" s="166">
        <v>7</v>
      </c>
      <c r="AC1277" s="166" t="s">
        <v>1726</v>
      </c>
      <c r="AZ1277" s="166">
        <v>2</v>
      </c>
      <c r="BA1277" s="166">
        <f>IF(AZ1277=1,G1277,0)</f>
        <v>0</v>
      </c>
      <c r="BB1277" s="166">
        <f>IF(AZ1277=2,G1277,0)</f>
        <v>0</v>
      </c>
      <c r="BC1277" s="166">
        <f>IF(AZ1277=3,G1277,0)</f>
        <v>0</v>
      </c>
      <c r="BD1277" s="166">
        <f>IF(AZ1277=4,G1277,0)</f>
        <v>0</v>
      </c>
      <c r="BE1277" s="166">
        <f>IF(AZ1277=5,G1277,0)</f>
        <v>0</v>
      </c>
      <c r="CA1277" s="199">
        <v>3</v>
      </c>
      <c r="CB1277" s="199">
        <v>7</v>
      </c>
      <c r="CZ1277" s="166">
        <v>0</v>
      </c>
    </row>
    <row r="1278" spans="1:15" ht="12.75">
      <c r="A1278" s="200"/>
      <c r="B1278" s="202"/>
      <c r="C1278" s="203" t="s">
        <v>1728</v>
      </c>
      <c r="D1278" s="204"/>
      <c r="E1278" s="205">
        <v>10</v>
      </c>
      <c r="F1278" s="206"/>
      <c r="G1278" s="207"/>
      <c r="M1278" s="201" t="s">
        <v>1728</v>
      </c>
      <c r="O1278" s="192"/>
    </row>
    <row r="1279" spans="1:57" ht="12.75">
      <c r="A1279" s="208"/>
      <c r="B1279" s="209" t="s">
        <v>76</v>
      </c>
      <c r="C1279" s="210" t="str">
        <f>CONCATENATE(B1246," ",C1246)</f>
        <v>776 Podlahy povlakové</v>
      </c>
      <c r="D1279" s="211"/>
      <c r="E1279" s="212"/>
      <c r="F1279" s="213"/>
      <c r="G1279" s="214">
        <f>SUM(G1246:G1278)</f>
        <v>0</v>
      </c>
      <c r="O1279" s="192">
        <v>4</v>
      </c>
      <c r="BA1279" s="215">
        <f>SUM(BA1246:BA1278)</f>
        <v>0</v>
      </c>
      <c r="BB1279" s="215">
        <f>SUM(BB1246:BB1278)</f>
        <v>0</v>
      </c>
      <c r="BC1279" s="215">
        <f>SUM(BC1246:BC1278)</f>
        <v>0</v>
      </c>
      <c r="BD1279" s="215">
        <f>SUM(BD1246:BD1278)</f>
        <v>0</v>
      </c>
      <c r="BE1279" s="215">
        <f>SUM(BE1246:BE1278)</f>
        <v>0</v>
      </c>
    </row>
    <row r="1280" spans="1:15" ht="12.75">
      <c r="A1280" s="185" t="s">
        <v>72</v>
      </c>
      <c r="B1280" s="186" t="s">
        <v>1729</v>
      </c>
      <c r="C1280" s="187" t="s">
        <v>1730</v>
      </c>
      <c r="D1280" s="188"/>
      <c r="E1280" s="189"/>
      <c r="F1280" s="189"/>
      <c r="G1280" s="190"/>
      <c r="H1280" s="191"/>
      <c r="I1280" s="191"/>
      <c r="O1280" s="192">
        <v>1</v>
      </c>
    </row>
    <row r="1281" spans="1:104" ht="12.75">
      <c r="A1281" s="193">
        <v>400</v>
      </c>
      <c r="B1281" s="194" t="s">
        <v>1731</v>
      </c>
      <c r="C1281" s="195" t="s">
        <v>1732</v>
      </c>
      <c r="D1281" s="196" t="s">
        <v>170</v>
      </c>
      <c r="E1281" s="197">
        <v>91.5194</v>
      </c>
      <c r="F1281" s="197">
        <v>0</v>
      </c>
      <c r="G1281" s="198">
        <f>E1281*F1281</f>
        <v>0</v>
      </c>
      <c r="O1281" s="192">
        <v>2</v>
      </c>
      <c r="AA1281" s="166">
        <v>3</v>
      </c>
      <c r="AB1281" s="166">
        <v>7</v>
      </c>
      <c r="AC1281" s="166" t="s">
        <v>1731</v>
      </c>
      <c r="AZ1281" s="166">
        <v>2</v>
      </c>
      <c r="BA1281" s="166">
        <f>IF(AZ1281=1,G1281,0)</f>
        <v>0</v>
      </c>
      <c r="BB1281" s="166">
        <f>IF(AZ1281=2,G1281,0)</f>
        <v>0</v>
      </c>
      <c r="BC1281" s="166">
        <f>IF(AZ1281=3,G1281,0)</f>
        <v>0</v>
      </c>
      <c r="BD1281" s="166">
        <f>IF(AZ1281=4,G1281,0)</f>
        <v>0</v>
      </c>
      <c r="BE1281" s="166">
        <f>IF(AZ1281=5,G1281,0)</f>
        <v>0</v>
      </c>
      <c r="CA1281" s="199">
        <v>3</v>
      </c>
      <c r="CB1281" s="199">
        <v>7</v>
      </c>
      <c r="CZ1281" s="166">
        <v>0</v>
      </c>
    </row>
    <row r="1282" spans="1:15" ht="12.75">
      <c r="A1282" s="200"/>
      <c r="B1282" s="202"/>
      <c r="C1282" s="203" t="s">
        <v>1733</v>
      </c>
      <c r="D1282" s="204"/>
      <c r="E1282" s="205">
        <v>0</v>
      </c>
      <c r="F1282" s="206"/>
      <c r="G1282" s="207"/>
      <c r="M1282" s="201" t="s">
        <v>1733</v>
      </c>
      <c r="O1282" s="192"/>
    </row>
    <row r="1283" spans="1:15" ht="12.75">
      <c r="A1283" s="200"/>
      <c r="B1283" s="202"/>
      <c r="C1283" s="203" t="s">
        <v>1734</v>
      </c>
      <c r="D1283" s="204"/>
      <c r="E1283" s="205">
        <v>0</v>
      </c>
      <c r="F1283" s="206"/>
      <c r="G1283" s="207"/>
      <c r="M1283" s="201" t="s">
        <v>1734</v>
      </c>
      <c r="O1283" s="192"/>
    </row>
    <row r="1284" spans="1:15" ht="12.75">
      <c r="A1284" s="200"/>
      <c r="B1284" s="202"/>
      <c r="C1284" s="203" t="s">
        <v>1735</v>
      </c>
      <c r="D1284" s="204"/>
      <c r="E1284" s="205">
        <v>0</v>
      </c>
      <c r="F1284" s="206"/>
      <c r="G1284" s="207"/>
      <c r="M1284" s="201" t="s">
        <v>1735</v>
      </c>
      <c r="O1284" s="192"/>
    </row>
    <row r="1285" spans="1:15" ht="12.75">
      <c r="A1285" s="200"/>
      <c r="B1285" s="202"/>
      <c r="C1285" s="203" t="s">
        <v>1736</v>
      </c>
      <c r="D1285" s="204"/>
      <c r="E1285" s="205">
        <v>0</v>
      </c>
      <c r="F1285" s="206"/>
      <c r="G1285" s="207"/>
      <c r="M1285" s="201" t="s">
        <v>1736</v>
      </c>
      <c r="O1285" s="192"/>
    </row>
    <row r="1286" spans="1:15" ht="12.75">
      <c r="A1286" s="200"/>
      <c r="B1286" s="202"/>
      <c r="C1286" s="203" t="s">
        <v>1737</v>
      </c>
      <c r="D1286" s="204"/>
      <c r="E1286" s="205">
        <v>0</v>
      </c>
      <c r="F1286" s="206"/>
      <c r="G1286" s="207"/>
      <c r="M1286" s="201" t="s">
        <v>1737</v>
      </c>
      <c r="O1286" s="192"/>
    </row>
    <row r="1287" spans="1:15" ht="12.75">
      <c r="A1287" s="200"/>
      <c r="B1287" s="202"/>
      <c r="C1287" s="203" t="s">
        <v>1738</v>
      </c>
      <c r="D1287" s="204"/>
      <c r="E1287" s="205">
        <v>41.7944</v>
      </c>
      <c r="F1287" s="206"/>
      <c r="G1287" s="207"/>
      <c r="M1287" s="201" t="s">
        <v>1738</v>
      </c>
      <c r="O1287" s="192"/>
    </row>
    <row r="1288" spans="1:15" ht="12.75">
      <c r="A1288" s="200"/>
      <c r="B1288" s="202"/>
      <c r="C1288" s="203" t="s">
        <v>1739</v>
      </c>
      <c r="D1288" s="204"/>
      <c r="E1288" s="205">
        <v>49.725</v>
      </c>
      <c r="F1288" s="206"/>
      <c r="G1288" s="207"/>
      <c r="M1288" s="201" t="s">
        <v>1739</v>
      </c>
      <c r="O1288" s="192"/>
    </row>
    <row r="1289" spans="1:104" ht="22.5">
      <c r="A1289" s="193">
        <v>401</v>
      </c>
      <c r="B1289" s="194" t="s">
        <v>1740</v>
      </c>
      <c r="C1289" s="195" t="s">
        <v>1741</v>
      </c>
      <c r="D1289" s="196" t="s">
        <v>170</v>
      </c>
      <c r="E1289" s="197">
        <v>205.8</v>
      </c>
      <c r="F1289" s="197">
        <v>0</v>
      </c>
      <c r="G1289" s="198">
        <f>E1289*F1289</f>
        <v>0</v>
      </c>
      <c r="O1289" s="192">
        <v>2</v>
      </c>
      <c r="AA1289" s="166">
        <v>3</v>
      </c>
      <c r="AB1289" s="166">
        <v>7</v>
      </c>
      <c r="AC1289" s="166" t="s">
        <v>1740</v>
      </c>
      <c r="AZ1289" s="166">
        <v>2</v>
      </c>
      <c r="BA1289" s="166">
        <f>IF(AZ1289=1,G1289,0)</f>
        <v>0</v>
      </c>
      <c r="BB1289" s="166">
        <f>IF(AZ1289=2,G1289,0)</f>
        <v>0</v>
      </c>
      <c r="BC1289" s="166">
        <f>IF(AZ1289=3,G1289,0)</f>
        <v>0</v>
      </c>
      <c r="BD1289" s="166">
        <f>IF(AZ1289=4,G1289,0)</f>
        <v>0</v>
      </c>
      <c r="BE1289" s="166">
        <f>IF(AZ1289=5,G1289,0)</f>
        <v>0</v>
      </c>
      <c r="CA1289" s="199">
        <v>3</v>
      </c>
      <c r="CB1289" s="199">
        <v>7</v>
      </c>
      <c r="CZ1289" s="166">
        <v>0</v>
      </c>
    </row>
    <row r="1290" spans="1:15" ht="12.75">
      <c r="A1290" s="200"/>
      <c r="B1290" s="202"/>
      <c r="C1290" s="203" t="s">
        <v>1742</v>
      </c>
      <c r="D1290" s="204"/>
      <c r="E1290" s="205">
        <v>205.8</v>
      </c>
      <c r="F1290" s="206"/>
      <c r="G1290" s="207"/>
      <c r="M1290" s="201" t="s">
        <v>1742</v>
      </c>
      <c r="O1290" s="192"/>
    </row>
    <row r="1291" spans="1:104" ht="22.5">
      <c r="A1291" s="193">
        <v>402</v>
      </c>
      <c r="B1291" s="194" t="s">
        <v>1743</v>
      </c>
      <c r="C1291" s="195" t="s">
        <v>1744</v>
      </c>
      <c r="D1291" s="196" t="s">
        <v>170</v>
      </c>
      <c r="E1291" s="197">
        <v>1024.5</v>
      </c>
      <c r="F1291" s="197">
        <v>0</v>
      </c>
      <c r="G1291" s="198">
        <f>E1291*F1291</f>
        <v>0</v>
      </c>
      <c r="O1291" s="192">
        <v>2</v>
      </c>
      <c r="AA1291" s="166">
        <v>3</v>
      </c>
      <c r="AB1291" s="166">
        <v>7</v>
      </c>
      <c r="AC1291" s="166" t="s">
        <v>1743</v>
      </c>
      <c r="AZ1291" s="166">
        <v>2</v>
      </c>
      <c r="BA1291" s="166">
        <f>IF(AZ1291=1,G1291,0)</f>
        <v>0</v>
      </c>
      <c r="BB1291" s="166">
        <f>IF(AZ1291=2,G1291,0)</f>
        <v>0</v>
      </c>
      <c r="BC1291" s="166">
        <f>IF(AZ1291=3,G1291,0)</f>
        <v>0</v>
      </c>
      <c r="BD1291" s="166">
        <f>IF(AZ1291=4,G1291,0)</f>
        <v>0</v>
      </c>
      <c r="BE1291" s="166">
        <f>IF(AZ1291=5,G1291,0)</f>
        <v>0</v>
      </c>
      <c r="CA1291" s="199">
        <v>3</v>
      </c>
      <c r="CB1291" s="199">
        <v>7</v>
      </c>
      <c r="CZ1291" s="166">
        <v>0</v>
      </c>
    </row>
    <row r="1292" spans="1:15" ht="12.75">
      <c r="A1292" s="200"/>
      <c r="B1292" s="202"/>
      <c r="C1292" s="203" t="s">
        <v>1745</v>
      </c>
      <c r="D1292" s="204"/>
      <c r="E1292" s="205">
        <v>723.8</v>
      </c>
      <c r="F1292" s="206"/>
      <c r="G1292" s="207"/>
      <c r="M1292" s="201" t="s">
        <v>1745</v>
      </c>
      <c r="O1292" s="192"/>
    </row>
    <row r="1293" spans="1:15" ht="12.75">
      <c r="A1293" s="200"/>
      <c r="B1293" s="202"/>
      <c r="C1293" s="203" t="s">
        <v>1746</v>
      </c>
      <c r="D1293" s="204"/>
      <c r="E1293" s="205">
        <v>300.7</v>
      </c>
      <c r="F1293" s="206"/>
      <c r="G1293" s="207"/>
      <c r="M1293" s="201" t="s">
        <v>1746</v>
      </c>
      <c r="O1293" s="192"/>
    </row>
    <row r="1294" spans="1:104" ht="22.5">
      <c r="A1294" s="193">
        <v>403</v>
      </c>
      <c r="B1294" s="194" t="s">
        <v>1747</v>
      </c>
      <c r="C1294" s="195" t="s">
        <v>1748</v>
      </c>
      <c r="D1294" s="196" t="s">
        <v>170</v>
      </c>
      <c r="E1294" s="197">
        <v>185</v>
      </c>
      <c r="F1294" s="197">
        <v>0</v>
      </c>
      <c r="G1294" s="198">
        <f>E1294*F1294</f>
        <v>0</v>
      </c>
      <c r="O1294" s="192">
        <v>2</v>
      </c>
      <c r="AA1294" s="166">
        <v>3</v>
      </c>
      <c r="AB1294" s="166">
        <v>7</v>
      </c>
      <c r="AC1294" s="166" t="s">
        <v>1747</v>
      </c>
      <c r="AZ1294" s="166">
        <v>2</v>
      </c>
      <c r="BA1294" s="166">
        <f>IF(AZ1294=1,G1294,0)</f>
        <v>0</v>
      </c>
      <c r="BB1294" s="166">
        <f>IF(AZ1294=2,G1294,0)</f>
        <v>0</v>
      </c>
      <c r="BC1294" s="166">
        <f>IF(AZ1294=3,G1294,0)</f>
        <v>0</v>
      </c>
      <c r="BD1294" s="166">
        <f>IF(AZ1294=4,G1294,0)</f>
        <v>0</v>
      </c>
      <c r="BE1294" s="166">
        <f>IF(AZ1294=5,G1294,0)</f>
        <v>0</v>
      </c>
      <c r="CA1294" s="199">
        <v>3</v>
      </c>
      <c r="CB1294" s="199">
        <v>7</v>
      </c>
      <c r="CZ1294" s="166">
        <v>0</v>
      </c>
    </row>
    <row r="1295" spans="1:15" ht="12.75">
      <c r="A1295" s="200"/>
      <c r="B1295" s="202"/>
      <c r="C1295" s="203" t="s">
        <v>1749</v>
      </c>
      <c r="D1295" s="204"/>
      <c r="E1295" s="205">
        <v>185</v>
      </c>
      <c r="F1295" s="206"/>
      <c r="G1295" s="207"/>
      <c r="M1295" s="201" t="s">
        <v>1749</v>
      </c>
      <c r="O1295" s="192"/>
    </row>
    <row r="1296" spans="1:57" ht="12.75">
      <c r="A1296" s="208"/>
      <c r="B1296" s="209" t="s">
        <v>76</v>
      </c>
      <c r="C1296" s="210" t="str">
        <f>CONCATENATE(B1280," ",C1280)</f>
        <v>777 Podlahy ze syntetických hmot</v>
      </c>
      <c r="D1296" s="211"/>
      <c r="E1296" s="212"/>
      <c r="F1296" s="213"/>
      <c r="G1296" s="214">
        <f>SUM(G1280:G1295)</f>
        <v>0</v>
      </c>
      <c r="O1296" s="192">
        <v>4</v>
      </c>
      <c r="BA1296" s="215">
        <f>SUM(BA1280:BA1295)</f>
        <v>0</v>
      </c>
      <c r="BB1296" s="215">
        <f>SUM(BB1280:BB1295)</f>
        <v>0</v>
      </c>
      <c r="BC1296" s="215">
        <f>SUM(BC1280:BC1295)</f>
        <v>0</v>
      </c>
      <c r="BD1296" s="215">
        <f>SUM(BD1280:BD1295)</f>
        <v>0</v>
      </c>
      <c r="BE1296" s="215">
        <f>SUM(BE1280:BE1295)</f>
        <v>0</v>
      </c>
    </row>
    <row r="1297" spans="1:15" ht="12.75">
      <c r="A1297" s="185" t="s">
        <v>72</v>
      </c>
      <c r="B1297" s="186" t="s">
        <v>1750</v>
      </c>
      <c r="C1297" s="187" t="s">
        <v>1751</v>
      </c>
      <c r="D1297" s="188"/>
      <c r="E1297" s="189"/>
      <c r="F1297" s="189"/>
      <c r="G1297" s="190"/>
      <c r="H1297" s="191"/>
      <c r="I1297" s="191"/>
      <c r="O1297" s="192">
        <v>1</v>
      </c>
    </row>
    <row r="1298" spans="1:104" ht="22.5">
      <c r="A1298" s="193">
        <v>404</v>
      </c>
      <c r="B1298" s="194" t="s">
        <v>1752</v>
      </c>
      <c r="C1298" s="195" t="s">
        <v>1753</v>
      </c>
      <c r="D1298" s="196" t="s">
        <v>170</v>
      </c>
      <c r="E1298" s="197">
        <v>88.765</v>
      </c>
      <c r="F1298" s="197">
        <v>0</v>
      </c>
      <c r="G1298" s="198">
        <f>E1298*F1298</f>
        <v>0</v>
      </c>
      <c r="O1298" s="192">
        <v>2</v>
      </c>
      <c r="AA1298" s="166">
        <v>3</v>
      </c>
      <c r="AB1298" s="166">
        <v>7</v>
      </c>
      <c r="AC1298" s="166" t="s">
        <v>1752</v>
      </c>
      <c r="AZ1298" s="166">
        <v>2</v>
      </c>
      <c r="BA1298" s="166">
        <f>IF(AZ1298=1,G1298,0)</f>
        <v>0</v>
      </c>
      <c r="BB1298" s="166">
        <f>IF(AZ1298=2,G1298,0)</f>
        <v>0</v>
      </c>
      <c r="BC1298" s="166">
        <f>IF(AZ1298=3,G1298,0)</f>
        <v>0</v>
      </c>
      <c r="BD1298" s="166">
        <f>IF(AZ1298=4,G1298,0)</f>
        <v>0</v>
      </c>
      <c r="BE1298" s="166">
        <f>IF(AZ1298=5,G1298,0)</f>
        <v>0</v>
      </c>
      <c r="CA1298" s="199">
        <v>3</v>
      </c>
      <c r="CB1298" s="199">
        <v>7</v>
      </c>
      <c r="CZ1298" s="166">
        <v>0</v>
      </c>
    </row>
    <row r="1299" spans="1:15" ht="12.75">
      <c r="A1299" s="200"/>
      <c r="B1299" s="202"/>
      <c r="C1299" s="203" t="s">
        <v>1754</v>
      </c>
      <c r="D1299" s="204"/>
      <c r="E1299" s="205">
        <v>0</v>
      </c>
      <c r="F1299" s="206"/>
      <c r="G1299" s="207"/>
      <c r="M1299" s="201" t="s">
        <v>1754</v>
      </c>
      <c r="O1299" s="192"/>
    </row>
    <row r="1300" spans="1:15" ht="12.75">
      <c r="A1300" s="200"/>
      <c r="B1300" s="202"/>
      <c r="C1300" s="203" t="s">
        <v>1755</v>
      </c>
      <c r="D1300" s="204"/>
      <c r="E1300" s="205">
        <v>67.2</v>
      </c>
      <c r="F1300" s="206"/>
      <c r="G1300" s="207"/>
      <c r="M1300" s="201" t="s">
        <v>1755</v>
      </c>
      <c r="O1300" s="192"/>
    </row>
    <row r="1301" spans="1:15" ht="12.75">
      <c r="A1301" s="200"/>
      <c r="B1301" s="202"/>
      <c r="C1301" s="203" t="s">
        <v>1756</v>
      </c>
      <c r="D1301" s="204"/>
      <c r="E1301" s="205">
        <v>38.01</v>
      </c>
      <c r="F1301" s="206"/>
      <c r="G1301" s="207"/>
      <c r="M1301" s="201" t="s">
        <v>1756</v>
      </c>
      <c r="O1301" s="192"/>
    </row>
    <row r="1302" spans="1:15" ht="12.75">
      <c r="A1302" s="200"/>
      <c r="B1302" s="202"/>
      <c r="C1302" s="203" t="s">
        <v>1757</v>
      </c>
      <c r="D1302" s="204"/>
      <c r="E1302" s="205">
        <v>-18.06</v>
      </c>
      <c r="F1302" s="206"/>
      <c r="G1302" s="207"/>
      <c r="M1302" s="201" t="s">
        <v>1757</v>
      </c>
      <c r="O1302" s="192"/>
    </row>
    <row r="1303" spans="1:15" ht="12.75">
      <c r="A1303" s="200"/>
      <c r="B1303" s="202"/>
      <c r="C1303" s="203" t="s">
        <v>1758</v>
      </c>
      <c r="D1303" s="204"/>
      <c r="E1303" s="205">
        <v>-2.06</v>
      </c>
      <c r="F1303" s="206"/>
      <c r="G1303" s="207"/>
      <c r="M1303" s="201" t="s">
        <v>1758</v>
      </c>
      <c r="O1303" s="192"/>
    </row>
    <row r="1304" spans="1:15" ht="12.75">
      <c r="A1304" s="200"/>
      <c r="B1304" s="202"/>
      <c r="C1304" s="203" t="s">
        <v>1759</v>
      </c>
      <c r="D1304" s="204"/>
      <c r="E1304" s="205">
        <v>3.675</v>
      </c>
      <c r="F1304" s="206"/>
      <c r="G1304" s="207"/>
      <c r="M1304" s="201" t="s">
        <v>1759</v>
      </c>
      <c r="O1304" s="192"/>
    </row>
    <row r="1305" spans="1:104" ht="22.5">
      <c r="A1305" s="193">
        <v>405</v>
      </c>
      <c r="B1305" s="194" t="s">
        <v>1760</v>
      </c>
      <c r="C1305" s="195" t="s">
        <v>1761</v>
      </c>
      <c r="D1305" s="196" t="s">
        <v>170</v>
      </c>
      <c r="E1305" s="197">
        <v>16</v>
      </c>
      <c r="F1305" s="197">
        <v>0</v>
      </c>
      <c r="G1305" s="198">
        <f>E1305*F1305</f>
        <v>0</v>
      </c>
      <c r="O1305" s="192">
        <v>2</v>
      </c>
      <c r="AA1305" s="166">
        <v>3</v>
      </c>
      <c r="AB1305" s="166">
        <v>7</v>
      </c>
      <c r="AC1305" s="166" t="s">
        <v>1760</v>
      </c>
      <c r="AZ1305" s="166">
        <v>2</v>
      </c>
      <c r="BA1305" s="166">
        <f>IF(AZ1305=1,G1305,0)</f>
        <v>0</v>
      </c>
      <c r="BB1305" s="166">
        <f>IF(AZ1305=2,G1305,0)</f>
        <v>0</v>
      </c>
      <c r="BC1305" s="166">
        <f>IF(AZ1305=3,G1305,0)</f>
        <v>0</v>
      </c>
      <c r="BD1305" s="166">
        <f>IF(AZ1305=4,G1305,0)</f>
        <v>0</v>
      </c>
      <c r="BE1305" s="166">
        <f>IF(AZ1305=5,G1305,0)</f>
        <v>0</v>
      </c>
      <c r="CA1305" s="199">
        <v>3</v>
      </c>
      <c r="CB1305" s="199">
        <v>7</v>
      </c>
      <c r="CZ1305" s="166">
        <v>0</v>
      </c>
    </row>
    <row r="1306" spans="1:15" ht="12.75">
      <c r="A1306" s="200"/>
      <c r="B1306" s="202"/>
      <c r="C1306" s="203" t="s">
        <v>1762</v>
      </c>
      <c r="D1306" s="204"/>
      <c r="E1306" s="205">
        <v>0</v>
      </c>
      <c r="F1306" s="206"/>
      <c r="G1306" s="207"/>
      <c r="M1306" s="201" t="s">
        <v>1762</v>
      </c>
      <c r="O1306" s="192"/>
    </row>
    <row r="1307" spans="1:15" ht="12.75">
      <c r="A1307" s="200"/>
      <c r="B1307" s="202"/>
      <c r="C1307" s="203" t="s">
        <v>1763</v>
      </c>
      <c r="D1307" s="204"/>
      <c r="E1307" s="205">
        <v>3.3</v>
      </c>
      <c r="F1307" s="206"/>
      <c r="G1307" s="207"/>
      <c r="M1307" s="201" t="s">
        <v>1763</v>
      </c>
      <c r="O1307" s="192"/>
    </row>
    <row r="1308" spans="1:15" ht="12.75">
      <c r="A1308" s="200"/>
      <c r="B1308" s="202"/>
      <c r="C1308" s="203" t="s">
        <v>1754</v>
      </c>
      <c r="D1308" s="204"/>
      <c r="E1308" s="205">
        <v>0</v>
      </c>
      <c r="F1308" s="206"/>
      <c r="G1308" s="207"/>
      <c r="M1308" s="201" t="s">
        <v>1754</v>
      </c>
      <c r="O1308" s="192"/>
    </row>
    <row r="1309" spans="1:15" ht="12.75">
      <c r="A1309" s="200"/>
      <c r="B1309" s="202"/>
      <c r="C1309" s="203" t="s">
        <v>1764</v>
      </c>
      <c r="D1309" s="204"/>
      <c r="E1309" s="205">
        <v>12.7</v>
      </c>
      <c r="F1309" s="206"/>
      <c r="G1309" s="207"/>
      <c r="M1309" s="201" t="s">
        <v>1764</v>
      </c>
      <c r="O1309" s="192"/>
    </row>
    <row r="1310" spans="1:104" ht="22.5">
      <c r="A1310" s="193">
        <v>406</v>
      </c>
      <c r="B1310" s="194" t="s">
        <v>1765</v>
      </c>
      <c r="C1310" s="195" t="s">
        <v>1766</v>
      </c>
      <c r="D1310" s="196" t="s">
        <v>170</v>
      </c>
      <c r="E1310" s="197">
        <v>28.401</v>
      </c>
      <c r="F1310" s="197">
        <v>0</v>
      </c>
      <c r="G1310" s="198">
        <f>E1310*F1310</f>
        <v>0</v>
      </c>
      <c r="O1310" s="192">
        <v>2</v>
      </c>
      <c r="AA1310" s="166">
        <v>3</v>
      </c>
      <c r="AB1310" s="166">
        <v>7</v>
      </c>
      <c r="AC1310" s="166" t="s">
        <v>1765</v>
      </c>
      <c r="AZ1310" s="166">
        <v>2</v>
      </c>
      <c r="BA1310" s="166">
        <f>IF(AZ1310=1,G1310,0)</f>
        <v>0</v>
      </c>
      <c r="BB1310" s="166">
        <f>IF(AZ1310=2,G1310,0)</f>
        <v>0</v>
      </c>
      <c r="BC1310" s="166">
        <f>IF(AZ1310=3,G1310,0)</f>
        <v>0</v>
      </c>
      <c r="BD1310" s="166">
        <f>IF(AZ1310=4,G1310,0)</f>
        <v>0</v>
      </c>
      <c r="BE1310" s="166">
        <f>IF(AZ1310=5,G1310,0)</f>
        <v>0</v>
      </c>
      <c r="CA1310" s="199">
        <v>3</v>
      </c>
      <c r="CB1310" s="199">
        <v>7</v>
      </c>
      <c r="CZ1310" s="166">
        <v>0</v>
      </c>
    </row>
    <row r="1311" spans="1:15" ht="12.75">
      <c r="A1311" s="200"/>
      <c r="B1311" s="202"/>
      <c r="C1311" s="203" t="s">
        <v>1754</v>
      </c>
      <c r="D1311" s="204"/>
      <c r="E1311" s="205">
        <v>0</v>
      </c>
      <c r="F1311" s="206"/>
      <c r="G1311" s="207"/>
      <c r="M1311" s="201" t="s">
        <v>1754</v>
      </c>
      <c r="O1311" s="192"/>
    </row>
    <row r="1312" spans="1:15" ht="12.75">
      <c r="A1312" s="200"/>
      <c r="B1312" s="202"/>
      <c r="C1312" s="203" t="s">
        <v>1767</v>
      </c>
      <c r="D1312" s="204"/>
      <c r="E1312" s="205">
        <v>28.401</v>
      </c>
      <c r="F1312" s="206"/>
      <c r="G1312" s="207"/>
      <c r="M1312" s="201" t="s">
        <v>1767</v>
      </c>
      <c r="O1312" s="192"/>
    </row>
    <row r="1313" spans="1:104" ht="22.5">
      <c r="A1313" s="193">
        <v>407</v>
      </c>
      <c r="B1313" s="194" t="s">
        <v>1768</v>
      </c>
      <c r="C1313" s="195" t="s">
        <v>1769</v>
      </c>
      <c r="D1313" s="196" t="s">
        <v>170</v>
      </c>
      <c r="E1313" s="197">
        <v>42.4</v>
      </c>
      <c r="F1313" s="197">
        <v>0</v>
      </c>
      <c r="G1313" s="198">
        <f>E1313*F1313</f>
        <v>0</v>
      </c>
      <c r="O1313" s="192">
        <v>2</v>
      </c>
      <c r="AA1313" s="166">
        <v>3</v>
      </c>
      <c r="AB1313" s="166">
        <v>7</v>
      </c>
      <c r="AC1313" s="166" t="s">
        <v>1768</v>
      </c>
      <c r="AZ1313" s="166">
        <v>2</v>
      </c>
      <c r="BA1313" s="166">
        <f>IF(AZ1313=1,G1313,0)</f>
        <v>0</v>
      </c>
      <c r="BB1313" s="166">
        <f>IF(AZ1313=2,G1313,0)</f>
        <v>0</v>
      </c>
      <c r="BC1313" s="166">
        <f>IF(AZ1313=3,G1313,0)</f>
        <v>0</v>
      </c>
      <c r="BD1313" s="166">
        <f>IF(AZ1313=4,G1313,0)</f>
        <v>0</v>
      </c>
      <c r="BE1313" s="166">
        <f>IF(AZ1313=5,G1313,0)</f>
        <v>0</v>
      </c>
      <c r="CA1313" s="199">
        <v>3</v>
      </c>
      <c r="CB1313" s="199">
        <v>7</v>
      </c>
      <c r="CZ1313" s="166">
        <v>0</v>
      </c>
    </row>
    <row r="1314" spans="1:15" ht="12.75">
      <c r="A1314" s="200"/>
      <c r="B1314" s="202"/>
      <c r="C1314" s="203" t="s">
        <v>1762</v>
      </c>
      <c r="D1314" s="204"/>
      <c r="E1314" s="205">
        <v>0</v>
      </c>
      <c r="F1314" s="206"/>
      <c r="G1314" s="207"/>
      <c r="M1314" s="201" t="s">
        <v>1762</v>
      </c>
      <c r="O1314" s="192"/>
    </row>
    <row r="1315" spans="1:15" ht="12.75">
      <c r="A1315" s="200"/>
      <c r="B1315" s="202"/>
      <c r="C1315" s="203" t="s">
        <v>1770</v>
      </c>
      <c r="D1315" s="204"/>
      <c r="E1315" s="205">
        <v>6.2</v>
      </c>
      <c r="F1315" s="206"/>
      <c r="G1315" s="207"/>
      <c r="M1315" s="201" t="s">
        <v>1770</v>
      </c>
      <c r="O1315" s="192"/>
    </row>
    <row r="1316" spans="1:15" ht="12.75">
      <c r="A1316" s="200"/>
      <c r="B1316" s="202"/>
      <c r="C1316" s="203" t="s">
        <v>1771</v>
      </c>
      <c r="D1316" s="204"/>
      <c r="E1316" s="205">
        <v>1.2</v>
      </c>
      <c r="F1316" s="206"/>
      <c r="G1316" s="207"/>
      <c r="M1316" s="201" t="s">
        <v>1771</v>
      </c>
      <c r="O1316" s="192"/>
    </row>
    <row r="1317" spans="1:15" ht="12.75">
      <c r="A1317" s="200"/>
      <c r="B1317" s="202"/>
      <c r="C1317" s="229" t="s">
        <v>275</v>
      </c>
      <c r="D1317" s="204"/>
      <c r="E1317" s="228">
        <v>7.4</v>
      </c>
      <c r="F1317" s="206"/>
      <c r="G1317" s="207"/>
      <c r="M1317" s="201" t="s">
        <v>275</v>
      </c>
      <c r="O1317" s="192"/>
    </row>
    <row r="1318" spans="1:15" ht="12.75">
      <c r="A1318" s="200"/>
      <c r="B1318" s="202"/>
      <c r="C1318" s="203" t="s">
        <v>1754</v>
      </c>
      <c r="D1318" s="204"/>
      <c r="E1318" s="205">
        <v>0</v>
      </c>
      <c r="F1318" s="206"/>
      <c r="G1318" s="207"/>
      <c r="M1318" s="201" t="s">
        <v>1754</v>
      </c>
      <c r="O1318" s="192"/>
    </row>
    <row r="1319" spans="1:15" ht="12.75">
      <c r="A1319" s="200"/>
      <c r="B1319" s="202"/>
      <c r="C1319" s="203" t="s">
        <v>1772</v>
      </c>
      <c r="D1319" s="204"/>
      <c r="E1319" s="205">
        <v>2.28</v>
      </c>
      <c r="F1319" s="206"/>
      <c r="G1319" s="207"/>
      <c r="M1319" s="201" t="s">
        <v>1772</v>
      </c>
      <c r="O1319" s="192"/>
    </row>
    <row r="1320" spans="1:15" ht="12.75">
      <c r="A1320" s="200"/>
      <c r="B1320" s="202"/>
      <c r="C1320" s="203" t="s">
        <v>1773</v>
      </c>
      <c r="D1320" s="204"/>
      <c r="E1320" s="205">
        <v>2.16</v>
      </c>
      <c r="F1320" s="206"/>
      <c r="G1320" s="207"/>
      <c r="M1320" s="201" t="s">
        <v>1773</v>
      </c>
      <c r="O1320" s="192"/>
    </row>
    <row r="1321" spans="1:15" ht="12.75">
      <c r="A1321" s="200"/>
      <c r="B1321" s="202"/>
      <c r="C1321" s="203" t="s">
        <v>1774</v>
      </c>
      <c r="D1321" s="204"/>
      <c r="E1321" s="205">
        <v>8.6</v>
      </c>
      <c r="F1321" s="206"/>
      <c r="G1321" s="207"/>
      <c r="M1321" s="201" t="s">
        <v>1774</v>
      </c>
      <c r="O1321" s="192"/>
    </row>
    <row r="1322" spans="1:15" ht="12.75">
      <c r="A1322" s="200"/>
      <c r="B1322" s="202"/>
      <c r="C1322" s="203" t="s">
        <v>1775</v>
      </c>
      <c r="D1322" s="204"/>
      <c r="E1322" s="205">
        <v>14</v>
      </c>
      <c r="F1322" s="206"/>
      <c r="G1322" s="207"/>
      <c r="M1322" s="201" t="s">
        <v>1775</v>
      </c>
      <c r="O1322" s="192"/>
    </row>
    <row r="1323" spans="1:15" ht="12.75">
      <c r="A1323" s="200"/>
      <c r="B1323" s="202"/>
      <c r="C1323" s="203" t="s">
        <v>1776</v>
      </c>
      <c r="D1323" s="204"/>
      <c r="E1323" s="205">
        <v>7.96</v>
      </c>
      <c r="F1323" s="206"/>
      <c r="G1323" s="207"/>
      <c r="M1323" s="201" t="s">
        <v>1776</v>
      </c>
      <c r="O1323" s="192"/>
    </row>
    <row r="1324" spans="1:15" ht="12.75">
      <c r="A1324" s="200"/>
      <c r="B1324" s="202"/>
      <c r="C1324" s="229" t="s">
        <v>275</v>
      </c>
      <c r="D1324" s="204"/>
      <c r="E1324" s="228">
        <v>35</v>
      </c>
      <c r="F1324" s="206"/>
      <c r="G1324" s="207"/>
      <c r="M1324" s="201" t="s">
        <v>275</v>
      </c>
      <c r="O1324" s="192"/>
    </row>
    <row r="1325" spans="1:104" ht="22.5">
      <c r="A1325" s="193">
        <v>408</v>
      </c>
      <c r="B1325" s="194" t="s">
        <v>1777</v>
      </c>
      <c r="C1325" s="195" t="s">
        <v>1778</v>
      </c>
      <c r="D1325" s="196" t="s">
        <v>170</v>
      </c>
      <c r="E1325" s="197">
        <v>92.103</v>
      </c>
      <c r="F1325" s="197">
        <v>0</v>
      </c>
      <c r="G1325" s="198">
        <f>E1325*F1325</f>
        <v>0</v>
      </c>
      <c r="O1325" s="192">
        <v>2</v>
      </c>
      <c r="AA1325" s="166">
        <v>3</v>
      </c>
      <c r="AB1325" s="166">
        <v>7</v>
      </c>
      <c r="AC1325" s="166" t="s">
        <v>1777</v>
      </c>
      <c r="AZ1325" s="166">
        <v>2</v>
      </c>
      <c r="BA1325" s="166">
        <f>IF(AZ1325=1,G1325,0)</f>
        <v>0</v>
      </c>
      <c r="BB1325" s="166">
        <f>IF(AZ1325=2,G1325,0)</f>
        <v>0</v>
      </c>
      <c r="BC1325" s="166">
        <f>IF(AZ1325=3,G1325,0)</f>
        <v>0</v>
      </c>
      <c r="BD1325" s="166">
        <f>IF(AZ1325=4,G1325,0)</f>
        <v>0</v>
      </c>
      <c r="BE1325" s="166">
        <f>IF(AZ1325=5,G1325,0)</f>
        <v>0</v>
      </c>
      <c r="CA1325" s="199">
        <v>3</v>
      </c>
      <c r="CB1325" s="199">
        <v>7</v>
      </c>
      <c r="CZ1325" s="166">
        <v>0</v>
      </c>
    </row>
    <row r="1326" spans="1:15" ht="12.75">
      <c r="A1326" s="200"/>
      <c r="B1326" s="202"/>
      <c r="C1326" s="203" t="s">
        <v>1762</v>
      </c>
      <c r="D1326" s="204"/>
      <c r="E1326" s="205">
        <v>0</v>
      </c>
      <c r="F1326" s="206"/>
      <c r="G1326" s="207"/>
      <c r="M1326" s="201" t="s">
        <v>1762</v>
      </c>
      <c r="O1326" s="192"/>
    </row>
    <row r="1327" spans="1:15" ht="12.75">
      <c r="A1327" s="200"/>
      <c r="B1327" s="202"/>
      <c r="C1327" s="203" t="s">
        <v>1779</v>
      </c>
      <c r="D1327" s="204"/>
      <c r="E1327" s="205">
        <v>14.04</v>
      </c>
      <c r="F1327" s="206"/>
      <c r="G1327" s="207"/>
      <c r="M1327" s="201" t="s">
        <v>1779</v>
      </c>
      <c r="O1327" s="192"/>
    </row>
    <row r="1328" spans="1:15" ht="12.75">
      <c r="A1328" s="200"/>
      <c r="B1328" s="202"/>
      <c r="C1328" s="203" t="s">
        <v>1780</v>
      </c>
      <c r="D1328" s="204"/>
      <c r="E1328" s="205">
        <v>5.024</v>
      </c>
      <c r="F1328" s="206"/>
      <c r="G1328" s="207"/>
      <c r="M1328" s="201" t="s">
        <v>1780</v>
      </c>
      <c r="O1328" s="192"/>
    </row>
    <row r="1329" spans="1:15" ht="12.75">
      <c r="A1329" s="200"/>
      <c r="B1329" s="202"/>
      <c r="C1329" s="203" t="s">
        <v>1781</v>
      </c>
      <c r="D1329" s="204"/>
      <c r="E1329" s="205">
        <v>6.644</v>
      </c>
      <c r="F1329" s="206"/>
      <c r="G1329" s="207"/>
      <c r="M1329" s="201" t="s">
        <v>1781</v>
      </c>
      <c r="O1329" s="192"/>
    </row>
    <row r="1330" spans="1:15" ht="12.75">
      <c r="A1330" s="200"/>
      <c r="B1330" s="202"/>
      <c r="C1330" s="203" t="s">
        <v>1782</v>
      </c>
      <c r="D1330" s="204"/>
      <c r="E1330" s="205">
        <v>1.26</v>
      </c>
      <c r="F1330" s="206"/>
      <c r="G1330" s="207"/>
      <c r="M1330" s="201" t="s">
        <v>1782</v>
      </c>
      <c r="O1330" s="192"/>
    </row>
    <row r="1331" spans="1:15" ht="12.75">
      <c r="A1331" s="200"/>
      <c r="B1331" s="202"/>
      <c r="C1331" s="203" t="s">
        <v>1783</v>
      </c>
      <c r="D1331" s="204"/>
      <c r="E1331" s="205">
        <v>4.95</v>
      </c>
      <c r="F1331" s="206"/>
      <c r="G1331" s="207"/>
      <c r="M1331" s="201" t="s">
        <v>1783</v>
      </c>
      <c r="O1331" s="192"/>
    </row>
    <row r="1332" spans="1:15" ht="12.75">
      <c r="A1332" s="200"/>
      <c r="B1332" s="202"/>
      <c r="C1332" s="229" t="s">
        <v>275</v>
      </c>
      <c r="D1332" s="204"/>
      <c r="E1332" s="228">
        <v>31.918</v>
      </c>
      <c r="F1332" s="206"/>
      <c r="G1332" s="207"/>
      <c r="M1332" s="201" t="s">
        <v>275</v>
      </c>
      <c r="O1332" s="192"/>
    </row>
    <row r="1333" spans="1:15" ht="12.75">
      <c r="A1333" s="200"/>
      <c r="B1333" s="202"/>
      <c r="C1333" s="203" t="s">
        <v>1754</v>
      </c>
      <c r="D1333" s="204"/>
      <c r="E1333" s="205">
        <v>0</v>
      </c>
      <c r="F1333" s="206"/>
      <c r="G1333" s="207"/>
      <c r="M1333" s="201" t="s">
        <v>1754</v>
      </c>
      <c r="O1333" s="192"/>
    </row>
    <row r="1334" spans="1:15" ht="12.75">
      <c r="A1334" s="200"/>
      <c r="B1334" s="202"/>
      <c r="C1334" s="203" t="s">
        <v>1784</v>
      </c>
      <c r="D1334" s="204"/>
      <c r="E1334" s="205">
        <v>13.68</v>
      </c>
      <c r="F1334" s="206"/>
      <c r="G1334" s="207"/>
      <c r="M1334" s="201" t="s">
        <v>1784</v>
      </c>
      <c r="O1334" s="192"/>
    </row>
    <row r="1335" spans="1:15" ht="12.75">
      <c r="A1335" s="200"/>
      <c r="B1335" s="202"/>
      <c r="C1335" s="203" t="s">
        <v>1785</v>
      </c>
      <c r="D1335" s="204"/>
      <c r="E1335" s="205">
        <v>15.12</v>
      </c>
      <c r="F1335" s="206"/>
      <c r="G1335" s="207"/>
      <c r="M1335" s="201" t="s">
        <v>1785</v>
      </c>
      <c r="O1335" s="192"/>
    </row>
    <row r="1336" spans="1:15" ht="12.75">
      <c r="A1336" s="200"/>
      <c r="B1336" s="202"/>
      <c r="C1336" s="203" t="s">
        <v>1786</v>
      </c>
      <c r="D1336" s="204"/>
      <c r="E1336" s="205">
        <v>2.52</v>
      </c>
      <c r="F1336" s="206"/>
      <c r="G1336" s="207"/>
      <c r="M1336" s="201" t="s">
        <v>1786</v>
      </c>
      <c r="O1336" s="192"/>
    </row>
    <row r="1337" spans="1:15" ht="12.75">
      <c r="A1337" s="200"/>
      <c r="B1337" s="202"/>
      <c r="C1337" s="203" t="s">
        <v>1787</v>
      </c>
      <c r="D1337" s="204"/>
      <c r="E1337" s="205">
        <v>4.635</v>
      </c>
      <c r="F1337" s="206"/>
      <c r="G1337" s="207"/>
      <c r="M1337" s="201" t="s">
        <v>1787</v>
      </c>
      <c r="O1337" s="192"/>
    </row>
    <row r="1338" spans="1:15" ht="12.75">
      <c r="A1338" s="200"/>
      <c r="B1338" s="202"/>
      <c r="C1338" s="203" t="s">
        <v>1788</v>
      </c>
      <c r="D1338" s="204"/>
      <c r="E1338" s="205">
        <v>3.08</v>
      </c>
      <c r="F1338" s="206"/>
      <c r="G1338" s="207"/>
      <c r="M1338" s="201" t="s">
        <v>1788</v>
      </c>
      <c r="O1338" s="192"/>
    </row>
    <row r="1339" spans="1:15" ht="12.75">
      <c r="A1339" s="200"/>
      <c r="B1339" s="202"/>
      <c r="C1339" s="203" t="s">
        <v>1789</v>
      </c>
      <c r="D1339" s="204"/>
      <c r="E1339" s="205">
        <v>12.42</v>
      </c>
      <c r="F1339" s="206"/>
      <c r="G1339" s="207"/>
      <c r="M1339" s="201" t="s">
        <v>1789</v>
      </c>
      <c r="O1339" s="192"/>
    </row>
    <row r="1340" spans="1:15" ht="12.75">
      <c r="A1340" s="200"/>
      <c r="B1340" s="202"/>
      <c r="C1340" s="203" t="s">
        <v>1790</v>
      </c>
      <c r="D1340" s="204"/>
      <c r="E1340" s="205">
        <v>8.73</v>
      </c>
      <c r="F1340" s="206"/>
      <c r="G1340" s="207"/>
      <c r="M1340" s="201" t="s">
        <v>1790</v>
      </c>
      <c r="O1340" s="192"/>
    </row>
    <row r="1341" spans="1:15" ht="12.75">
      <c r="A1341" s="200"/>
      <c r="B1341" s="202"/>
      <c r="C1341" s="229" t="s">
        <v>275</v>
      </c>
      <c r="D1341" s="204"/>
      <c r="E1341" s="228">
        <v>60.185</v>
      </c>
      <c r="F1341" s="206"/>
      <c r="G1341" s="207"/>
      <c r="M1341" s="201" t="s">
        <v>275</v>
      </c>
      <c r="O1341" s="192"/>
    </row>
    <row r="1342" spans="1:104" ht="22.5">
      <c r="A1342" s="193">
        <v>409</v>
      </c>
      <c r="B1342" s="194" t="s">
        <v>1791</v>
      </c>
      <c r="C1342" s="195" t="s">
        <v>1792</v>
      </c>
      <c r="D1342" s="196" t="s">
        <v>170</v>
      </c>
      <c r="E1342" s="197">
        <v>165.809</v>
      </c>
      <c r="F1342" s="197">
        <v>0</v>
      </c>
      <c r="G1342" s="198">
        <f>E1342*F1342</f>
        <v>0</v>
      </c>
      <c r="O1342" s="192">
        <v>2</v>
      </c>
      <c r="AA1342" s="166">
        <v>3</v>
      </c>
      <c r="AB1342" s="166">
        <v>7</v>
      </c>
      <c r="AC1342" s="166" t="s">
        <v>1791</v>
      </c>
      <c r="AZ1342" s="166">
        <v>2</v>
      </c>
      <c r="BA1342" s="166">
        <f>IF(AZ1342=1,G1342,0)</f>
        <v>0</v>
      </c>
      <c r="BB1342" s="166">
        <f>IF(AZ1342=2,G1342,0)</f>
        <v>0</v>
      </c>
      <c r="BC1342" s="166">
        <f>IF(AZ1342=3,G1342,0)</f>
        <v>0</v>
      </c>
      <c r="BD1342" s="166">
        <f>IF(AZ1342=4,G1342,0)</f>
        <v>0</v>
      </c>
      <c r="BE1342" s="166">
        <f>IF(AZ1342=5,G1342,0)</f>
        <v>0</v>
      </c>
      <c r="CA1342" s="199">
        <v>3</v>
      </c>
      <c r="CB1342" s="199">
        <v>7</v>
      </c>
      <c r="CZ1342" s="166">
        <v>0</v>
      </c>
    </row>
    <row r="1343" spans="1:15" ht="12.75">
      <c r="A1343" s="200"/>
      <c r="B1343" s="202"/>
      <c r="C1343" s="203" t="s">
        <v>1762</v>
      </c>
      <c r="D1343" s="204"/>
      <c r="E1343" s="205">
        <v>0</v>
      </c>
      <c r="F1343" s="206"/>
      <c r="G1343" s="207"/>
      <c r="M1343" s="201" t="s">
        <v>1762</v>
      </c>
      <c r="O1343" s="192"/>
    </row>
    <row r="1344" spans="1:15" ht="12.75">
      <c r="A1344" s="200"/>
      <c r="B1344" s="202"/>
      <c r="C1344" s="203" t="s">
        <v>1793</v>
      </c>
      <c r="D1344" s="204"/>
      <c r="E1344" s="205">
        <v>3.84</v>
      </c>
      <c r="F1344" s="206"/>
      <c r="G1344" s="207"/>
      <c r="M1344" s="201" t="s">
        <v>1793</v>
      </c>
      <c r="O1344" s="192"/>
    </row>
    <row r="1345" spans="1:15" ht="12.75">
      <c r="A1345" s="200"/>
      <c r="B1345" s="202"/>
      <c r="C1345" s="203" t="s">
        <v>1794</v>
      </c>
      <c r="D1345" s="204"/>
      <c r="E1345" s="205">
        <v>11.9</v>
      </c>
      <c r="F1345" s="206"/>
      <c r="G1345" s="207"/>
      <c r="M1345" s="201" t="s">
        <v>1794</v>
      </c>
      <c r="O1345" s="192"/>
    </row>
    <row r="1346" spans="1:15" ht="12.75">
      <c r="A1346" s="200"/>
      <c r="B1346" s="202"/>
      <c r="C1346" s="203" t="s">
        <v>1795</v>
      </c>
      <c r="D1346" s="204"/>
      <c r="E1346" s="205">
        <v>4.56</v>
      </c>
      <c r="F1346" s="206"/>
      <c r="G1346" s="207"/>
      <c r="M1346" s="201" t="s">
        <v>1795</v>
      </c>
      <c r="O1346" s="192"/>
    </row>
    <row r="1347" spans="1:15" ht="12.75">
      <c r="A1347" s="200"/>
      <c r="B1347" s="202"/>
      <c r="C1347" s="203" t="s">
        <v>1796</v>
      </c>
      <c r="D1347" s="204"/>
      <c r="E1347" s="205">
        <v>6</v>
      </c>
      <c r="F1347" s="206"/>
      <c r="G1347" s="207"/>
      <c r="M1347" s="201" t="s">
        <v>1796</v>
      </c>
      <c r="O1347" s="192"/>
    </row>
    <row r="1348" spans="1:15" ht="12.75">
      <c r="A1348" s="200"/>
      <c r="B1348" s="202"/>
      <c r="C1348" s="229" t="s">
        <v>275</v>
      </c>
      <c r="D1348" s="204"/>
      <c r="E1348" s="228">
        <v>26.3</v>
      </c>
      <c r="F1348" s="206"/>
      <c r="G1348" s="207"/>
      <c r="M1348" s="201" t="s">
        <v>275</v>
      </c>
      <c r="O1348" s="192"/>
    </row>
    <row r="1349" spans="1:15" ht="12.75">
      <c r="A1349" s="200"/>
      <c r="B1349" s="202"/>
      <c r="C1349" s="203" t="s">
        <v>1754</v>
      </c>
      <c r="D1349" s="204"/>
      <c r="E1349" s="205">
        <v>0</v>
      </c>
      <c r="F1349" s="206"/>
      <c r="G1349" s="207"/>
      <c r="M1349" s="201" t="s">
        <v>1754</v>
      </c>
      <c r="O1349" s="192"/>
    </row>
    <row r="1350" spans="1:15" ht="12.75">
      <c r="A1350" s="200"/>
      <c r="B1350" s="202"/>
      <c r="C1350" s="203" t="s">
        <v>1797</v>
      </c>
      <c r="D1350" s="204"/>
      <c r="E1350" s="205">
        <v>14.997</v>
      </c>
      <c r="F1350" s="206"/>
      <c r="G1350" s="207"/>
      <c r="M1350" s="201" t="s">
        <v>1797</v>
      </c>
      <c r="O1350" s="192"/>
    </row>
    <row r="1351" spans="1:15" ht="12.75">
      <c r="A1351" s="200"/>
      <c r="B1351" s="202"/>
      <c r="C1351" s="203" t="s">
        <v>1798</v>
      </c>
      <c r="D1351" s="204"/>
      <c r="E1351" s="205">
        <v>14.997</v>
      </c>
      <c r="F1351" s="206"/>
      <c r="G1351" s="207"/>
      <c r="M1351" s="201" t="s">
        <v>1798</v>
      </c>
      <c r="O1351" s="192"/>
    </row>
    <row r="1352" spans="1:15" ht="12.75">
      <c r="A1352" s="200"/>
      <c r="B1352" s="202"/>
      <c r="C1352" s="203" t="s">
        <v>1799</v>
      </c>
      <c r="D1352" s="204"/>
      <c r="E1352" s="205">
        <v>12.117</v>
      </c>
      <c r="F1352" s="206"/>
      <c r="G1352" s="207"/>
      <c r="M1352" s="201" t="s">
        <v>1799</v>
      </c>
      <c r="O1352" s="192"/>
    </row>
    <row r="1353" spans="1:15" ht="12.75">
      <c r="A1353" s="200"/>
      <c r="B1353" s="202"/>
      <c r="C1353" s="203" t="s">
        <v>1800</v>
      </c>
      <c r="D1353" s="204"/>
      <c r="E1353" s="205">
        <v>27.978</v>
      </c>
      <c r="F1353" s="206"/>
      <c r="G1353" s="207"/>
      <c r="M1353" s="201" t="s">
        <v>1800</v>
      </c>
      <c r="O1353" s="192"/>
    </row>
    <row r="1354" spans="1:15" ht="12.75">
      <c r="A1354" s="200"/>
      <c r="B1354" s="202"/>
      <c r="C1354" s="203" t="s">
        <v>1801</v>
      </c>
      <c r="D1354" s="204"/>
      <c r="E1354" s="205">
        <v>17.061</v>
      </c>
      <c r="F1354" s="206"/>
      <c r="G1354" s="207"/>
      <c r="M1354" s="201" t="s">
        <v>1801</v>
      </c>
      <c r="O1354" s="192"/>
    </row>
    <row r="1355" spans="1:15" ht="12.75">
      <c r="A1355" s="200"/>
      <c r="B1355" s="202"/>
      <c r="C1355" s="203" t="s">
        <v>1802</v>
      </c>
      <c r="D1355" s="204"/>
      <c r="E1355" s="205">
        <v>10.581</v>
      </c>
      <c r="F1355" s="206"/>
      <c r="G1355" s="207"/>
      <c r="M1355" s="201" t="s">
        <v>1802</v>
      </c>
      <c r="O1355" s="192"/>
    </row>
    <row r="1356" spans="1:15" ht="12.75">
      <c r="A1356" s="200"/>
      <c r="B1356" s="202"/>
      <c r="C1356" s="203" t="s">
        <v>1803</v>
      </c>
      <c r="D1356" s="204"/>
      <c r="E1356" s="205">
        <v>14.709</v>
      </c>
      <c r="F1356" s="206"/>
      <c r="G1356" s="207"/>
      <c r="M1356" s="201" t="s">
        <v>1803</v>
      </c>
      <c r="O1356" s="192"/>
    </row>
    <row r="1357" spans="1:15" ht="12.75">
      <c r="A1357" s="200"/>
      <c r="B1357" s="202"/>
      <c r="C1357" s="203" t="s">
        <v>1804</v>
      </c>
      <c r="D1357" s="204"/>
      <c r="E1357" s="205">
        <v>12.261</v>
      </c>
      <c r="F1357" s="206"/>
      <c r="G1357" s="207"/>
      <c r="M1357" s="201" t="s">
        <v>1804</v>
      </c>
      <c r="O1357" s="192"/>
    </row>
    <row r="1358" spans="1:15" ht="12.75">
      <c r="A1358" s="200"/>
      <c r="B1358" s="202"/>
      <c r="C1358" s="203" t="s">
        <v>1805</v>
      </c>
      <c r="D1358" s="204"/>
      <c r="E1358" s="205">
        <v>14.808</v>
      </c>
      <c r="F1358" s="206"/>
      <c r="G1358" s="207"/>
      <c r="M1358" s="201" t="s">
        <v>1805</v>
      </c>
      <c r="O1358" s="192"/>
    </row>
    <row r="1359" spans="1:15" ht="12.75">
      <c r="A1359" s="200"/>
      <c r="B1359" s="202"/>
      <c r="C1359" s="229" t="s">
        <v>275</v>
      </c>
      <c r="D1359" s="204"/>
      <c r="E1359" s="228">
        <v>139.50900000000001</v>
      </c>
      <c r="F1359" s="206"/>
      <c r="G1359" s="207"/>
      <c r="M1359" s="201" t="s">
        <v>275</v>
      </c>
      <c r="O1359" s="192"/>
    </row>
    <row r="1360" spans="1:104" ht="22.5">
      <c r="A1360" s="193">
        <v>410</v>
      </c>
      <c r="B1360" s="194" t="s">
        <v>1806</v>
      </c>
      <c r="C1360" s="195" t="s">
        <v>1807</v>
      </c>
      <c r="D1360" s="196" t="s">
        <v>170</v>
      </c>
      <c r="E1360" s="197">
        <v>34.436</v>
      </c>
      <c r="F1360" s="197">
        <v>0</v>
      </c>
      <c r="G1360" s="198">
        <f>E1360*F1360</f>
        <v>0</v>
      </c>
      <c r="O1360" s="192">
        <v>2</v>
      </c>
      <c r="AA1360" s="166">
        <v>3</v>
      </c>
      <c r="AB1360" s="166">
        <v>7</v>
      </c>
      <c r="AC1360" s="166" t="s">
        <v>1806</v>
      </c>
      <c r="AZ1360" s="166">
        <v>2</v>
      </c>
      <c r="BA1360" s="166">
        <f>IF(AZ1360=1,G1360,0)</f>
        <v>0</v>
      </c>
      <c r="BB1360" s="166">
        <f>IF(AZ1360=2,G1360,0)</f>
        <v>0</v>
      </c>
      <c r="BC1360" s="166">
        <f>IF(AZ1360=3,G1360,0)</f>
        <v>0</v>
      </c>
      <c r="BD1360" s="166">
        <f>IF(AZ1360=4,G1360,0)</f>
        <v>0</v>
      </c>
      <c r="BE1360" s="166">
        <f>IF(AZ1360=5,G1360,0)</f>
        <v>0</v>
      </c>
      <c r="CA1360" s="199">
        <v>3</v>
      </c>
      <c r="CB1360" s="199">
        <v>7</v>
      </c>
      <c r="CZ1360" s="166">
        <v>0</v>
      </c>
    </row>
    <row r="1361" spans="1:15" ht="12.75">
      <c r="A1361" s="200"/>
      <c r="B1361" s="202"/>
      <c r="C1361" s="203" t="s">
        <v>1762</v>
      </c>
      <c r="D1361" s="204"/>
      <c r="E1361" s="205">
        <v>0</v>
      </c>
      <c r="F1361" s="206"/>
      <c r="G1361" s="207"/>
      <c r="M1361" s="201" t="s">
        <v>1762</v>
      </c>
      <c r="O1361" s="192"/>
    </row>
    <row r="1362" spans="1:15" ht="12.75">
      <c r="A1362" s="200"/>
      <c r="B1362" s="202"/>
      <c r="C1362" s="203" t="s">
        <v>1808</v>
      </c>
      <c r="D1362" s="204"/>
      <c r="E1362" s="205">
        <v>0.9</v>
      </c>
      <c r="F1362" s="206"/>
      <c r="G1362" s="207"/>
      <c r="M1362" s="201" t="s">
        <v>1808</v>
      </c>
      <c r="O1362" s="192"/>
    </row>
    <row r="1363" spans="1:15" ht="12.75">
      <c r="A1363" s="200"/>
      <c r="B1363" s="202"/>
      <c r="C1363" s="229" t="s">
        <v>275</v>
      </c>
      <c r="D1363" s="204"/>
      <c r="E1363" s="228">
        <v>0.9</v>
      </c>
      <c r="F1363" s="206"/>
      <c r="G1363" s="207"/>
      <c r="M1363" s="201" t="s">
        <v>275</v>
      </c>
      <c r="O1363" s="192"/>
    </row>
    <row r="1364" spans="1:15" ht="12.75">
      <c r="A1364" s="200"/>
      <c r="B1364" s="202"/>
      <c r="C1364" s="203" t="s">
        <v>1754</v>
      </c>
      <c r="D1364" s="204"/>
      <c r="E1364" s="205">
        <v>0</v>
      </c>
      <c r="F1364" s="206"/>
      <c r="G1364" s="207"/>
      <c r="M1364" s="201" t="s">
        <v>1754</v>
      </c>
      <c r="O1364" s="192"/>
    </row>
    <row r="1365" spans="1:15" ht="12.75">
      <c r="A1365" s="200"/>
      <c r="B1365" s="202"/>
      <c r="C1365" s="203" t="s">
        <v>1809</v>
      </c>
      <c r="D1365" s="204"/>
      <c r="E1365" s="205">
        <v>2.16</v>
      </c>
      <c r="F1365" s="206"/>
      <c r="G1365" s="207"/>
      <c r="M1365" s="201" t="s">
        <v>1809</v>
      </c>
      <c r="O1365" s="192"/>
    </row>
    <row r="1366" spans="1:15" ht="12.75">
      <c r="A1366" s="200"/>
      <c r="B1366" s="202"/>
      <c r="C1366" s="203" t="s">
        <v>1810</v>
      </c>
      <c r="D1366" s="204"/>
      <c r="E1366" s="205">
        <v>2.16</v>
      </c>
      <c r="F1366" s="206"/>
      <c r="G1366" s="207"/>
      <c r="M1366" s="201" t="s">
        <v>1810</v>
      </c>
      <c r="O1366" s="192"/>
    </row>
    <row r="1367" spans="1:15" ht="12.75">
      <c r="A1367" s="200"/>
      <c r="B1367" s="202"/>
      <c r="C1367" s="203" t="s">
        <v>1811</v>
      </c>
      <c r="D1367" s="204"/>
      <c r="E1367" s="205">
        <v>1.8</v>
      </c>
      <c r="F1367" s="206"/>
      <c r="G1367" s="207"/>
      <c r="M1367" s="201" t="s">
        <v>1811</v>
      </c>
      <c r="O1367" s="192"/>
    </row>
    <row r="1368" spans="1:15" ht="12.75">
      <c r="A1368" s="200"/>
      <c r="B1368" s="202"/>
      <c r="C1368" s="203" t="s">
        <v>1812</v>
      </c>
      <c r="D1368" s="204"/>
      <c r="E1368" s="205">
        <v>1.8</v>
      </c>
      <c r="F1368" s="206"/>
      <c r="G1368" s="207"/>
      <c r="M1368" s="201" t="s">
        <v>1812</v>
      </c>
      <c r="O1368" s="192"/>
    </row>
    <row r="1369" spans="1:15" ht="12.75">
      <c r="A1369" s="200"/>
      <c r="B1369" s="202"/>
      <c r="C1369" s="203" t="s">
        <v>1813</v>
      </c>
      <c r="D1369" s="204"/>
      <c r="E1369" s="205">
        <v>2.744</v>
      </c>
      <c r="F1369" s="206"/>
      <c r="G1369" s="207"/>
      <c r="M1369" s="201" t="s">
        <v>1813</v>
      </c>
      <c r="O1369" s="192"/>
    </row>
    <row r="1370" spans="1:15" ht="12.75">
      <c r="A1370" s="200"/>
      <c r="B1370" s="202"/>
      <c r="C1370" s="203" t="s">
        <v>1814</v>
      </c>
      <c r="D1370" s="204"/>
      <c r="E1370" s="205">
        <v>9.648</v>
      </c>
      <c r="F1370" s="206"/>
      <c r="G1370" s="207"/>
      <c r="M1370" s="201" t="s">
        <v>1814</v>
      </c>
      <c r="O1370" s="192"/>
    </row>
    <row r="1371" spans="1:15" ht="12.75">
      <c r="A1371" s="200"/>
      <c r="B1371" s="202"/>
      <c r="C1371" s="203" t="s">
        <v>1815</v>
      </c>
      <c r="D1371" s="204"/>
      <c r="E1371" s="205">
        <v>2.16</v>
      </c>
      <c r="F1371" s="206"/>
      <c r="G1371" s="207"/>
      <c r="M1371" s="201" t="s">
        <v>1815</v>
      </c>
      <c r="O1371" s="192"/>
    </row>
    <row r="1372" spans="1:15" ht="12.75">
      <c r="A1372" s="200"/>
      <c r="B1372" s="202"/>
      <c r="C1372" s="203" t="s">
        <v>1816</v>
      </c>
      <c r="D1372" s="204"/>
      <c r="E1372" s="205">
        <v>2.34</v>
      </c>
      <c r="F1372" s="206"/>
      <c r="G1372" s="207"/>
      <c r="M1372" s="201" t="s">
        <v>1816</v>
      </c>
      <c r="O1372" s="192"/>
    </row>
    <row r="1373" spans="1:15" ht="12.75">
      <c r="A1373" s="200"/>
      <c r="B1373" s="202"/>
      <c r="C1373" s="203" t="s">
        <v>1817</v>
      </c>
      <c r="D1373" s="204"/>
      <c r="E1373" s="205">
        <v>2.064</v>
      </c>
      <c r="F1373" s="206"/>
      <c r="G1373" s="207"/>
      <c r="M1373" s="201" t="s">
        <v>1817</v>
      </c>
      <c r="O1373" s="192"/>
    </row>
    <row r="1374" spans="1:15" ht="12.75">
      <c r="A1374" s="200"/>
      <c r="B1374" s="202"/>
      <c r="C1374" s="203" t="s">
        <v>1818</v>
      </c>
      <c r="D1374" s="204"/>
      <c r="E1374" s="205">
        <v>2.16</v>
      </c>
      <c r="F1374" s="206"/>
      <c r="G1374" s="207"/>
      <c r="M1374" s="201" t="s">
        <v>1818</v>
      </c>
      <c r="O1374" s="192"/>
    </row>
    <row r="1375" spans="1:15" ht="12.75">
      <c r="A1375" s="200"/>
      <c r="B1375" s="202"/>
      <c r="C1375" s="203" t="s">
        <v>1819</v>
      </c>
      <c r="D1375" s="204"/>
      <c r="E1375" s="205">
        <v>2.7</v>
      </c>
      <c r="F1375" s="206"/>
      <c r="G1375" s="207"/>
      <c r="M1375" s="201" t="s">
        <v>1819</v>
      </c>
      <c r="O1375" s="192"/>
    </row>
    <row r="1376" spans="1:15" ht="12.75">
      <c r="A1376" s="200"/>
      <c r="B1376" s="202"/>
      <c r="C1376" s="203" t="s">
        <v>1820</v>
      </c>
      <c r="D1376" s="204"/>
      <c r="E1376" s="205">
        <v>1.8</v>
      </c>
      <c r="F1376" s="206"/>
      <c r="G1376" s="207"/>
      <c r="M1376" s="201" t="s">
        <v>1820</v>
      </c>
      <c r="O1376" s="192"/>
    </row>
    <row r="1377" spans="1:15" ht="12.75">
      <c r="A1377" s="200"/>
      <c r="B1377" s="202"/>
      <c r="C1377" s="229" t="s">
        <v>275</v>
      </c>
      <c r="D1377" s="204"/>
      <c r="E1377" s="228">
        <v>33.535999999999994</v>
      </c>
      <c r="F1377" s="206"/>
      <c r="G1377" s="207"/>
      <c r="M1377" s="201" t="s">
        <v>275</v>
      </c>
      <c r="O1377" s="192"/>
    </row>
    <row r="1378" spans="1:104" ht="22.5">
      <c r="A1378" s="193">
        <v>411</v>
      </c>
      <c r="B1378" s="194" t="s">
        <v>1821</v>
      </c>
      <c r="C1378" s="195" t="s">
        <v>1822</v>
      </c>
      <c r="D1378" s="196" t="s">
        <v>170</v>
      </c>
      <c r="E1378" s="197">
        <v>138.33</v>
      </c>
      <c r="F1378" s="197">
        <v>0</v>
      </c>
      <c r="G1378" s="198">
        <f>E1378*F1378</f>
        <v>0</v>
      </c>
      <c r="O1378" s="192">
        <v>2</v>
      </c>
      <c r="AA1378" s="166">
        <v>3</v>
      </c>
      <c r="AB1378" s="166">
        <v>7</v>
      </c>
      <c r="AC1378" s="166" t="s">
        <v>1821</v>
      </c>
      <c r="AZ1378" s="166">
        <v>2</v>
      </c>
      <c r="BA1378" s="166">
        <f>IF(AZ1378=1,G1378,0)</f>
        <v>0</v>
      </c>
      <c r="BB1378" s="166">
        <f>IF(AZ1378=2,G1378,0)</f>
        <v>0</v>
      </c>
      <c r="BC1378" s="166">
        <f>IF(AZ1378=3,G1378,0)</f>
        <v>0</v>
      </c>
      <c r="BD1378" s="166">
        <f>IF(AZ1378=4,G1378,0)</f>
        <v>0</v>
      </c>
      <c r="BE1378" s="166">
        <f>IF(AZ1378=5,G1378,0)</f>
        <v>0</v>
      </c>
      <c r="CA1378" s="199">
        <v>3</v>
      </c>
      <c r="CB1378" s="199">
        <v>7</v>
      </c>
      <c r="CZ1378" s="166">
        <v>0</v>
      </c>
    </row>
    <row r="1379" spans="1:15" ht="12.75">
      <c r="A1379" s="200"/>
      <c r="B1379" s="202"/>
      <c r="C1379" s="203" t="s">
        <v>1762</v>
      </c>
      <c r="D1379" s="204"/>
      <c r="E1379" s="205">
        <v>0</v>
      </c>
      <c r="F1379" s="206"/>
      <c r="G1379" s="207"/>
      <c r="M1379" s="201" t="s">
        <v>1762</v>
      </c>
      <c r="O1379" s="192"/>
    </row>
    <row r="1380" spans="1:15" ht="12.75">
      <c r="A1380" s="200"/>
      <c r="B1380" s="202"/>
      <c r="C1380" s="203" t="s">
        <v>1823</v>
      </c>
      <c r="D1380" s="204"/>
      <c r="E1380" s="205">
        <v>0.66</v>
      </c>
      <c r="F1380" s="206"/>
      <c r="G1380" s="207"/>
      <c r="M1380" s="201" t="s">
        <v>1823</v>
      </c>
      <c r="O1380" s="192"/>
    </row>
    <row r="1381" spans="1:15" ht="12.75">
      <c r="A1381" s="200"/>
      <c r="B1381" s="202"/>
      <c r="C1381" s="229" t="s">
        <v>275</v>
      </c>
      <c r="D1381" s="204"/>
      <c r="E1381" s="228">
        <v>0.66</v>
      </c>
      <c r="F1381" s="206"/>
      <c r="G1381" s="207"/>
      <c r="M1381" s="201" t="s">
        <v>275</v>
      </c>
      <c r="O1381" s="192"/>
    </row>
    <row r="1382" spans="1:15" ht="12.75">
      <c r="A1382" s="200"/>
      <c r="B1382" s="202"/>
      <c r="C1382" s="203" t="s">
        <v>1754</v>
      </c>
      <c r="D1382" s="204"/>
      <c r="E1382" s="205">
        <v>0</v>
      </c>
      <c r="F1382" s="206"/>
      <c r="G1382" s="207"/>
      <c r="M1382" s="201" t="s">
        <v>1754</v>
      </c>
      <c r="O1382" s="192"/>
    </row>
    <row r="1383" spans="1:15" ht="12.75">
      <c r="A1383" s="200"/>
      <c r="B1383" s="202"/>
      <c r="C1383" s="203" t="s">
        <v>1824</v>
      </c>
      <c r="D1383" s="204"/>
      <c r="E1383" s="205">
        <v>19.12</v>
      </c>
      <c r="F1383" s="206"/>
      <c r="G1383" s="207"/>
      <c r="M1383" s="201" t="s">
        <v>1824</v>
      </c>
      <c r="O1383" s="192"/>
    </row>
    <row r="1384" spans="1:15" ht="12.75">
      <c r="A1384" s="200"/>
      <c r="B1384" s="202"/>
      <c r="C1384" s="203" t="s">
        <v>1825</v>
      </c>
      <c r="D1384" s="204"/>
      <c r="E1384" s="205">
        <v>21.72</v>
      </c>
      <c r="F1384" s="206"/>
      <c r="G1384" s="207"/>
      <c r="M1384" s="201" t="s">
        <v>1825</v>
      </c>
      <c r="O1384" s="192"/>
    </row>
    <row r="1385" spans="1:15" ht="12.75">
      <c r="A1385" s="200"/>
      <c r="B1385" s="202"/>
      <c r="C1385" s="203" t="s">
        <v>1826</v>
      </c>
      <c r="D1385" s="204"/>
      <c r="E1385" s="205">
        <v>18.6</v>
      </c>
      <c r="F1385" s="206"/>
      <c r="G1385" s="207"/>
      <c r="M1385" s="201" t="s">
        <v>1826</v>
      </c>
      <c r="O1385" s="192"/>
    </row>
    <row r="1386" spans="1:15" ht="12.75">
      <c r="A1386" s="200"/>
      <c r="B1386" s="202"/>
      <c r="C1386" s="203" t="s">
        <v>1827</v>
      </c>
      <c r="D1386" s="204"/>
      <c r="E1386" s="205">
        <v>11.72</v>
      </c>
      <c r="F1386" s="206"/>
      <c r="G1386" s="207"/>
      <c r="M1386" s="201" t="s">
        <v>1827</v>
      </c>
      <c r="O1386" s="192"/>
    </row>
    <row r="1387" spans="1:15" ht="12.75">
      <c r="A1387" s="200"/>
      <c r="B1387" s="202"/>
      <c r="C1387" s="203" t="s">
        <v>1828</v>
      </c>
      <c r="D1387" s="204"/>
      <c r="E1387" s="205">
        <v>10</v>
      </c>
      <c r="F1387" s="206"/>
      <c r="G1387" s="207"/>
      <c r="M1387" s="201" t="s">
        <v>1828</v>
      </c>
      <c r="O1387" s="192"/>
    </row>
    <row r="1388" spans="1:15" ht="12.75">
      <c r="A1388" s="200"/>
      <c r="B1388" s="202"/>
      <c r="C1388" s="203" t="s">
        <v>1829</v>
      </c>
      <c r="D1388" s="204"/>
      <c r="E1388" s="205">
        <v>9.86</v>
      </c>
      <c r="F1388" s="206"/>
      <c r="G1388" s="207"/>
      <c r="M1388" s="201" t="s">
        <v>1829</v>
      </c>
      <c r="O1388" s="192"/>
    </row>
    <row r="1389" spans="1:15" ht="12.75">
      <c r="A1389" s="200"/>
      <c r="B1389" s="202"/>
      <c r="C1389" s="203" t="s">
        <v>1830</v>
      </c>
      <c r="D1389" s="204"/>
      <c r="E1389" s="205">
        <v>46.65</v>
      </c>
      <c r="F1389" s="206"/>
      <c r="G1389" s="207"/>
      <c r="M1389" s="201" t="s">
        <v>1830</v>
      </c>
      <c r="O1389" s="192"/>
    </row>
    <row r="1390" spans="1:15" ht="12.75">
      <c r="A1390" s="200"/>
      <c r="B1390" s="202"/>
      <c r="C1390" s="229" t="s">
        <v>275</v>
      </c>
      <c r="D1390" s="204"/>
      <c r="E1390" s="228">
        <v>137.67000000000002</v>
      </c>
      <c r="F1390" s="206"/>
      <c r="G1390" s="207"/>
      <c r="M1390" s="201" t="s">
        <v>275</v>
      </c>
      <c r="O1390" s="192"/>
    </row>
    <row r="1391" spans="1:104" ht="12.75">
      <c r="A1391" s="193">
        <v>412</v>
      </c>
      <c r="B1391" s="194" t="s">
        <v>1831</v>
      </c>
      <c r="C1391" s="195" t="s">
        <v>1832</v>
      </c>
      <c r="D1391" s="196" t="s">
        <v>170</v>
      </c>
      <c r="E1391" s="197">
        <v>267.49</v>
      </c>
      <c r="F1391" s="197">
        <v>0</v>
      </c>
      <c r="G1391" s="198">
        <f>E1391*F1391</f>
        <v>0</v>
      </c>
      <c r="O1391" s="192">
        <v>2</v>
      </c>
      <c r="AA1391" s="166">
        <v>3</v>
      </c>
      <c r="AB1391" s="166">
        <v>7</v>
      </c>
      <c r="AC1391" s="166" t="s">
        <v>1831</v>
      </c>
      <c r="AZ1391" s="166">
        <v>2</v>
      </c>
      <c r="BA1391" s="166">
        <f>IF(AZ1391=1,G1391,0)</f>
        <v>0</v>
      </c>
      <c r="BB1391" s="166">
        <f>IF(AZ1391=2,G1391,0)</f>
        <v>0</v>
      </c>
      <c r="BC1391" s="166">
        <f>IF(AZ1391=3,G1391,0)</f>
        <v>0</v>
      </c>
      <c r="BD1391" s="166">
        <f>IF(AZ1391=4,G1391,0)</f>
        <v>0</v>
      </c>
      <c r="BE1391" s="166">
        <f>IF(AZ1391=5,G1391,0)</f>
        <v>0</v>
      </c>
      <c r="CA1391" s="199">
        <v>3</v>
      </c>
      <c r="CB1391" s="199">
        <v>7</v>
      </c>
      <c r="CZ1391" s="166">
        <v>0</v>
      </c>
    </row>
    <row r="1392" spans="1:15" ht="12.75">
      <c r="A1392" s="200"/>
      <c r="B1392" s="202"/>
      <c r="C1392" s="203" t="s">
        <v>1833</v>
      </c>
      <c r="D1392" s="204"/>
      <c r="E1392" s="205">
        <v>85.75</v>
      </c>
      <c r="F1392" s="206"/>
      <c r="G1392" s="207"/>
      <c r="M1392" s="201" t="s">
        <v>1833</v>
      </c>
      <c r="O1392" s="192"/>
    </row>
    <row r="1393" spans="1:15" ht="12.75">
      <c r="A1393" s="200"/>
      <c r="B1393" s="202"/>
      <c r="C1393" s="203" t="s">
        <v>1834</v>
      </c>
      <c r="D1393" s="204"/>
      <c r="E1393" s="205">
        <v>181.74</v>
      </c>
      <c r="F1393" s="206"/>
      <c r="G1393" s="207"/>
      <c r="M1393" s="201" t="s">
        <v>1834</v>
      </c>
      <c r="O1393" s="192"/>
    </row>
    <row r="1394" spans="1:57" ht="12.75">
      <c r="A1394" s="208"/>
      <c r="B1394" s="209" t="s">
        <v>76</v>
      </c>
      <c r="C1394" s="210" t="str">
        <f>CONCATENATE(B1297," ",C1297)</f>
        <v>781 Obklady keramické</v>
      </c>
      <c r="D1394" s="211"/>
      <c r="E1394" s="212"/>
      <c r="F1394" s="213"/>
      <c r="G1394" s="214">
        <f>SUM(G1297:G1393)</f>
        <v>0</v>
      </c>
      <c r="O1394" s="192">
        <v>4</v>
      </c>
      <c r="BA1394" s="215">
        <f>SUM(BA1297:BA1393)</f>
        <v>0</v>
      </c>
      <c r="BB1394" s="215">
        <f>SUM(BB1297:BB1393)</f>
        <v>0</v>
      </c>
      <c r="BC1394" s="215">
        <f>SUM(BC1297:BC1393)</f>
        <v>0</v>
      </c>
      <c r="BD1394" s="215">
        <f>SUM(BD1297:BD1393)</f>
        <v>0</v>
      </c>
      <c r="BE1394" s="215">
        <f>SUM(BE1297:BE1393)</f>
        <v>0</v>
      </c>
    </row>
    <row r="1395" spans="1:15" ht="12.75">
      <c r="A1395" s="185" t="s">
        <v>72</v>
      </c>
      <c r="B1395" s="186" t="s">
        <v>1835</v>
      </c>
      <c r="C1395" s="187" t="s">
        <v>1836</v>
      </c>
      <c r="D1395" s="188"/>
      <c r="E1395" s="189"/>
      <c r="F1395" s="189"/>
      <c r="G1395" s="190"/>
      <c r="H1395" s="191"/>
      <c r="I1395" s="191"/>
      <c r="O1395" s="192">
        <v>1</v>
      </c>
    </row>
    <row r="1396" spans="1:104" ht="12.75">
      <c r="A1396" s="193">
        <v>413</v>
      </c>
      <c r="B1396" s="194" t="s">
        <v>1837</v>
      </c>
      <c r="C1396" s="195" t="s">
        <v>1838</v>
      </c>
      <c r="D1396" s="196" t="s">
        <v>170</v>
      </c>
      <c r="E1396" s="197">
        <v>91.637</v>
      </c>
      <c r="F1396" s="197">
        <v>0</v>
      </c>
      <c r="G1396" s="198">
        <f>E1396*F1396</f>
        <v>0</v>
      </c>
      <c r="O1396" s="192">
        <v>2</v>
      </c>
      <c r="AA1396" s="166">
        <v>1</v>
      </c>
      <c r="AB1396" s="166">
        <v>7</v>
      </c>
      <c r="AC1396" s="166">
        <v>7</v>
      </c>
      <c r="AZ1396" s="166">
        <v>2</v>
      </c>
      <c r="BA1396" s="166">
        <f>IF(AZ1396=1,G1396,0)</f>
        <v>0</v>
      </c>
      <c r="BB1396" s="166">
        <f>IF(AZ1396=2,G1396,0)</f>
        <v>0</v>
      </c>
      <c r="BC1396" s="166">
        <f>IF(AZ1396=3,G1396,0)</f>
        <v>0</v>
      </c>
      <c r="BD1396" s="166">
        <f>IF(AZ1396=4,G1396,0)</f>
        <v>0</v>
      </c>
      <c r="BE1396" s="166">
        <f>IF(AZ1396=5,G1396,0)</f>
        <v>0</v>
      </c>
      <c r="CA1396" s="199">
        <v>1</v>
      </c>
      <c r="CB1396" s="199">
        <v>7</v>
      </c>
      <c r="CZ1396" s="166">
        <v>0</v>
      </c>
    </row>
    <row r="1397" spans="1:15" ht="12.75">
      <c r="A1397" s="200"/>
      <c r="B1397" s="202"/>
      <c r="C1397" s="203" t="s">
        <v>1839</v>
      </c>
      <c r="D1397" s="204"/>
      <c r="E1397" s="205">
        <v>20.15</v>
      </c>
      <c r="F1397" s="206"/>
      <c r="G1397" s="207"/>
      <c r="M1397" s="201" t="s">
        <v>1839</v>
      </c>
      <c r="O1397" s="192"/>
    </row>
    <row r="1398" spans="1:15" ht="12.75">
      <c r="A1398" s="200"/>
      <c r="B1398" s="202"/>
      <c r="C1398" s="203" t="s">
        <v>1840</v>
      </c>
      <c r="D1398" s="204"/>
      <c r="E1398" s="205">
        <v>38.148</v>
      </c>
      <c r="F1398" s="206"/>
      <c r="G1398" s="207"/>
      <c r="M1398" s="201" t="s">
        <v>1840</v>
      </c>
      <c r="O1398" s="192"/>
    </row>
    <row r="1399" spans="1:15" ht="12.75">
      <c r="A1399" s="200"/>
      <c r="B1399" s="202"/>
      <c r="C1399" s="203" t="s">
        <v>1841</v>
      </c>
      <c r="D1399" s="204"/>
      <c r="E1399" s="205">
        <v>33.339</v>
      </c>
      <c r="F1399" s="206"/>
      <c r="G1399" s="207"/>
      <c r="M1399" s="201" t="s">
        <v>1841</v>
      </c>
      <c r="O1399" s="192"/>
    </row>
    <row r="1400" spans="1:57" ht="12.75">
      <c r="A1400" s="208"/>
      <c r="B1400" s="209" t="s">
        <v>76</v>
      </c>
      <c r="C1400" s="210" t="str">
        <f>CONCATENATE(B1395," ",C1395)</f>
        <v>783 Nátěry</v>
      </c>
      <c r="D1400" s="211"/>
      <c r="E1400" s="212"/>
      <c r="F1400" s="213"/>
      <c r="G1400" s="214">
        <f>SUM(G1395:G1399)</f>
        <v>0</v>
      </c>
      <c r="O1400" s="192">
        <v>4</v>
      </c>
      <c r="BA1400" s="215">
        <f>SUM(BA1395:BA1399)</f>
        <v>0</v>
      </c>
      <c r="BB1400" s="215">
        <f>SUM(BB1395:BB1399)</f>
        <v>0</v>
      </c>
      <c r="BC1400" s="215">
        <f>SUM(BC1395:BC1399)</f>
        <v>0</v>
      </c>
      <c r="BD1400" s="215">
        <f>SUM(BD1395:BD1399)</f>
        <v>0</v>
      </c>
      <c r="BE1400" s="215">
        <f>SUM(BE1395:BE1399)</f>
        <v>0</v>
      </c>
    </row>
    <row r="1401" spans="1:15" ht="12.75">
      <c r="A1401" s="185" t="s">
        <v>72</v>
      </c>
      <c r="B1401" s="186" t="s">
        <v>1842</v>
      </c>
      <c r="C1401" s="187" t="s">
        <v>1843</v>
      </c>
      <c r="D1401" s="188"/>
      <c r="E1401" s="189"/>
      <c r="F1401" s="189"/>
      <c r="G1401" s="190"/>
      <c r="H1401" s="191"/>
      <c r="I1401" s="191"/>
      <c r="O1401" s="192">
        <v>1</v>
      </c>
    </row>
    <row r="1402" spans="1:104" ht="22.5">
      <c r="A1402" s="193">
        <v>414</v>
      </c>
      <c r="B1402" s="194" t="s">
        <v>1844</v>
      </c>
      <c r="C1402" s="195" t="s">
        <v>1845</v>
      </c>
      <c r="D1402" s="196" t="s">
        <v>170</v>
      </c>
      <c r="E1402" s="197">
        <v>257.66</v>
      </c>
      <c r="F1402" s="197">
        <v>0</v>
      </c>
      <c r="G1402" s="198">
        <f>E1402*F1402</f>
        <v>0</v>
      </c>
      <c r="O1402" s="192">
        <v>2</v>
      </c>
      <c r="AA1402" s="166">
        <v>1</v>
      </c>
      <c r="AB1402" s="166">
        <v>7</v>
      </c>
      <c r="AC1402" s="166">
        <v>7</v>
      </c>
      <c r="AZ1402" s="166">
        <v>2</v>
      </c>
      <c r="BA1402" s="166">
        <f>IF(AZ1402=1,G1402,0)</f>
        <v>0</v>
      </c>
      <c r="BB1402" s="166">
        <f>IF(AZ1402=2,G1402,0)</f>
        <v>0</v>
      </c>
      <c r="BC1402" s="166">
        <f>IF(AZ1402=3,G1402,0)</f>
        <v>0</v>
      </c>
      <c r="BD1402" s="166">
        <f>IF(AZ1402=4,G1402,0)</f>
        <v>0</v>
      </c>
      <c r="BE1402" s="166">
        <f>IF(AZ1402=5,G1402,0)</f>
        <v>0</v>
      </c>
      <c r="CA1402" s="199">
        <v>1</v>
      </c>
      <c r="CB1402" s="199">
        <v>7</v>
      </c>
      <c r="CZ1402" s="166">
        <v>0</v>
      </c>
    </row>
    <row r="1403" spans="1:15" ht="12.75">
      <c r="A1403" s="200"/>
      <c r="B1403" s="202"/>
      <c r="C1403" s="203" t="s">
        <v>1846</v>
      </c>
      <c r="D1403" s="204"/>
      <c r="E1403" s="205">
        <v>81.44</v>
      </c>
      <c r="F1403" s="206"/>
      <c r="G1403" s="207"/>
      <c r="M1403" s="201" t="s">
        <v>1846</v>
      </c>
      <c r="O1403" s="192"/>
    </row>
    <row r="1404" spans="1:15" ht="12.75">
      <c r="A1404" s="200"/>
      <c r="B1404" s="202"/>
      <c r="C1404" s="203" t="s">
        <v>1847</v>
      </c>
      <c r="D1404" s="204"/>
      <c r="E1404" s="205">
        <v>176.22</v>
      </c>
      <c r="F1404" s="206"/>
      <c r="G1404" s="207"/>
      <c r="M1404" s="201" t="s">
        <v>1847</v>
      </c>
      <c r="O1404" s="192"/>
    </row>
    <row r="1405" spans="1:104" ht="22.5">
      <c r="A1405" s="193">
        <v>415</v>
      </c>
      <c r="B1405" s="194" t="s">
        <v>1848</v>
      </c>
      <c r="C1405" s="195" t="s">
        <v>1849</v>
      </c>
      <c r="D1405" s="196" t="s">
        <v>170</v>
      </c>
      <c r="E1405" s="197">
        <v>1443.0817</v>
      </c>
      <c r="F1405" s="197">
        <v>0</v>
      </c>
      <c r="G1405" s="198">
        <f>E1405*F1405</f>
        <v>0</v>
      </c>
      <c r="O1405" s="192">
        <v>2</v>
      </c>
      <c r="AA1405" s="166">
        <v>3</v>
      </c>
      <c r="AB1405" s="166">
        <v>7</v>
      </c>
      <c r="AC1405" s="166" t="s">
        <v>1848</v>
      </c>
      <c r="AZ1405" s="166">
        <v>2</v>
      </c>
      <c r="BA1405" s="166">
        <f>IF(AZ1405=1,G1405,0)</f>
        <v>0</v>
      </c>
      <c r="BB1405" s="166">
        <f>IF(AZ1405=2,G1405,0)</f>
        <v>0</v>
      </c>
      <c r="BC1405" s="166">
        <f>IF(AZ1405=3,G1405,0)</f>
        <v>0</v>
      </c>
      <c r="BD1405" s="166">
        <f>IF(AZ1405=4,G1405,0)</f>
        <v>0</v>
      </c>
      <c r="BE1405" s="166">
        <f>IF(AZ1405=5,G1405,0)</f>
        <v>0</v>
      </c>
      <c r="CA1405" s="199">
        <v>3</v>
      </c>
      <c r="CB1405" s="199">
        <v>7</v>
      </c>
      <c r="CZ1405" s="166">
        <v>0</v>
      </c>
    </row>
    <row r="1406" spans="1:15" ht="12.75">
      <c r="A1406" s="200"/>
      <c r="B1406" s="202"/>
      <c r="C1406" s="203" t="s">
        <v>1850</v>
      </c>
      <c r="D1406" s="204"/>
      <c r="E1406" s="205">
        <v>12.65</v>
      </c>
      <c r="F1406" s="206"/>
      <c r="G1406" s="207"/>
      <c r="M1406" s="201" t="s">
        <v>1850</v>
      </c>
      <c r="O1406" s="192"/>
    </row>
    <row r="1407" spans="1:15" ht="12.75">
      <c r="A1407" s="200"/>
      <c r="B1407" s="202"/>
      <c r="C1407" s="203" t="s">
        <v>1851</v>
      </c>
      <c r="D1407" s="204"/>
      <c r="E1407" s="205">
        <v>28.274</v>
      </c>
      <c r="F1407" s="206"/>
      <c r="G1407" s="207"/>
      <c r="M1407" s="201" t="s">
        <v>1851</v>
      </c>
      <c r="O1407" s="192"/>
    </row>
    <row r="1408" spans="1:15" ht="12.75">
      <c r="A1408" s="200"/>
      <c r="B1408" s="202"/>
      <c r="C1408" s="203" t="s">
        <v>1852</v>
      </c>
      <c r="D1408" s="204"/>
      <c r="E1408" s="205">
        <v>91.95</v>
      </c>
      <c r="F1408" s="206"/>
      <c r="G1408" s="207"/>
      <c r="M1408" s="201" t="s">
        <v>1852</v>
      </c>
      <c r="O1408" s="192"/>
    </row>
    <row r="1409" spans="1:15" ht="12.75">
      <c r="A1409" s="200"/>
      <c r="B1409" s="202"/>
      <c r="C1409" s="203" t="s">
        <v>1853</v>
      </c>
      <c r="D1409" s="204"/>
      <c r="E1409" s="205">
        <v>85.5452</v>
      </c>
      <c r="F1409" s="206"/>
      <c r="G1409" s="207"/>
      <c r="M1409" s="201" t="s">
        <v>1853</v>
      </c>
      <c r="O1409" s="192"/>
    </row>
    <row r="1410" spans="1:15" ht="12.75">
      <c r="A1410" s="200"/>
      <c r="B1410" s="202"/>
      <c r="C1410" s="203" t="s">
        <v>1854</v>
      </c>
      <c r="D1410" s="204"/>
      <c r="E1410" s="205">
        <v>24.416</v>
      </c>
      <c r="F1410" s="206"/>
      <c r="G1410" s="207"/>
      <c r="M1410" s="201" t="s">
        <v>1854</v>
      </c>
      <c r="O1410" s="192"/>
    </row>
    <row r="1411" spans="1:15" ht="12.75">
      <c r="A1411" s="200"/>
      <c r="B1411" s="202"/>
      <c r="C1411" s="203" t="s">
        <v>1855</v>
      </c>
      <c r="D1411" s="204"/>
      <c r="E1411" s="205">
        <v>81.9017</v>
      </c>
      <c r="F1411" s="206"/>
      <c r="G1411" s="207"/>
      <c r="M1411" s="201" t="s">
        <v>1855</v>
      </c>
      <c r="O1411" s="192"/>
    </row>
    <row r="1412" spans="1:15" ht="12.75">
      <c r="A1412" s="200"/>
      <c r="B1412" s="202"/>
      <c r="C1412" s="203" t="s">
        <v>1856</v>
      </c>
      <c r="D1412" s="204"/>
      <c r="E1412" s="205">
        <v>85.4912</v>
      </c>
      <c r="F1412" s="206"/>
      <c r="G1412" s="207"/>
      <c r="M1412" s="201" t="s">
        <v>1856</v>
      </c>
      <c r="O1412" s="192"/>
    </row>
    <row r="1413" spans="1:15" ht="12.75">
      <c r="A1413" s="200"/>
      <c r="B1413" s="202"/>
      <c r="C1413" s="203" t="s">
        <v>1857</v>
      </c>
      <c r="D1413" s="204"/>
      <c r="E1413" s="205">
        <v>65.9354</v>
      </c>
      <c r="F1413" s="206"/>
      <c r="G1413" s="207"/>
      <c r="M1413" s="201" t="s">
        <v>1857</v>
      </c>
      <c r="O1413" s="192"/>
    </row>
    <row r="1414" spans="1:15" ht="12.75">
      <c r="A1414" s="200"/>
      <c r="B1414" s="202"/>
      <c r="C1414" s="203" t="s">
        <v>1858</v>
      </c>
      <c r="D1414" s="204"/>
      <c r="E1414" s="205">
        <v>78.4912</v>
      </c>
      <c r="F1414" s="206"/>
      <c r="G1414" s="207"/>
      <c r="M1414" s="201" t="s">
        <v>1858</v>
      </c>
      <c r="O1414" s="192"/>
    </row>
    <row r="1415" spans="1:15" ht="12.75">
      <c r="A1415" s="200"/>
      <c r="B1415" s="202"/>
      <c r="C1415" s="203" t="s">
        <v>1859</v>
      </c>
      <c r="D1415" s="204"/>
      <c r="E1415" s="205">
        <v>12.437</v>
      </c>
      <c r="F1415" s="206"/>
      <c r="G1415" s="207"/>
      <c r="M1415" s="201" t="s">
        <v>1859</v>
      </c>
      <c r="O1415" s="192"/>
    </row>
    <row r="1416" spans="1:15" ht="12.75">
      <c r="A1416" s="200"/>
      <c r="B1416" s="202"/>
      <c r="C1416" s="203" t="s">
        <v>1860</v>
      </c>
      <c r="D1416" s="204"/>
      <c r="E1416" s="205">
        <v>165.523</v>
      </c>
      <c r="F1416" s="206"/>
      <c r="G1416" s="207"/>
      <c r="M1416" s="201" t="s">
        <v>1860</v>
      </c>
      <c r="O1416" s="192"/>
    </row>
    <row r="1417" spans="1:15" ht="12.75">
      <c r="A1417" s="200"/>
      <c r="B1417" s="202"/>
      <c r="C1417" s="203" t="s">
        <v>1861</v>
      </c>
      <c r="D1417" s="204"/>
      <c r="E1417" s="205">
        <v>5.364</v>
      </c>
      <c r="F1417" s="206"/>
      <c r="G1417" s="207"/>
      <c r="M1417" s="201" t="s">
        <v>1861</v>
      </c>
      <c r="O1417" s="192"/>
    </row>
    <row r="1418" spans="1:15" ht="12.75">
      <c r="A1418" s="200"/>
      <c r="B1418" s="202"/>
      <c r="C1418" s="203" t="s">
        <v>1862</v>
      </c>
      <c r="D1418" s="204"/>
      <c r="E1418" s="205">
        <v>86.825</v>
      </c>
      <c r="F1418" s="206"/>
      <c r="G1418" s="207"/>
      <c r="M1418" s="201" t="s">
        <v>1862</v>
      </c>
      <c r="O1418" s="192"/>
    </row>
    <row r="1419" spans="1:15" ht="12.75">
      <c r="A1419" s="200"/>
      <c r="B1419" s="202"/>
      <c r="C1419" s="203" t="s">
        <v>1863</v>
      </c>
      <c r="D1419" s="204"/>
      <c r="E1419" s="205">
        <v>5.044</v>
      </c>
      <c r="F1419" s="206"/>
      <c r="G1419" s="207"/>
      <c r="M1419" s="201" t="s">
        <v>1863</v>
      </c>
      <c r="O1419" s="192"/>
    </row>
    <row r="1420" spans="1:15" ht="12.75">
      <c r="A1420" s="200"/>
      <c r="B1420" s="202"/>
      <c r="C1420" s="203" t="s">
        <v>1864</v>
      </c>
      <c r="D1420" s="204"/>
      <c r="E1420" s="205">
        <v>4.85</v>
      </c>
      <c r="F1420" s="206"/>
      <c r="G1420" s="207"/>
      <c r="M1420" s="201" t="s">
        <v>1864</v>
      </c>
      <c r="O1420" s="192"/>
    </row>
    <row r="1421" spans="1:15" ht="12.75">
      <c r="A1421" s="200"/>
      <c r="B1421" s="202"/>
      <c r="C1421" s="203" t="s">
        <v>1865</v>
      </c>
      <c r="D1421" s="204"/>
      <c r="E1421" s="205">
        <v>5.46</v>
      </c>
      <c r="F1421" s="206"/>
      <c r="G1421" s="207"/>
      <c r="M1421" s="201" t="s">
        <v>1865</v>
      </c>
      <c r="O1421" s="192"/>
    </row>
    <row r="1422" spans="1:15" ht="12.75">
      <c r="A1422" s="200"/>
      <c r="B1422" s="202"/>
      <c r="C1422" s="203" t="s">
        <v>1866</v>
      </c>
      <c r="D1422" s="204"/>
      <c r="E1422" s="205">
        <v>2.1312</v>
      </c>
      <c r="F1422" s="206"/>
      <c r="G1422" s="207"/>
      <c r="M1422" s="201" t="s">
        <v>1866</v>
      </c>
      <c r="O1422" s="192"/>
    </row>
    <row r="1423" spans="1:15" ht="12.75">
      <c r="A1423" s="200"/>
      <c r="B1423" s="202"/>
      <c r="C1423" s="203" t="s">
        <v>1867</v>
      </c>
      <c r="D1423" s="204"/>
      <c r="E1423" s="205">
        <v>1.856</v>
      </c>
      <c r="F1423" s="206"/>
      <c r="G1423" s="207"/>
      <c r="M1423" s="201" t="s">
        <v>1867</v>
      </c>
      <c r="O1423" s="192"/>
    </row>
    <row r="1424" spans="1:15" ht="12.75">
      <c r="A1424" s="200"/>
      <c r="B1424" s="202"/>
      <c r="C1424" s="203" t="s">
        <v>1868</v>
      </c>
      <c r="D1424" s="204"/>
      <c r="E1424" s="205">
        <v>6.4032</v>
      </c>
      <c r="F1424" s="206"/>
      <c r="G1424" s="207"/>
      <c r="M1424" s="201" t="s">
        <v>1868</v>
      </c>
      <c r="O1424" s="192"/>
    </row>
    <row r="1425" spans="1:15" ht="12.75">
      <c r="A1425" s="200"/>
      <c r="B1425" s="202"/>
      <c r="C1425" s="203" t="s">
        <v>1869</v>
      </c>
      <c r="D1425" s="204"/>
      <c r="E1425" s="205">
        <v>28.274</v>
      </c>
      <c r="F1425" s="206"/>
      <c r="G1425" s="207"/>
      <c r="M1425" s="201" t="s">
        <v>1869</v>
      </c>
      <c r="O1425" s="192"/>
    </row>
    <row r="1426" spans="1:15" ht="12.75">
      <c r="A1426" s="200"/>
      <c r="B1426" s="202"/>
      <c r="C1426" s="203" t="s">
        <v>1870</v>
      </c>
      <c r="D1426" s="204"/>
      <c r="E1426" s="205">
        <v>15.192</v>
      </c>
      <c r="F1426" s="206"/>
      <c r="G1426" s="207"/>
      <c r="M1426" s="201" t="s">
        <v>1870</v>
      </c>
      <c r="O1426" s="192"/>
    </row>
    <row r="1427" spans="1:15" ht="12.75">
      <c r="A1427" s="200"/>
      <c r="B1427" s="202"/>
      <c r="C1427" s="203" t="s">
        <v>1871</v>
      </c>
      <c r="D1427" s="204"/>
      <c r="E1427" s="205">
        <v>47.88</v>
      </c>
      <c r="F1427" s="206"/>
      <c r="G1427" s="207"/>
      <c r="M1427" s="201" t="s">
        <v>1871</v>
      </c>
      <c r="O1427" s="192"/>
    </row>
    <row r="1428" spans="1:15" ht="12.75">
      <c r="A1428" s="200"/>
      <c r="B1428" s="202"/>
      <c r="C1428" s="203" t="s">
        <v>1872</v>
      </c>
      <c r="D1428" s="204"/>
      <c r="E1428" s="205">
        <v>16.25</v>
      </c>
      <c r="F1428" s="206"/>
      <c r="G1428" s="207"/>
      <c r="M1428" s="201" t="s">
        <v>1872</v>
      </c>
      <c r="O1428" s="192"/>
    </row>
    <row r="1429" spans="1:15" ht="12.75">
      <c r="A1429" s="200"/>
      <c r="B1429" s="202"/>
      <c r="C1429" s="203" t="s">
        <v>1873</v>
      </c>
      <c r="D1429" s="204"/>
      <c r="E1429" s="205">
        <v>6.032</v>
      </c>
      <c r="F1429" s="206"/>
      <c r="G1429" s="207"/>
      <c r="M1429" s="201" t="s">
        <v>1873</v>
      </c>
      <c r="O1429" s="192"/>
    </row>
    <row r="1430" spans="1:15" ht="12.75">
      <c r="A1430" s="200"/>
      <c r="B1430" s="202"/>
      <c r="C1430" s="203" t="s">
        <v>1874</v>
      </c>
      <c r="D1430" s="204"/>
      <c r="E1430" s="205">
        <v>3.016</v>
      </c>
      <c r="F1430" s="206"/>
      <c r="G1430" s="207"/>
      <c r="M1430" s="201" t="s">
        <v>1874</v>
      </c>
      <c r="O1430" s="192"/>
    </row>
    <row r="1431" spans="1:15" ht="12.75">
      <c r="A1431" s="200"/>
      <c r="B1431" s="202"/>
      <c r="C1431" s="203" t="s">
        <v>1875</v>
      </c>
      <c r="D1431" s="204"/>
      <c r="E1431" s="205">
        <v>3.016</v>
      </c>
      <c r="F1431" s="206"/>
      <c r="G1431" s="207"/>
      <c r="M1431" s="201" t="s">
        <v>1875</v>
      </c>
      <c r="O1431" s="192"/>
    </row>
    <row r="1432" spans="1:15" ht="12.75">
      <c r="A1432" s="200"/>
      <c r="B1432" s="202"/>
      <c r="C1432" s="203" t="s">
        <v>1876</v>
      </c>
      <c r="D1432" s="204"/>
      <c r="E1432" s="205">
        <v>1.9392</v>
      </c>
      <c r="F1432" s="206"/>
      <c r="G1432" s="207"/>
      <c r="M1432" s="201" t="s">
        <v>1876</v>
      </c>
      <c r="O1432" s="192"/>
    </row>
    <row r="1433" spans="1:15" ht="12.75">
      <c r="A1433" s="200"/>
      <c r="B1433" s="202"/>
      <c r="C1433" s="203" t="s">
        <v>1877</v>
      </c>
      <c r="D1433" s="204"/>
      <c r="E1433" s="205">
        <v>5.044</v>
      </c>
      <c r="F1433" s="206"/>
      <c r="G1433" s="207"/>
      <c r="M1433" s="201" t="s">
        <v>1877</v>
      </c>
      <c r="O1433" s="192"/>
    </row>
    <row r="1434" spans="1:15" ht="12.75">
      <c r="A1434" s="200"/>
      <c r="B1434" s="202"/>
      <c r="C1434" s="203" t="s">
        <v>1878</v>
      </c>
      <c r="D1434" s="204"/>
      <c r="E1434" s="205">
        <v>5.044</v>
      </c>
      <c r="F1434" s="206"/>
      <c r="G1434" s="207"/>
      <c r="M1434" s="201" t="s">
        <v>1878</v>
      </c>
      <c r="O1434" s="192"/>
    </row>
    <row r="1435" spans="1:15" ht="12.75">
      <c r="A1435" s="200"/>
      <c r="B1435" s="202"/>
      <c r="C1435" s="203" t="s">
        <v>1879</v>
      </c>
      <c r="D1435" s="204"/>
      <c r="E1435" s="205">
        <v>28.44</v>
      </c>
      <c r="F1435" s="206"/>
      <c r="G1435" s="207"/>
      <c r="M1435" s="201" t="s">
        <v>1879</v>
      </c>
      <c r="O1435" s="192"/>
    </row>
    <row r="1436" spans="1:15" ht="12.75">
      <c r="A1436" s="200"/>
      <c r="B1436" s="202"/>
      <c r="C1436" s="203" t="s">
        <v>1880</v>
      </c>
      <c r="D1436" s="204"/>
      <c r="E1436" s="205">
        <v>25.9532</v>
      </c>
      <c r="F1436" s="206"/>
      <c r="G1436" s="207"/>
      <c r="M1436" s="201" t="s">
        <v>1880</v>
      </c>
      <c r="O1436" s="192"/>
    </row>
    <row r="1437" spans="1:15" ht="12.75">
      <c r="A1437" s="200"/>
      <c r="B1437" s="202"/>
      <c r="C1437" s="203" t="s">
        <v>1881</v>
      </c>
      <c r="D1437" s="204"/>
      <c r="E1437" s="205">
        <v>61.7596</v>
      </c>
      <c r="F1437" s="206"/>
      <c r="G1437" s="207"/>
      <c r="M1437" s="201" t="s">
        <v>1881</v>
      </c>
      <c r="O1437" s="192"/>
    </row>
    <row r="1438" spans="1:15" ht="12.75">
      <c r="A1438" s="200"/>
      <c r="B1438" s="202"/>
      <c r="C1438" s="203" t="s">
        <v>1882</v>
      </c>
      <c r="D1438" s="204"/>
      <c r="E1438" s="205">
        <v>18.354</v>
      </c>
      <c r="F1438" s="206"/>
      <c r="G1438" s="207"/>
      <c r="M1438" s="201" t="s">
        <v>1882</v>
      </c>
      <c r="O1438" s="192"/>
    </row>
    <row r="1439" spans="1:15" ht="12.75">
      <c r="A1439" s="200"/>
      <c r="B1439" s="202"/>
      <c r="C1439" s="203" t="s">
        <v>1883</v>
      </c>
      <c r="D1439" s="204"/>
      <c r="E1439" s="205">
        <v>26.3396</v>
      </c>
      <c r="F1439" s="206"/>
      <c r="G1439" s="207"/>
      <c r="M1439" s="201" t="s">
        <v>1883</v>
      </c>
      <c r="O1439" s="192"/>
    </row>
    <row r="1440" spans="1:15" ht="12.75">
      <c r="A1440" s="200"/>
      <c r="B1440" s="202"/>
      <c r="C1440" s="203" t="s">
        <v>1884</v>
      </c>
      <c r="D1440" s="204"/>
      <c r="E1440" s="205">
        <v>300</v>
      </c>
      <c r="F1440" s="206"/>
      <c r="G1440" s="207"/>
      <c r="M1440" s="201" t="s">
        <v>1884</v>
      </c>
      <c r="O1440" s="192"/>
    </row>
    <row r="1441" spans="1:104" ht="22.5">
      <c r="A1441" s="193">
        <v>416</v>
      </c>
      <c r="B1441" s="194" t="s">
        <v>1885</v>
      </c>
      <c r="C1441" s="195" t="s">
        <v>1886</v>
      </c>
      <c r="D1441" s="196" t="s">
        <v>170</v>
      </c>
      <c r="E1441" s="197">
        <v>217.7275</v>
      </c>
      <c r="F1441" s="197">
        <v>0</v>
      </c>
      <c r="G1441" s="198">
        <f>E1441*F1441</f>
        <v>0</v>
      </c>
      <c r="O1441" s="192">
        <v>2</v>
      </c>
      <c r="AA1441" s="166">
        <v>3</v>
      </c>
      <c r="AB1441" s="166">
        <v>7</v>
      </c>
      <c r="AC1441" s="166" t="s">
        <v>1885</v>
      </c>
      <c r="AZ1441" s="166">
        <v>2</v>
      </c>
      <c r="BA1441" s="166">
        <f>IF(AZ1441=1,G1441,0)</f>
        <v>0</v>
      </c>
      <c r="BB1441" s="166">
        <f>IF(AZ1441=2,G1441,0)</f>
        <v>0</v>
      </c>
      <c r="BC1441" s="166">
        <f>IF(AZ1441=3,G1441,0)</f>
        <v>0</v>
      </c>
      <c r="BD1441" s="166">
        <f>IF(AZ1441=4,G1441,0)</f>
        <v>0</v>
      </c>
      <c r="BE1441" s="166">
        <f>IF(AZ1441=5,G1441,0)</f>
        <v>0</v>
      </c>
      <c r="CA1441" s="199">
        <v>3</v>
      </c>
      <c r="CB1441" s="199">
        <v>7</v>
      </c>
      <c r="CZ1441" s="166">
        <v>0</v>
      </c>
    </row>
    <row r="1442" spans="1:15" ht="12.75">
      <c r="A1442" s="200"/>
      <c r="B1442" s="202"/>
      <c r="C1442" s="203" t="s">
        <v>1887</v>
      </c>
      <c r="D1442" s="204"/>
      <c r="E1442" s="205">
        <v>53.4</v>
      </c>
      <c r="F1442" s="206"/>
      <c r="G1442" s="207"/>
      <c r="M1442" s="201" t="s">
        <v>1887</v>
      </c>
      <c r="O1442" s="192"/>
    </row>
    <row r="1443" spans="1:15" ht="12.75">
      <c r="A1443" s="200"/>
      <c r="B1443" s="202"/>
      <c r="C1443" s="203" t="s">
        <v>1888</v>
      </c>
      <c r="D1443" s="204"/>
      <c r="E1443" s="205">
        <v>15.806</v>
      </c>
      <c r="F1443" s="206"/>
      <c r="G1443" s="207"/>
      <c r="M1443" s="201" t="s">
        <v>1888</v>
      </c>
      <c r="O1443" s="192"/>
    </row>
    <row r="1444" spans="1:15" ht="12.75">
      <c r="A1444" s="200"/>
      <c r="B1444" s="202"/>
      <c r="C1444" s="203" t="s">
        <v>1889</v>
      </c>
      <c r="D1444" s="204"/>
      <c r="E1444" s="205">
        <v>8.2625</v>
      </c>
      <c r="F1444" s="206"/>
      <c r="G1444" s="207"/>
      <c r="M1444" s="201" t="s">
        <v>1889</v>
      </c>
      <c r="O1444" s="192"/>
    </row>
    <row r="1445" spans="1:15" ht="12.75">
      <c r="A1445" s="200"/>
      <c r="B1445" s="202"/>
      <c r="C1445" s="203" t="s">
        <v>1890</v>
      </c>
      <c r="D1445" s="204"/>
      <c r="E1445" s="205">
        <v>3.488</v>
      </c>
      <c r="F1445" s="206"/>
      <c r="G1445" s="207"/>
      <c r="M1445" s="201" t="s">
        <v>1890</v>
      </c>
      <c r="O1445" s="192"/>
    </row>
    <row r="1446" spans="1:15" ht="12.75">
      <c r="A1446" s="200"/>
      <c r="B1446" s="202"/>
      <c r="C1446" s="203" t="s">
        <v>1891</v>
      </c>
      <c r="D1446" s="204"/>
      <c r="E1446" s="205">
        <v>28.504</v>
      </c>
      <c r="F1446" s="206"/>
      <c r="G1446" s="207"/>
      <c r="M1446" s="201" t="s">
        <v>1891</v>
      </c>
      <c r="O1446" s="192"/>
    </row>
    <row r="1447" spans="1:15" ht="12.75">
      <c r="A1447" s="200"/>
      <c r="B1447" s="202"/>
      <c r="C1447" s="203" t="s">
        <v>1892</v>
      </c>
      <c r="D1447" s="204"/>
      <c r="E1447" s="205">
        <v>108.267</v>
      </c>
      <c r="F1447" s="206"/>
      <c r="G1447" s="207"/>
      <c r="M1447" s="201" t="s">
        <v>1892</v>
      </c>
      <c r="O1447" s="192"/>
    </row>
    <row r="1448" spans="1:104" ht="22.5">
      <c r="A1448" s="193">
        <v>417</v>
      </c>
      <c r="B1448" s="194" t="s">
        <v>1893</v>
      </c>
      <c r="C1448" s="195" t="s">
        <v>1894</v>
      </c>
      <c r="D1448" s="196" t="s">
        <v>170</v>
      </c>
      <c r="E1448" s="197">
        <v>1046.1233</v>
      </c>
      <c r="F1448" s="197">
        <v>0</v>
      </c>
      <c r="G1448" s="198">
        <f>E1448*F1448</f>
        <v>0</v>
      </c>
      <c r="O1448" s="192">
        <v>2</v>
      </c>
      <c r="AA1448" s="166">
        <v>3</v>
      </c>
      <c r="AB1448" s="166">
        <v>7</v>
      </c>
      <c r="AC1448" s="166" t="s">
        <v>1893</v>
      </c>
      <c r="AZ1448" s="166">
        <v>2</v>
      </c>
      <c r="BA1448" s="166">
        <f>IF(AZ1448=1,G1448,0)</f>
        <v>0</v>
      </c>
      <c r="BB1448" s="166">
        <f>IF(AZ1448=2,G1448,0)</f>
        <v>0</v>
      </c>
      <c r="BC1448" s="166">
        <f>IF(AZ1448=3,G1448,0)</f>
        <v>0</v>
      </c>
      <c r="BD1448" s="166">
        <f>IF(AZ1448=4,G1448,0)</f>
        <v>0</v>
      </c>
      <c r="BE1448" s="166">
        <f>IF(AZ1448=5,G1448,0)</f>
        <v>0</v>
      </c>
      <c r="CA1448" s="199">
        <v>3</v>
      </c>
      <c r="CB1448" s="199">
        <v>7</v>
      </c>
      <c r="CZ1448" s="166">
        <v>0</v>
      </c>
    </row>
    <row r="1449" spans="1:15" ht="12.75">
      <c r="A1449" s="200"/>
      <c r="B1449" s="202"/>
      <c r="C1449" s="203" t="s">
        <v>1895</v>
      </c>
      <c r="D1449" s="204"/>
      <c r="E1449" s="205">
        <v>29.425</v>
      </c>
      <c r="F1449" s="206"/>
      <c r="G1449" s="207"/>
      <c r="M1449" s="201" t="s">
        <v>1895</v>
      </c>
      <c r="O1449" s="192"/>
    </row>
    <row r="1450" spans="1:15" ht="12.75">
      <c r="A1450" s="200"/>
      <c r="B1450" s="202"/>
      <c r="C1450" s="203" t="s">
        <v>1896</v>
      </c>
      <c r="D1450" s="204"/>
      <c r="E1450" s="205">
        <v>25.5</v>
      </c>
      <c r="F1450" s="206"/>
      <c r="G1450" s="207"/>
      <c r="M1450" s="201" t="s">
        <v>1896</v>
      </c>
      <c r="O1450" s="192"/>
    </row>
    <row r="1451" spans="1:15" ht="12.75">
      <c r="A1451" s="200"/>
      <c r="B1451" s="202"/>
      <c r="C1451" s="203" t="s">
        <v>1897</v>
      </c>
      <c r="D1451" s="204"/>
      <c r="E1451" s="205">
        <v>27.984</v>
      </c>
      <c r="F1451" s="206"/>
      <c r="G1451" s="207"/>
      <c r="M1451" s="201" t="s">
        <v>1897</v>
      </c>
      <c r="O1451" s="192"/>
    </row>
    <row r="1452" spans="1:15" ht="12.75">
      <c r="A1452" s="200"/>
      <c r="B1452" s="202"/>
      <c r="C1452" s="203" t="s">
        <v>1898</v>
      </c>
      <c r="D1452" s="204"/>
      <c r="E1452" s="205">
        <v>58.39</v>
      </c>
      <c r="F1452" s="206"/>
      <c r="G1452" s="207"/>
      <c r="M1452" s="201" t="s">
        <v>1898</v>
      </c>
      <c r="O1452" s="192"/>
    </row>
    <row r="1453" spans="1:15" ht="12.75">
      <c r="A1453" s="200"/>
      <c r="B1453" s="202"/>
      <c r="C1453" s="203" t="s">
        <v>1899</v>
      </c>
      <c r="D1453" s="204"/>
      <c r="E1453" s="205">
        <v>4.1</v>
      </c>
      <c r="F1453" s="206"/>
      <c r="G1453" s="207"/>
      <c r="M1453" s="201" t="s">
        <v>1899</v>
      </c>
      <c r="O1453" s="192"/>
    </row>
    <row r="1454" spans="1:15" ht="12.75">
      <c r="A1454" s="200"/>
      <c r="B1454" s="202"/>
      <c r="C1454" s="203" t="s">
        <v>1900</v>
      </c>
      <c r="D1454" s="204"/>
      <c r="E1454" s="205">
        <v>27.984</v>
      </c>
      <c r="F1454" s="206"/>
      <c r="G1454" s="207"/>
      <c r="M1454" s="201" t="s">
        <v>1900</v>
      </c>
      <c r="O1454" s="192"/>
    </row>
    <row r="1455" spans="1:15" ht="12.75">
      <c r="A1455" s="200"/>
      <c r="B1455" s="202"/>
      <c r="C1455" s="203" t="s">
        <v>1901</v>
      </c>
      <c r="D1455" s="204"/>
      <c r="E1455" s="205">
        <v>40.15</v>
      </c>
      <c r="F1455" s="206"/>
      <c r="G1455" s="207"/>
      <c r="M1455" s="201" t="s">
        <v>1901</v>
      </c>
      <c r="O1455" s="192"/>
    </row>
    <row r="1456" spans="1:15" ht="12.75">
      <c r="A1456" s="200"/>
      <c r="B1456" s="202"/>
      <c r="C1456" s="203" t="s">
        <v>1902</v>
      </c>
      <c r="D1456" s="204"/>
      <c r="E1456" s="205">
        <v>41.8</v>
      </c>
      <c r="F1456" s="206"/>
      <c r="G1456" s="207"/>
      <c r="M1456" s="201" t="s">
        <v>1902</v>
      </c>
      <c r="O1456" s="192"/>
    </row>
    <row r="1457" spans="1:15" ht="12.75">
      <c r="A1457" s="200"/>
      <c r="B1457" s="202"/>
      <c r="C1457" s="203" t="s">
        <v>1903</v>
      </c>
      <c r="D1457" s="204"/>
      <c r="E1457" s="205">
        <v>2.85</v>
      </c>
      <c r="F1457" s="206"/>
      <c r="G1457" s="207"/>
      <c r="M1457" s="201" t="s">
        <v>1903</v>
      </c>
      <c r="O1457" s="192"/>
    </row>
    <row r="1458" spans="1:15" ht="12.75">
      <c r="A1458" s="200"/>
      <c r="B1458" s="202"/>
      <c r="C1458" s="203" t="s">
        <v>1904</v>
      </c>
      <c r="D1458" s="204"/>
      <c r="E1458" s="205">
        <v>23.952</v>
      </c>
      <c r="F1458" s="206"/>
      <c r="G1458" s="207"/>
      <c r="M1458" s="201" t="s">
        <v>1904</v>
      </c>
      <c r="O1458" s="192"/>
    </row>
    <row r="1459" spans="1:15" ht="12.75">
      <c r="A1459" s="200"/>
      <c r="B1459" s="202"/>
      <c r="C1459" s="203" t="s">
        <v>1905</v>
      </c>
      <c r="D1459" s="204"/>
      <c r="E1459" s="205">
        <v>52.525</v>
      </c>
      <c r="F1459" s="206"/>
      <c r="G1459" s="207"/>
      <c r="M1459" s="201" t="s">
        <v>1905</v>
      </c>
      <c r="O1459" s="192"/>
    </row>
    <row r="1460" spans="1:15" ht="12.75">
      <c r="A1460" s="200"/>
      <c r="B1460" s="202"/>
      <c r="C1460" s="203" t="s">
        <v>1906</v>
      </c>
      <c r="D1460" s="204"/>
      <c r="E1460" s="205">
        <v>3.05</v>
      </c>
      <c r="F1460" s="206"/>
      <c r="G1460" s="207"/>
      <c r="M1460" s="201" t="s">
        <v>1906</v>
      </c>
      <c r="O1460" s="192"/>
    </row>
    <row r="1461" spans="1:15" ht="12.75">
      <c r="A1461" s="200"/>
      <c r="B1461" s="202"/>
      <c r="C1461" s="203" t="s">
        <v>1907</v>
      </c>
      <c r="D1461" s="204"/>
      <c r="E1461" s="205">
        <v>23.75</v>
      </c>
      <c r="F1461" s="206"/>
      <c r="G1461" s="207"/>
      <c r="M1461" s="201" t="s">
        <v>1907</v>
      </c>
      <c r="O1461" s="192"/>
    </row>
    <row r="1462" spans="1:15" ht="12.75">
      <c r="A1462" s="200"/>
      <c r="B1462" s="202"/>
      <c r="C1462" s="203" t="s">
        <v>1908</v>
      </c>
      <c r="D1462" s="204"/>
      <c r="E1462" s="205">
        <v>29.425</v>
      </c>
      <c r="F1462" s="206"/>
      <c r="G1462" s="207"/>
      <c r="M1462" s="201" t="s">
        <v>1908</v>
      </c>
      <c r="O1462" s="192"/>
    </row>
    <row r="1463" spans="1:15" ht="12.75">
      <c r="A1463" s="200"/>
      <c r="B1463" s="202"/>
      <c r="C1463" s="203" t="s">
        <v>1909</v>
      </c>
      <c r="D1463" s="204"/>
      <c r="E1463" s="205">
        <v>81.36</v>
      </c>
      <c r="F1463" s="206"/>
      <c r="G1463" s="207"/>
      <c r="M1463" s="201" t="s">
        <v>1909</v>
      </c>
      <c r="O1463" s="192"/>
    </row>
    <row r="1464" spans="1:15" ht="12.75">
      <c r="A1464" s="200"/>
      <c r="B1464" s="202"/>
      <c r="C1464" s="203" t="s">
        <v>1910</v>
      </c>
      <c r="D1464" s="204"/>
      <c r="E1464" s="205">
        <v>47.15</v>
      </c>
      <c r="F1464" s="206"/>
      <c r="G1464" s="207"/>
      <c r="M1464" s="201" t="s">
        <v>1910</v>
      </c>
      <c r="O1464" s="192"/>
    </row>
    <row r="1465" spans="1:15" ht="12.75">
      <c r="A1465" s="200"/>
      <c r="B1465" s="202"/>
      <c r="C1465" s="203" t="s">
        <v>1911</v>
      </c>
      <c r="D1465" s="204"/>
      <c r="E1465" s="205">
        <v>42.5</v>
      </c>
      <c r="F1465" s="206"/>
      <c r="G1465" s="207"/>
      <c r="M1465" s="201" t="s">
        <v>1911</v>
      </c>
      <c r="O1465" s="192"/>
    </row>
    <row r="1466" spans="1:15" ht="12.75">
      <c r="A1466" s="200"/>
      <c r="B1466" s="202"/>
      <c r="C1466" s="203" t="s">
        <v>1912</v>
      </c>
      <c r="D1466" s="204"/>
      <c r="E1466" s="205">
        <v>3.5152</v>
      </c>
      <c r="F1466" s="206"/>
      <c r="G1466" s="207"/>
      <c r="M1466" s="201" t="s">
        <v>1912</v>
      </c>
      <c r="O1466" s="192"/>
    </row>
    <row r="1467" spans="1:15" ht="12.75">
      <c r="A1467" s="200"/>
      <c r="B1467" s="202"/>
      <c r="C1467" s="203" t="s">
        <v>1913</v>
      </c>
      <c r="D1467" s="204"/>
      <c r="E1467" s="205">
        <v>3.5</v>
      </c>
      <c r="F1467" s="206"/>
      <c r="G1467" s="207"/>
      <c r="M1467" s="201" t="s">
        <v>1913</v>
      </c>
      <c r="O1467" s="192"/>
    </row>
    <row r="1468" spans="1:15" ht="12.75">
      <c r="A1468" s="200"/>
      <c r="B1468" s="202"/>
      <c r="C1468" s="203" t="s">
        <v>1914</v>
      </c>
      <c r="D1468" s="204"/>
      <c r="E1468" s="205">
        <v>47.9175</v>
      </c>
      <c r="F1468" s="206"/>
      <c r="G1468" s="207"/>
      <c r="M1468" s="201" t="s">
        <v>1914</v>
      </c>
      <c r="O1468" s="192"/>
    </row>
    <row r="1469" spans="1:15" ht="12.75">
      <c r="A1469" s="200"/>
      <c r="B1469" s="202"/>
      <c r="C1469" s="203" t="s">
        <v>1915</v>
      </c>
      <c r="D1469" s="204"/>
      <c r="E1469" s="205">
        <v>14.4</v>
      </c>
      <c r="F1469" s="206"/>
      <c r="G1469" s="207"/>
      <c r="M1469" s="201" t="s">
        <v>1915</v>
      </c>
      <c r="O1469" s="192"/>
    </row>
    <row r="1470" spans="1:15" ht="12.75">
      <c r="A1470" s="200"/>
      <c r="B1470" s="202"/>
      <c r="C1470" s="203" t="s">
        <v>1916</v>
      </c>
      <c r="D1470" s="204"/>
      <c r="E1470" s="205">
        <v>3.05</v>
      </c>
      <c r="F1470" s="206"/>
      <c r="G1470" s="207"/>
      <c r="M1470" s="201" t="s">
        <v>1916</v>
      </c>
      <c r="O1470" s="192"/>
    </row>
    <row r="1471" spans="1:15" ht="12.75">
      <c r="A1471" s="200"/>
      <c r="B1471" s="202"/>
      <c r="C1471" s="203" t="s">
        <v>1917</v>
      </c>
      <c r="D1471" s="204"/>
      <c r="E1471" s="205">
        <v>56.88</v>
      </c>
      <c r="F1471" s="206"/>
      <c r="G1471" s="207"/>
      <c r="M1471" s="201" t="s">
        <v>1917</v>
      </c>
      <c r="O1471" s="192"/>
    </row>
    <row r="1472" spans="1:15" ht="12.75">
      <c r="A1472" s="200"/>
      <c r="B1472" s="202"/>
      <c r="C1472" s="203" t="s">
        <v>1918</v>
      </c>
      <c r="D1472" s="204"/>
      <c r="E1472" s="205">
        <v>8.24</v>
      </c>
      <c r="F1472" s="206"/>
      <c r="G1472" s="207"/>
      <c r="M1472" s="201" t="s">
        <v>1918</v>
      </c>
      <c r="O1472" s="192"/>
    </row>
    <row r="1473" spans="1:15" ht="12.75">
      <c r="A1473" s="200"/>
      <c r="B1473" s="202"/>
      <c r="C1473" s="203" t="s">
        <v>1919</v>
      </c>
      <c r="D1473" s="204"/>
      <c r="E1473" s="205">
        <v>44.825</v>
      </c>
      <c r="F1473" s="206"/>
      <c r="G1473" s="207"/>
      <c r="M1473" s="201" t="s">
        <v>1919</v>
      </c>
      <c r="O1473" s="192"/>
    </row>
    <row r="1474" spans="1:15" ht="12.75">
      <c r="A1474" s="200"/>
      <c r="B1474" s="202"/>
      <c r="C1474" s="203" t="s">
        <v>1920</v>
      </c>
      <c r="D1474" s="204"/>
      <c r="E1474" s="205">
        <v>2.85</v>
      </c>
      <c r="F1474" s="206"/>
      <c r="G1474" s="207"/>
      <c r="M1474" s="201" t="s">
        <v>1920</v>
      </c>
      <c r="O1474" s="192"/>
    </row>
    <row r="1475" spans="1:15" ht="12.75">
      <c r="A1475" s="200"/>
      <c r="B1475" s="202"/>
      <c r="C1475" s="203" t="s">
        <v>1921</v>
      </c>
      <c r="D1475" s="204"/>
      <c r="E1475" s="205">
        <v>26.64</v>
      </c>
      <c r="F1475" s="206"/>
      <c r="G1475" s="207"/>
      <c r="M1475" s="201" t="s">
        <v>1921</v>
      </c>
      <c r="O1475" s="192"/>
    </row>
    <row r="1476" spans="1:15" ht="12.75">
      <c r="A1476" s="200"/>
      <c r="B1476" s="202"/>
      <c r="C1476" s="203" t="s">
        <v>1922</v>
      </c>
      <c r="D1476" s="204"/>
      <c r="E1476" s="205">
        <v>57.565</v>
      </c>
      <c r="F1476" s="206"/>
      <c r="G1476" s="207"/>
      <c r="M1476" s="201" t="s">
        <v>1922</v>
      </c>
      <c r="O1476" s="192"/>
    </row>
    <row r="1477" spans="1:15" ht="12.75">
      <c r="A1477" s="200"/>
      <c r="B1477" s="202"/>
      <c r="C1477" s="203" t="s">
        <v>1923</v>
      </c>
      <c r="D1477" s="204"/>
      <c r="E1477" s="205">
        <v>27.984</v>
      </c>
      <c r="F1477" s="206"/>
      <c r="G1477" s="207"/>
      <c r="M1477" s="201" t="s">
        <v>1923</v>
      </c>
      <c r="O1477" s="192"/>
    </row>
    <row r="1478" spans="1:15" ht="12.75">
      <c r="A1478" s="200"/>
      <c r="B1478" s="202"/>
      <c r="C1478" s="203" t="s">
        <v>1924</v>
      </c>
      <c r="D1478" s="204"/>
      <c r="E1478" s="205">
        <v>40.15</v>
      </c>
      <c r="F1478" s="206"/>
      <c r="G1478" s="207"/>
      <c r="M1478" s="201" t="s">
        <v>1924</v>
      </c>
      <c r="O1478" s="192"/>
    </row>
    <row r="1479" spans="1:15" ht="12.75">
      <c r="A1479" s="200"/>
      <c r="B1479" s="202"/>
      <c r="C1479" s="203" t="s">
        <v>1925</v>
      </c>
      <c r="D1479" s="204"/>
      <c r="E1479" s="205">
        <v>41.8</v>
      </c>
      <c r="F1479" s="206"/>
      <c r="G1479" s="207"/>
      <c r="M1479" s="201" t="s">
        <v>1925</v>
      </c>
      <c r="O1479" s="192"/>
    </row>
    <row r="1480" spans="1:15" ht="12.75">
      <c r="A1480" s="200"/>
      <c r="B1480" s="202"/>
      <c r="C1480" s="203" t="s">
        <v>1926</v>
      </c>
      <c r="D1480" s="204"/>
      <c r="E1480" s="205">
        <v>2.9</v>
      </c>
      <c r="F1480" s="206"/>
      <c r="G1480" s="207"/>
      <c r="M1480" s="201" t="s">
        <v>1926</v>
      </c>
      <c r="O1480" s="192"/>
    </row>
    <row r="1481" spans="1:15" ht="12.75">
      <c r="A1481" s="200"/>
      <c r="B1481" s="202"/>
      <c r="C1481" s="203" t="s">
        <v>1927</v>
      </c>
      <c r="D1481" s="204"/>
      <c r="E1481" s="205">
        <v>81.394</v>
      </c>
      <c r="F1481" s="206"/>
      <c r="G1481" s="207"/>
      <c r="M1481" s="201" t="s">
        <v>1927</v>
      </c>
      <c r="O1481" s="192"/>
    </row>
    <row r="1482" spans="1:15" ht="12.75">
      <c r="A1482" s="200"/>
      <c r="B1482" s="202"/>
      <c r="C1482" s="203" t="s">
        <v>1928</v>
      </c>
      <c r="D1482" s="204"/>
      <c r="E1482" s="205">
        <v>20.6176</v>
      </c>
      <c r="F1482" s="206"/>
      <c r="G1482" s="207"/>
      <c r="M1482" s="201" t="s">
        <v>1928</v>
      </c>
      <c r="O1482" s="192"/>
    </row>
    <row r="1483" spans="1:104" ht="22.5">
      <c r="A1483" s="193">
        <v>418</v>
      </c>
      <c r="B1483" s="194" t="s">
        <v>1929</v>
      </c>
      <c r="C1483" s="195" t="s">
        <v>1930</v>
      </c>
      <c r="D1483" s="196" t="s">
        <v>170</v>
      </c>
      <c r="E1483" s="197">
        <v>273.3654</v>
      </c>
      <c r="F1483" s="197">
        <v>0</v>
      </c>
      <c r="G1483" s="198">
        <f>E1483*F1483</f>
        <v>0</v>
      </c>
      <c r="O1483" s="192">
        <v>2</v>
      </c>
      <c r="AA1483" s="166">
        <v>3</v>
      </c>
      <c r="AB1483" s="166">
        <v>7</v>
      </c>
      <c r="AC1483" s="166" t="s">
        <v>1929</v>
      </c>
      <c r="AZ1483" s="166">
        <v>2</v>
      </c>
      <c r="BA1483" s="166">
        <f>IF(AZ1483=1,G1483,0)</f>
        <v>0</v>
      </c>
      <c r="BB1483" s="166">
        <f>IF(AZ1483=2,G1483,0)</f>
        <v>0</v>
      </c>
      <c r="BC1483" s="166">
        <f>IF(AZ1483=3,G1483,0)</f>
        <v>0</v>
      </c>
      <c r="BD1483" s="166">
        <f>IF(AZ1483=4,G1483,0)</f>
        <v>0</v>
      </c>
      <c r="BE1483" s="166">
        <f>IF(AZ1483=5,G1483,0)</f>
        <v>0</v>
      </c>
      <c r="CA1483" s="199">
        <v>3</v>
      </c>
      <c r="CB1483" s="199">
        <v>7</v>
      </c>
      <c r="CZ1483" s="166">
        <v>0</v>
      </c>
    </row>
    <row r="1484" spans="1:15" ht="12.75">
      <c r="A1484" s="200"/>
      <c r="B1484" s="202"/>
      <c r="C1484" s="203" t="s">
        <v>1931</v>
      </c>
      <c r="D1484" s="204"/>
      <c r="E1484" s="205">
        <v>47.72</v>
      </c>
      <c r="F1484" s="206"/>
      <c r="G1484" s="207"/>
      <c r="M1484" s="201" t="s">
        <v>1931</v>
      </c>
      <c r="O1484" s="192"/>
    </row>
    <row r="1485" spans="1:15" ht="12.75">
      <c r="A1485" s="200"/>
      <c r="B1485" s="202"/>
      <c r="C1485" s="203" t="s">
        <v>1932</v>
      </c>
      <c r="D1485" s="204"/>
      <c r="E1485" s="205">
        <v>-1.909</v>
      </c>
      <c r="F1485" s="206"/>
      <c r="G1485" s="207"/>
      <c r="M1485" s="201" t="s">
        <v>1932</v>
      </c>
      <c r="O1485" s="192"/>
    </row>
    <row r="1486" spans="1:15" ht="12.75">
      <c r="A1486" s="200"/>
      <c r="B1486" s="202"/>
      <c r="C1486" s="203" t="s">
        <v>1933</v>
      </c>
      <c r="D1486" s="204"/>
      <c r="E1486" s="205">
        <v>10.24</v>
      </c>
      <c r="F1486" s="206"/>
      <c r="G1486" s="207"/>
      <c r="M1486" s="201" t="s">
        <v>1933</v>
      </c>
      <c r="O1486" s="192"/>
    </row>
    <row r="1487" spans="1:15" ht="12.75">
      <c r="A1487" s="200"/>
      <c r="B1487" s="202"/>
      <c r="C1487" s="203" t="s">
        <v>1934</v>
      </c>
      <c r="D1487" s="204"/>
      <c r="E1487" s="205">
        <v>8.096</v>
      </c>
      <c r="F1487" s="206"/>
      <c r="G1487" s="207"/>
      <c r="M1487" s="201" t="s">
        <v>1934</v>
      </c>
      <c r="O1487" s="192"/>
    </row>
    <row r="1488" spans="1:15" ht="12.75">
      <c r="A1488" s="200"/>
      <c r="B1488" s="202"/>
      <c r="C1488" s="203" t="s">
        <v>1935</v>
      </c>
      <c r="D1488" s="204"/>
      <c r="E1488" s="205">
        <v>4.816</v>
      </c>
      <c r="F1488" s="206"/>
      <c r="G1488" s="207"/>
      <c r="M1488" s="201" t="s">
        <v>1935</v>
      </c>
      <c r="O1488" s="192"/>
    </row>
    <row r="1489" spans="1:15" ht="12.75">
      <c r="A1489" s="200"/>
      <c r="B1489" s="202"/>
      <c r="C1489" s="203" t="s">
        <v>1936</v>
      </c>
      <c r="D1489" s="204"/>
      <c r="E1489" s="205">
        <v>4.284</v>
      </c>
      <c r="F1489" s="206"/>
      <c r="G1489" s="207"/>
      <c r="M1489" s="201" t="s">
        <v>1936</v>
      </c>
      <c r="O1489" s="192"/>
    </row>
    <row r="1490" spans="1:15" ht="12.75">
      <c r="A1490" s="200"/>
      <c r="B1490" s="202"/>
      <c r="C1490" s="203" t="s">
        <v>1937</v>
      </c>
      <c r="D1490" s="204"/>
      <c r="E1490" s="205">
        <v>24.84</v>
      </c>
      <c r="F1490" s="206"/>
      <c r="G1490" s="207"/>
      <c r="M1490" s="201" t="s">
        <v>1937</v>
      </c>
      <c r="O1490" s="192"/>
    </row>
    <row r="1491" spans="1:15" ht="12.75">
      <c r="A1491" s="200"/>
      <c r="B1491" s="202"/>
      <c r="C1491" s="203" t="s">
        <v>1938</v>
      </c>
      <c r="D1491" s="204"/>
      <c r="E1491" s="205">
        <v>22.392</v>
      </c>
      <c r="F1491" s="206"/>
      <c r="G1491" s="207"/>
      <c r="M1491" s="201" t="s">
        <v>1938</v>
      </c>
      <c r="O1491" s="192"/>
    </row>
    <row r="1492" spans="1:15" ht="12.75">
      <c r="A1492" s="200"/>
      <c r="B1492" s="202"/>
      <c r="C1492" s="203" t="s">
        <v>1939</v>
      </c>
      <c r="D1492" s="204"/>
      <c r="E1492" s="205">
        <v>26.304</v>
      </c>
      <c r="F1492" s="206"/>
      <c r="G1492" s="207"/>
      <c r="M1492" s="201" t="s">
        <v>1939</v>
      </c>
      <c r="O1492" s="192"/>
    </row>
    <row r="1493" spans="1:15" ht="12.75">
      <c r="A1493" s="200"/>
      <c r="B1493" s="202"/>
      <c r="C1493" s="203" t="s">
        <v>1940</v>
      </c>
      <c r="D1493" s="204"/>
      <c r="E1493" s="205">
        <v>3.6352</v>
      </c>
      <c r="F1493" s="206"/>
      <c r="G1493" s="207"/>
      <c r="M1493" s="201" t="s">
        <v>1940</v>
      </c>
      <c r="O1493" s="192"/>
    </row>
    <row r="1494" spans="1:15" ht="12.75">
      <c r="A1494" s="200"/>
      <c r="B1494" s="202"/>
      <c r="C1494" s="203" t="s">
        <v>1941</v>
      </c>
      <c r="D1494" s="204"/>
      <c r="E1494" s="205">
        <v>4.0512</v>
      </c>
      <c r="F1494" s="206"/>
      <c r="G1494" s="207"/>
      <c r="M1494" s="201" t="s">
        <v>1941</v>
      </c>
      <c r="O1494" s="192"/>
    </row>
    <row r="1495" spans="1:15" ht="12.75">
      <c r="A1495" s="200"/>
      <c r="B1495" s="202"/>
      <c r="C1495" s="203" t="s">
        <v>1942</v>
      </c>
      <c r="D1495" s="204"/>
      <c r="E1495" s="205">
        <v>3.552</v>
      </c>
      <c r="F1495" s="206"/>
      <c r="G1495" s="207"/>
      <c r="M1495" s="201" t="s">
        <v>1942</v>
      </c>
      <c r="O1495" s="192"/>
    </row>
    <row r="1496" spans="1:15" ht="12.75">
      <c r="A1496" s="200"/>
      <c r="B1496" s="202"/>
      <c r="C1496" s="203" t="s">
        <v>1943</v>
      </c>
      <c r="D1496" s="204"/>
      <c r="E1496" s="205">
        <v>56.784</v>
      </c>
      <c r="F1496" s="206"/>
      <c r="G1496" s="207"/>
      <c r="M1496" s="201" t="s">
        <v>1943</v>
      </c>
      <c r="O1496" s="192"/>
    </row>
    <row r="1497" spans="1:15" ht="12.75">
      <c r="A1497" s="200"/>
      <c r="B1497" s="202"/>
      <c r="C1497" s="203" t="s">
        <v>1944</v>
      </c>
      <c r="D1497" s="204"/>
      <c r="E1497" s="205">
        <v>26.64</v>
      </c>
      <c r="F1497" s="206"/>
      <c r="G1497" s="207"/>
      <c r="M1497" s="201" t="s">
        <v>1944</v>
      </c>
      <c r="O1497" s="192"/>
    </row>
    <row r="1498" spans="1:15" ht="12.75">
      <c r="A1498" s="200"/>
      <c r="B1498" s="202"/>
      <c r="C1498" s="203" t="s">
        <v>1945</v>
      </c>
      <c r="D1498" s="204"/>
      <c r="E1498" s="205">
        <v>31.92</v>
      </c>
      <c r="F1498" s="206"/>
      <c r="G1498" s="207"/>
      <c r="M1498" s="201" t="s">
        <v>1945</v>
      </c>
      <c r="O1498" s="192"/>
    </row>
    <row r="1499" spans="1:57" ht="12.75">
      <c r="A1499" s="208"/>
      <c r="B1499" s="209" t="s">
        <v>76</v>
      </c>
      <c r="C1499" s="210" t="str">
        <f>CONCATENATE(B1401," ",C1401)</f>
        <v>784 Malby</v>
      </c>
      <c r="D1499" s="211"/>
      <c r="E1499" s="212"/>
      <c r="F1499" s="213"/>
      <c r="G1499" s="214">
        <f>SUM(G1401:G1498)</f>
        <v>0</v>
      </c>
      <c r="O1499" s="192">
        <v>4</v>
      </c>
      <c r="BA1499" s="215">
        <f>SUM(BA1401:BA1498)</f>
        <v>0</v>
      </c>
      <c r="BB1499" s="215">
        <f>SUM(BB1401:BB1498)</f>
        <v>0</v>
      </c>
      <c r="BC1499" s="215">
        <f>SUM(BC1401:BC1498)</f>
        <v>0</v>
      </c>
      <c r="BD1499" s="215">
        <f>SUM(BD1401:BD1498)</f>
        <v>0</v>
      </c>
      <c r="BE1499" s="215">
        <f>SUM(BE1401:BE1498)</f>
        <v>0</v>
      </c>
    </row>
    <row r="1500" spans="1:15" ht="12.75">
      <c r="A1500" s="185" t="s">
        <v>72</v>
      </c>
      <c r="B1500" s="186" t="s">
        <v>1946</v>
      </c>
      <c r="C1500" s="187" t="s">
        <v>1947</v>
      </c>
      <c r="D1500" s="188"/>
      <c r="E1500" s="189"/>
      <c r="F1500" s="189"/>
      <c r="G1500" s="190"/>
      <c r="H1500" s="191"/>
      <c r="I1500" s="191"/>
      <c r="O1500" s="192">
        <v>1</v>
      </c>
    </row>
    <row r="1501" spans="1:104" ht="22.5">
      <c r="A1501" s="193">
        <v>419</v>
      </c>
      <c r="B1501" s="194" t="s">
        <v>1948</v>
      </c>
      <c r="C1501" s="195" t="s">
        <v>1949</v>
      </c>
      <c r="D1501" s="196" t="s">
        <v>170</v>
      </c>
      <c r="E1501" s="197">
        <v>5.1755</v>
      </c>
      <c r="F1501" s="197">
        <v>0</v>
      </c>
      <c r="G1501" s="198">
        <f>E1501*F1501</f>
        <v>0</v>
      </c>
      <c r="O1501" s="192">
        <v>2</v>
      </c>
      <c r="AA1501" s="166">
        <v>3</v>
      </c>
      <c r="AB1501" s="166">
        <v>7</v>
      </c>
      <c r="AC1501" s="166" t="s">
        <v>1948</v>
      </c>
      <c r="AZ1501" s="166">
        <v>2</v>
      </c>
      <c r="BA1501" s="166">
        <f>IF(AZ1501=1,G1501,0)</f>
        <v>0</v>
      </c>
      <c r="BB1501" s="166">
        <f>IF(AZ1501=2,G1501,0)</f>
        <v>0</v>
      </c>
      <c r="BC1501" s="166">
        <f>IF(AZ1501=3,G1501,0)</f>
        <v>0</v>
      </c>
      <c r="BD1501" s="166">
        <f>IF(AZ1501=4,G1501,0)</f>
        <v>0</v>
      </c>
      <c r="BE1501" s="166">
        <f>IF(AZ1501=5,G1501,0)</f>
        <v>0</v>
      </c>
      <c r="CA1501" s="199">
        <v>3</v>
      </c>
      <c r="CB1501" s="199">
        <v>7</v>
      </c>
      <c r="CZ1501" s="166">
        <v>0</v>
      </c>
    </row>
    <row r="1502" spans="1:15" ht="12.75">
      <c r="A1502" s="200"/>
      <c r="B1502" s="202"/>
      <c r="C1502" s="203" t="s">
        <v>1950</v>
      </c>
      <c r="D1502" s="204"/>
      <c r="E1502" s="205">
        <v>0</v>
      </c>
      <c r="F1502" s="206"/>
      <c r="G1502" s="207"/>
      <c r="M1502" s="201" t="s">
        <v>1950</v>
      </c>
      <c r="O1502" s="192"/>
    </row>
    <row r="1503" spans="1:15" ht="12.75">
      <c r="A1503" s="200"/>
      <c r="B1503" s="202"/>
      <c r="C1503" s="203" t="s">
        <v>1951</v>
      </c>
      <c r="D1503" s="204"/>
      <c r="E1503" s="205">
        <v>0</v>
      </c>
      <c r="F1503" s="206"/>
      <c r="G1503" s="207"/>
      <c r="M1503" s="201" t="s">
        <v>1951</v>
      </c>
      <c r="O1503" s="192"/>
    </row>
    <row r="1504" spans="1:15" ht="12.75">
      <c r="A1504" s="200"/>
      <c r="B1504" s="202"/>
      <c r="C1504" s="203" t="s">
        <v>1952</v>
      </c>
      <c r="D1504" s="204"/>
      <c r="E1504" s="205">
        <v>5.1755</v>
      </c>
      <c r="F1504" s="206"/>
      <c r="G1504" s="207"/>
      <c r="M1504" s="201" t="s">
        <v>1952</v>
      </c>
      <c r="O1504" s="192"/>
    </row>
    <row r="1505" spans="1:104" ht="22.5">
      <c r="A1505" s="193">
        <v>420</v>
      </c>
      <c r="B1505" s="194" t="s">
        <v>1953</v>
      </c>
      <c r="C1505" s="195" t="s">
        <v>1954</v>
      </c>
      <c r="D1505" s="196" t="s">
        <v>170</v>
      </c>
      <c r="E1505" s="197">
        <v>310.485</v>
      </c>
      <c r="F1505" s="197">
        <v>0</v>
      </c>
      <c r="G1505" s="198">
        <f>E1505*F1505</f>
        <v>0</v>
      </c>
      <c r="O1505" s="192">
        <v>2</v>
      </c>
      <c r="AA1505" s="166">
        <v>3</v>
      </c>
      <c r="AB1505" s="166">
        <v>7</v>
      </c>
      <c r="AC1505" s="166" t="s">
        <v>1953</v>
      </c>
      <c r="AZ1505" s="166">
        <v>2</v>
      </c>
      <c r="BA1505" s="166">
        <f>IF(AZ1505=1,G1505,0)</f>
        <v>0</v>
      </c>
      <c r="BB1505" s="166">
        <f>IF(AZ1505=2,G1505,0)</f>
        <v>0</v>
      </c>
      <c r="BC1505" s="166">
        <f>IF(AZ1505=3,G1505,0)</f>
        <v>0</v>
      </c>
      <c r="BD1505" s="166">
        <f>IF(AZ1505=4,G1505,0)</f>
        <v>0</v>
      </c>
      <c r="BE1505" s="166">
        <f>IF(AZ1505=5,G1505,0)</f>
        <v>0</v>
      </c>
      <c r="CA1505" s="199">
        <v>3</v>
      </c>
      <c r="CB1505" s="199">
        <v>7</v>
      </c>
      <c r="CZ1505" s="166">
        <v>0</v>
      </c>
    </row>
    <row r="1506" spans="1:15" ht="12.75">
      <c r="A1506" s="200"/>
      <c r="B1506" s="202"/>
      <c r="C1506" s="203" t="s">
        <v>1955</v>
      </c>
      <c r="D1506" s="204"/>
      <c r="E1506" s="205">
        <v>0</v>
      </c>
      <c r="F1506" s="206"/>
      <c r="G1506" s="207"/>
      <c r="M1506" s="201" t="s">
        <v>1955</v>
      </c>
      <c r="O1506" s="192"/>
    </row>
    <row r="1507" spans="1:15" ht="12.75">
      <c r="A1507" s="200"/>
      <c r="B1507" s="202"/>
      <c r="C1507" s="203" t="s">
        <v>1956</v>
      </c>
      <c r="D1507" s="204"/>
      <c r="E1507" s="205">
        <v>0</v>
      </c>
      <c r="F1507" s="206"/>
      <c r="G1507" s="207"/>
      <c r="M1507" s="201" t="s">
        <v>1956</v>
      </c>
      <c r="O1507" s="192"/>
    </row>
    <row r="1508" spans="1:15" ht="12.75">
      <c r="A1508" s="200"/>
      <c r="B1508" s="202"/>
      <c r="C1508" s="203" t="s">
        <v>1957</v>
      </c>
      <c r="D1508" s="204"/>
      <c r="E1508" s="205">
        <v>0</v>
      </c>
      <c r="F1508" s="206"/>
      <c r="G1508" s="207"/>
      <c r="M1508" s="201" t="s">
        <v>1957</v>
      </c>
      <c r="O1508" s="192"/>
    </row>
    <row r="1509" spans="1:15" ht="12.75">
      <c r="A1509" s="200"/>
      <c r="B1509" s="202"/>
      <c r="C1509" s="203" t="s">
        <v>1958</v>
      </c>
      <c r="D1509" s="204"/>
      <c r="E1509" s="205">
        <v>0</v>
      </c>
      <c r="F1509" s="206"/>
      <c r="G1509" s="207"/>
      <c r="M1509" s="201" t="s">
        <v>1958</v>
      </c>
      <c r="O1509" s="192"/>
    </row>
    <row r="1510" spans="1:15" ht="12.75">
      <c r="A1510" s="200"/>
      <c r="B1510" s="202"/>
      <c r="C1510" s="203" t="s">
        <v>1959</v>
      </c>
      <c r="D1510" s="204"/>
      <c r="E1510" s="205">
        <v>310.485</v>
      </c>
      <c r="F1510" s="206"/>
      <c r="G1510" s="207"/>
      <c r="M1510" s="201" t="s">
        <v>1959</v>
      </c>
      <c r="O1510" s="192"/>
    </row>
    <row r="1511" spans="1:104" ht="12.75">
      <c r="A1511" s="193">
        <v>421</v>
      </c>
      <c r="B1511" s="194" t="s">
        <v>1960</v>
      </c>
      <c r="C1511" s="195" t="s">
        <v>1961</v>
      </c>
      <c r="D1511" s="196" t="s">
        <v>170</v>
      </c>
      <c r="E1511" s="197">
        <v>244.3018</v>
      </c>
      <c r="F1511" s="197">
        <v>0</v>
      </c>
      <c r="G1511" s="198">
        <f>E1511*F1511</f>
        <v>0</v>
      </c>
      <c r="O1511" s="192">
        <v>2</v>
      </c>
      <c r="AA1511" s="166">
        <v>3</v>
      </c>
      <c r="AB1511" s="166">
        <v>7</v>
      </c>
      <c r="AC1511" s="166" t="s">
        <v>1960</v>
      </c>
      <c r="AZ1511" s="166">
        <v>2</v>
      </c>
      <c r="BA1511" s="166">
        <f>IF(AZ1511=1,G1511,0)</f>
        <v>0</v>
      </c>
      <c r="BB1511" s="166">
        <f>IF(AZ1511=2,G1511,0)</f>
        <v>0</v>
      </c>
      <c r="BC1511" s="166">
        <f>IF(AZ1511=3,G1511,0)</f>
        <v>0</v>
      </c>
      <c r="BD1511" s="166">
        <f>IF(AZ1511=4,G1511,0)</f>
        <v>0</v>
      </c>
      <c r="BE1511" s="166">
        <f>IF(AZ1511=5,G1511,0)</f>
        <v>0</v>
      </c>
      <c r="CA1511" s="199">
        <v>3</v>
      </c>
      <c r="CB1511" s="199">
        <v>7</v>
      </c>
      <c r="CZ1511" s="166">
        <v>0</v>
      </c>
    </row>
    <row r="1512" spans="1:15" ht="12.75">
      <c r="A1512" s="200"/>
      <c r="B1512" s="202"/>
      <c r="C1512" s="203" t="s">
        <v>1962</v>
      </c>
      <c r="D1512" s="204"/>
      <c r="E1512" s="205">
        <v>0</v>
      </c>
      <c r="F1512" s="206"/>
      <c r="G1512" s="207"/>
      <c r="M1512" s="201" t="s">
        <v>1962</v>
      </c>
      <c r="O1512" s="192"/>
    </row>
    <row r="1513" spans="1:15" ht="12.75">
      <c r="A1513" s="200"/>
      <c r="B1513" s="202"/>
      <c r="C1513" s="203" t="s">
        <v>1963</v>
      </c>
      <c r="D1513" s="204"/>
      <c r="E1513" s="205">
        <v>0</v>
      </c>
      <c r="F1513" s="206"/>
      <c r="G1513" s="207"/>
      <c r="M1513" s="201" t="s">
        <v>1963</v>
      </c>
      <c r="O1513" s="192"/>
    </row>
    <row r="1514" spans="1:15" ht="12.75">
      <c r="A1514" s="200"/>
      <c r="B1514" s="202"/>
      <c r="C1514" s="203" t="s">
        <v>1964</v>
      </c>
      <c r="D1514" s="204"/>
      <c r="E1514" s="205">
        <v>458.7737</v>
      </c>
      <c r="F1514" s="206"/>
      <c r="G1514" s="207"/>
      <c r="M1514" s="201" t="s">
        <v>1964</v>
      </c>
      <c r="O1514" s="192"/>
    </row>
    <row r="1515" spans="1:15" ht="12.75">
      <c r="A1515" s="200"/>
      <c r="B1515" s="202"/>
      <c r="C1515" s="203" t="s">
        <v>1965</v>
      </c>
      <c r="D1515" s="204"/>
      <c r="E1515" s="205">
        <v>-214.4719</v>
      </c>
      <c r="F1515" s="206"/>
      <c r="G1515" s="207"/>
      <c r="M1515" s="201" t="s">
        <v>1965</v>
      </c>
      <c r="O1515" s="192"/>
    </row>
    <row r="1516" spans="1:104" ht="12.75">
      <c r="A1516" s="193">
        <v>422</v>
      </c>
      <c r="B1516" s="194" t="s">
        <v>1966</v>
      </c>
      <c r="C1516" s="195" t="s">
        <v>1967</v>
      </c>
      <c r="D1516" s="196" t="s">
        <v>170</v>
      </c>
      <c r="E1516" s="197">
        <v>92.9342</v>
      </c>
      <c r="F1516" s="197">
        <v>0</v>
      </c>
      <c r="G1516" s="198">
        <f>E1516*F1516</f>
        <v>0</v>
      </c>
      <c r="O1516" s="192">
        <v>2</v>
      </c>
      <c r="AA1516" s="166">
        <v>3</v>
      </c>
      <c r="AB1516" s="166">
        <v>7</v>
      </c>
      <c r="AC1516" s="166" t="s">
        <v>1966</v>
      </c>
      <c r="AZ1516" s="166">
        <v>2</v>
      </c>
      <c r="BA1516" s="166">
        <f>IF(AZ1516=1,G1516,0)</f>
        <v>0</v>
      </c>
      <c r="BB1516" s="166">
        <f>IF(AZ1516=2,G1516,0)</f>
        <v>0</v>
      </c>
      <c r="BC1516" s="166">
        <f>IF(AZ1516=3,G1516,0)</f>
        <v>0</v>
      </c>
      <c r="BD1516" s="166">
        <f>IF(AZ1516=4,G1516,0)</f>
        <v>0</v>
      </c>
      <c r="BE1516" s="166">
        <f>IF(AZ1516=5,G1516,0)</f>
        <v>0</v>
      </c>
      <c r="CA1516" s="199">
        <v>3</v>
      </c>
      <c r="CB1516" s="199">
        <v>7</v>
      </c>
      <c r="CZ1516" s="166">
        <v>0</v>
      </c>
    </row>
    <row r="1517" spans="1:15" ht="12.75">
      <c r="A1517" s="200"/>
      <c r="B1517" s="202"/>
      <c r="C1517" s="203" t="s">
        <v>1968</v>
      </c>
      <c r="D1517" s="204"/>
      <c r="E1517" s="205">
        <v>0</v>
      </c>
      <c r="F1517" s="206"/>
      <c r="G1517" s="207"/>
      <c r="M1517" s="201" t="s">
        <v>1968</v>
      </c>
      <c r="O1517" s="192"/>
    </row>
    <row r="1518" spans="1:15" ht="12.75">
      <c r="A1518" s="200"/>
      <c r="B1518" s="202"/>
      <c r="C1518" s="203" t="s">
        <v>1969</v>
      </c>
      <c r="D1518" s="204"/>
      <c r="E1518" s="205">
        <v>0</v>
      </c>
      <c r="F1518" s="206"/>
      <c r="G1518" s="207"/>
      <c r="M1518" s="201" t="s">
        <v>1969</v>
      </c>
      <c r="O1518" s="192"/>
    </row>
    <row r="1519" spans="1:15" ht="12.75">
      <c r="A1519" s="200"/>
      <c r="B1519" s="202"/>
      <c r="C1519" s="203" t="s">
        <v>1970</v>
      </c>
      <c r="D1519" s="204"/>
      <c r="E1519" s="205">
        <v>92.9342</v>
      </c>
      <c r="F1519" s="206"/>
      <c r="G1519" s="207"/>
      <c r="M1519" s="201" t="s">
        <v>1970</v>
      </c>
      <c r="O1519" s="192"/>
    </row>
    <row r="1520" spans="1:104" ht="12.75">
      <c r="A1520" s="193">
        <v>423</v>
      </c>
      <c r="B1520" s="194" t="s">
        <v>1971</v>
      </c>
      <c r="C1520" s="195" t="s">
        <v>1972</v>
      </c>
      <c r="D1520" s="196" t="s">
        <v>170</v>
      </c>
      <c r="E1520" s="197">
        <v>138.9888</v>
      </c>
      <c r="F1520" s="197">
        <v>0</v>
      </c>
      <c r="G1520" s="198">
        <f>E1520*F1520</f>
        <v>0</v>
      </c>
      <c r="O1520" s="192">
        <v>2</v>
      </c>
      <c r="AA1520" s="166">
        <v>3</v>
      </c>
      <c r="AB1520" s="166">
        <v>7</v>
      </c>
      <c r="AC1520" s="166" t="s">
        <v>1971</v>
      </c>
      <c r="AZ1520" s="166">
        <v>2</v>
      </c>
      <c r="BA1520" s="166">
        <f>IF(AZ1520=1,G1520,0)</f>
        <v>0</v>
      </c>
      <c r="BB1520" s="166">
        <f>IF(AZ1520=2,G1520,0)</f>
        <v>0</v>
      </c>
      <c r="BC1520" s="166">
        <f>IF(AZ1520=3,G1520,0)</f>
        <v>0</v>
      </c>
      <c r="BD1520" s="166">
        <f>IF(AZ1520=4,G1520,0)</f>
        <v>0</v>
      </c>
      <c r="BE1520" s="166">
        <f>IF(AZ1520=5,G1520,0)</f>
        <v>0</v>
      </c>
      <c r="CA1520" s="199">
        <v>3</v>
      </c>
      <c r="CB1520" s="199">
        <v>7</v>
      </c>
      <c r="CZ1520" s="166">
        <v>0</v>
      </c>
    </row>
    <row r="1521" spans="1:15" ht="12.75">
      <c r="A1521" s="200"/>
      <c r="B1521" s="202"/>
      <c r="C1521" s="203" t="s">
        <v>1962</v>
      </c>
      <c r="D1521" s="204"/>
      <c r="E1521" s="205">
        <v>0</v>
      </c>
      <c r="F1521" s="206"/>
      <c r="G1521" s="207"/>
      <c r="M1521" s="201" t="s">
        <v>1962</v>
      </c>
      <c r="O1521" s="192"/>
    </row>
    <row r="1522" spans="1:15" ht="12.75">
      <c r="A1522" s="200"/>
      <c r="B1522" s="202"/>
      <c r="C1522" s="203" t="s">
        <v>1963</v>
      </c>
      <c r="D1522" s="204"/>
      <c r="E1522" s="205">
        <v>0</v>
      </c>
      <c r="F1522" s="206"/>
      <c r="G1522" s="207"/>
      <c r="M1522" s="201" t="s">
        <v>1963</v>
      </c>
      <c r="O1522" s="192"/>
    </row>
    <row r="1523" spans="1:15" ht="12.75">
      <c r="A1523" s="200"/>
      <c r="B1523" s="202"/>
      <c r="C1523" s="203" t="s">
        <v>1973</v>
      </c>
      <c r="D1523" s="204"/>
      <c r="E1523" s="205">
        <v>138.9888</v>
      </c>
      <c r="F1523" s="206"/>
      <c r="G1523" s="207"/>
      <c r="M1523" s="201" t="s">
        <v>1973</v>
      </c>
      <c r="O1523" s="192"/>
    </row>
    <row r="1524" spans="1:104" ht="12.75">
      <c r="A1524" s="193">
        <v>424</v>
      </c>
      <c r="B1524" s="194" t="s">
        <v>1974</v>
      </c>
      <c r="C1524" s="195" t="s">
        <v>1975</v>
      </c>
      <c r="D1524" s="196" t="s">
        <v>170</v>
      </c>
      <c r="E1524" s="197">
        <v>207.3</v>
      </c>
      <c r="F1524" s="197">
        <v>0</v>
      </c>
      <c r="G1524" s="198">
        <f>E1524*F1524</f>
        <v>0</v>
      </c>
      <c r="O1524" s="192">
        <v>2</v>
      </c>
      <c r="AA1524" s="166">
        <v>3</v>
      </c>
      <c r="AB1524" s="166">
        <v>7</v>
      </c>
      <c r="AC1524" s="166" t="s">
        <v>1974</v>
      </c>
      <c r="AZ1524" s="166">
        <v>2</v>
      </c>
      <c r="BA1524" s="166">
        <f>IF(AZ1524=1,G1524,0)</f>
        <v>0</v>
      </c>
      <c r="BB1524" s="166">
        <f>IF(AZ1524=2,G1524,0)</f>
        <v>0</v>
      </c>
      <c r="BC1524" s="166">
        <f>IF(AZ1524=3,G1524,0)</f>
        <v>0</v>
      </c>
      <c r="BD1524" s="166">
        <f>IF(AZ1524=4,G1524,0)</f>
        <v>0</v>
      </c>
      <c r="BE1524" s="166">
        <f>IF(AZ1524=5,G1524,0)</f>
        <v>0</v>
      </c>
      <c r="CA1524" s="199">
        <v>3</v>
      </c>
      <c r="CB1524" s="199">
        <v>7</v>
      </c>
      <c r="CZ1524" s="166">
        <v>0</v>
      </c>
    </row>
    <row r="1525" spans="1:15" ht="12.75">
      <c r="A1525" s="200"/>
      <c r="B1525" s="202"/>
      <c r="C1525" s="203" t="s">
        <v>1968</v>
      </c>
      <c r="D1525" s="204"/>
      <c r="E1525" s="205">
        <v>0</v>
      </c>
      <c r="F1525" s="206"/>
      <c r="G1525" s="207"/>
      <c r="M1525" s="201" t="s">
        <v>1968</v>
      </c>
      <c r="O1525" s="192"/>
    </row>
    <row r="1526" spans="1:15" ht="12.75">
      <c r="A1526" s="200"/>
      <c r="B1526" s="202"/>
      <c r="C1526" s="203" t="s">
        <v>1969</v>
      </c>
      <c r="D1526" s="204"/>
      <c r="E1526" s="205">
        <v>0</v>
      </c>
      <c r="F1526" s="206"/>
      <c r="G1526" s="207"/>
      <c r="M1526" s="201" t="s">
        <v>1969</v>
      </c>
      <c r="O1526" s="192"/>
    </row>
    <row r="1527" spans="1:15" ht="12.75">
      <c r="A1527" s="200"/>
      <c r="B1527" s="202"/>
      <c r="C1527" s="203" t="s">
        <v>1976</v>
      </c>
      <c r="D1527" s="204"/>
      <c r="E1527" s="205">
        <v>207.3</v>
      </c>
      <c r="F1527" s="206"/>
      <c r="G1527" s="207"/>
      <c r="M1527" s="201" t="s">
        <v>1976</v>
      </c>
      <c r="O1527" s="192"/>
    </row>
    <row r="1528" spans="1:104" ht="12.75">
      <c r="A1528" s="193">
        <v>425</v>
      </c>
      <c r="B1528" s="194" t="s">
        <v>1977</v>
      </c>
      <c r="C1528" s="195" t="s">
        <v>1978</v>
      </c>
      <c r="D1528" s="196" t="s">
        <v>170</v>
      </c>
      <c r="E1528" s="197">
        <v>28.3133</v>
      </c>
      <c r="F1528" s="197">
        <v>0</v>
      </c>
      <c r="G1528" s="198">
        <f>E1528*F1528</f>
        <v>0</v>
      </c>
      <c r="O1528" s="192">
        <v>2</v>
      </c>
      <c r="AA1528" s="166">
        <v>3</v>
      </c>
      <c r="AB1528" s="166">
        <v>7</v>
      </c>
      <c r="AC1528" s="166" t="s">
        <v>1977</v>
      </c>
      <c r="AZ1528" s="166">
        <v>2</v>
      </c>
      <c r="BA1528" s="166">
        <f>IF(AZ1528=1,G1528,0)</f>
        <v>0</v>
      </c>
      <c r="BB1528" s="166">
        <f>IF(AZ1528=2,G1528,0)</f>
        <v>0</v>
      </c>
      <c r="BC1528" s="166">
        <f>IF(AZ1528=3,G1528,0)</f>
        <v>0</v>
      </c>
      <c r="BD1528" s="166">
        <f>IF(AZ1528=4,G1528,0)</f>
        <v>0</v>
      </c>
      <c r="BE1528" s="166">
        <f>IF(AZ1528=5,G1528,0)</f>
        <v>0</v>
      </c>
      <c r="CA1528" s="199">
        <v>3</v>
      </c>
      <c r="CB1528" s="199">
        <v>7</v>
      </c>
      <c r="CZ1528" s="166">
        <v>0</v>
      </c>
    </row>
    <row r="1529" spans="1:15" ht="12.75">
      <c r="A1529" s="200"/>
      <c r="B1529" s="202"/>
      <c r="C1529" s="203" t="s">
        <v>1968</v>
      </c>
      <c r="D1529" s="204"/>
      <c r="E1529" s="205">
        <v>0</v>
      </c>
      <c r="F1529" s="206"/>
      <c r="G1529" s="207"/>
      <c r="M1529" s="201" t="s">
        <v>1968</v>
      </c>
      <c r="O1529" s="192"/>
    </row>
    <row r="1530" spans="1:15" ht="12.75">
      <c r="A1530" s="200"/>
      <c r="B1530" s="202"/>
      <c r="C1530" s="203" t="s">
        <v>1969</v>
      </c>
      <c r="D1530" s="204"/>
      <c r="E1530" s="205">
        <v>0</v>
      </c>
      <c r="F1530" s="206"/>
      <c r="G1530" s="207"/>
      <c r="M1530" s="201" t="s">
        <v>1969</v>
      </c>
      <c r="O1530" s="192"/>
    </row>
    <row r="1531" spans="1:15" ht="12.75">
      <c r="A1531" s="200"/>
      <c r="B1531" s="202"/>
      <c r="C1531" s="203" t="s">
        <v>1979</v>
      </c>
      <c r="D1531" s="204"/>
      <c r="E1531" s="205">
        <v>28.3133</v>
      </c>
      <c r="F1531" s="206"/>
      <c r="G1531" s="207"/>
      <c r="M1531" s="201" t="s">
        <v>1979</v>
      </c>
      <c r="O1531" s="192"/>
    </row>
    <row r="1532" spans="1:104" ht="12.75">
      <c r="A1532" s="193">
        <v>426</v>
      </c>
      <c r="B1532" s="194" t="s">
        <v>1980</v>
      </c>
      <c r="C1532" s="195" t="s">
        <v>1981</v>
      </c>
      <c r="D1532" s="196" t="s">
        <v>170</v>
      </c>
      <c r="E1532" s="197">
        <v>74.4</v>
      </c>
      <c r="F1532" s="197">
        <v>0</v>
      </c>
      <c r="G1532" s="198">
        <f>E1532*F1532</f>
        <v>0</v>
      </c>
      <c r="O1532" s="192">
        <v>2</v>
      </c>
      <c r="AA1532" s="166">
        <v>3</v>
      </c>
      <c r="AB1532" s="166">
        <v>7</v>
      </c>
      <c r="AC1532" s="166" t="s">
        <v>1980</v>
      </c>
      <c r="AZ1532" s="166">
        <v>2</v>
      </c>
      <c r="BA1532" s="166">
        <f>IF(AZ1532=1,G1532,0)</f>
        <v>0</v>
      </c>
      <c r="BB1532" s="166">
        <f>IF(AZ1532=2,G1532,0)</f>
        <v>0</v>
      </c>
      <c r="BC1532" s="166">
        <f>IF(AZ1532=3,G1532,0)</f>
        <v>0</v>
      </c>
      <c r="BD1532" s="166">
        <f>IF(AZ1532=4,G1532,0)</f>
        <v>0</v>
      </c>
      <c r="BE1532" s="166">
        <f>IF(AZ1532=5,G1532,0)</f>
        <v>0</v>
      </c>
      <c r="CA1532" s="199">
        <v>3</v>
      </c>
      <c r="CB1532" s="199">
        <v>7</v>
      </c>
      <c r="CZ1532" s="166">
        <v>0</v>
      </c>
    </row>
    <row r="1533" spans="1:15" ht="12.75">
      <c r="A1533" s="200"/>
      <c r="B1533" s="202"/>
      <c r="C1533" s="203" t="s">
        <v>1982</v>
      </c>
      <c r="D1533" s="204"/>
      <c r="E1533" s="205">
        <v>0</v>
      </c>
      <c r="F1533" s="206"/>
      <c r="G1533" s="207"/>
      <c r="M1533" s="201" t="s">
        <v>1982</v>
      </c>
      <c r="O1533" s="192"/>
    </row>
    <row r="1534" spans="1:15" ht="12.75">
      <c r="A1534" s="200"/>
      <c r="B1534" s="202"/>
      <c r="C1534" s="203" t="s">
        <v>1983</v>
      </c>
      <c r="D1534" s="204"/>
      <c r="E1534" s="205">
        <v>74.4</v>
      </c>
      <c r="F1534" s="206"/>
      <c r="G1534" s="207"/>
      <c r="M1534" s="201" t="s">
        <v>1983</v>
      </c>
      <c r="O1534" s="192"/>
    </row>
    <row r="1535" spans="1:57" ht="12.75">
      <c r="A1535" s="208"/>
      <c r="B1535" s="209" t="s">
        <v>76</v>
      </c>
      <c r="C1535" s="210" t="str">
        <f>CONCATENATE(B1500," ",C1500)</f>
        <v>789 Skladby střech, stěn, stropů, podlah</v>
      </c>
      <c r="D1535" s="211"/>
      <c r="E1535" s="212"/>
      <c r="F1535" s="213"/>
      <c r="G1535" s="214">
        <f>SUM(G1500:G1534)</f>
        <v>0</v>
      </c>
      <c r="O1535" s="192">
        <v>4</v>
      </c>
      <c r="BA1535" s="215">
        <f>SUM(BA1500:BA1534)</f>
        <v>0</v>
      </c>
      <c r="BB1535" s="215">
        <f>SUM(BB1500:BB1534)</f>
        <v>0</v>
      </c>
      <c r="BC1535" s="215">
        <f>SUM(BC1500:BC1534)</f>
        <v>0</v>
      </c>
      <c r="BD1535" s="215">
        <f>SUM(BD1500:BD1534)</f>
        <v>0</v>
      </c>
      <c r="BE1535" s="215">
        <f>SUM(BE1500:BE1534)</f>
        <v>0</v>
      </c>
    </row>
    <row r="1536" spans="1:15" ht="12.75">
      <c r="A1536" s="185" t="s">
        <v>72</v>
      </c>
      <c r="B1536" s="186" t="s">
        <v>1984</v>
      </c>
      <c r="C1536" s="187" t="s">
        <v>1985</v>
      </c>
      <c r="D1536" s="188"/>
      <c r="E1536" s="189"/>
      <c r="F1536" s="189"/>
      <c r="G1536" s="190"/>
      <c r="H1536" s="191"/>
      <c r="I1536" s="191"/>
      <c r="O1536" s="192">
        <v>1</v>
      </c>
    </row>
    <row r="1537" spans="1:104" ht="12.75">
      <c r="A1537" s="193">
        <v>427</v>
      </c>
      <c r="B1537" s="194" t="s">
        <v>1986</v>
      </c>
      <c r="C1537" s="195" t="s">
        <v>1987</v>
      </c>
      <c r="D1537" s="196" t="s">
        <v>634</v>
      </c>
      <c r="E1537" s="197">
        <v>1</v>
      </c>
      <c r="F1537" s="197">
        <v>0</v>
      </c>
      <c r="G1537" s="198">
        <f>E1537*F1537</f>
        <v>0</v>
      </c>
      <c r="O1537" s="192">
        <v>2</v>
      </c>
      <c r="AA1537" s="166">
        <v>3</v>
      </c>
      <c r="AB1537" s="166">
        <v>7</v>
      </c>
      <c r="AC1537" s="166" t="s">
        <v>1986</v>
      </c>
      <c r="AZ1537" s="166">
        <v>2</v>
      </c>
      <c r="BA1537" s="166">
        <f>IF(AZ1537=1,G1537,0)</f>
        <v>0</v>
      </c>
      <c r="BB1537" s="166">
        <f>IF(AZ1537=2,G1537,0)</f>
        <v>0</v>
      </c>
      <c r="BC1537" s="166">
        <f>IF(AZ1537=3,G1537,0)</f>
        <v>0</v>
      </c>
      <c r="BD1537" s="166">
        <f>IF(AZ1537=4,G1537,0)</f>
        <v>0</v>
      </c>
      <c r="BE1537" s="166">
        <f>IF(AZ1537=5,G1537,0)</f>
        <v>0</v>
      </c>
      <c r="CA1537" s="199">
        <v>3</v>
      </c>
      <c r="CB1537" s="199">
        <v>7</v>
      </c>
      <c r="CZ1537" s="166">
        <v>0</v>
      </c>
    </row>
    <row r="1538" spans="1:104" ht="22.5">
      <c r="A1538" s="193">
        <v>428</v>
      </c>
      <c r="B1538" s="194" t="s">
        <v>1988</v>
      </c>
      <c r="C1538" s="195" t="s">
        <v>1989</v>
      </c>
      <c r="D1538" s="196" t="s">
        <v>75</v>
      </c>
      <c r="E1538" s="197">
        <v>11</v>
      </c>
      <c r="F1538" s="197">
        <v>0</v>
      </c>
      <c r="G1538" s="198">
        <f>E1538*F1538</f>
        <v>0</v>
      </c>
      <c r="O1538" s="192">
        <v>2</v>
      </c>
      <c r="AA1538" s="166">
        <v>3</v>
      </c>
      <c r="AB1538" s="166">
        <v>7</v>
      </c>
      <c r="AC1538" s="166" t="s">
        <v>1988</v>
      </c>
      <c r="AZ1538" s="166">
        <v>2</v>
      </c>
      <c r="BA1538" s="166">
        <f>IF(AZ1538=1,G1538,0)</f>
        <v>0</v>
      </c>
      <c r="BB1538" s="166">
        <f>IF(AZ1538=2,G1538,0)</f>
        <v>0</v>
      </c>
      <c r="BC1538" s="166">
        <f>IF(AZ1538=3,G1538,0)</f>
        <v>0</v>
      </c>
      <c r="BD1538" s="166">
        <f>IF(AZ1538=4,G1538,0)</f>
        <v>0</v>
      </c>
      <c r="BE1538" s="166">
        <f>IF(AZ1538=5,G1538,0)</f>
        <v>0</v>
      </c>
      <c r="CA1538" s="199">
        <v>3</v>
      </c>
      <c r="CB1538" s="199">
        <v>7</v>
      </c>
      <c r="CZ1538" s="166">
        <v>0</v>
      </c>
    </row>
    <row r="1539" spans="1:104" ht="22.5">
      <c r="A1539" s="193">
        <v>429</v>
      </c>
      <c r="B1539" s="194" t="s">
        <v>1990</v>
      </c>
      <c r="C1539" s="195" t="s">
        <v>1991</v>
      </c>
      <c r="D1539" s="196" t="s">
        <v>75</v>
      </c>
      <c r="E1539" s="197">
        <v>3</v>
      </c>
      <c r="F1539" s="197">
        <v>0</v>
      </c>
      <c r="G1539" s="198">
        <f>E1539*F1539</f>
        <v>0</v>
      </c>
      <c r="O1539" s="192">
        <v>2</v>
      </c>
      <c r="AA1539" s="166">
        <v>3</v>
      </c>
      <c r="AB1539" s="166">
        <v>7</v>
      </c>
      <c r="AC1539" s="166" t="s">
        <v>1990</v>
      </c>
      <c r="AZ1539" s="166">
        <v>2</v>
      </c>
      <c r="BA1539" s="166">
        <f>IF(AZ1539=1,G1539,0)</f>
        <v>0</v>
      </c>
      <c r="BB1539" s="166">
        <f>IF(AZ1539=2,G1539,0)</f>
        <v>0</v>
      </c>
      <c r="BC1539" s="166">
        <f>IF(AZ1539=3,G1539,0)</f>
        <v>0</v>
      </c>
      <c r="BD1539" s="166">
        <f>IF(AZ1539=4,G1539,0)</f>
        <v>0</v>
      </c>
      <c r="BE1539" s="166">
        <f>IF(AZ1539=5,G1539,0)</f>
        <v>0</v>
      </c>
      <c r="CA1539" s="199">
        <v>3</v>
      </c>
      <c r="CB1539" s="199">
        <v>7</v>
      </c>
      <c r="CZ1539" s="166">
        <v>0</v>
      </c>
    </row>
    <row r="1540" spans="1:104" ht="22.5">
      <c r="A1540" s="193">
        <v>430</v>
      </c>
      <c r="B1540" s="194" t="s">
        <v>1992</v>
      </c>
      <c r="C1540" s="195" t="s">
        <v>1993</v>
      </c>
      <c r="D1540" s="196" t="s">
        <v>75</v>
      </c>
      <c r="E1540" s="197">
        <v>1</v>
      </c>
      <c r="F1540" s="197">
        <v>0</v>
      </c>
      <c r="G1540" s="198">
        <f>E1540*F1540</f>
        <v>0</v>
      </c>
      <c r="O1540" s="192">
        <v>2</v>
      </c>
      <c r="AA1540" s="166">
        <v>3</v>
      </c>
      <c r="AB1540" s="166">
        <v>7</v>
      </c>
      <c r="AC1540" s="166" t="s">
        <v>1992</v>
      </c>
      <c r="AZ1540" s="166">
        <v>2</v>
      </c>
      <c r="BA1540" s="166">
        <f>IF(AZ1540=1,G1540,0)</f>
        <v>0</v>
      </c>
      <c r="BB1540" s="166">
        <f>IF(AZ1540=2,G1540,0)</f>
        <v>0</v>
      </c>
      <c r="BC1540" s="166">
        <f>IF(AZ1540=3,G1540,0)</f>
        <v>0</v>
      </c>
      <c r="BD1540" s="166">
        <f>IF(AZ1540=4,G1540,0)</f>
        <v>0</v>
      </c>
      <c r="BE1540" s="166">
        <f>IF(AZ1540=5,G1540,0)</f>
        <v>0</v>
      </c>
      <c r="CA1540" s="199">
        <v>3</v>
      </c>
      <c r="CB1540" s="199">
        <v>7</v>
      </c>
      <c r="CZ1540" s="166">
        <v>0</v>
      </c>
    </row>
    <row r="1541" spans="1:57" ht="12.75">
      <c r="A1541" s="208"/>
      <c r="B1541" s="209" t="s">
        <v>76</v>
      </c>
      <c r="C1541" s="210" t="str">
        <f>CONCATENATE(B1536," ",C1536)</f>
        <v>799 Ostatní</v>
      </c>
      <c r="D1541" s="211"/>
      <c r="E1541" s="212"/>
      <c r="F1541" s="213"/>
      <c r="G1541" s="214">
        <f>SUM(G1536:G1540)</f>
        <v>0</v>
      </c>
      <c r="O1541" s="192">
        <v>4</v>
      </c>
      <c r="BA1541" s="215">
        <f>SUM(BA1536:BA1540)</f>
        <v>0</v>
      </c>
      <c r="BB1541" s="215">
        <f>SUM(BB1536:BB1540)</f>
        <v>0</v>
      </c>
      <c r="BC1541" s="215">
        <f>SUM(BC1536:BC1540)</f>
        <v>0</v>
      </c>
      <c r="BD1541" s="215">
        <f>SUM(BD1536:BD1540)</f>
        <v>0</v>
      </c>
      <c r="BE1541" s="215">
        <f>SUM(BE1536:BE1540)</f>
        <v>0</v>
      </c>
    </row>
    <row r="1542" spans="1:15" ht="12.75">
      <c r="A1542" s="185" t="s">
        <v>72</v>
      </c>
      <c r="B1542" s="186" t="s">
        <v>1994</v>
      </c>
      <c r="C1542" s="187" t="s">
        <v>1995</v>
      </c>
      <c r="D1542" s="188"/>
      <c r="E1542" s="189"/>
      <c r="F1542" s="189"/>
      <c r="G1542" s="190"/>
      <c r="H1542" s="191"/>
      <c r="I1542" s="191"/>
      <c r="O1542" s="192">
        <v>1</v>
      </c>
    </row>
    <row r="1543" spans="1:104" ht="12.75">
      <c r="A1543" s="193">
        <v>431</v>
      </c>
      <c r="B1543" s="194" t="s">
        <v>1994</v>
      </c>
      <c r="C1543" s="195" t="s">
        <v>1996</v>
      </c>
      <c r="D1543" s="196" t="s">
        <v>1410</v>
      </c>
      <c r="E1543" s="197">
        <v>1</v>
      </c>
      <c r="F1543" s="197">
        <v>0</v>
      </c>
      <c r="G1543" s="198">
        <f>E1543*F1543</f>
        <v>0</v>
      </c>
      <c r="O1543" s="192">
        <v>2</v>
      </c>
      <c r="AA1543" s="166">
        <v>12</v>
      </c>
      <c r="AB1543" s="166">
        <v>0</v>
      </c>
      <c r="AC1543" s="166">
        <v>437</v>
      </c>
      <c r="AZ1543" s="166">
        <v>4</v>
      </c>
      <c r="BA1543" s="166">
        <f>IF(AZ1543=1,G1543,0)</f>
        <v>0</v>
      </c>
      <c r="BB1543" s="166">
        <f>IF(AZ1543=2,G1543,0)</f>
        <v>0</v>
      </c>
      <c r="BC1543" s="166">
        <f>IF(AZ1543=3,G1543,0)</f>
        <v>0</v>
      </c>
      <c r="BD1543" s="166">
        <f>IF(AZ1543=4,G1543,0)</f>
        <v>0</v>
      </c>
      <c r="BE1543" s="166">
        <f>IF(AZ1543=5,G1543,0)</f>
        <v>0</v>
      </c>
      <c r="CA1543" s="199">
        <v>12</v>
      </c>
      <c r="CB1543" s="199">
        <v>0</v>
      </c>
      <c r="CZ1543" s="166">
        <v>0</v>
      </c>
    </row>
    <row r="1544" spans="1:15" ht="12.75">
      <c r="A1544" s="200"/>
      <c r="B1544" s="202"/>
      <c r="C1544" s="203" t="s">
        <v>1411</v>
      </c>
      <c r="D1544" s="204"/>
      <c r="E1544" s="205">
        <v>1</v>
      </c>
      <c r="F1544" s="206"/>
      <c r="G1544" s="207"/>
      <c r="M1544" s="201" t="s">
        <v>1411</v>
      </c>
      <c r="O1544" s="192"/>
    </row>
    <row r="1545" spans="1:57" ht="12.75">
      <c r="A1545" s="208"/>
      <c r="B1545" s="209" t="s">
        <v>76</v>
      </c>
      <c r="C1545" s="210" t="str">
        <f>CONCATENATE(B1542," ",C1542)</f>
        <v>M21 Elektromontáže</v>
      </c>
      <c r="D1545" s="211"/>
      <c r="E1545" s="212"/>
      <c r="F1545" s="213"/>
      <c r="G1545" s="214">
        <f>SUM(G1542:G1544)</f>
        <v>0</v>
      </c>
      <c r="O1545" s="192">
        <v>4</v>
      </c>
      <c r="BA1545" s="215">
        <f>SUM(BA1542:BA1544)</f>
        <v>0</v>
      </c>
      <c r="BB1545" s="215">
        <f>SUM(BB1542:BB1544)</f>
        <v>0</v>
      </c>
      <c r="BC1545" s="215">
        <f>SUM(BC1542:BC1544)</f>
        <v>0</v>
      </c>
      <c r="BD1545" s="215">
        <f>SUM(BD1542:BD1544)</f>
        <v>0</v>
      </c>
      <c r="BE1545" s="215">
        <f>SUM(BE1542:BE1544)</f>
        <v>0</v>
      </c>
    </row>
    <row r="1546" spans="1:15" ht="12.75">
      <c r="A1546" s="185" t="s">
        <v>72</v>
      </c>
      <c r="B1546" s="186" t="s">
        <v>1997</v>
      </c>
      <c r="C1546" s="187" t="s">
        <v>1998</v>
      </c>
      <c r="D1546" s="188"/>
      <c r="E1546" s="189"/>
      <c r="F1546" s="189"/>
      <c r="G1546" s="190"/>
      <c r="H1546" s="191"/>
      <c r="I1546" s="191"/>
      <c r="O1546" s="192">
        <v>1</v>
      </c>
    </row>
    <row r="1547" spans="1:104" ht="12.75">
      <c r="A1547" s="193">
        <v>432</v>
      </c>
      <c r="B1547" s="194" t="s">
        <v>1997</v>
      </c>
      <c r="C1547" s="195" t="s">
        <v>1999</v>
      </c>
      <c r="D1547" s="196" t="s">
        <v>1410</v>
      </c>
      <c r="E1547" s="197">
        <v>1</v>
      </c>
      <c r="F1547" s="197">
        <v>0</v>
      </c>
      <c r="G1547" s="198">
        <f>E1547*F1547</f>
        <v>0</v>
      </c>
      <c r="O1547" s="192">
        <v>2</v>
      </c>
      <c r="AA1547" s="166">
        <v>12</v>
      </c>
      <c r="AB1547" s="166">
        <v>0</v>
      </c>
      <c r="AC1547" s="166">
        <v>438</v>
      </c>
      <c r="AZ1547" s="166">
        <v>4</v>
      </c>
      <c r="BA1547" s="166">
        <f>IF(AZ1547=1,G1547,0)</f>
        <v>0</v>
      </c>
      <c r="BB1547" s="166">
        <f>IF(AZ1547=2,G1547,0)</f>
        <v>0</v>
      </c>
      <c r="BC1547" s="166">
        <f>IF(AZ1547=3,G1547,0)</f>
        <v>0</v>
      </c>
      <c r="BD1547" s="166">
        <f>IF(AZ1547=4,G1547,0)</f>
        <v>0</v>
      </c>
      <c r="BE1547" s="166">
        <f>IF(AZ1547=5,G1547,0)</f>
        <v>0</v>
      </c>
      <c r="CA1547" s="199">
        <v>12</v>
      </c>
      <c r="CB1547" s="199">
        <v>0</v>
      </c>
      <c r="CZ1547" s="166">
        <v>0</v>
      </c>
    </row>
    <row r="1548" spans="1:15" ht="12.75">
      <c r="A1548" s="200"/>
      <c r="B1548" s="202"/>
      <c r="C1548" s="203" t="s">
        <v>1411</v>
      </c>
      <c r="D1548" s="204"/>
      <c r="E1548" s="205">
        <v>1</v>
      </c>
      <c r="F1548" s="206"/>
      <c r="G1548" s="207"/>
      <c r="M1548" s="201" t="s">
        <v>1411</v>
      </c>
      <c r="O1548" s="192"/>
    </row>
    <row r="1549" spans="1:57" ht="12.75">
      <c r="A1549" s="208"/>
      <c r="B1549" s="209" t="s">
        <v>76</v>
      </c>
      <c r="C1549" s="210" t="str">
        <f>CONCATENATE(B1546," ",C1546)</f>
        <v>M22 Montáž sdělovací a zabezp. techniky</v>
      </c>
      <c r="D1549" s="211"/>
      <c r="E1549" s="212"/>
      <c r="F1549" s="213"/>
      <c r="G1549" s="214">
        <f>SUM(G1546:G1548)</f>
        <v>0</v>
      </c>
      <c r="O1549" s="192">
        <v>4</v>
      </c>
      <c r="BA1549" s="215">
        <f>SUM(BA1546:BA1548)</f>
        <v>0</v>
      </c>
      <c r="BB1549" s="215">
        <f>SUM(BB1546:BB1548)</f>
        <v>0</v>
      </c>
      <c r="BC1549" s="215">
        <f>SUM(BC1546:BC1548)</f>
        <v>0</v>
      </c>
      <c r="BD1549" s="215">
        <f>SUM(BD1546:BD1548)</f>
        <v>0</v>
      </c>
      <c r="BE1549" s="215">
        <f>SUM(BE1546:BE1548)</f>
        <v>0</v>
      </c>
    </row>
    <row r="1550" spans="1:15" ht="12.75">
      <c r="A1550" s="185" t="s">
        <v>72</v>
      </c>
      <c r="B1550" s="186" t="s">
        <v>2000</v>
      </c>
      <c r="C1550" s="187" t="s">
        <v>2001</v>
      </c>
      <c r="D1550" s="188"/>
      <c r="E1550" s="189"/>
      <c r="F1550" s="189"/>
      <c r="G1550" s="190"/>
      <c r="H1550" s="191"/>
      <c r="I1550" s="191"/>
      <c r="O1550" s="192">
        <v>1</v>
      </c>
    </row>
    <row r="1551" spans="1:104" ht="12.75">
      <c r="A1551" s="193">
        <v>433</v>
      </c>
      <c r="B1551" s="194" t="s">
        <v>2002</v>
      </c>
      <c r="C1551" s="195" t="s">
        <v>2003</v>
      </c>
      <c r="D1551" s="196"/>
      <c r="E1551" s="197">
        <v>0</v>
      </c>
      <c r="F1551" s="197">
        <v>0</v>
      </c>
      <c r="G1551" s="198">
        <f>E1551*F1551</f>
        <v>0</v>
      </c>
      <c r="O1551" s="192">
        <v>2</v>
      </c>
      <c r="AA1551" s="166">
        <v>12</v>
      </c>
      <c r="AB1551" s="166">
        <v>0</v>
      </c>
      <c r="AC1551" s="166">
        <v>429</v>
      </c>
      <c r="AZ1551" s="166">
        <v>4</v>
      </c>
      <c r="BA1551" s="166">
        <f>IF(AZ1551=1,G1551,0)</f>
        <v>0</v>
      </c>
      <c r="BB1551" s="166">
        <f>IF(AZ1551=2,G1551,0)</f>
        <v>0</v>
      </c>
      <c r="BC1551" s="166">
        <f>IF(AZ1551=3,G1551,0)</f>
        <v>0</v>
      </c>
      <c r="BD1551" s="166">
        <f>IF(AZ1551=4,G1551,0)</f>
        <v>0</v>
      </c>
      <c r="BE1551" s="166">
        <f>IF(AZ1551=5,G1551,0)</f>
        <v>0</v>
      </c>
      <c r="CA1551" s="199">
        <v>12</v>
      </c>
      <c r="CB1551" s="199">
        <v>0</v>
      </c>
      <c r="CZ1551" s="166">
        <v>0</v>
      </c>
    </row>
    <row r="1552" spans="1:57" ht="12.75">
      <c r="A1552" s="208"/>
      <c r="B1552" s="209" t="s">
        <v>76</v>
      </c>
      <c r="C1552" s="210" t="str">
        <f>CONCATENATE(B1550," ",C1550)</f>
        <v>M33 Montáže dopravních zařízení a vah-výtahy</v>
      </c>
      <c r="D1552" s="211"/>
      <c r="E1552" s="212"/>
      <c r="F1552" s="213"/>
      <c r="G1552" s="214">
        <f>SUM(G1550:G1551)</f>
        <v>0</v>
      </c>
      <c r="O1552" s="192">
        <v>4</v>
      </c>
      <c r="BA1552" s="215">
        <f>SUM(BA1550:BA1551)</f>
        <v>0</v>
      </c>
      <c r="BB1552" s="215">
        <f>SUM(BB1550:BB1551)</f>
        <v>0</v>
      </c>
      <c r="BC1552" s="215">
        <f>SUM(BC1550:BC1551)</f>
        <v>0</v>
      </c>
      <c r="BD1552" s="215">
        <f>SUM(BD1550:BD1551)</f>
        <v>0</v>
      </c>
      <c r="BE1552" s="215">
        <f>SUM(BE1550:BE1551)</f>
        <v>0</v>
      </c>
    </row>
    <row r="1553" spans="1:15" ht="12.75">
      <c r="A1553" s="185" t="s">
        <v>72</v>
      </c>
      <c r="B1553" s="186" t="s">
        <v>2004</v>
      </c>
      <c r="C1553" s="187" t="s">
        <v>2005</v>
      </c>
      <c r="D1553" s="188"/>
      <c r="E1553" s="189"/>
      <c r="F1553" s="189"/>
      <c r="G1553" s="190"/>
      <c r="H1553" s="191"/>
      <c r="I1553" s="191"/>
      <c r="O1553" s="192">
        <v>1</v>
      </c>
    </row>
    <row r="1554" spans="1:104" ht="12.75">
      <c r="A1554" s="193">
        <v>434</v>
      </c>
      <c r="B1554" s="194" t="s">
        <v>2006</v>
      </c>
      <c r="C1554" s="195" t="s">
        <v>2007</v>
      </c>
      <c r="D1554" s="196" t="s">
        <v>177</v>
      </c>
      <c r="E1554" s="197">
        <v>1058.3627</v>
      </c>
      <c r="F1554" s="197">
        <v>0</v>
      </c>
      <c r="G1554" s="198">
        <f>E1554*F1554</f>
        <v>0</v>
      </c>
      <c r="O1554" s="192">
        <v>2</v>
      </c>
      <c r="AA1554" s="166">
        <v>1</v>
      </c>
      <c r="AB1554" s="166">
        <v>10</v>
      </c>
      <c r="AC1554" s="166">
        <v>10</v>
      </c>
      <c r="AZ1554" s="166">
        <v>1</v>
      </c>
      <c r="BA1554" s="166">
        <f>IF(AZ1554=1,G1554,0)</f>
        <v>0</v>
      </c>
      <c r="BB1554" s="166">
        <f>IF(AZ1554=2,G1554,0)</f>
        <v>0</v>
      </c>
      <c r="BC1554" s="166">
        <f>IF(AZ1554=3,G1554,0)</f>
        <v>0</v>
      </c>
      <c r="BD1554" s="166">
        <f>IF(AZ1554=4,G1554,0)</f>
        <v>0</v>
      </c>
      <c r="BE1554" s="166">
        <f>IF(AZ1554=5,G1554,0)</f>
        <v>0</v>
      </c>
      <c r="CA1554" s="199">
        <v>1</v>
      </c>
      <c r="CB1554" s="199">
        <v>10</v>
      </c>
      <c r="CZ1554" s="166">
        <v>0</v>
      </c>
    </row>
    <row r="1555" spans="1:104" ht="12.75">
      <c r="A1555" s="193">
        <v>435</v>
      </c>
      <c r="B1555" s="194" t="s">
        <v>2008</v>
      </c>
      <c r="C1555" s="195" t="s">
        <v>2009</v>
      </c>
      <c r="D1555" s="196" t="s">
        <v>177</v>
      </c>
      <c r="E1555" s="197">
        <v>14817.0776</v>
      </c>
      <c r="F1555" s="197">
        <v>0</v>
      </c>
      <c r="G1555" s="198">
        <f>E1555*F1555</f>
        <v>0</v>
      </c>
      <c r="O1555" s="192">
        <v>2</v>
      </c>
      <c r="AA1555" s="166">
        <v>1</v>
      </c>
      <c r="AB1555" s="166">
        <v>10</v>
      </c>
      <c r="AC1555" s="166">
        <v>10</v>
      </c>
      <c r="AZ1555" s="166">
        <v>1</v>
      </c>
      <c r="BA1555" s="166">
        <f>IF(AZ1555=1,G1555,0)</f>
        <v>0</v>
      </c>
      <c r="BB1555" s="166">
        <f>IF(AZ1555=2,G1555,0)</f>
        <v>0</v>
      </c>
      <c r="BC1555" s="166">
        <f>IF(AZ1555=3,G1555,0)</f>
        <v>0</v>
      </c>
      <c r="BD1555" s="166">
        <f>IF(AZ1555=4,G1555,0)</f>
        <v>0</v>
      </c>
      <c r="BE1555" s="166">
        <f>IF(AZ1555=5,G1555,0)</f>
        <v>0</v>
      </c>
      <c r="CA1555" s="199">
        <v>1</v>
      </c>
      <c r="CB1555" s="199">
        <v>10</v>
      </c>
      <c r="CZ1555" s="166">
        <v>0</v>
      </c>
    </row>
    <row r="1556" spans="1:104" ht="12.75">
      <c r="A1556" s="193">
        <v>436</v>
      </c>
      <c r="B1556" s="194" t="s">
        <v>2010</v>
      </c>
      <c r="C1556" s="195" t="s">
        <v>2011</v>
      </c>
      <c r="D1556" s="196" t="s">
        <v>177</v>
      </c>
      <c r="E1556" s="197">
        <v>1058.3627</v>
      </c>
      <c r="F1556" s="197">
        <v>0</v>
      </c>
      <c r="G1556" s="198">
        <f>E1556*F1556</f>
        <v>0</v>
      </c>
      <c r="O1556" s="192">
        <v>2</v>
      </c>
      <c r="AA1556" s="166">
        <v>1</v>
      </c>
      <c r="AB1556" s="166">
        <v>10</v>
      </c>
      <c r="AC1556" s="166">
        <v>10</v>
      </c>
      <c r="AZ1556" s="166">
        <v>1</v>
      </c>
      <c r="BA1556" s="166">
        <f>IF(AZ1556=1,G1556,0)</f>
        <v>0</v>
      </c>
      <c r="BB1556" s="166">
        <f>IF(AZ1556=2,G1556,0)</f>
        <v>0</v>
      </c>
      <c r="BC1556" s="166">
        <f>IF(AZ1556=3,G1556,0)</f>
        <v>0</v>
      </c>
      <c r="BD1556" s="166">
        <f>IF(AZ1556=4,G1556,0)</f>
        <v>0</v>
      </c>
      <c r="BE1556" s="166">
        <f>IF(AZ1556=5,G1556,0)</f>
        <v>0</v>
      </c>
      <c r="CA1556" s="199">
        <v>1</v>
      </c>
      <c r="CB1556" s="199">
        <v>10</v>
      </c>
      <c r="CZ1556" s="166">
        <v>0</v>
      </c>
    </row>
    <row r="1557" spans="1:104" ht="12.75">
      <c r="A1557" s="193">
        <v>437</v>
      </c>
      <c r="B1557" s="194" t="s">
        <v>2012</v>
      </c>
      <c r="C1557" s="195" t="s">
        <v>2013</v>
      </c>
      <c r="D1557" s="196" t="s">
        <v>177</v>
      </c>
      <c r="E1557" s="197">
        <v>8466.9015</v>
      </c>
      <c r="F1557" s="197">
        <v>0</v>
      </c>
      <c r="G1557" s="198">
        <f>E1557*F1557</f>
        <v>0</v>
      </c>
      <c r="O1557" s="192">
        <v>2</v>
      </c>
      <c r="AA1557" s="166">
        <v>1</v>
      </c>
      <c r="AB1557" s="166">
        <v>10</v>
      </c>
      <c r="AC1557" s="166">
        <v>10</v>
      </c>
      <c r="AZ1557" s="166">
        <v>1</v>
      </c>
      <c r="BA1557" s="166">
        <f>IF(AZ1557=1,G1557,0)</f>
        <v>0</v>
      </c>
      <c r="BB1557" s="166">
        <f>IF(AZ1557=2,G1557,0)</f>
        <v>0</v>
      </c>
      <c r="BC1557" s="166">
        <f>IF(AZ1557=3,G1557,0)</f>
        <v>0</v>
      </c>
      <c r="BD1557" s="166">
        <f>IF(AZ1557=4,G1557,0)</f>
        <v>0</v>
      </c>
      <c r="BE1557" s="166">
        <f>IF(AZ1557=5,G1557,0)</f>
        <v>0</v>
      </c>
      <c r="CA1557" s="199">
        <v>1</v>
      </c>
      <c r="CB1557" s="199">
        <v>10</v>
      </c>
      <c r="CZ1557" s="166">
        <v>0</v>
      </c>
    </row>
    <row r="1558" spans="1:104" ht="22.5">
      <c r="A1558" s="193">
        <v>438</v>
      </c>
      <c r="B1558" s="194" t="s">
        <v>2014</v>
      </c>
      <c r="C1558" s="195" t="s">
        <v>2015</v>
      </c>
      <c r="D1558" s="196" t="s">
        <v>177</v>
      </c>
      <c r="E1558" s="197">
        <v>1058.3627</v>
      </c>
      <c r="F1558" s="197">
        <v>0</v>
      </c>
      <c r="G1558" s="198">
        <f>E1558*F1558</f>
        <v>0</v>
      </c>
      <c r="O1558" s="192">
        <v>2</v>
      </c>
      <c r="AA1558" s="166">
        <v>1</v>
      </c>
      <c r="AB1558" s="166">
        <v>10</v>
      </c>
      <c r="AC1558" s="166">
        <v>10</v>
      </c>
      <c r="AZ1558" s="166">
        <v>1</v>
      </c>
      <c r="BA1558" s="166">
        <f>IF(AZ1558=1,G1558,0)</f>
        <v>0</v>
      </c>
      <c r="BB1558" s="166">
        <f>IF(AZ1558=2,G1558,0)</f>
        <v>0</v>
      </c>
      <c r="BC1558" s="166">
        <f>IF(AZ1558=3,G1558,0)</f>
        <v>0</v>
      </c>
      <c r="BD1558" s="166">
        <f>IF(AZ1558=4,G1558,0)</f>
        <v>0</v>
      </c>
      <c r="BE1558" s="166">
        <f>IF(AZ1558=5,G1558,0)</f>
        <v>0</v>
      </c>
      <c r="CA1558" s="199">
        <v>1</v>
      </c>
      <c r="CB1558" s="199">
        <v>10</v>
      </c>
      <c r="CZ1558" s="166">
        <v>0</v>
      </c>
    </row>
    <row r="1559" spans="1:57" ht="12.75">
      <c r="A1559" s="208"/>
      <c r="B1559" s="209" t="s">
        <v>76</v>
      </c>
      <c r="C1559" s="210" t="str">
        <f>CONCATENATE(B1553," ",C1553)</f>
        <v>D96 Přesuny suti a vybouraných hmot</v>
      </c>
      <c r="D1559" s="211"/>
      <c r="E1559" s="212"/>
      <c r="F1559" s="213"/>
      <c r="G1559" s="214">
        <f>SUM(G1553:G1558)</f>
        <v>0</v>
      </c>
      <c r="O1559" s="192">
        <v>4</v>
      </c>
      <c r="BA1559" s="215">
        <f>SUM(BA1553:BA1558)</f>
        <v>0</v>
      </c>
      <c r="BB1559" s="215">
        <f>SUM(BB1553:BB1558)</f>
        <v>0</v>
      </c>
      <c r="BC1559" s="215">
        <f>SUM(BC1553:BC1558)</f>
        <v>0</v>
      </c>
      <c r="BD1559" s="215">
        <f>SUM(BD1553:BD1558)</f>
        <v>0</v>
      </c>
      <c r="BE1559" s="215">
        <f>SUM(BE1553:BE1558)</f>
        <v>0</v>
      </c>
    </row>
    <row r="1560" ht="12.75">
      <c r="E1560" s="166"/>
    </row>
    <row r="1561" ht="12.75">
      <c r="E1561" s="166"/>
    </row>
    <row r="1562" ht="12.75">
      <c r="E1562" s="166"/>
    </row>
    <row r="1563" ht="12.75">
      <c r="E1563" s="166"/>
    </row>
    <row r="1564" ht="12.75">
      <c r="E1564" s="166"/>
    </row>
    <row r="1565" ht="12.75">
      <c r="E1565" s="166"/>
    </row>
    <row r="1566" ht="12.75">
      <c r="E1566" s="166"/>
    </row>
    <row r="1567" ht="12.75">
      <c r="E1567" s="166"/>
    </row>
    <row r="1568" ht="12.75">
      <c r="E1568" s="166"/>
    </row>
    <row r="1569" ht="12.75">
      <c r="E1569" s="166"/>
    </row>
    <row r="1570" ht="12.75">
      <c r="E1570" s="166"/>
    </row>
    <row r="1571" ht="12.75">
      <c r="E1571" s="166"/>
    </row>
    <row r="1572" ht="12.75">
      <c r="E1572" s="166"/>
    </row>
    <row r="1573" ht="12.75">
      <c r="E1573" s="166"/>
    </row>
    <row r="1574" ht="12.75">
      <c r="E1574" s="166"/>
    </row>
    <row r="1575" ht="12.75">
      <c r="E1575" s="166"/>
    </row>
    <row r="1576" ht="12.75">
      <c r="E1576" s="166"/>
    </row>
    <row r="1577" ht="12.75">
      <c r="E1577" s="166"/>
    </row>
    <row r="1578" ht="12.75">
      <c r="E1578" s="166"/>
    </row>
    <row r="1579" ht="12.75">
      <c r="E1579" s="166"/>
    </row>
    <row r="1580" ht="12.75">
      <c r="E1580" s="166"/>
    </row>
    <row r="1581" ht="12.75">
      <c r="E1581" s="166"/>
    </row>
    <row r="1582" ht="12.75">
      <c r="E1582" s="166"/>
    </row>
    <row r="1583" spans="1:7" ht="12.75">
      <c r="A1583" s="216"/>
      <c r="B1583" s="216"/>
      <c r="C1583" s="216"/>
      <c r="D1583" s="216"/>
      <c r="E1583" s="216"/>
      <c r="F1583" s="216"/>
      <c r="G1583" s="216"/>
    </row>
    <row r="1584" spans="1:7" ht="12.75">
      <c r="A1584" s="216"/>
      <c r="B1584" s="216"/>
      <c r="C1584" s="216"/>
      <c r="D1584" s="216"/>
      <c r="E1584" s="216"/>
      <c r="F1584" s="216"/>
      <c r="G1584" s="216"/>
    </row>
    <row r="1585" spans="1:7" ht="12.75">
      <c r="A1585" s="216"/>
      <c r="B1585" s="216"/>
      <c r="C1585" s="216"/>
      <c r="D1585" s="216"/>
      <c r="E1585" s="216"/>
      <c r="F1585" s="216"/>
      <c r="G1585" s="216"/>
    </row>
    <row r="1586" spans="1:7" ht="12.75">
      <c r="A1586" s="216"/>
      <c r="B1586" s="216"/>
      <c r="C1586" s="216"/>
      <c r="D1586" s="216"/>
      <c r="E1586" s="216"/>
      <c r="F1586" s="216"/>
      <c r="G1586" s="216"/>
    </row>
    <row r="1587" ht="12.75">
      <c r="E1587" s="166"/>
    </row>
    <row r="1588" ht="12.75">
      <c r="E1588" s="166"/>
    </row>
    <row r="1589" ht="12.75">
      <c r="E1589" s="166"/>
    </row>
    <row r="1590" ht="12.75">
      <c r="E1590" s="166"/>
    </row>
    <row r="1591" ht="12.75">
      <c r="E1591" s="166"/>
    </row>
    <row r="1592" ht="12.75">
      <c r="E1592" s="166"/>
    </row>
    <row r="1593" ht="12.75">
      <c r="E1593" s="166"/>
    </row>
    <row r="1594" ht="12.75">
      <c r="E1594" s="166"/>
    </row>
    <row r="1595" ht="12.75">
      <c r="E1595" s="166"/>
    </row>
    <row r="1596" ht="12.75">
      <c r="E1596" s="166"/>
    </row>
    <row r="1597" ht="12.75">
      <c r="E1597" s="166"/>
    </row>
    <row r="1598" ht="12.75">
      <c r="E1598" s="166"/>
    </row>
    <row r="1599" ht="12.75">
      <c r="E1599" s="166"/>
    </row>
    <row r="1600" ht="12.75">
      <c r="E1600" s="166"/>
    </row>
    <row r="1601" ht="12.75">
      <c r="E1601" s="166"/>
    </row>
    <row r="1602" ht="12.75">
      <c r="E1602" s="166"/>
    </row>
    <row r="1603" ht="12.75">
      <c r="E1603" s="166"/>
    </row>
    <row r="1604" ht="12.75">
      <c r="E1604" s="166"/>
    </row>
    <row r="1605" ht="12.75">
      <c r="E1605" s="166"/>
    </row>
    <row r="1606" ht="12.75">
      <c r="E1606" s="166"/>
    </row>
    <row r="1607" ht="12.75">
      <c r="E1607" s="166"/>
    </row>
    <row r="1608" ht="12.75">
      <c r="E1608" s="166"/>
    </row>
    <row r="1609" ht="12.75">
      <c r="E1609" s="166"/>
    </row>
    <row r="1610" ht="12.75">
      <c r="E1610" s="166"/>
    </row>
    <row r="1611" ht="12.75">
      <c r="E1611" s="166"/>
    </row>
    <row r="1612" ht="12.75">
      <c r="E1612" s="166"/>
    </row>
    <row r="1613" ht="12.75">
      <c r="E1613" s="166"/>
    </row>
    <row r="1614" ht="12.75">
      <c r="E1614" s="166"/>
    </row>
    <row r="1615" ht="12.75">
      <c r="E1615" s="166"/>
    </row>
    <row r="1616" ht="12.75">
      <c r="E1616" s="166"/>
    </row>
    <row r="1617" ht="12.75">
      <c r="E1617" s="166"/>
    </row>
    <row r="1618" spans="1:2" ht="12.75">
      <c r="A1618" s="217"/>
      <c r="B1618" s="217"/>
    </row>
    <row r="1619" spans="1:7" ht="12.75">
      <c r="A1619" s="216"/>
      <c r="B1619" s="216"/>
      <c r="C1619" s="219"/>
      <c r="D1619" s="219"/>
      <c r="E1619" s="220"/>
      <c r="F1619" s="219"/>
      <c r="G1619" s="221"/>
    </row>
    <row r="1620" spans="1:7" ht="12.75">
      <c r="A1620" s="222"/>
      <c r="B1620" s="222"/>
      <c r="C1620" s="216"/>
      <c r="D1620" s="216"/>
      <c r="E1620" s="223"/>
      <c r="F1620" s="216"/>
      <c r="G1620" s="216"/>
    </row>
    <row r="1621" spans="1:7" ht="12.75">
      <c r="A1621" s="216"/>
      <c r="B1621" s="216"/>
      <c r="C1621" s="216"/>
      <c r="D1621" s="216"/>
      <c r="E1621" s="223"/>
      <c r="F1621" s="216"/>
      <c r="G1621" s="216"/>
    </row>
    <row r="1622" spans="1:7" ht="12.75">
      <c r="A1622" s="216"/>
      <c r="B1622" s="216"/>
      <c r="C1622" s="216"/>
      <c r="D1622" s="216"/>
      <c r="E1622" s="223"/>
      <c r="F1622" s="216"/>
      <c r="G1622" s="216"/>
    </row>
    <row r="1623" spans="1:7" ht="12.75">
      <c r="A1623" s="216"/>
      <c r="B1623" s="216"/>
      <c r="C1623" s="216"/>
      <c r="D1623" s="216"/>
      <c r="E1623" s="223"/>
      <c r="F1623" s="216"/>
      <c r="G1623" s="216"/>
    </row>
    <row r="1624" spans="1:7" ht="12.75">
      <c r="A1624" s="216"/>
      <c r="B1624" s="216"/>
      <c r="C1624" s="216"/>
      <c r="D1624" s="216"/>
      <c r="E1624" s="223"/>
      <c r="F1624" s="216"/>
      <c r="G1624" s="216"/>
    </row>
    <row r="1625" spans="1:7" ht="12.75">
      <c r="A1625" s="216"/>
      <c r="B1625" s="216"/>
      <c r="C1625" s="216"/>
      <c r="D1625" s="216"/>
      <c r="E1625" s="223"/>
      <c r="F1625" s="216"/>
      <c r="G1625" s="216"/>
    </row>
    <row r="1626" spans="1:7" ht="12.75">
      <c r="A1626" s="216"/>
      <c r="B1626" s="216"/>
      <c r="C1626" s="216"/>
      <c r="D1626" s="216"/>
      <c r="E1626" s="223"/>
      <c r="F1626" s="216"/>
      <c r="G1626" s="216"/>
    </row>
    <row r="1627" spans="1:7" ht="12.75">
      <c r="A1627" s="216"/>
      <c r="B1627" s="216"/>
      <c r="C1627" s="216"/>
      <c r="D1627" s="216"/>
      <c r="E1627" s="223"/>
      <c r="F1627" s="216"/>
      <c r="G1627" s="216"/>
    </row>
    <row r="1628" spans="1:7" ht="12.75">
      <c r="A1628" s="216"/>
      <c r="B1628" s="216"/>
      <c r="C1628" s="216"/>
      <c r="D1628" s="216"/>
      <c r="E1628" s="223"/>
      <c r="F1628" s="216"/>
      <c r="G1628" s="216"/>
    </row>
    <row r="1629" spans="1:7" ht="12.75">
      <c r="A1629" s="216"/>
      <c r="B1629" s="216"/>
      <c r="C1629" s="216"/>
      <c r="D1629" s="216"/>
      <c r="E1629" s="223"/>
      <c r="F1629" s="216"/>
      <c r="G1629" s="216"/>
    </row>
    <row r="1630" spans="1:7" ht="12.75">
      <c r="A1630" s="216"/>
      <c r="B1630" s="216"/>
      <c r="C1630" s="216"/>
      <c r="D1630" s="216"/>
      <c r="E1630" s="223"/>
      <c r="F1630" s="216"/>
      <c r="G1630" s="216"/>
    </row>
    <row r="1631" spans="1:7" ht="12.75">
      <c r="A1631" s="216"/>
      <c r="B1631" s="216"/>
      <c r="C1631" s="216"/>
      <c r="D1631" s="216"/>
      <c r="E1631" s="223"/>
      <c r="F1631" s="216"/>
      <c r="G1631" s="216"/>
    </row>
    <row r="1632" spans="1:7" ht="12.75">
      <c r="A1632" s="216"/>
      <c r="B1632" s="216"/>
      <c r="C1632" s="216"/>
      <c r="D1632" s="216"/>
      <c r="E1632" s="223"/>
      <c r="F1632" s="216"/>
      <c r="G1632" s="216"/>
    </row>
  </sheetData>
  <sheetProtection/>
  <mergeCells count="1039">
    <mergeCell ref="C1548:D1548"/>
    <mergeCell ref="C1544:D1544"/>
    <mergeCell ref="C1527:D1527"/>
    <mergeCell ref="C1529:D1529"/>
    <mergeCell ref="C1530:D1530"/>
    <mergeCell ref="C1531:D1531"/>
    <mergeCell ref="C1533:D1533"/>
    <mergeCell ref="C1534:D1534"/>
    <mergeCell ref="C1519:D1519"/>
    <mergeCell ref="C1521:D1521"/>
    <mergeCell ref="C1522:D1522"/>
    <mergeCell ref="C1523:D1523"/>
    <mergeCell ref="C1525:D1525"/>
    <mergeCell ref="C1526:D1526"/>
    <mergeCell ref="C1512:D1512"/>
    <mergeCell ref="C1513:D1513"/>
    <mergeCell ref="C1514:D1514"/>
    <mergeCell ref="C1515:D1515"/>
    <mergeCell ref="C1517:D1517"/>
    <mergeCell ref="C1518:D1518"/>
    <mergeCell ref="C1502:D1502"/>
    <mergeCell ref="C1503:D1503"/>
    <mergeCell ref="C1504:D1504"/>
    <mergeCell ref="C1506:D1506"/>
    <mergeCell ref="C1507:D1507"/>
    <mergeCell ref="C1508:D1508"/>
    <mergeCell ref="C1509:D1509"/>
    <mergeCell ref="C1510:D1510"/>
    <mergeCell ref="C1493:D1493"/>
    <mergeCell ref="C1494:D1494"/>
    <mergeCell ref="C1495:D1495"/>
    <mergeCell ref="C1496:D1496"/>
    <mergeCell ref="C1497:D1497"/>
    <mergeCell ref="C1498:D1498"/>
    <mergeCell ref="C1487:D1487"/>
    <mergeCell ref="C1488:D1488"/>
    <mergeCell ref="C1489:D1489"/>
    <mergeCell ref="C1490:D1490"/>
    <mergeCell ref="C1491:D1491"/>
    <mergeCell ref="C1492:D1492"/>
    <mergeCell ref="C1480:D1480"/>
    <mergeCell ref="C1481:D1481"/>
    <mergeCell ref="C1482:D1482"/>
    <mergeCell ref="C1484:D1484"/>
    <mergeCell ref="C1485:D1485"/>
    <mergeCell ref="C1486:D1486"/>
    <mergeCell ref="C1474:D1474"/>
    <mergeCell ref="C1475:D1475"/>
    <mergeCell ref="C1476:D1476"/>
    <mergeCell ref="C1477:D1477"/>
    <mergeCell ref="C1478:D1478"/>
    <mergeCell ref="C1479:D1479"/>
    <mergeCell ref="C1468:D1468"/>
    <mergeCell ref="C1469:D1469"/>
    <mergeCell ref="C1470:D1470"/>
    <mergeCell ref="C1471:D1471"/>
    <mergeCell ref="C1472:D1472"/>
    <mergeCell ref="C1473:D1473"/>
    <mergeCell ref="C1462:D1462"/>
    <mergeCell ref="C1463:D1463"/>
    <mergeCell ref="C1464:D1464"/>
    <mergeCell ref="C1465:D1465"/>
    <mergeCell ref="C1466:D1466"/>
    <mergeCell ref="C1467:D1467"/>
    <mergeCell ref="C1456:D1456"/>
    <mergeCell ref="C1457:D1457"/>
    <mergeCell ref="C1458:D1458"/>
    <mergeCell ref="C1459:D1459"/>
    <mergeCell ref="C1460:D1460"/>
    <mergeCell ref="C1461:D1461"/>
    <mergeCell ref="C1450:D1450"/>
    <mergeCell ref="C1451:D1451"/>
    <mergeCell ref="C1452:D1452"/>
    <mergeCell ref="C1453:D1453"/>
    <mergeCell ref="C1454:D1454"/>
    <mergeCell ref="C1455:D1455"/>
    <mergeCell ref="C1443:D1443"/>
    <mergeCell ref="C1444:D1444"/>
    <mergeCell ref="C1445:D1445"/>
    <mergeCell ref="C1446:D1446"/>
    <mergeCell ref="C1447:D1447"/>
    <mergeCell ref="C1449:D1449"/>
    <mergeCell ref="C1436:D1436"/>
    <mergeCell ref="C1437:D1437"/>
    <mergeCell ref="C1438:D1438"/>
    <mergeCell ref="C1439:D1439"/>
    <mergeCell ref="C1440:D1440"/>
    <mergeCell ref="C1442:D1442"/>
    <mergeCell ref="C1430:D1430"/>
    <mergeCell ref="C1431:D1431"/>
    <mergeCell ref="C1432:D1432"/>
    <mergeCell ref="C1433:D1433"/>
    <mergeCell ref="C1434:D1434"/>
    <mergeCell ref="C1435:D1435"/>
    <mergeCell ref="C1424:D1424"/>
    <mergeCell ref="C1425:D1425"/>
    <mergeCell ref="C1426:D1426"/>
    <mergeCell ref="C1427:D1427"/>
    <mergeCell ref="C1428:D1428"/>
    <mergeCell ref="C1429:D1429"/>
    <mergeCell ref="C1418:D1418"/>
    <mergeCell ref="C1419:D1419"/>
    <mergeCell ref="C1420:D1420"/>
    <mergeCell ref="C1421:D1421"/>
    <mergeCell ref="C1422:D1422"/>
    <mergeCell ref="C1423:D1423"/>
    <mergeCell ref="C1412:D1412"/>
    <mergeCell ref="C1413:D1413"/>
    <mergeCell ref="C1414:D1414"/>
    <mergeCell ref="C1415:D1415"/>
    <mergeCell ref="C1416:D1416"/>
    <mergeCell ref="C1417:D1417"/>
    <mergeCell ref="C1403:D1403"/>
    <mergeCell ref="C1404:D1404"/>
    <mergeCell ref="C1406:D1406"/>
    <mergeCell ref="C1407:D1407"/>
    <mergeCell ref="C1408:D1408"/>
    <mergeCell ref="C1409:D1409"/>
    <mergeCell ref="C1410:D1410"/>
    <mergeCell ref="C1411:D1411"/>
    <mergeCell ref="C1393:D1393"/>
    <mergeCell ref="C1397:D1397"/>
    <mergeCell ref="C1398:D1398"/>
    <mergeCell ref="C1399:D1399"/>
    <mergeCell ref="C1386:D1386"/>
    <mergeCell ref="C1387:D1387"/>
    <mergeCell ref="C1388:D1388"/>
    <mergeCell ref="C1389:D1389"/>
    <mergeCell ref="C1390:D1390"/>
    <mergeCell ref="C1392:D1392"/>
    <mergeCell ref="C1380:D1380"/>
    <mergeCell ref="C1381:D1381"/>
    <mergeCell ref="C1382:D1382"/>
    <mergeCell ref="C1383:D1383"/>
    <mergeCell ref="C1384:D1384"/>
    <mergeCell ref="C1385:D1385"/>
    <mergeCell ref="C1373:D1373"/>
    <mergeCell ref="C1374:D1374"/>
    <mergeCell ref="C1375:D1375"/>
    <mergeCell ref="C1376:D1376"/>
    <mergeCell ref="C1377:D1377"/>
    <mergeCell ref="C1379:D1379"/>
    <mergeCell ref="C1367:D1367"/>
    <mergeCell ref="C1368:D1368"/>
    <mergeCell ref="C1369:D1369"/>
    <mergeCell ref="C1370:D1370"/>
    <mergeCell ref="C1371:D1371"/>
    <mergeCell ref="C1372:D1372"/>
    <mergeCell ref="C1361:D1361"/>
    <mergeCell ref="C1362:D1362"/>
    <mergeCell ref="C1363:D1363"/>
    <mergeCell ref="C1364:D1364"/>
    <mergeCell ref="C1365:D1365"/>
    <mergeCell ref="C1366:D1366"/>
    <mergeCell ref="C1354:D1354"/>
    <mergeCell ref="C1355:D1355"/>
    <mergeCell ref="C1356:D1356"/>
    <mergeCell ref="C1357:D1357"/>
    <mergeCell ref="C1358:D1358"/>
    <mergeCell ref="C1359:D1359"/>
    <mergeCell ref="C1348:D1348"/>
    <mergeCell ref="C1349:D1349"/>
    <mergeCell ref="C1350:D1350"/>
    <mergeCell ref="C1351:D1351"/>
    <mergeCell ref="C1352:D1352"/>
    <mergeCell ref="C1353:D1353"/>
    <mergeCell ref="C1341:D1341"/>
    <mergeCell ref="C1343:D1343"/>
    <mergeCell ref="C1344:D1344"/>
    <mergeCell ref="C1345:D1345"/>
    <mergeCell ref="C1346:D1346"/>
    <mergeCell ref="C1347:D1347"/>
    <mergeCell ref="C1335:D1335"/>
    <mergeCell ref="C1336:D1336"/>
    <mergeCell ref="C1337:D1337"/>
    <mergeCell ref="C1338:D1338"/>
    <mergeCell ref="C1339:D1339"/>
    <mergeCell ref="C1340:D1340"/>
    <mergeCell ref="C1329:D1329"/>
    <mergeCell ref="C1330:D1330"/>
    <mergeCell ref="C1331:D1331"/>
    <mergeCell ref="C1332:D1332"/>
    <mergeCell ref="C1333:D1333"/>
    <mergeCell ref="C1334:D1334"/>
    <mergeCell ref="C1322:D1322"/>
    <mergeCell ref="C1323:D1323"/>
    <mergeCell ref="C1324:D1324"/>
    <mergeCell ref="C1326:D1326"/>
    <mergeCell ref="C1327:D1327"/>
    <mergeCell ref="C1328:D1328"/>
    <mergeCell ref="C1316:D1316"/>
    <mergeCell ref="C1317:D1317"/>
    <mergeCell ref="C1318:D1318"/>
    <mergeCell ref="C1319:D1319"/>
    <mergeCell ref="C1320:D1320"/>
    <mergeCell ref="C1321:D1321"/>
    <mergeCell ref="C1308:D1308"/>
    <mergeCell ref="C1309:D1309"/>
    <mergeCell ref="C1311:D1311"/>
    <mergeCell ref="C1312:D1312"/>
    <mergeCell ref="C1314:D1314"/>
    <mergeCell ref="C1315:D1315"/>
    <mergeCell ref="C1299:D1299"/>
    <mergeCell ref="C1300:D1300"/>
    <mergeCell ref="C1301:D1301"/>
    <mergeCell ref="C1302:D1302"/>
    <mergeCell ref="C1303:D1303"/>
    <mergeCell ref="C1304:D1304"/>
    <mergeCell ref="C1306:D1306"/>
    <mergeCell ref="C1307:D1307"/>
    <mergeCell ref="C1282:D1282"/>
    <mergeCell ref="C1283:D1283"/>
    <mergeCell ref="C1284:D1284"/>
    <mergeCell ref="C1285:D1285"/>
    <mergeCell ref="C1286:D1286"/>
    <mergeCell ref="C1287:D1287"/>
    <mergeCell ref="C1288:D1288"/>
    <mergeCell ref="C1290:D1290"/>
    <mergeCell ref="C1292:D1292"/>
    <mergeCell ref="C1270:D1270"/>
    <mergeCell ref="C1272:D1272"/>
    <mergeCell ref="C1274:D1274"/>
    <mergeCell ref="C1276:D1276"/>
    <mergeCell ref="C1278:D1278"/>
    <mergeCell ref="C1293:D1293"/>
    <mergeCell ref="C1295:D1295"/>
    <mergeCell ref="C1258:D1258"/>
    <mergeCell ref="C1259:D1259"/>
    <mergeCell ref="C1261:D1261"/>
    <mergeCell ref="C1262:D1262"/>
    <mergeCell ref="C1265:D1265"/>
    <mergeCell ref="C1268:D1268"/>
    <mergeCell ref="C1248:D1248"/>
    <mergeCell ref="C1249:D1249"/>
    <mergeCell ref="C1250:D1250"/>
    <mergeCell ref="C1251:D1251"/>
    <mergeCell ref="C1252:D1252"/>
    <mergeCell ref="C1253:D1253"/>
    <mergeCell ref="C1254:D1254"/>
    <mergeCell ref="C1256:D1256"/>
    <mergeCell ref="C1239:D1239"/>
    <mergeCell ref="C1240:D1240"/>
    <mergeCell ref="C1241:D1241"/>
    <mergeCell ref="C1242:D1242"/>
    <mergeCell ref="C1243:D1243"/>
    <mergeCell ref="C1244:D1244"/>
    <mergeCell ref="C1214:D1214"/>
    <mergeCell ref="C1216:D1216"/>
    <mergeCell ref="C1217:D1217"/>
    <mergeCell ref="C1218:D1218"/>
    <mergeCell ref="C1232:D1232"/>
    <mergeCell ref="C1233:D1233"/>
    <mergeCell ref="C1235:D1235"/>
    <mergeCell ref="C1159:D1159"/>
    <mergeCell ref="C1187:D1187"/>
    <mergeCell ref="C1188:D1188"/>
    <mergeCell ref="C1189:D1189"/>
    <mergeCell ref="C1190:D1190"/>
    <mergeCell ref="C1191:D1191"/>
    <mergeCell ref="C1192:D1192"/>
    <mergeCell ref="C1193:D1193"/>
    <mergeCell ref="C1208:D1208"/>
    <mergeCell ref="C1133:D1133"/>
    <mergeCell ref="C1134:D1134"/>
    <mergeCell ref="C1136:D1136"/>
    <mergeCell ref="C1209:D1209"/>
    <mergeCell ref="C1210:D1210"/>
    <mergeCell ref="C1212:D1212"/>
    <mergeCell ref="C1213:D1213"/>
    <mergeCell ref="C1117:D1117"/>
    <mergeCell ref="C1119:D1119"/>
    <mergeCell ref="C1123:D1123"/>
    <mergeCell ref="C1126:D1126"/>
    <mergeCell ref="C1129:D1129"/>
    <mergeCell ref="C1132:D1132"/>
    <mergeCell ref="C1099:D1099"/>
    <mergeCell ref="C1100:D1100"/>
    <mergeCell ref="C1101:D1101"/>
    <mergeCell ref="C1107:D1107"/>
    <mergeCell ref="C1110:D1110"/>
    <mergeCell ref="C1112:D1112"/>
    <mergeCell ref="C1115:D1115"/>
    <mergeCell ref="C1116:D1116"/>
    <mergeCell ref="C1088:D1088"/>
    <mergeCell ref="C1092:D1092"/>
    <mergeCell ref="C1094:D1094"/>
    <mergeCell ref="C1068:D1068"/>
    <mergeCell ref="C1070:D1070"/>
    <mergeCell ref="C1075:D1075"/>
    <mergeCell ref="C1054:D1054"/>
    <mergeCell ref="C1057:D1057"/>
    <mergeCell ref="C1059:D1059"/>
    <mergeCell ref="C1062:D1062"/>
    <mergeCell ref="C1064:D1064"/>
    <mergeCell ref="C1066:D1066"/>
    <mergeCell ref="C1047:D1047"/>
    <mergeCell ref="C1048:D1048"/>
    <mergeCell ref="C1049:D1049"/>
    <mergeCell ref="C1050:D1050"/>
    <mergeCell ref="C1051:D1051"/>
    <mergeCell ref="C1053:D1053"/>
    <mergeCell ref="C1037:D1037"/>
    <mergeCell ref="C1038:D1038"/>
    <mergeCell ref="C1039:D1039"/>
    <mergeCell ref="C1040:D1040"/>
    <mergeCell ref="C1041:D1041"/>
    <mergeCell ref="C1043:D1043"/>
    <mergeCell ref="C1045:D1045"/>
    <mergeCell ref="C1046:D1046"/>
    <mergeCell ref="C1019:D1019"/>
    <mergeCell ref="C1020:D1020"/>
    <mergeCell ref="C1021:D1021"/>
    <mergeCell ref="C1022:D1022"/>
    <mergeCell ref="C1030:D1030"/>
    <mergeCell ref="C1031:D1031"/>
    <mergeCell ref="C1032:D1032"/>
    <mergeCell ref="C1033:D1033"/>
    <mergeCell ref="C1013:D1013"/>
    <mergeCell ref="C1014:D1014"/>
    <mergeCell ref="C1015:D1015"/>
    <mergeCell ref="C1016:D1016"/>
    <mergeCell ref="C1017:D1017"/>
    <mergeCell ref="C1018:D1018"/>
    <mergeCell ref="C1007:D1007"/>
    <mergeCell ref="C1008:D1008"/>
    <mergeCell ref="C1009:D1009"/>
    <mergeCell ref="C1010:D1010"/>
    <mergeCell ref="C1011:D1011"/>
    <mergeCell ref="C1012:D1012"/>
    <mergeCell ref="C993:D993"/>
    <mergeCell ref="C994:D994"/>
    <mergeCell ref="C998:D998"/>
    <mergeCell ref="C1000:D1000"/>
    <mergeCell ref="C1002:D1002"/>
    <mergeCell ref="C1003:D1003"/>
    <mergeCell ref="C1004:D1004"/>
    <mergeCell ref="C1006:D1006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C975:D975"/>
    <mergeCell ref="C976:D976"/>
    <mergeCell ref="C977:D977"/>
    <mergeCell ref="C978:D978"/>
    <mergeCell ref="C979:D979"/>
    <mergeCell ref="C980:D980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40:D940"/>
    <mergeCell ref="C941:D941"/>
    <mergeCell ref="C933:D933"/>
    <mergeCell ref="C934:D934"/>
    <mergeCell ref="C935:D935"/>
    <mergeCell ref="C936:D936"/>
    <mergeCell ref="C938:D938"/>
    <mergeCell ref="C939:D939"/>
    <mergeCell ref="C923:D923"/>
    <mergeCell ref="C924:D924"/>
    <mergeCell ref="C925:D925"/>
    <mergeCell ref="C928:D928"/>
    <mergeCell ref="C929:D929"/>
    <mergeCell ref="C932:D932"/>
    <mergeCell ref="C915:D915"/>
    <mergeCell ref="C916:D916"/>
    <mergeCell ref="C917:D917"/>
    <mergeCell ref="C919:D919"/>
    <mergeCell ref="C921:D921"/>
    <mergeCell ref="C922:D922"/>
    <mergeCell ref="C909:D909"/>
    <mergeCell ref="C910:D910"/>
    <mergeCell ref="C911:D911"/>
    <mergeCell ref="C912:D912"/>
    <mergeCell ref="C913:D913"/>
    <mergeCell ref="C914:D914"/>
    <mergeCell ref="C903:D903"/>
    <mergeCell ref="C904:D904"/>
    <mergeCell ref="C905:D905"/>
    <mergeCell ref="C906:D906"/>
    <mergeCell ref="C907:D907"/>
    <mergeCell ref="C908:D908"/>
    <mergeCell ref="C896:D896"/>
    <mergeCell ref="C897:D897"/>
    <mergeCell ref="C898:D898"/>
    <mergeCell ref="C900:D900"/>
    <mergeCell ref="C901:D901"/>
    <mergeCell ref="C902:D902"/>
    <mergeCell ref="C889:D889"/>
    <mergeCell ref="C890:D890"/>
    <mergeCell ref="C891:D891"/>
    <mergeCell ref="C893:D893"/>
    <mergeCell ref="C894:D894"/>
    <mergeCell ref="C895:D895"/>
    <mergeCell ref="C882:D882"/>
    <mergeCell ref="C883:D883"/>
    <mergeCell ref="C884:D884"/>
    <mergeCell ref="C886:D886"/>
    <mergeCell ref="C887:D887"/>
    <mergeCell ref="C888:D888"/>
    <mergeCell ref="C870:D870"/>
    <mergeCell ref="C872:D872"/>
    <mergeCell ref="C874:D874"/>
    <mergeCell ref="C876:D876"/>
    <mergeCell ref="C878:D878"/>
    <mergeCell ref="C880:D880"/>
    <mergeCell ref="C860:D860"/>
    <mergeCell ref="C862:D862"/>
    <mergeCell ref="C864:D864"/>
    <mergeCell ref="C866:D866"/>
    <mergeCell ref="C867:D867"/>
    <mergeCell ref="C868:D868"/>
    <mergeCell ref="C851:D851"/>
    <mergeCell ref="C852:D852"/>
    <mergeCell ref="C854:D854"/>
    <mergeCell ref="C855:D855"/>
    <mergeCell ref="C857:D857"/>
    <mergeCell ref="C859:D859"/>
    <mergeCell ref="C841:D841"/>
    <mergeCell ref="C843:D843"/>
    <mergeCell ref="C844:D844"/>
    <mergeCell ref="C846:D846"/>
    <mergeCell ref="C848:D848"/>
    <mergeCell ref="C850:D850"/>
    <mergeCell ref="C832:D832"/>
    <mergeCell ref="C834:D834"/>
    <mergeCell ref="C836:D836"/>
    <mergeCell ref="C837:D837"/>
    <mergeCell ref="C838:D838"/>
    <mergeCell ref="C839:D839"/>
    <mergeCell ref="C822:D822"/>
    <mergeCell ref="C824:D824"/>
    <mergeCell ref="C826:D826"/>
    <mergeCell ref="C827:D827"/>
    <mergeCell ref="C829:D829"/>
    <mergeCell ref="C831:D831"/>
    <mergeCell ref="C813:D813"/>
    <mergeCell ref="C815:D815"/>
    <mergeCell ref="C816:D816"/>
    <mergeCell ref="C817:D817"/>
    <mergeCell ref="C819:D819"/>
    <mergeCell ref="C820:D820"/>
    <mergeCell ref="C804:D804"/>
    <mergeCell ref="C806:D806"/>
    <mergeCell ref="C807:D807"/>
    <mergeCell ref="C808:D808"/>
    <mergeCell ref="C809:D809"/>
    <mergeCell ref="C811:D811"/>
    <mergeCell ref="C798:D798"/>
    <mergeCell ref="C799:D799"/>
    <mergeCell ref="C800:D800"/>
    <mergeCell ref="C801:D801"/>
    <mergeCell ref="C802:D802"/>
    <mergeCell ref="C803:D803"/>
    <mergeCell ref="C791:D791"/>
    <mergeCell ref="C792:D792"/>
    <mergeCell ref="C794:D794"/>
    <mergeCell ref="C795:D795"/>
    <mergeCell ref="C796:D796"/>
    <mergeCell ref="C797:D797"/>
    <mergeCell ref="C782:D782"/>
    <mergeCell ref="C783:D783"/>
    <mergeCell ref="C785:D785"/>
    <mergeCell ref="C786:D786"/>
    <mergeCell ref="C787:D787"/>
    <mergeCell ref="C788:D788"/>
    <mergeCell ref="C789:D789"/>
    <mergeCell ref="C790:D790"/>
    <mergeCell ref="C768:D768"/>
    <mergeCell ref="C769:D769"/>
    <mergeCell ref="C770:D770"/>
    <mergeCell ref="C771:D771"/>
    <mergeCell ref="C772:D772"/>
    <mergeCell ref="C774:D774"/>
    <mergeCell ref="C775:D775"/>
    <mergeCell ref="C776:D776"/>
    <mergeCell ref="C753:D753"/>
    <mergeCell ref="C755:D755"/>
    <mergeCell ref="C757:D757"/>
    <mergeCell ref="C760:D760"/>
    <mergeCell ref="C762:D762"/>
    <mergeCell ref="C736:D736"/>
    <mergeCell ref="C738:D738"/>
    <mergeCell ref="C740:D740"/>
    <mergeCell ref="C742:D742"/>
    <mergeCell ref="C744:D744"/>
    <mergeCell ref="C748:D748"/>
    <mergeCell ref="C749:D749"/>
    <mergeCell ref="C751:D751"/>
    <mergeCell ref="C729:D729"/>
    <mergeCell ref="C730:D730"/>
    <mergeCell ref="C731:D731"/>
    <mergeCell ref="C732:D732"/>
    <mergeCell ref="C714:D714"/>
    <mergeCell ref="C715:D715"/>
    <mergeCell ref="C716:D716"/>
    <mergeCell ref="C719:D719"/>
    <mergeCell ref="C721:D721"/>
    <mergeCell ref="C723:D723"/>
    <mergeCell ref="C705:D705"/>
    <mergeCell ref="C706:D706"/>
    <mergeCell ref="C707:D707"/>
    <mergeCell ref="C710:D710"/>
    <mergeCell ref="C711:D711"/>
    <mergeCell ref="C713:D713"/>
    <mergeCell ref="C691:D691"/>
    <mergeCell ref="C692:D692"/>
    <mergeCell ref="C694:D694"/>
    <mergeCell ref="C698:D698"/>
    <mergeCell ref="C703:D703"/>
    <mergeCell ref="C704:D704"/>
    <mergeCell ref="C677:D677"/>
    <mergeCell ref="C679:D679"/>
    <mergeCell ref="C680:D680"/>
    <mergeCell ref="C684:D684"/>
    <mergeCell ref="C685:D685"/>
    <mergeCell ref="C687:D687"/>
    <mergeCell ref="C688:D688"/>
    <mergeCell ref="C689:D689"/>
    <mergeCell ref="C671:D671"/>
    <mergeCell ref="C672:D672"/>
    <mergeCell ref="C673:D673"/>
    <mergeCell ref="C674:D674"/>
    <mergeCell ref="C675:D675"/>
    <mergeCell ref="C676:D676"/>
    <mergeCell ref="C660:D660"/>
    <mergeCell ref="C662:D662"/>
    <mergeCell ref="C664:D664"/>
    <mergeCell ref="C666:D666"/>
    <mergeCell ref="C668:D668"/>
    <mergeCell ref="C670:D670"/>
    <mergeCell ref="C652:D652"/>
    <mergeCell ref="C653:D653"/>
    <mergeCell ref="C655:D655"/>
    <mergeCell ref="C656:D656"/>
    <mergeCell ref="C657:D657"/>
    <mergeCell ref="C658:D658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4:D614"/>
    <mergeCell ref="C615:D615"/>
    <mergeCell ref="C616:D616"/>
    <mergeCell ref="C618:D618"/>
    <mergeCell ref="C619:D619"/>
    <mergeCell ref="C620:D620"/>
    <mergeCell ref="C608:D608"/>
    <mergeCell ref="C609:D609"/>
    <mergeCell ref="C610:D610"/>
    <mergeCell ref="C611:D611"/>
    <mergeCell ref="C612:D612"/>
    <mergeCell ref="C613:D613"/>
    <mergeCell ref="C601:D601"/>
    <mergeCell ref="C603:D603"/>
    <mergeCell ref="C604:D604"/>
    <mergeCell ref="C605:D605"/>
    <mergeCell ref="C606:D606"/>
    <mergeCell ref="C607:D607"/>
    <mergeCell ref="C594:D594"/>
    <mergeCell ref="C595:D595"/>
    <mergeCell ref="C596:D596"/>
    <mergeCell ref="C597:D597"/>
    <mergeCell ref="C598:D598"/>
    <mergeCell ref="C599:D599"/>
    <mergeCell ref="C588:D588"/>
    <mergeCell ref="C589:D589"/>
    <mergeCell ref="C590:D590"/>
    <mergeCell ref="C591:D591"/>
    <mergeCell ref="C592:D592"/>
    <mergeCell ref="C593:D593"/>
    <mergeCell ref="C582:D582"/>
    <mergeCell ref="C583:D583"/>
    <mergeCell ref="C584:D584"/>
    <mergeCell ref="C585:D585"/>
    <mergeCell ref="C586:D586"/>
    <mergeCell ref="C587:D587"/>
    <mergeCell ref="C576:D576"/>
    <mergeCell ref="C577:D577"/>
    <mergeCell ref="C578:D578"/>
    <mergeCell ref="C579:D579"/>
    <mergeCell ref="C580:D580"/>
    <mergeCell ref="C581:D581"/>
    <mergeCell ref="C570:D570"/>
    <mergeCell ref="C571:D571"/>
    <mergeCell ref="C572:D572"/>
    <mergeCell ref="C573:D573"/>
    <mergeCell ref="C574:D574"/>
    <mergeCell ref="C575:D575"/>
    <mergeCell ref="C564:D564"/>
    <mergeCell ref="C565:D565"/>
    <mergeCell ref="C566:D566"/>
    <mergeCell ref="C567:D567"/>
    <mergeCell ref="C568:D568"/>
    <mergeCell ref="C569:D569"/>
    <mergeCell ref="C558:D558"/>
    <mergeCell ref="C559:D559"/>
    <mergeCell ref="C560:D560"/>
    <mergeCell ref="C561:D561"/>
    <mergeCell ref="C562:D562"/>
    <mergeCell ref="C563:D563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40:D540"/>
    <mergeCell ref="C541:D541"/>
    <mergeCell ref="C542:D542"/>
    <mergeCell ref="C543:D543"/>
    <mergeCell ref="C544:D544"/>
    <mergeCell ref="C545:D545"/>
    <mergeCell ref="C533:D533"/>
    <mergeCell ref="C535:D535"/>
    <mergeCell ref="C536:D536"/>
    <mergeCell ref="C537:D537"/>
    <mergeCell ref="C538:D538"/>
    <mergeCell ref="C539:D539"/>
    <mergeCell ref="C525:D525"/>
    <mergeCell ref="C526:D526"/>
    <mergeCell ref="C527:D527"/>
    <mergeCell ref="C528:D528"/>
    <mergeCell ref="C530:D530"/>
    <mergeCell ref="C531:D531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3:D463"/>
    <mergeCell ref="C464:D464"/>
    <mergeCell ref="C465:D465"/>
    <mergeCell ref="C466:D466"/>
    <mergeCell ref="C469:D469"/>
    <mergeCell ref="C470:D470"/>
    <mergeCell ref="C454:D454"/>
    <mergeCell ref="C455:D455"/>
    <mergeCell ref="C457:D457"/>
    <mergeCell ref="C458:D458"/>
    <mergeCell ref="C459:D459"/>
    <mergeCell ref="C460:D460"/>
    <mergeCell ref="C461:D461"/>
    <mergeCell ref="C462:D462"/>
    <mergeCell ref="C430:D430"/>
    <mergeCell ref="C431:D431"/>
    <mergeCell ref="C432:D432"/>
    <mergeCell ref="C433:D433"/>
    <mergeCell ref="C449:D449"/>
    <mergeCell ref="C413:D413"/>
    <mergeCell ref="C415:D415"/>
    <mergeCell ref="C417:D417"/>
    <mergeCell ref="C418:D418"/>
    <mergeCell ref="C419:D419"/>
    <mergeCell ref="C422:D422"/>
    <mergeCell ref="C406:D406"/>
    <mergeCell ref="C408:D408"/>
    <mergeCell ref="C409:D409"/>
    <mergeCell ref="C410:D410"/>
    <mergeCell ref="C411:D411"/>
    <mergeCell ref="C412:D412"/>
    <mergeCell ref="C393:D393"/>
    <mergeCell ref="C394:D394"/>
    <mergeCell ref="C395:D395"/>
    <mergeCell ref="C398:D398"/>
    <mergeCell ref="C401:D401"/>
    <mergeCell ref="C403:D403"/>
    <mergeCell ref="C385:D385"/>
    <mergeCell ref="C386:D386"/>
    <mergeCell ref="C387:D387"/>
    <mergeCell ref="C388:D388"/>
    <mergeCell ref="C389:D389"/>
    <mergeCell ref="C390:D390"/>
    <mergeCell ref="C377:D377"/>
    <mergeCell ref="C379:D379"/>
    <mergeCell ref="C380:D380"/>
    <mergeCell ref="C381:D381"/>
    <mergeCell ref="C382:D382"/>
    <mergeCell ref="C383:D383"/>
    <mergeCell ref="C368:D368"/>
    <mergeCell ref="C369:D369"/>
    <mergeCell ref="C370:D370"/>
    <mergeCell ref="C371:D371"/>
    <mergeCell ref="C373:D373"/>
    <mergeCell ref="C375:D375"/>
    <mergeCell ref="C354:D354"/>
    <mergeCell ref="C355:D355"/>
    <mergeCell ref="C358:D358"/>
    <mergeCell ref="C361:D361"/>
    <mergeCell ref="C362:D362"/>
    <mergeCell ref="C365:D365"/>
    <mergeCell ref="C346:D346"/>
    <mergeCell ref="C348:D348"/>
    <mergeCell ref="C350:D350"/>
    <mergeCell ref="C351:D351"/>
    <mergeCell ref="C352:D352"/>
    <mergeCell ref="C353:D353"/>
    <mergeCell ref="C339:D339"/>
    <mergeCell ref="C340:D340"/>
    <mergeCell ref="C341:D341"/>
    <mergeCell ref="C342:D342"/>
    <mergeCell ref="C343:D343"/>
    <mergeCell ref="C345:D345"/>
    <mergeCell ref="C331:D331"/>
    <mergeCell ref="C332:D332"/>
    <mergeCell ref="C334:D334"/>
    <mergeCell ref="C335:D335"/>
    <mergeCell ref="C336:D336"/>
    <mergeCell ref="C337:D337"/>
    <mergeCell ref="C319:D319"/>
    <mergeCell ref="C321:D321"/>
    <mergeCell ref="C327:D327"/>
    <mergeCell ref="C328:D328"/>
    <mergeCell ref="C329:D329"/>
    <mergeCell ref="C330:D330"/>
    <mergeCell ref="C309:D309"/>
    <mergeCell ref="C310:D310"/>
    <mergeCell ref="C311:D311"/>
    <mergeCell ref="C312:D312"/>
    <mergeCell ref="C314:D314"/>
    <mergeCell ref="C315:D315"/>
    <mergeCell ref="C298:D298"/>
    <mergeCell ref="C300:D300"/>
    <mergeCell ref="C302:D302"/>
    <mergeCell ref="C304:D304"/>
    <mergeCell ref="C305:D305"/>
    <mergeCell ref="C306:D306"/>
    <mergeCell ref="C290:D290"/>
    <mergeCell ref="C291:D291"/>
    <mergeCell ref="C292:D292"/>
    <mergeCell ref="C293:D293"/>
    <mergeCell ref="C294:D294"/>
    <mergeCell ref="C295:D295"/>
    <mergeCell ref="C283:D283"/>
    <mergeCell ref="C284:D284"/>
    <mergeCell ref="C285:D285"/>
    <mergeCell ref="C287:D287"/>
    <mergeCell ref="C288:D288"/>
    <mergeCell ref="C289:D289"/>
    <mergeCell ref="C274:D274"/>
    <mergeCell ref="C275:D275"/>
    <mergeCell ref="C277:D277"/>
    <mergeCell ref="C279:D279"/>
    <mergeCell ref="C280:D280"/>
    <mergeCell ref="C281:D281"/>
    <mergeCell ref="C264:D264"/>
    <mergeCell ref="C265:D265"/>
    <mergeCell ref="C266:D266"/>
    <mergeCell ref="C267:D267"/>
    <mergeCell ref="C272:D272"/>
    <mergeCell ref="C273:D273"/>
    <mergeCell ref="C256:D256"/>
    <mergeCell ref="C257:D257"/>
    <mergeCell ref="C259:D259"/>
    <mergeCell ref="C260:D260"/>
    <mergeCell ref="C261:D261"/>
    <mergeCell ref="C262:D262"/>
    <mergeCell ref="C249:D249"/>
    <mergeCell ref="C250:D250"/>
    <mergeCell ref="C251:D251"/>
    <mergeCell ref="C252:D252"/>
    <mergeCell ref="C253:D253"/>
    <mergeCell ref="C255:D255"/>
    <mergeCell ref="C241:D241"/>
    <mergeCell ref="C242:D242"/>
    <mergeCell ref="C244:D244"/>
    <mergeCell ref="C246:D246"/>
    <mergeCell ref="C247:D247"/>
    <mergeCell ref="C248:D248"/>
    <mergeCell ref="C235:D235"/>
    <mergeCell ref="C236:D236"/>
    <mergeCell ref="C237:D237"/>
    <mergeCell ref="C238:D238"/>
    <mergeCell ref="C239:D239"/>
    <mergeCell ref="C240:D240"/>
    <mergeCell ref="C220:D220"/>
    <mergeCell ref="C221:D221"/>
    <mergeCell ref="C227:D227"/>
    <mergeCell ref="C229:D229"/>
    <mergeCell ref="C230:D230"/>
    <mergeCell ref="C232:D232"/>
    <mergeCell ref="C233:D233"/>
    <mergeCell ref="C234:D234"/>
    <mergeCell ref="C210:D210"/>
    <mergeCell ref="C212:D212"/>
    <mergeCell ref="C213:D213"/>
    <mergeCell ref="C214:D214"/>
    <mergeCell ref="C217:D217"/>
    <mergeCell ref="C219:D219"/>
    <mergeCell ref="C201:D201"/>
    <mergeCell ref="C203:D203"/>
    <mergeCell ref="C204:D204"/>
    <mergeCell ref="C206:D206"/>
    <mergeCell ref="C207:D207"/>
    <mergeCell ref="C209:D209"/>
    <mergeCell ref="C194:D194"/>
    <mergeCell ref="C195:D195"/>
    <mergeCell ref="C196:D196"/>
    <mergeCell ref="C198:D198"/>
    <mergeCell ref="C199:D199"/>
    <mergeCell ref="C200:D200"/>
    <mergeCell ref="C186:D186"/>
    <mergeCell ref="C187:D187"/>
    <mergeCell ref="C189:D189"/>
    <mergeCell ref="C191:D191"/>
    <mergeCell ref="C192:D192"/>
    <mergeCell ref="C193:D193"/>
    <mergeCell ref="C174:D174"/>
    <mergeCell ref="C176:D176"/>
    <mergeCell ref="C177:D177"/>
    <mergeCell ref="C180:D180"/>
    <mergeCell ref="C182:D182"/>
    <mergeCell ref="C184:D184"/>
    <mergeCell ref="C161:D161"/>
    <mergeCell ref="C162:D162"/>
    <mergeCell ref="C165:D165"/>
    <mergeCell ref="C166:D166"/>
    <mergeCell ref="C171:D171"/>
    <mergeCell ref="C173:D173"/>
    <mergeCell ref="C155:D155"/>
    <mergeCell ref="C156:D156"/>
    <mergeCell ref="C157:D157"/>
    <mergeCell ref="C158:D158"/>
    <mergeCell ref="C159:D159"/>
    <mergeCell ref="C160:D160"/>
    <mergeCell ref="C147:D147"/>
    <mergeCell ref="C149:D149"/>
    <mergeCell ref="C150:D150"/>
    <mergeCell ref="C151:D151"/>
    <mergeCell ref="C152:D152"/>
    <mergeCell ref="C154:D154"/>
    <mergeCell ref="C139:D139"/>
    <mergeCell ref="C141:D141"/>
    <mergeCell ref="C142:D142"/>
    <mergeCell ref="C143:D143"/>
    <mergeCell ref="C145:D145"/>
    <mergeCell ref="C146:D146"/>
    <mergeCell ref="C119:D119"/>
    <mergeCell ref="C121:D121"/>
    <mergeCell ref="C123:D123"/>
    <mergeCell ref="C125:D125"/>
    <mergeCell ref="C127:D127"/>
    <mergeCell ref="C128:D128"/>
    <mergeCell ref="C130:D130"/>
    <mergeCell ref="C131:D131"/>
    <mergeCell ref="C132:D132"/>
    <mergeCell ref="C109:D109"/>
    <mergeCell ref="C110:D110"/>
    <mergeCell ref="C111:D111"/>
    <mergeCell ref="C112:D112"/>
    <mergeCell ref="C114:D114"/>
    <mergeCell ref="C133:D133"/>
    <mergeCell ref="C135:D135"/>
    <mergeCell ref="C136:D136"/>
    <mergeCell ref="C138:D138"/>
    <mergeCell ref="C102:D102"/>
    <mergeCell ref="C103:D103"/>
    <mergeCell ref="C104:D104"/>
    <mergeCell ref="C106:D106"/>
    <mergeCell ref="C107:D107"/>
    <mergeCell ref="C108:D108"/>
    <mergeCell ref="C90:D90"/>
    <mergeCell ref="C93:D93"/>
    <mergeCell ref="C94:D94"/>
    <mergeCell ref="C96:D96"/>
    <mergeCell ref="C97:D97"/>
    <mergeCell ref="C99:D99"/>
    <mergeCell ref="C80:D80"/>
    <mergeCell ref="C81:D81"/>
    <mergeCell ref="C84:D84"/>
    <mergeCell ref="C86:D86"/>
    <mergeCell ref="C87:D87"/>
    <mergeCell ref="C89:D89"/>
    <mergeCell ref="C66:D66"/>
    <mergeCell ref="C68:D68"/>
    <mergeCell ref="C72:D72"/>
    <mergeCell ref="C73:D73"/>
    <mergeCell ref="C74:D74"/>
    <mergeCell ref="C76:D76"/>
    <mergeCell ref="C77:D77"/>
    <mergeCell ref="C78:D78"/>
    <mergeCell ref="C59:D59"/>
    <mergeCell ref="C60:D60"/>
    <mergeCell ref="C61:D61"/>
    <mergeCell ref="C62:D62"/>
    <mergeCell ref="C63:D63"/>
    <mergeCell ref="C64:D64"/>
    <mergeCell ref="C48:D48"/>
    <mergeCell ref="C50:D50"/>
    <mergeCell ref="C51:D51"/>
    <mergeCell ref="C52:D52"/>
    <mergeCell ref="C54:D54"/>
    <mergeCell ref="C56:D56"/>
    <mergeCell ref="C37:D37"/>
    <mergeCell ref="C38:D38"/>
    <mergeCell ref="C39:D39"/>
    <mergeCell ref="C43:D43"/>
    <mergeCell ref="C44:D44"/>
    <mergeCell ref="C45:D45"/>
    <mergeCell ref="C46:D46"/>
    <mergeCell ref="C47:D47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</dc:creator>
  <cp:keywords/>
  <dc:description/>
  <cp:lastModifiedBy>Huk</cp:lastModifiedBy>
  <cp:lastPrinted>2012-04-24T12:42:19Z</cp:lastPrinted>
  <dcterms:created xsi:type="dcterms:W3CDTF">2012-04-24T12:41:36Z</dcterms:created>
  <dcterms:modified xsi:type="dcterms:W3CDTF">2012-04-24T12:43:25Z</dcterms:modified>
  <cp:category/>
  <cp:version/>
  <cp:contentType/>
  <cp:contentStatus/>
</cp:coreProperties>
</file>