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chynkova\Desktop\"/>
    </mc:Choice>
  </mc:AlternateContent>
  <xr:revisionPtr revIDLastSave="0" documentId="8_{9F902264-2625-4E0E-96BA-9E9045047C3D}" xr6:coauthVersionLast="36" xr6:coauthVersionMax="36" xr10:uidLastSave="{00000000-0000-0000-0000-000000000000}"/>
  <bookViews>
    <workbookView xWindow="0" yWindow="0" windowWidth="25200" windowHeight="11775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56-01-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'01 056-01-01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'01 056-01-01 Pol'!$A$1:$Y$64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42" i="1" l="1"/>
  <c r="G42" i="1"/>
  <c r="H42" i="1"/>
  <c r="I42" i="1"/>
  <c r="J41" i="1"/>
  <c r="J40" i="1"/>
  <c r="J39" i="1"/>
  <c r="J42" i="1" s="1"/>
  <c r="G38" i="1"/>
  <c r="F38" i="1"/>
  <c r="E24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Neduchalová</author>
  </authors>
  <commentList>
    <comment ref="S6" authorId="0" shapeId="0" xr:uid="{CD685D02-0E70-4ED5-A836-19ED19EE51F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BC83D71-F032-4CFA-B650-5A9BE31638C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<sst xmlns="http://schemas.openxmlformats.org/spreadsheetml/2006/main" count="545" uniqueCount="217">
  <si>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</si>
  <si>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</si>
  <si>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</si>
  <si>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</si>
  <si>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</si>
  <si>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</si>
  <si>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</si>
  <si>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</si>
  <si>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</si>
  <si>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</si>
  <si>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</si>
  <si>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</si>
  <si>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</si>
  <si>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</si>
  <si>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</si>
  <si>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</si>
  <si>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</si>
  <si>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</si>
  <si>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</si>
  <si>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</si>
  <si>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</si>
  <si>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</si>
  <si>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</si>
  <si>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</si>
  <si>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</si>
  <si>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</si>
  <si>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</si>
  <si>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</si>
  <si>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</si>
  <si>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</si>
  <si>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</si>
  <si>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</si>
  <si>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</si>
  <si>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</si>
  <si>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</si>
  <si>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</si>
  <si>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</si>
  <si>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</si>
  <si>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</si>
  <si>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</si>
  <si>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</si>
  <si>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</si>
  <si>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</si>
  <si>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056-01-01</t>
  </si>
  <si>
    <t>Sanace vlhkého zdiva</t>
  </si>
  <si>
    <t>01</t>
  </si>
  <si>
    <t>Dobrovolského 6</t>
  </si>
  <si>
    <t>Objekt:</t>
  </si>
  <si>
    <t>Rozpočet:</t>
  </si>
  <si>
    <t>01-25-056</t>
  </si>
  <si>
    <t>HODONÍN - SŠPU - Sanace vlhkého zdiva</t>
  </si>
  <si>
    <t>Střední škola průmyslová a umělecká Hodonín, příspěvková organizace</t>
  </si>
  <si>
    <t>Brandlova 2222/32</t>
  </si>
  <si>
    <t>Hodonín</t>
  </si>
  <si>
    <t>69501</t>
  </si>
  <si>
    <t>00559539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</si>
  <si>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</si>
  <si>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</si>
  <si>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</si>
  <si>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</si>
  <si>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</si>
  <si>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</si>
  <si>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</si>
  <si>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</si>
  <si>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</si>
  <si>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</si>
  <si>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</si>
  <si>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</si>
  <si>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</si>
  <si>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6</t>
  </si>
  <si>
    <t>Úpravy povrchu, podlahy</t>
  </si>
  <si>
    <t>61</t>
  </si>
  <si>
    <t>Úpravy povrchů vnitřní</t>
  </si>
  <si>
    <t>62</t>
  </si>
  <si>
    <t>Úpravy povrchů vnější</t>
  </si>
  <si>
    <t>91</t>
  </si>
  <si>
    <t>Doplňující práce na komunikaci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</si>
  <si>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</si>
  <si>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</si>
  <si>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</si>
  <si>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</si>
  <si>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</si>
  <si>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</si>
  <si>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</si>
  <si>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</si>
  <si>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764</t>
  </si>
  <si>
    <t>Konstrukce klempířské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</si>
  <si>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</si>
  <si>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</si>
  <si>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</si>
  <si>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</si>
  <si>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</si>
  <si>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</si>
  <si>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</si>
  <si>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</si>
  <si>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</si>
  <si>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</si>
  <si>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</si>
  <si>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</si>
  <si>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</si>
  <si>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</si>
  <si>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</si>
  <si>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</si>
  <si>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</si>
  <si>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</si>
  <si>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</si>
  <si>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</si>
  <si>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</si>
  <si>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</si>
  <si>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</si>
  <si>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</si>
  <si>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</si>
  <si>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</si>
  <si>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</si>
  <si>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</si>
  <si>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</si>
  <si>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</si>
  <si>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</si>
  <si>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</si>
  <si>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</si>
  <si>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</si>
  <si>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</si>
  <si>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122201101R00</t>
  </si>
  <si>
    <t>Odkopávky nezapažené v hor. 3 do 100 m3</t>
  </si>
  <si>
    <t>m3</t>
  </si>
  <si>
    <t>RTS 25/ I</t>
  </si>
  <si>
    <t>Práce</t>
  </si>
  <si>
    <t>Běžná</t>
  </si>
  <si>
    <t>POL1_</t>
  </si>
  <si>
    <t>122201109R00</t>
  </si>
  <si>
    <t>Příplatek za lepivost - odkopávky v hor. 3</t>
  </si>
  <si>
    <t>162201102R00</t>
  </si>
  <si>
    <t>Vodorovné přemístění výkopku z hor.1-4 do 50 m</t>
  </si>
  <si>
    <t>174101101R00</t>
  </si>
  <si>
    <t>Zásyp jam, rýh, šachet se zhutněním</t>
  </si>
  <si>
    <t>281606234R00</t>
  </si>
  <si>
    <t>Nízkotlaká injektáž cihelného zdiva hmotou KÖSTER Mautrol 2C, tl. zdiva do 450 mm</t>
  </si>
  <si>
    <t>m</t>
  </si>
  <si>
    <t>Kalkul</t>
  </si>
  <si>
    <t>319201311R00</t>
  </si>
  <si>
    <t>Vyrovnání povrchu zdiva maltou tl.do 3 cm - do 30 % plochy</t>
  </si>
  <si>
    <t>m2</t>
  </si>
  <si>
    <t>319211311R00</t>
  </si>
  <si>
    <t>Vytmelení zdiva těsnicí maltou, spotřeba do 10 kg/m2</t>
  </si>
  <si>
    <t>319211332R00</t>
  </si>
  <si>
    <t>Fabion z malty v koutu o poloměr 50 mm</t>
  </si>
  <si>
    <t>564861111R00</t>
  </si>
  <si>
    <t>Podklad ze štěrkodrti po zhutnění tloušťky 20 cm</t>
  </si>
  <si>
    <t>596811111RT4</t>
  </si>
  <si>
    <t>Kladení dlaždic kom.pro pěší, lože z kameniva těž. včetně dlaždic betonových 50/50/5 cm</t>
  </si>
  <si>
    <t>602034103RT1</t>
  </si>
  <si>
    <t>Postřik stěn sanační KÖSTER Restoration Plaster Key Coarse , ručně síťovitě, 4 kg/m2</t>
  </si>
  <si>
    <t>602034123RT3</t>
  </si>
  <si>
    <t>Omítka jádrová sanační, na stěnách, KÖSTER Restoration Plaster, ručně tloušťka vrstvy 30 mm</t>
  </si>
  <si>
    <t>602034151R00</t>
  </si>
  <si>
    <t>Štuk na stěnách sanační, vnitřní nebo vnější, KÖSTER Fine Plaster, tl. 2,5 mm, ručně</t>
  </si>
  <si>
    <t>612434113RT1</t>
  </si>
  <si>
    <t>Omítkový sanační systém Cemix, vnitřní, třívrstvý sanační postřik, jádrová sananční omítky, štuková sanační omítka</t>
  </si>
  <si>
    <t>602021187R00</t>
  </si>
  <si>
    <t>Omítka tenkovrstvá na stěnách silikonová Baumit</t>
  </si>
  <si>
    <t>620401211R00</t>
  </si>
  <si>
    <t>Nátěr k neutralizaci solí Köster Polysil TG 500</t>
  </si>
  <si>
    <t>622311512R00</t>
  </si>
  <si>
    <t>Izolace tepelná Baumit XPS tl. 100 mm, bez povrchové úpravy</t>
  </si>
  <si>
    <t>622481211RT2</t>
  </si>
  <si>
    <t>Montáž výztužné sítě (perlinky) do stěrky - vnější stěny včetně výztužné sítě a stěrkového tmelu Baumit</t>
  </si>
  <si>
    <t>917862111RT5</t>
  </si>
  <si>
    <t>Osazení stojatého obrubníku betonového, s boční opěrou, do lože z betonu C 12/15 včetně obrubníku ABO 100/10/25</t>
  </si>
  <si>
    <t>941955002R00</t>
  </si>
  <si>
    <t>Lešení lehké pomocné, výška podlahy do 1,9 m</t>
  </si>
  <si>
    <t>622904121R00</t>
  </si>
  <si>
    <t>Ruční čištění ocelovým kartáčem</t>
  </si>
  <si>
    <t>965042241R00</t>
  </si>
  <si>
    <t>Bourání mazanin betonových tl. nad 10 cm, nad 4 m2 - okapový chodník</t>
  </si>
  <si>
    <t>978013191R00</t>
  </si>
  <si>
    <t>Otlučení omítek vnitřních stěn v rozsahu do 100 %</t>
  </si>
  <si>
    <t>978015291R00</t>
  </si>
  <si>
    <t>Otlučení omítek vnějších MVC v složit.1-4 do 100 %</t>
  </si>
  <si>
    <t>999281105R00</t>
  </si>
  <si>
    <t>Přesun hmot pro opravy a údržbu do výšky 6 m</t>
  </si>
  <si>
    <t>t</t>
  </si>
  <si>
    <t>Přesun hmot</t>
  </si>
  <si>
    <t>POL7_</t>
  </si>
  <si>
    <t>711212000R00</t>
  </si>
  <si>
    <t>Penetrace podkladu pod hydroizolační hmoty</t>
  </si>
  <si>
    <t>711212002RW4</t>
  </si>
  <si>
    <t>Stěrka hydroizolační včetně dodávky Köster NB 4000, dvousložková, flexibilní, 2x, proti půdní vlhkosti a netlakové vodě</t>
  </si>
  <si>
    <t>711823121RT7</t>
  </si>
  <si>
    <t>Montáž nopové fólie svisle včetně dodávky fólie DEKDREN G8</t>
  </si>
  <si>
    <t>711823129RT2</t>
  </si>
  <si>
    <t>Montáž ukončovací lišty k nopové fólii včetně dodávky lišty DELTA-MS PROFIL</t>
  </si>
  <si>
    <t>998711201R00</t>
  </si>
  <si>
    <t>Přesun hmot pro izolace proti vodě, výšky do 6 m</t>
  </si>
  <si>
    <t>764430210R00</t>
  </si>
  <si>
    <t>Oplechování zdí z Pz plechu, rš 250 mm</t>
  </si>
  <si>
    <t>998764201R00</t>
  </si>
  <si>
    <t>Přesun hmot pro klempířské konstr., výšky do 6 m</t>
  </si>
  <si>
    <t>784191101R00</t>
  </si>
  <si>
    <t>Penetrace podkladu univerzální Primalex 1x</t>
  </si>
  <si>
    <t>784195112R00</t>
  </si>
  <si>
    <t>Malba Primalex Standard, bílá, bez penetrace, 2 x</t>
  </si>
  <si>
    <t>979086112R00</t>
  </si>
  <si>
    <t>Nakládání nebo překládání suti a vybouraných hmot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</si>
  <si>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</si>
  <si>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</si>
  <si>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</si>
  <si>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</si>
  <si>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</si>
  <si>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</si>
  <si>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</si>
  <si>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</si>
  <si>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</si>
  <si>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</si>
  <si>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</si>
  <si>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ukládku suť do 10 % příměsí (skup.170107)</t>
  </si>
  <si>
    <t>END</t>
  </si>
  <si>
    <t>Zateplení fasády a sanace stěny SŠPU Hodonín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</si>
</sst>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6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.afgroup.cz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2" t="s">
        <v>41</v>
      </c>
      <c r="B2" s="182"/>
      <c r="C2" s="182"/>
      <c r="D2" s="182"/>
      <c r="E2" s="182"/>
      <c r="F2" s="182"/>
      <c r="G2" s="18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49" zoomScaleNormal="100" zoomScaleSheetLayoutView="75" workbookViewId="0">
      <selection activeCell="D4" sqref="D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83" t="s">
        <v>4</v>
      </c>
      <c r="C1" s="184"/>
      <c r="D1" s="184"/>
      <c r="E1" s="184"/>
      <c r="F1" s="184"/>
      <c r="G1" s="184"/>
      <c r="H1" s="184"/>
      <c r="I1" s="184"/>
      <c r="J1" s="185"/>
    </row>
    <row r="2" spans="1:15" ht="36" customHeight="1" x14ac:dyDescent="0.2">
      <c r="A2" s="2"/>
      <c r="B2" s="78" t="s">
        <v>24</v>
      </c>
      <c r="C2" s="79"/>
      <c r="D2" s="80"/>
      <c r="E2" s="192" t="s">
        <v>216</v>
      </c>
      <c r="F2" s="193"/>
      <c r="G2" s="193"/>
      <c r="H2" s="193"/>
      <c r="I2" s="193"/>
      <c r="J2" s="194"/>
      <c r="O2" s="1"/>
    </row>
    <row r="3" spans="1:15" ht="27" customHeight="1" x14ac:dyDescent="0.2">
      <c r="A3" s="2"/>
      <c r="B3" s="81" t="s">
        <v>47</v>
      </c>
      <c r="C3" s="79"/>
      <c r="D3" s="82" t="s">
        <v>45</v>
      </c>
      <c r="E3" s="195" t="s">
        <v>46</v>
      </c>
      <c r="F3" s="196"/>
      <c r="G3" s="196"/>
      <c r="H3" s="196"/>
      <c r="I3" s="196"/>
      <c r="J3" s="197"/>
    </row>
    <row r="4" spans="1:15" ht="23.25" customHeight="1" x14ac:dyDescent="0.2">
      <c r="A4" s="76">
        <v>1937527</v>
      </c>
      <c r="B4" s="83" t="s">
        <v>48</v>
      </c>
      <c r="C4" s="84"/>
      <c r="D4" s="85"/>
      <c r="E4" s="205" t="s">
        <v>44</v>
      </c>
      <c r="F4" s="206"/>
      <c r="G4" s="206"/>
      <c r="H4" s="206"/>
      <c r="I4" s="206"/>
      <c r="J4" s="207"/>
    </row>
    <row r="5" spans="1:15" ht="24" customHeight="1" x14ac:dyDescent="0.2">
      <c r="A5" s="2"/>
      <c r="B5" s="31" t="s">
        <v>23</v>
      </c>
      <c r="D5" s="210" t="s">
        <v>51</v>
      </c>
      <c r="E5" s="211"/>
      <c r="F5" s="211"/>
      <c r="G5" s="211"/>
      <c r="H5" s="18" t="s">
        <v>42</v>
      </c>
      <c r="I5" s="86" t="s">
        <v>55</v>
      </c>
      <c r="J5" s="8"/>
    </row>
    <row r="6" spans="1:15" ht="15.75" customHeight="1" x14ac:dyDescent="0.2">
      <c r="A6" s="2"/>
      <c r="B6" s="28"/>
      <c r="C6" s="55"/>
      <c r="D6" s="212" t="s">
        <v>52</v>
      </c>
      <c r="E6" s="213"/>
      <c r="F6" s="213"/>
      <c r="G6" s="213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77" t="s">
        <v>54</v>
      </c>
      <c r="E7" s="214" t="s">
        <v>53</v>
      </c>
      <c r="F7" s="215"/>
      <c r="G7" s="215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9"/>
      <c r="E11" s="199"/>
      <c r="F11" s="199"/>
      <c r="G11" s="199"/>
      <c r="H11" s="18"/>
      <c r="I11" s="86"/>
      <c r="J11" s="8"/>
    </row>
    <row r="12" spans="1:15" ht="15.75" customHeight="1" x14ac:dyDescent="0.2">
      <c r="A12" s="2"/>
      <c r="B12" s="28"/>
      <c r="C12" s="55"/>
      <c r="D12" s="204"/>
      <c r="E12" s="204"/>
      <c r="F12" s="204"/>
      <c r="G12" s="204"/>
      <c r="H12" s="18"/>
      <c r="I12" s="86"/>
      <c r="J12" s="8"/>
    </row>
    <row r="13" spans="1:15" ht="15.75" customHeight="1" x14ac:dyDescent="0.2">
      <c r="A13" s="2"/>
      <c r="B13" s="29"/>
      <c r="C13" s="56"/>
      <c r="D13" s="77"/>
      <c r="E13" s="208"/>
      <c r="F13" s="209"/>
      <c r="G13" s="209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8"/>
      <c r="F15" s="198"/>
      <c r="G15" s="200"/>
      <c r="H15" s="200"/>
      <c r="I15" s="200" t="s">
        <v>31</v>
      </c>
      <c r="J15" s="201"/>
    </row>
    <row r="16" spans="1:15" ht="23.25" customHeight="1" x14ac:dyDescent="0.2">
      <c r="A16" s="143" t="s">
        <v>26</v>
      </c>
      <c r="B16" s="38" t="s">
        <v>26</v>
      </c>
      <c r="C16" s="62"/>
      <c r="D16" s="63"/>
      <c r="E16" s="189"/>
      <c r="F16" s="190"/>
      <c r="G16" s="189"/>
      <c r="H16" s="190"/>
      <c r="I16" s="189"/>
      <c r="J16" s="191"/>
    </row>
    <row r="17" spans="1:10" ht="23.25" customHeight="1" x14ac:dyDescent="0.2">
      <c r="A17" s="143" t="s">
        <v>27</v>
      </c>
      <c r="B17" s="38" t="s">
        <v>27</v>
      </c>
      <c r="C17" s="62"/>
      <c r="D17" s="63"/>
      <c r="E17" s="189"/>
      <c r="F17" s="190"/>
      <c r="G17" s="189"/>
      <c r="H17" s="190"/>
      <c r="I17" s="189"/>
      <c r="J17" s="191"/>
    </row>
    <row r="18" spans="1:10" ht="23.25" customHeight="1" x14ac:dyDescent="0.2">
      <c r="A18" s="143" t="s">
        <v>28</v>
      </c>
      <c r="B18" s="38" t="s">
        <v>28</v>
      </c>
      <c r="C18" s="62"/>
      <c r="D18" s="63"/>
      <c r="E18" s="189"/>
      <c r="F18" s="190"/>
      <c r="G18" s="189"/>
      <c r="H18" s="190"/>
      <c r="I18" s="189"/>
      <c r="J18" s="191"/>
    </row>
    <row r="19" spans="1:10" ht="23.25" customHeight="1" x14ac:dyDescent="0.2">
      <c r="A19" s="143" t="s">
        <v>92</v>
      </c>
      <c r="B19" s="38" t="s">
        <v>29</v>
      </c>
      <c r="C19" s="62"/>
      <c r="D19" s="63"/>
      <c r="E19" s="189"/>
      <c r="F19" s="190"/>
      <c r="G19" s="189"/>
      <c r="H19" s="190"/>
      <c r="I19" s="189"/>
      <c r="J19" s="191"/>
    </row>
    <row r="20" spans="1:10" ht="23.25" customHeight="1" x14ac:dyDescent="0.2">
      <c r="A20" s="143" t="s">
        <v>93</v>
      </c>
      <c r="B20" s="38" t="s">
        <v>30</v>
      </c>
      <c r="C20" s="62"/>
      <c r="D20" s="63"/>
      <c r="E20" s="189"/>
      <c r="F20" s="190"/>
      <c r="G20" s="189"/>
      <c r="H20" s="190"/>
      <c r="I20" s="189"/>
      <c r="J20" s="191"/>
    </row>
    <row r="21" spans="1:10" ht="23.25" customHeight="1" x14ac:dyDescent="0.2">
      <c r="A21" s="2"/>
      <c r="B21" s="48" t="s">
        <v>31</v>
      </c>
      <c r="C21" s="64"/>
      <c r="D21" s="65"/>
      <c r="E21" s="202"/>
      <c r="F21" s="203"/>
      <c r="G21" s="202"/>
      <c r="H21" s="203"/>
      <c r="I21" s="202"/>
      <c r="J21" s="22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19"/>
      <c r="H23" s="220"/>
      <c r="I23" s="220"/>
      <c r="J23" s="40"/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17"/>
      <c r="H24" s="218"/>
      <c r="I24" s="218"/>
      <c r="J24" s="40"/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9"/>
      <c r="H25" s="220"/>
      <c r="I25" s="220"/>
      <c r="J25" s="40"/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6"/>
      <c r="H26" s="187"/>
      <c r="I26" s="187"/>
      <c r="J26" s="37"/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8"/>
      <c r="H27" s="188"/>
      <c r="I27" s="188"/>
      <c r="J27" s="41"/>
    </row>
    <row r="28" spans="1:10" ht="27.75" customHeight="1" thickBot="1" x14ac:dyDescent="0.25">
      <c r="A28" s="2"/>
      <c r="B28" s="116" t="s">
        <v>25</v>
      </c>
      <c r="C28" s="117"/>
      <c r="D28" s="117"/>
      <c r="E28" s="118"/>
      <c r="F28" s="119"/>
      <c r="G28" s="222"/>
      <c r="H28" s="223"/>
      <c r="I28" s="223"/>
      <c r="J28" s="120"/>
    </row>
    <row r="29" spans="1:10" ht="27.75" hidden="1" customHeight="1" thickBot="1" x14ac:dyDescent="0.25">
      <c r="A29" s="2"/>
      <c r="B29" s="116" t="s">
        <v>37</v>
      </c>
      <c r="C29" s="121"/>
      <c r="D29" s="121"/>
      <c r="E29" s="121"/>
      <c r="F29" s="122"/>
      <c r="G29" s="222">
        <v>507230.24</v>
      </c>
      <c r="H29" s="222"/>
      <c r="I29" s="222"/>
      <c r="J29" s="123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4"/>
      <c r="E34" s="225"/>
      <c r="G34" s="226"/>
      <c r="H34" s="227"/>
      <c r="I34" s="227"/>
      <c r="J34" s="25"/>
    </row>
    <row r="35" spans="1:10" ht="12.75" customHeight="1" x14ac:dyDescent="0.2">
      <c r="A35" s="2"/>
      <c r="B35" s="2"/>
      <c r="D35" s="216" t="s">
        <v>2</v>
      </c>
      <c r="E35" s="21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56</v>
      </c>
      <c r="C39" s="228"/>
      <c r="D39" s="228"/>
      <c r="E39" s="228"/>
      <c r="F39" s="100">
        <v>0</v>
      </c>
      <c r="G39" s="101">
        <v>507230.24</v>
      </c>
      <c r="H39" s="102"/>
      <c r="I39" s="103">
        <v>507230.24</v>
      </c>
      <c r="J39" s="104">
        <f>IF(_xlfn.SINGLE(CenaCelkemVypocet)=0,"",I39/_xlfn.SINGLE(CenaCelkemVypocet)*100)</f>
        <v>100</v>
      </c>
    </row>
    <row r="40" spans="1:10" ht="25.5" hidden="1" customHeight="1" x14ac:dyDescent="0.2">
      <c r="A40" s="88">
        <v>2</v>
      </c>
      <c r="B40" s="105" t="s">
        <v>45</v>
      </c>
      <c r="C40" s="229" t="s">
        <v>46</v>
      </c>
      <c r="D40" s="229"/>
      <c r="E40" s="229"/>
      <c r="F40" s="106">
        <v>0</v>
      </c>
      <c r="G40" s="107">
        <v>507230.24</v>
      </c>
      <c r="H40" s="107"/>
      <c r="I40" s="108">
        <v>507230.24</v>
      </c>
      <c r="J40" s="109">
        <f>IF(_xlfn.SINGLE(CenaCelkemVypocet)=0,"",I40/_xlfn.SINGLE(CenaCelkemVypocet)*100)</f>
        <v>100</v>
      </c>
    </row>
    <row r="41" spans="1:10" ht="25.5" hidden="1" customHeight="1" x14ac:dyDescent="0.2">
      <c r="A41" s="88">
        <v>3</v>
      </c>
      <c r="B41" s="110" t="s">
        <v>43</v>
      </c>
      <c r="C41" s="228" t="s">
        <v>44</v>
      </c>
      <c r="D41" s="228"/>
      <c r="E41" s="228"/>
      <c r="F41" s="111">
        <v>0</v>
      </c>
      <c r="G41" s="102">
        <v>507230.24</v>
      </c>
      <c r="H41" s="102"/>
      <c r="I41" s="103">
        <v>507230.24</v>
      </c>
      <c r="J41" s="104">
        <f>IF(_xlfn.SINGLE(CenaCelkemVypocet)=0,"",I41/_xlfn.SINGLE(CenaCelkemVypocet)*100)</f>
        <v>100</v>
      </c>
    </row>
    <row r="42" spans="1:10" ht="25.5" hidden="1" customHeight="1" x14ac:dyDescent="0.2">
      <c r="A42" s="88"/>
      <c r="B42" s="230" t="s">
        <v>57</v>
      </c>
      <c r="C42" s="231"/>
      <c r="D42" s="231"/>
      <c r="E42" s="231"/>
      <c r="F42" s="112">
        <f>SUMIF(A39:A41,"=1",F39:F41)</f>
        <v>0</v>
      </c>
      <c r="G42" s="113">
        <f>SUMIF(A39:A41,"=1",G39:G41)</f>
        <v>507230.24</v>
      </c>
      <c r="H42" s="113">
        <f>SUMIF(A39:A41,"=1",H39:H41)</f>
        <v>0</v>
      </c>
      <c r="I42" s="114">
        <f>SUMIF(A39:A41,"=1",I39:I41)</f>
        <v>507230.24</v>
      </c>
      <c r="J42" s="115">
        <f>SUMIF(A39:A41,"=1",J39:J41)</f>
        <v>100</v>
      </c>
    </row>
    <row r="46" spans="1:10" ht="15.75" x14ac:dyDescent="0.25">
      <c r="B46" s="124" t="s">
        <v>59</v>
      </c>
    </row>
    <row r="48" spans="1:10" ht="25.5" customHeight="1" x14ac:dyDescent="0.2">
      <c r="A48" s="126"/>
      <c r="B48" s="129" t="s">
        <v>18</v>
      </c>
      <c r="C48" s="129" t="s">
        <v>6</v>
      </c>
      <c r="D48" s="130"/>
      <c r="E48" s="130"/>
      <c r="F48" s="131" t="s">
        <v>60</v>
      </c>
      <c r="G48" s="131"/>
      <c r="H48" s="131"/>
      <c r="I48" s="131" t="s">
        <v>31</v>
      </c>
      <c r="J48" s="131" t="s">
        <v>0</v>
      </c>
    </row>
    <row r="49" spans="1:10" ht="36.75" customHeight="1" x14ac:dyDescent="0.2">
      <c r="A49" s="127"/>
      <c r="B49" s="132" t="s">
        <v>61</v>
      </c>
      <c r="C49" s="232" t="s">
        <v>62</v>
      </c>
      <c r="D49" s="233"/>
      <c r="E49" s="233"/>
      <c r="F49" s="141" t="s">
        <v>26</v>
      </c>
      <c r="G49" s="133"/>
      <c r="H49" s="133"/>
      <c r="I49" s="133"/>
      <c r="J49" s="138"/>
    </row>
    <row r="50" spans="1:10" ht="36.75" customHeight="1" x14ac:dyDescent="0.2">
      <c r="A50" s="127"/>
      <c r="B50" s="132" t="s">
        <v>63</v>
      </c>
      <c r="C50" s="232" t="s">
        <v>64</v>
      </c>
      <c r="D50" s="233"/>
      <c r="E50" s="233"/>
      <c r="F50" s="141" t="s">
        <v>26</v>
      </c>
      <c r="G50" s="133"/>
      <c r="H50" s="133"/>
      <c r="I50" s="133"/>
      <c r="J50" s="138"/>
    </row>
    <row r="51" spans="1:10" ht="36.75" customHeight="1" x14ac:dyDescent="0.2">
      <c r="A51" s="127"/>
      <c r="B51" s="132" t="s">
        <v>65</v>
      </c>
      <c r="C51" s="232" t="s">
        <v>66</v>
      </c>
      <c r="D51" s="233"/>
      <c r="E51" s="233"/>
      <c r="F51" s="141" t="s">
        <v>26</v>
      </c>
      <c r="G51" s="133"/>
      <c r="H51" s="133"/>
      <c r="I51" s="133"/>
      <c r="J51" s="138"/>
    </row>
    <row r="52" spans="1:10" ht="36.75" customHeight="1" x14ac:dyDescent="0.2">
      <c r="A52" s="127"/>
      <c r="B52" s="132" t="s">
        <v>67</v>
      </c>
      <c r="C52" s="232" t="s">
        <v>68</v>
      </c>
      <c r="D52" s="233"/>
      <c r="E52" s="233"/>
      <c r="F52" s="141" t="s">
        <v>26</v>
      </c>
      <c r="G52" s="133"/>
      <c r="H52" s="133"/>
      <c r="I52" s="133"/>
      <c r="J52" s="138"/>
    </row>
    <row r="53" spans="1:10" ht="36.75" customHeight="1" x14ac:dyDescent="0.2">
      <c r="A53" s="127"/>
      <c r="B53" s="132" t="s">
        <v>69</v>
      </c>
      <c r="C53" s="232" t="s">
        <v>70</v>
      </c>
      <c r="D53" s="233"/>
      <c r="E53" s="233"/>
      <c r="F53" s="141" t="s">
        <v>26</v>
      </c>
      <c r="G53" s="133"/>
      <c r="H53" s="133"/>
      <c r="I53" s="133"/>
      <c r="J53" s="138"/>
    </row>
    <row r="54" spans="1:10" ht="36.75" customHeight="1" x14ac:dyDescent="0.2">
      <c r="A54" s="127"/>
      <c r="B54" s="132" t="s">
        <v>71</v>
      </c>
      <c r="C54" s="232" t="s">
        <v>72</v>
      </c>
      <c r="D54" s="233"/>
      <c r="E54" s="233"/>
      <c r="F54" s="141" t="s">
        <v>26</v>
      </c>
      <c r="G54" s="133"/>
      <c r="H54" s="133"/>
      <c r="I54" s="133"/>
      <c r="J54" s="138"/>
    </row>
    <row r="55" spans="1:10" ht="36.75" customHeight="1" x14ac:dyDescent="0.2">
      <c r="A55" s="127"/>
      <c r="B55" s="132" t="s">
        <v>73</v>
      </c>
      <c r="C55" s="232" t="s">
        <v>74</v>
      </c>
      <c r="D55" s="233"/>
      <c r="E55" s="233"/>
      <c r="F55" s="141" t="s">
        <v>26</v>
      </c>
      <c r="G55" s="133"/>
      <c r="H55" s="133"/>
      <c r="I55" s="133"/>
      <c r="J55" s="138"/>
    </row>
    <row r="56" spans="1:10" ht="36.75" customHeight="1" x14ac:dyDescent="0.2">
      <c r="A56" s="127"/>
      <c r="B56" s="132" t="s">
        <v>75</v>
      </c>
      <c r="C56" s="232" t="s">
        <v>76</v>
      </c>
      <c r="D56" s="233"/>
      <c r="E56" s="233"/>
      <c r="F56" s="141" t="s">
        <v>26</v>
      </c>
      <c r="G56" s="133"/>
      <c r="H56" s="133"/>
      <c r="I56" s="133"/>
      <c r="J56" s="138"/>
    </row>
    <row r="57" spans="1:10" ht="36.75" customHeight="1" x14ac:dyDescent="0.2">
      <c r="A57" s="127"/>
      <c r="B57" s="132" t="s">
        <v>77</v>
      </c>
      <c r="C57" s="232" t="s">
        <v>78</v>
      </c>
      <c r="D57" s="233"/>
      <c r="E57" s="233"/>
      <c r="F57" s="141" t="s">
        <v>26</v>
      </c>
      <c r="G57" s="133"/>
      <c r="H57" s="133"/>
      <c r="I57" s="133"/>
      <c r="J57" s="138"/>
    </row>
    <row r="58" spans="1:10" ht="36.75" customHeight="1" x14ac:dyDescent="0.2">
      <c r="A58" s="127"/>
      <c r="B58" s="132" t="s">
        <v>79</v>
      </c>
      <c r="C58" s="232" t="s">
        <v>80</v>
      </c>
      <c r="D58" s="233"/>
      <c r="E58" s="233"/>
      <c r="F58" s="141" t="s">
        <v>26</v>
      </c>
      <c r="G58" s="133"/>
      <c r="H58" s="133"/>
      <c r="I58" s="133"/>
      <c r="J58" s="138"/>
    </row>
    <row r="59" spans="1:10" ht="36.75" customHeight="1" x14ac:dyDescent="0.2">
      <c r="A59" s="127"/>
      <c r="B59" s="132" t="s">
        <v>81</v>
      </c>
      <c r="C59" s="232" t="s">
        <v>82</v>
      </c>
      <c r="D59" s="233"/>
      <c r="E59" s="233"/>
      <c r="F59" s="141" t="s">
        <v>26</v>
      </c>
      <c r="G59" s="133"/>
      <c r="H59" s="133"/>
      <c r="I59" s="133"/>
      <c r="J59" s="138"/>
    </row>
    <row r="60" spans="1:10" ht="36.75" customHeight="1" x14ac:dyDescent="0.2">
      <c r="A60" s="127"/>
      <c r="B60" s="132" t="s">
        <v>83</v>
      </c>
      <c r="C60" s="232" t="s">
        <v>84</v>
      </c>
      <c r="D60" s="233"/>
      <c r="E60" s="233"/>
      <c r="F60" s="141" t="s">
        <v>27</v>
      </c>
      <c r="G60" s="133"/>
      <c r="H60" s="133"/>
      <c r="I60" s="133"/>
      <c r="J60" s="138"/>
    </row>
    <row r="61" spans="1:10" ht="36.75" customHeight="1" x14ac:dyDescent="0.2">
      <c r="A61" s="127"/>
      <c r="B61" s="132" t="s">
        <v>85</v>
      </c>
      <c r="C61" s="232" t="s">
        <v>86</v>
      </c>
      <c r="D61" s="233"/>
      <c r="E61" s="233"/>
      <c r="F61" s="141" t="s">
        <v>27</v>
      </c>
      <c r="G61" s="133"/>
      <c r="H61" s="133"/>
      <c r="I61" s="133"/>
      <c r="J61" s="138"/>
    </row>
    <row r="62" spans="1:10" ht="36.75" customHeight="1" x14ac:dyDescent="0.2">
      <c r="A62" s="127"/>
      <c r="B62" s="132" t="s">
        <v>87</v>
      </c>
      <c r="C62" s="232" t="s">
        <v>88</v>
      </c>
      <c r="D62" s="233"/>
      <c r="E62" s="233"/>
      <c r="F62" s="141" t="s">
        <v>27</v>
      </c>
      <c r="G62" s="133"/>
      <c r="H62" s="133"/>
      <c r="I62" s="133"/>
      <c r="J62" s="138"/>
    </row>
    <row r="63" spans="1:10" ht="36.75" customHeight="1" x14ac:dyDescent="0.2">
      <c r="A63" s="127"/>
      <c r="B63" s="132" t="s">
        <v>89</v>
      </c>
      <c r="C63" s="232" t="s">
        <v>90</v>
      </c>
      <c r="D63" s="233"/>
      <c r="E63" s="233"/>
      <c r="F63" s="141" t="s">
        <v>91</v>
      </c>
      <c r="G63" s="133"/>
      <c r="H63" s="133"/>
      <c r="I63" s="133"/>
      <c r="J63" s="138"/>
    </row>
    <row r="64" spans="1:10" ht="25.5" customHeight="1" x14ac:dyDescent="0.2">
      <c r="A64" s="128"/>
      <c r="B64" s="134" t="s">
        <v>1</v>
      </c>
      <c r="C64" s="135"/>
      <c r="D64" s="136"/>
      <c r="E64" s="136"/>
      <c r="F64" s="142"/>
      <c r="G64" s="137"/>
      <c r="H64" s="137"/>
      <c r="I64" s="137"/>
      <c r="J64" s="139"/>
    </row>
    <row r="65" spans="6:10" x14ac:dyDescent="0.2">
      <c r="F65" s="87"/>
      <c r="G65" s="87"/>
      <c r="H65" s="87"/>
      <c r="I65" s="87"/>
      <c r="J65" s="140"/>
    </row>
    <row r="66" spans="6:10" x14ac:dyDescent="0.2">
      <c r="F66" s="87"/>
      <c r="G66" s="87"/>
      <c r="H66" s="87"/>
      <c r="I66" s="87"/>
      <c r="J66" s="140"/>
    </row>
    <row r="67" spans="6:10" x14ac:dyDescent="0.2">
      <c r="F67" s="87"/>
      <c r="G67" s="87"/>
      <c r="H67" s="87"/>
      <c r="I67" s="87"/>
      <c r="J67" s="14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4" t="s">
        <v>7</v>
      </c>
      <c r="B1" s="234"/>
      <c r="C1" s="235"/>
      <c r="D1" s="234"/>
      <c r="E1" s="234"/>
      <c r="F1" s="234"/>
      <c r="G1" s="234"/>
    </row>
    <row r="2" spans="1:7" ht="24.95" customHeight="1" x14ac:dyDescent="0.2">
      <c r="A2" s="50" t="s">
        <v>8</v>
      </c>
      <c r="B2" s="49"/>
      <c r="C2" s="236"/>
      <c r="D2" s="236"/>
      <c r="E2" s="236"/>
      <c r="F2" s="236"/>
      <c r="G2" s="237"/>
    </row>
    <row r="3" spans="1:7" ht="24.95" customHeight="1" x14ac:dyDescent="0.2">
      <c r="A3" s="50" t="s">
        <v>9</v>
      </c>
      <c r="B3" s="49"/>
      <c r="C3" s="236"/>
      <c r="D3" s="236"/>
      <c r="E3" s="236"/>
      <c r="F3" s="236"/>
      <c r="G3" s="237"/>
    </row>
    <row r="4" spans="1:7" ht="24.95" customHeight="1" x14ac:dyDescent="0.2">
      <c r="A4" s="50" t="s">
        <v>10</v>
      </c>
      <c r="B4" s="49"/>
      <c r="C4" s="236"/>
      <c r="D4" s="236"/>
      <c r="E4" s="236"/>
      <c r="F4" s="236"/>
      <c r="G4" s="23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22F7-6FDF-4A75-A501-4DB3345FA283}">
  <sheetPr>
    <outlinePr summaryBelow="0"/>
  </sheetPr>
  <dimension ref="A1:BH5000"/>
  <sheetViews>
    <sheetView workbookViewId="0">
      <pane ySplit="7" topLeftCell="A8" activePane="bottomLeft" state="frozen"/>
      <selection pane="bottomLeft" activeCell="G8" sqref="G8:G62"/>
    </sheetView>
  </sheetViews>
  <sheetFormatPr defaultRowHeight="12.75" x14ac:dyDescent="0.2"/>
  <cols>
    <col min="1" max="1" width="3.42578125" customWidth="1"/>
    <col min="2" max="2" width="12.7109375" style="125" customWidth="1"/>
    <col min="3" max="3" width="38.28515625" style="125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8" t="s">
        <v>7</v>
      </c>
      <c r="B1" s="238"/>
      <c r="C1" s="238"/>
      <c r="D1" s="238"/>
      <c r="E1" s="238"/>
      <c r="F1" s="238"/>
      <c r="G1" s="238"/>
      <c r="AG1" t="s">
        <v>94</v>
      </c>
    </row>
    <row r="2" spans="1:60" ht="25.15" customHeight="1" x14ac:dyDescent="0.2">
      <c r="A2" s="144" t="s">
        <v>8</v>
      </c>
      <c r="B2" s="49" t="s">
        <v>49</v>
      </c>
      <c r="C2" s="239" t="s">
        <v>50</v>
      </c>
      <c r="D2" s="240"/>
      <c r="E2" s="240"/>
      <c r="F2" s="240"/>
      <c r="G2" s="241"/>
      <c r="AG2" t="s">
        <v>95</v>
      </c>
    </row>
    <row r="3" spans="1:60" ht="25.15" customHeight="1" x14ac:dyDescent="0.2">
      <c r="A3" s="144" t="s">
        <v>9</v>
      </c>
      <c r="B3" s="49" t="s">
        <v>45</v>
      </c>
      <c r="C3" s="239" t="s">
        <v>46</v>
      </c>
      <c r="D3" s="240"/>
      <c r="E3" s="240"/>
      <c r="F3" s="240"/>
      <c r="G3" s="241"/>
      <c r="AC3" s="125" t="s">
        <v>95</v>
      </c>
      <c r="AG3" t="s">
        <v>96</v>
      </c>
    </row>
    <row r="4" spans="1:60" ht="25.15" customHeight="1" x14ac:dyDescent="0.2">
      <c r="A4" s="145" t="s">
        <v>10</v>
      </c>
      <c r="B4" s="146" t="s">
        <v>43</v>
      </c>
      <c r="C4" s="242" t="s">
        <v>44</v>
      </c>
      <c r="D4" s="243"/>
      <c r="E4" s="243"/>
      <c r="F4" s="243"/>
      <c r="G4" s="244"/>
      <c r="AG4" t="s">
        <v>97</v>
      </c>
    </row>
    <row r="5" spans="1:60" x14ac:dyDescent="0.2">
      <c r="D5" s="10"/>
    </row>
    <row r="6" spans="1:60" ht="38.25" x14ac:dyDescent="0.2">
      <c r="A6" s="148" t="s">
        <v>98</v>
      </c>
      <c r="B6" s="150" t="s">
        <v>99</v>
      </c>
      <c r="C6" s="150" t="s">
        <v>100</v>
      </c>
      <c r="D6" s="149" t="s">
        <v>101</v>
      </c>
      <c r="E6" s="148" t="s">
        <v>102</v>
      </c>
      <c r="F6" s="147" t="s">
        <v>103</v>
      </c>
      <c r="G6" s="148" t="s">
        <v>31</v>
      </c>
      <c r="H6" s="151" t="s">
        <v>32</v>
      </c>
      <c r="I6" s="151" t="s">
        <v>104</v>
      </c>
      <c r="J6" s="151" t="s">
        <v>33</v>
      </c>
      <c r="K6" s="151" t="s">
        <v>105</v>
      </c>
      <c r="L6" s="151" t="s">
        <v>106</v>
      </c>
      <c r="M6" s="151" t="s">
        <v>107</v>
      </c>
      <c r="N6" s="151" t="s">
        <v>108</v>
      </c>
      <c r="O6" s="151" t="s">
        <v>109</v>
      </c>
      <c r="P6" s="151" t="s">
        <v>110</v>
      </c>
      <c r="Q6" s="151" t="s">
        <v>111</v>
      </c>
      <c r="R6" s="151" t="s">
        <v>112</v>
      </c>
      <c r="S6" s="151" t="s">
        <v>113</v>
      </c>
      <c r="T6" s="151" t="s">
        <v>114</v>
      </c>
      <c r="U6" s="151" t="s">
        <v>115</v>
      </c>
      <c r="V6" s="151" t="s">
        <v>116</v>
      </c>
      <c r="W6" s="151" t="s">
        <v>117</v>
      </c>
      <c r="X6" s="151" t="s">
        <v>118</v>
      </c>
      <c r="Y6" s="151" t="s">
        <v>119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59" t="s">
        <v>120</v>
      </c>
      <c r="B8" s="160" t="s">
        <v>61</v>
      </c>
      <c r="C8" s="177" t="s">
        <v>62</v>
      </c>
      <c r="D8" s="161"/>
      <c r="E8" s="162"/>
      <c r="F8" s="163"/>
      <c r="G8" s="164"/>
      <c r="H8" s="158"/>
      <c r="I8" s="158">
        <v>0</v>
      </c>
      <c r="J8" s="158"/>
      <c r="K8" s="158">
        <v>27754.2</v>
      </c>
      <c r="L8" s="158"/>
      <c r="M8" s="158"/>
      <c r="N8" s="157"/>
      <c r="O8" s="157"/>
      <c r="P8" s="157"/>
      <c r="Q8" s="157"/>
      <c r="R8" s="158"/>
      <c r="S8" s="158"/>
      <c r="T8" s="158"/>
      <c r="U8" s="158"/>
      <c r="V8" s="158"/>
      <c r="W8" s="158"/>
      <c r="X8" s="158"/>
      <c r="Y8" s="158"/>
      <c r="AG8" t="s">
        <v>121</v>
      </c>
    </row>
    <row r="9" spans="1:60" x14ac:dyDescent="0.2">
      <c r="A9" s="171">
        <v>1</v>
      </c>
      <c r="B9" s="172" t="s">
        <v>122</v>
      </c>
      <c r="C9" s="178" t="s">
        <v>123</v>
      </c>
      <c r="D9" s="173" t="s">
        <v>124</v>
      </c>
      <c r="E9" s="174">
        <v>51</v>
      </c>
      <c r="F9" s="175"/>
      <c r="G9" s="176"/>
      <c r="H9" s="156">
        <v>0</v>
      </c>
      <c r="I9" s="156">
        <v>0</v>
      </c>
      <c r="J9" s="156">
        <v>262.5</v>
      </c>
      <c r="K9" s="156">
        <v>13387.5</v>
      </c>
      <c r="L9" s="156">
        <v>21</v>
      </c>
      <c r="M9" s="156">
        <v>16198.875</v>
      </c>
      <c r="N9" s="155">
        <v>0</v>
      </c>
      <c r="O9" s="155">
        <v>0</v>
      </c>
      <c r="P9" s="155">
        <v>0</v>
      </c>
      <c r="Q9" s="155">
        <v>0</v>
      </c>
      <c r="R9" s="156"/>
      <c r="S9" s="156" t="s">
        <v>125</v>
      </c>
      <c r="T9" s="156" t="s">
        <v>125</v>
      </c>
      <c r="U9" s="156">
        <v>0.36799999999999999</v>
      </c>
      <c r="V9" s="156">
        <v>18.768000000000001</v>
      </c>
      <c r="W9" s="156"/>
      <c r="X9" s="156" t="s">
        <v>126</v>
      </c>
      <c r="Y9" s="156" t="s">
        <v>127</v>
      </c>
      <c r="Z9" s="152"/>
      <c r="AA9" s="152"/>
      <c r="AB9" s="152"/>
      <c r="AC9" s="152"/>
      <c r="AD9" s="152"/>
      <c r="AE9" s="152"/>
      <c r="AF9" s="152"/>
      <c r="AG9" s="152" t="s">
        <v>128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x14ac:dyDescent="0.2">
      <c r="A10" s="171">
        <v>2</v>
      </c>
      <c r="B10" s="172" t="s">
        <v>129</v>
      </c>
      <c r="C10" s="178" t="s">
        <v>130</v>
      </c>
      <c r="D10" s="173" t="s">
        <v>124</v>
      </c>
      <c r="E10" s="174">
        <v>51</v>
      </c>
      <c r="F10" s="175"/>
      <c r="G10" s="176"/>
      <c r="H10" s="156">
        <v>0</v>
      </c>
      <c r="I10" s="156">
        <v>0</v>
      </c>
      <c r="J10" s="156">
        <v>51.4</v>
      </c>
      <c r="K10" s="156">
        <v>2621.4</v>
      </c>
      <c r="L10" s="156">
        <v>21</v>
      </c>
      <c r="M10" s="156">
        <v>3171.8940000000002</v>
      </c>
      <c r="N10" s="155">
        <v>0</v>
      </c>
      <c r="O10" s="155">
        <v>0</v>
      </c>
      <c r="P10" s="155">
        <v>0</v>
      </c>
      <c r="Q10" s="155">
        <v>0</v>
      </c>
      <c r="R10" s="156"/>
      <c r="S10" s="156" t="s">
        <v>125</v>
      </c>
      <c r="T10" s="156" t="s">
        <v>125</v>
      </c>
      <c r="U10" s="156">
        <v>5.8000000000000003E-2</v>
      </c>
      <c r="V10" s="156">
        <v>2.9580000000000002</v>
      </c>
      <c r="W10" s="156"/>
      <c r="X10" s="156" t="s">
        <v>126</v>
      </c>
      <c r="Y10" s="156" t="s">
        <v>127</v>
      </c>
      <c r="Z10" s="152"/>
      <c r="AA10" s="152"/>
      <c r="AB10" s="152"/>
      <c r="AC10" s="152"/>
      <c r="AD10" s="152"/>
      <c r="AE10" s="152"/>
      <c r="AF10" s="152"/>
      <c r="AG10" s="152" t="s">
        <v>128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x14ac:dyDescent="0.2">
      <c r="A11" s="171">
        <v>3</v>
      </c>
      <c r="B11" s="172" t="s">
        <v>131</v>
      </c>
      <c r="C11" s="178" t="s">
        <v>132</v>
      </c>
      <c r="D11" s="173" t="s">
        <v>124</v>
      </c>
      <c r="E11" s="174">
        <v>51</v>
      </c>
      <c r="F11" s="175"/>
      <c r="G11" s="176"/>
      <c r="H11" s="156">
        <v>0</v>
      </c>
      <c r="I11" s="156">
        <v>0</v>
      </c>
      <c r="J11" s="156">
        <v>61.8</v>
      </c>
      <c r="K11" s="156">
        <v>3151.7999999999997</v>
      </c>
      <c r="L11" s="156">
        <v>21</v>
      </c>
      <c r="M11" s="156">
        <v>3813.6780000000003</v>
      </c>
      <c r="N11" s="155">
        <v>0</v>
      </c>
      <c r="O11" s="155">
        <v>0</v>
      </c>
      <c r="P11" s="155">
        <v>0</v>
      </c>
      <c r="Q11" s="155">
        <v>0</v>
      </c>
      <c r="R11" s="156"/>
      <c r="S11" s="156" t="s">
        <v>125</v>
      </c>
      <c r="T11" s="156" t="s">
        <v>125</v>
      </c>
      <c r="U11" s="156">
        <v>7.3999999999999996E-2</v>
      </c>
      <c r="V11" s="156">
        <v>3.774</v>
      </c>
      <c r="W11" s="156"/>
      <c r="X11" s="156" t="s">
        <v>126</v>
      </c>
      <c r="Y11" s="156" t="s">
        <v>127</v>
      </c>
      <c r="Z11" s="152"/>
      <c r="AA11" s="152"/>
      <c r="AB11" s="152"/>
      <c r="AC11" s="152"/>
      <c r="AD11" s="152"/>
      <c r="AE11" s="152"/>
      <c r="AF11" s="152"/>
      <c r="AG11" s="152" t="s">
        <v>128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x14ac:dyDescent="0.2">
      <c r="A12" s="171">
        <v>4</v>
      </c>
      <c r="B12" s="172" t="s">
        <v>133</v>
      </c>
      <c r="C12" s="178" t="s">
        <v>134</v>
      </c>
      <c r="D12" s="173" t="s">
        <v>124</v>
      </c>
      <c r="E12" s="174">
        <v>51</v>
      </c>
      <c r="F12" s="175"/>
      <c r="G12" s="176"/>
      <c r="H12" s="156">
        <v>0</v>
      </c>
      <c r="I12" s="156">
        <v>0</v>
      </c>
      <c r="J12" s="156">
        <v>168.5</v>
      </c>
      <c r="K12" s="156">
        <v>8593.5</v>
      </c>
      <c r="L12" s="156">
        <v>21</v>
      </c>
      <c r="M12" s="156">
        <v>10398.135</v>
      </c>
      <c r="N12" s="155">
        <v>0</v>
      </c>
      <c r="O12" s="155">
        <v>0</v>
      </c>
      <c r="P12" s="155">
        <v>0</v>
      </c>
      <c r="Q12" s="155">
        <v>0</v>
      </c>
      <c r="R12" s="156"/>
      <c r="S12" s="156" t="s">
        <v>125</v>
      </c>
      <c r="T12" s="156" t="s">
        <v>125</v>
      </c>
      <c r="U12" s="156">
        <v>0.20200000000000001</v>
      </c>
      <c r="V12" s="156">
        <v>10.302000000000001</v>
      </c>
      <c r="W12" s="156"/>
      <c r="X12" s="156" t="s">
        <v>126</v>
      </c>
      <c r="Y12" s="156" t="s">
        <v>127</v>
      </c>
      <c r="Z12" s="152"/>
      <c r="AA12" s="152"/>
      <c r="AB12" s="152"/>
      <c r="AC12" s="152"/>
      <c r="AD12" s="152"/>
      <c r="AE12" s="152"/>
      <c r="AF12" s="152"/>
      <c r="AG12" s="152" t="s">
        <v>128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x14ac:dyDescent="0.2">
      <c r="A13" s="159" t="s">
        <v>120</v>
      </c>
      <c r="B13" s="160" t="s">
        <v>63</v>
      </c>
      <c r="C13" s="177" t="s">
        <v>64</v>
      </c>
      <c r="D13" s="161"/>
      <c r="E13" s="162"/>
      <c r="F13" s="163"/>
      <c r="G13" s="164"/>
      <c r="H13" s="158"/>
      <c r="I13" s="158">
        <v>0</v>
      </c>
      <c r="J13" s="158"/>
      <c r="K13" s="158">
        <v>46715.83</v>
      </c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AG13" t="s">
        <v>121</v>
      </c>
    </row>
    <row r="14" spans="1:60" ht="22.5" x14ac:dyDescent="0.2">
      <c r="A14" s="171">
        <v>5</v>
      </c>
      <c r="B14" s="172" t="s">
        <v>135</v>
      </c>
      <c r="C14" s="178" t="s">
        <v>136</v>
      </c>
      <c r="D14" s="173" t="s">
        <v>137</v>
      </c>
      <c r="E14" s="174">
        <v>17</v>
      </c>
      <c r="F14" s="175"/>
      <c r="G14" s="176"/>
      <c r="H14" s="156">
        <v>0</v>
      </c>
      <c r="I14" s="156">
        <v>0</v>
      </c>
      <c r="J14" s="156">
        <v>2747.99</v>
      </c>
      <c r="K14" s="156">
        <v>46715.829999999994</v>
      </c>
      <c r="L14" s="156">
        <v>21</v>
      </c>
      <c r="M14" s="156">
        <v>56526.154300000002</v>
      </c>
      <c r="N14" s="155">
        <v>7.0899999999999999E-3</v>
      </c>
      <c r="O14" s="155">
        <v>0.12053</v>
      </c>
      <c r="P14" s="155">
        <v>0</v>
      </c>
      <c r="Q14" s="155">
        <v>0</v>
      </c>
      <c r="R14" s="156"/>
      <c r="S14" s="156" t="s">
        <v>125</v>
      </c>
      <c r="T14" s="156" t="s">
        <v>138</v>
      </c>
      <c r="U14" s="156">
        <v>0.99999000000000005</v>
      </c>
      <c r="V14" s="156">
        <v>16.999829999999999</v>
      </c>
      <c r="W14" s="156"/>
      <c r="X14" s="156" t="s">
        <v>126</v>
      </c>
      <c r="Y14" s="156" t="s">
        <v>127</v>
      </c>
      <c r="Z14" s="152"/>
      <c r="AA14" s="152"/>
      <c r="AB14" s="152"/>
      <c r="AC14" s="152"/>
      <c r="AD14" s="152"/>
      <c r="AE14" s="152"/>
      <c r="AF14" s="152"/>
      <c r="AG14" s="152" t="s">
        <v>128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x14ac:dyDescent="0.2">
      <c r="A15" s="159" t="s">
        <v>120</v>
      </c>
      <c r="B15" s="160" t="s">
        <v>65</v>
      </c>
      <c r="C15" s="177" t="s">
        <v>66</v>
      </c>
      <c r="D15" s="161"/>
      <c r="E15" s="162"/>
      <c r="F15" s="163"/>
      <c r="G15" s="164"/>
      <c r="H15" s="158"/>
      <c r="I15" s="158">
        <v>0</v>
      </c>
      <c r="J15" s="158"/>
      <c r="K15" s="158">
        <v>19559.89</v>
      </c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AG15" t="s">
        <v>121</v>
      </c>
    </row>
    <row r="16" spans="1:60" ht="22.5" x14ac:dyDescent="0.2">
      <c r="A16" s="171">
        <v>6</v>
      </c>
      <c r="B16" s="172" t="s">
        <v>139</v>
      </c>
      <c r="C16" s="178" t="s">
        <v>140</v>
      </c>
      <c r="D16" s="173" t="s">
        <v>141</v>
      </c>
      <c r="E16" s="174">
        <v>10.199999999999999</v>
      </c>
      <c r="F16" s="175"/>
      <c r="G16" s="176"/>
      <c r="H16" s="156">
        <v>0</v>
      </c>
      <c r="I16" s="156">
        <v>0</v>
      </c>
      <c r="J16" s="156">
        <v>180.67</v>
      </c>
      <c r="K16" s="156">
        <v>1842.8339999999998</v>
      </c>
      <c r="L16" s="156">
        <v>21</v>
      </c>
      <c r="M16" s="156">
        <v>2229.8242999999998</v>
      </c>
      <c r="N16" s="155">
        <v>3.7670000000000002E-2</v>
      </c>
      <c r="O16" s="155">
        <v>0.38423400000000002</v>
      </c>
      <c r="P16" s="155">
        <v>0</v>
      </c>
      <c r="Q16" s="155">
        <v>0</v>
      </c>
      <c r="R16" s="156"/>
      <c r="S16" s="156" t="s">
        <v>125</v>
      </c>
      <c r="T16" s="156" t="s">
        <v>138</v>
      </c>
      <c r="U16" s="156">
        <v>0.41</v>
      </c>
      <c r="V16" s="156">
        <v>4.1819999999999995</v>
      </c>
      <c r="W16" s="156"/>
      <c r="X16" s="156" t="s">
        <v>126</v>
      </c>
      <c r="Y16" s="156" t="s">
        <v>127</v>
      </c>
      <c r="Z16" s="152"/>
      <c r="AA16" s="152"/>
      <c r="AB16" s="152"/>
      <c r="AC16" s="152"/>
      <c r="AD16" s="152"/>
      <c r="AE16" s="152"/>
      <c r="AF16" s="152"/>
      <c r="AG16" s="152" t="s">
        <v>128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x14ac:dyDescent="0.2">
      <c r="A17" s="171">
        <v>7</v>
      </c>
      <c r="B17" s="172" t="s">
        <v>142</v>
      </c>
      <c r="C17" s="178" t="s">
        <v>143</v>
      </c>
      <c r="D17" s="173" t="s">
        <v>141</v>
      </c>
      <c r="E17" s="174">
        <v>17</v>
      </c>
      <c r="F17" s="175"/>
      <c r="G17" s="176"/>
      <c r="H17" s="156">
        <v>0</v>
      </c>
      <c r="I17" s="156">
        <v>0</v>
      </c>
      <c r="J17" s="156">
        <v>809.99</v>
      </c>
      <c r="K17" s="156">
        <v>13769.83</v>
      </c>
      <c r="L17" s="156">
        <v>21</v>
      </c>
      <c r="M17" s="156">
        <v>16661.494299999998</v>
      </c>
      <c r="N17" s="155">
        <v>1.0500000000000001E-2</v>
      </c>
      <c r="O17" s="155">
        <v>0.17850000000000002</v>
      </c>
      <c r="P17" s="155">
        <v>0</v>
      </c>
      <c r="Q17" s="155">
        <v>0</v>
      </c>
      <c r="R17" s="156"/>
      <c r="S17" s="156" t="s">
        <v>125</v>
      </c>
      <c r="T17" s="156" t="s">
        <v>138</v>
      </c>
      <c r="U17" s="156">
        <v>0.32</v>
      </c>
      <c r="V17" s="156">
        <v>5.44</v>
      </c>
      <c r="W17" s="156"/>
      <c r="X17" s="156" t="s">
        <v>126</v>
      </c>
      <c r="Y17" s="156" t="s">
        <v>127</v>
      </c>
      <c r="Z17" s="152"/>
      <c r="AA17" s="152"/>
      <c r="AB17" s="152"/>
      <c r="AC17" s="152"/>
      <c r="AD17" s="152"/>
      <c r="AE17" s="152"/>
      <c r="AF17" s="152"/>
      <c r="AG17" s="152" t="s">
        <v>128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x14ac:dyDescent="0.2">
      <c r="A18" s="171">
        <v>8</v>
      </c>
      <c r="B18" s="172" t="s">
        <v>144</v>
      </c>
      <c r="C18" s="178" t="s">
        <v>145</v>
      </c>
      <c r="D18" s="173" t="s">
        <v>137</v>
      </c>
      <c r="E18" s="174">
        <v>17</v>
      </c>
      <c r="F18" s="175"/>
      <c r="G18" s="176"/>
      <c r="H18" s="156">
        <v>0</v>
      </c>
      <c r="I18" s="156">
        <v>0</v>
      </c>
      <c r="J18" s="156">
        <v>232.19</v>
      </c>
      <c r="K18" s="156">
        <v>3947.23</v>
      </c>
      <c r="L18" s="156">
        <v>21</v>
      </c>
      <c r="M18" s="156">
        <v>4776.1482999999998</v>
      </c>
      <c r="N18" s="155">
        <v>1.4499999999999999E-3</v>
      </c>
      <c r="O18" s="155">
        <v>2.4649999999999998E-2</v>
      </c>
      <c r="P18" s="155">
        <v>0</v>
      </c>
      <c r="Q18" s="155">
        <v>0</v>
      </c>
      <c r="R18" s="156"/>
      <c r="S18" s="156" t="s">
        <v>125</v>
      </c>
      <c r="T18" s="156" t="s">
        <v>138</v>
      </c>
      <c r="U18" s="156">
        <v>0.21199999999999999</v>
      </c>
      <c r="V18" s="156">
        <v>3.6040000000000001</v>
      </c>
      <c r="W18" s="156"/>
      <c r="X18" s="156" t="s">
        <v>126</v>
      </c>
      <c r="Y18" s="156" t="s">
        <v>127</v>
      </c>
      <c r="Z18" s="152"/>
      <c r="AA18" s="152"/>
      <c r="AB18" s="152"/>
      <c r="AC18" s="152"/>
      <c r="AD18" s="152"/>
      <c r="AE18" s="152"/>
      <c r="AF18" s="152"/>
      <c r="AG18" s="152" t="s">
        <v>128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x14ac:dyDescent="0.2">
      <c r="A19" s="159" t="s">
        <v>120</v>
      </c>
      <c r="B19" s="160" t="s">
        <v>67</v>
      </c>
      <c r="C19" s="177" t="s">
        <v>68</v>
      </c>
      <c r="D19" s="161"/>
      <c r="E19" s="162"/>
      <c r="F19" s="163"/>
      <c r="G19" s="164"/>
      <c r="H19" s="158"/>
      <c r="I19" s="158">
        <v>6350.58</v>
      </c>
      <c r="J19" s="158"/>
      <c r="K19" s="158">
        <v>2545.92</v>
      </c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AG19" t="s">
        <v>121</v>
      </c>
    </row>
    <row r="20" spans="1:60" x14ac:dyDescent="0.2">
      <c r="A20" s="171">
        <v>9</v>
      </c>
      <c r="B20" s="172" t="s">
        <v>146</v>
      </c>
      <c r="C20" s="178" t="s">
        <v>147</v>
      </c>
      <c r="D20" s="173" t="s">
        <v>141</v>
      </c>
      <c r="E20" s="174">
        <v>9</v>
      </c>
      <c r="F20" s="175"/>
      <c r="G20" s="176"/>
      <c r="H20" s="156">
        <v>215.97</v>
      </c>
      <c r="I20" s="156">
        <v>1943.73</v>
      </c>
      <c r="J20" s="156">
        <v>41.53</v>
      </c>
      <c r="K20" s="156">
        <v>373.77</v>
      </c>
      <c r="L20" s="156">
        <v>21</v>
      </c>
      <c r="M20" s="156">
        <v>2804.1750000000002</v>
      </c>
      <c r="N20" s="155">
        <v>0.46</v>
      </c>
      <c r="O20" s="155">
        <v>4.1400000000000006</v>
      </c>
      <c r="P20" s="155">
        <v>0</v>
      </c>
      <c r="Q20" s="155">
        <v>0</v>
      </c>
      <c r="R20" s="156"/>
      <c r="S20" s="156" t="s">
        <v>125</v>
      </c>
      <c r="T20" s="156" t="s">
        <v>125</v>
      </c>
      <c r="U20" s="156">
        <v>2.9000000000000001E-2</v>
      </c>
      <c r="V20" s="156">
        <v>0.26100000000000001</v>
      </c>
      <c r="W20" s="156"/>
      <c r="X20" s="156" t="s">
        <v>126</v>
      </c>
      <c r="Y20" s="156" t="s">
        <v>127</v>
      </c>
      <c r="Z20" s="152"/>
      <c r="AA20" s="152"/>
      <c r="AB20" s="152"/>
      <c r="AC20" s="152"/>
      <c r="AD20" s="152"/>
      <c r="AE20" s="152"/>
      <c r="AF20" s="152"/>
      <c r="AG20" s="152" t="s">
        <v>128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ht="22.5" x14ac:dyDescent="0.2">
      <c r="A21" s="171">
        <v>10</v>
      </c>
      <c r="B21" s="172" t="s">
        <v>148</v>
      </c>
      <c r="C21" s="178" t="s">
        <v>149</v>
      </c>
      <c r="D21" s="173" t="s">
        <v>141</v>
      </c>
      <c r="E21" s="174">
        <v>9</v>
      </c>
      <c r="F21" s="175"/>
      <c r="G21" s="176"/>
      <c r="H21" s="156">
        <v>489.65</v>
      </c>
      <c r="I21" s="156">
        <v>4406.8499999999995</v>
      </c>
      <c r="J21" s="156">
        <v>241.35</v>
      </c>
      <c r="K21" s="156">
        <v>2172.15</v>
      </c>
      <c r="L21" s="156">
        <v>21</v>
      </c>
      <c r="M21" s="156">
        <v>7960.59</v>
      </c>
      <c r="N21" s="155">
        <v>0.18310000000000001</v>
      </c>
      <c r="O21" s="155">
        <v>1.6479000000000001</v>
      </c>
      <c r="P21" s="155">
        <v>0</v>
      </c>
      <c r="Q21" s="155">
        <v>0</v>
      </c>
      <c r="R21" s="156"/>
      <c r="S21" s="156" t="s">
        <v>125</v>
      </c>
      <c r="T21" s="156" t="s">
        <v>125</v>
      </c>
      <c r="U21" s="156">
        <v>0.375</v>
      </c>
      <c r="V21" s="156">
        <v>3.375</v>
      </c>
      <c r="W21" s="156"/>
      <c r="X21" s="156" t="s">
        <v>126</v>
      </c>
      <c r="Y21" s="156" t="s">
        <v>127</v>
      </c>
      <c r="Z21" s="152"/>
      <c r="AA21" s="152"/>
      <c r="AB21" s="152"/>
      <c r="AC21" s="152"/>
      <c r="AD21" s="152"/>
      <c r="AE21" s="152"/>
      <c r="AF21" s="152"/>
      <c r="AG21" s="152" t="s">
        <v>128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x14ac:dyDescent="0.2">
      <c r="A22" s="159" t="s">
        <v>120</v>
      </c>
      <c r="B22" s="160" t="s">
        <v>69</v>
      </c>
      <c r="C22" s="177" t="s">
        <v>70</v>
      </c>
      <c r="D22" s="161"/>
      <c r="E22" s="162"/>
      <c r="F22" s="163"/>
      <c r="G22" s="164"/>
      <c r="H22" s="158"/>
      <c r="I22" s="158">
        <v>0</v>
      </c>
      <c r="J22" s="158"/>
      <c r="K22" s="158">
        <v>104560.2</v>
      </c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AG22" t="s">
        <v>121</v>
      </c>
    </row>
    <row r="23" spans="1:60" ht="22.5" x14ac:dyDescent="0.2">
      <c r="A23" s="171">
        <v>11</v>
      </c>
      <c r="B23" s="172" t="s">
        <v>150</v>
      </c>
      <c r="C23" s="178" t="s">
        <v>151</v>
      </c>
      <c r="D23" s="173" t="s">
        <v>141</v>
      </c>
      <c r="E23" s="174">
        <v>51</v>
      </c>
      <c r="F23" s="175"/>
      <c r="G23" s="176"/>
      <c r="H23" s="156">
        <v>0</v>
      </c>
      <c r="I23" s="156">
        <v>0</v>
      </c>
      <c r="J23" s="156">
        <v>222.6</v>
      </c>
      <c r="K23" s="156">
        <v>11352.6</v>
      </c>
      <c r="L23" s="156">
        <v>21</v>
      </c>
      <c r="M23" s="156">
        <v>13736.646000000001</v>
      </c>
      <c r="N23" s="155">
        <v>5.1200000000000004E-3</v>
      </c>
      <c r="O23" s="155">
        <v>0.26112000000000002</v>
      </c>
      <c r="P23" s="155">
        <v>0</v>
      </c>
      <c r="Q23" s="155">
        <v>0</v>
      </c>
      <c r="R23" s="156"/>
      <c r="S23" s="156" t="s">
        <v>125</v>
      </c>
      <c r="T23" s="156" t="s">
        <v>138</v>
      </c>
      <c r="U23" s="156">
        <v>8.1000000000000003E-2</v>
      </c>
      <c r="V23" s="156">
        <v>4.1310000000000002</v>
      </c>
      <c r="W23" s="156"/>
      <c r="X23" s="156" t="s">
        <v>126</v>
      </c>
      <c r="Y23" s="156" t="s">
        <v>127</v>
      </c>
      <c r="Z23" s="152"/>
      <c r="AA23" s="152"/>
      <c r="AB23" s="152"/>
      <c r="AC23" s="152"/>
      <c r="AD23" s="152"/>
      <c r="AE23" s="152"/>
      <c r="AF23" s="152"/>
      <c r="AG23" s="152" t="s">
        <v>128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ht="22.5" x14ac:dyDescent="0.2">
      <c r="A24" s="171">
        <v>12</v>
      </c>
      <c r="B24" s="172" t="s">
        <v>152</v>
      </c>
      <c r="C24" s="178" t="s">
        <v>153</v>
      </c>
      <c r="D24" s="173" t="s">
        <v>141</v>
      </c>
      <c r="E24" s="174">
        <v>51</v>
      </c>
      <c r="F24" s="175"/>
      <c r="G24" s="176"/>
      <c r="H24" s="156">
        <v>0</v>
      </c>
      <c r="I24" s="156">
        <v>0</v>
      </c>
      <c r="J24" s="156">
        <v>1438.8</v>
      </c>
      <c r="K24" s="156">
        <v>73378.8</v>
      </c>
      <c r="L24" s="156">
        <v>21</v>
      </c>
      <c r="M24" s="156">
        <v>88788.347999999998</v>
      </c>
      <c r="N24" s="155">
        <v>3.175E-2</v>
      </c>
      <c r="O24" s="155">
        <v>1.6192500000000001</v>
      </c>
      <c r="P24" s="155">
        <v>0</v>
      </c>
      <c r="Q24" s="155">
        <v>0</v>
      </c>
      <c r="R24" s="156"/>
      <c r="S24" s="156" t="s">
        <v>125</v>
      </c>
      <c r="T24" s="156" t="s">
        <v>138</v>
      </c>
      <c r="U24" s="156">
        <v>0.45</v>
      </c>
      <c r="V24" s="156">
        <v>22.95</v>
      </c>
      <c r="W24" s="156"/>
      <c r="X24" s="156" t="s">
        <v>126</v>
      </c>
      <c r="Y24" s="156" t="s">
        <v>127</v>
      </c>
      <c r="Z24" s="152"/>
      <c r="AA24" s="152"/>
      <c r="AB24" s="152"/>
      <c r="AC24" s="152"/>
      <c r="AD24" s="152"/>
      <c r="AE24" s="152"/>
      <c r="AF24" s="152"/>
      <c r="AG24" s="152" t="s">
        <v>128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ht="22.5" x14ac:dyDescent="0.2">
      <c r="A25" s="171">
        <v>13</v>
      </c>
      <c r="B25" s="172" t="s">
        <v>154</v>
      </c>
      <c r="C25" s="178" t="s">
        <v>155</v>
      </c>
      <c r="D25" s="173" t="s">
        <v>141</v>
      </c>
      <c r="E25" s="174">
        <v>51</v>
      </c>
      <c r="F25" s="175"/>
      <c r="G25" s="176"/>
      <c r="H25" s="156">
        <v>0</v>
      </c>
      <c r="I25" s="156">
        <v>0</v>
      </c>
      <c r="J25" s="156">
        <v>388.8</v>
      </c>
      <c r="K25" s="156">
        <v>19828.8</v>
      </c>
      <c r="L25" s="156">
        <v>21</v>
      </c>
      <c r="M25" s="156">
        <v>23992.847999999998</v>
      </c>
      <c r="N25" s="155">
        <v>4.64E-3</v>
      </c>
      <c r="O25" s="155">
        <v>0.23663999999999999</v>
      </c>
      <c r="P25" s="155">
        <v>0</v>
      </c>
      <c r="Q25" s="155">
        <v>0</v>
      </c>
      <c r="R25" s="156"/>
      <c r="S25" s="156" t="s">
        <v>125</v>
      </c>
      <c r="T25" s="156" t="s">
        <v>138</v>
      </c>
      <c r="U25" s="156">
        <v>0.245</v>
      </c>
      <c r="V25" s="156">
        <v>12.494999999999999</v>
      </c>
      <c r="W25" s="156"/>
      <c r="X25" s="156" t="s">
        <v>126</v>
      </c>
      <c r="Y25" s="156" t="s">
        <v>127</v>
      </c>
      <c r="Z25" s="152"/>
      <c r="AA25" s="152"/>
      <c r="AB25" s="152"/>
      <c r="AC25" s="152"/>
      <c r="AD25" s="152"/>
      <c r="AE25" s="152"/>
      <c r="AF25" s="152"/>
      <c r="AG25" s="152" t="s">
        <v>128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x14ac:dyDescent="0.2">
      <c r="A26" s="159" t="s">
        <v>120</v>
      </c>
      <c r="B26" s="160" t="s">
        <v>71</v>
      </c>
      <c r="C26" s="177" t="s">
        <v>72</v>
      </c>
      <c r="D26" s="161"/>
      <c r="E26" s="162"/>
      <c r="F26" s="163"/>
      <c r="G26" s="164"/>
      <c r="H26" s="158"/>
      <c r="I26" s="158">
        <v>7622.29</v>
      </c>
      <c r="J26" s="158"/>
      <c r="K26" s="158">
        <v>8901.7099999999991</v>
      </c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AG26" t="s">
        <v>121</v>
      </c>
    </row>
    <row r="27" spans="1:60" ht="33.75" x14ac:dyDescent="0.2">
      <c r="A27" s="171">
        <v>14</v>
      </c>
      <c r="B27" s="172" t="s">
        <v>156</v>
      </c>
      <c r="C27" s="178" t="s">
        <v>157</v>
      </c>
      <c r="D27" s="173" t="s">
        <v>141</v>
      </c>
      <c r="E27" s="174">
        <v>17</v>
      </c>
      <c r="F27" s="175"/>
      <c r="G27" s="176"/>
      <c r="H27" s="156">
        <v>448.37</v>
      </c>
      <c r="I27" s="156">
        <v>7622.29</v>
      </c>
      <c r="J27" s="156">
        <v>523.63</v>
      </c>
      <c r="K27" s="156">
        <v>8901.7099999999991</v>
      </c>
      <c r="L27" s="156">
        <v>21</v>
      </c>
      <c r="M27" s="156">
        <v>19994.04</v>
      </c>
      <c r="N27" s="155">
        <v>3.1600000000000003E-2</v>
      </c>
      <c r="O27" s="155">
        <v>0.53720000000000001</v>
      </c>
      <c r="P27" s="155">
        <v>0</v>
      </c>
      <c r="Q27" s="155">
        <v>0</v>
      </c>
      <c r="R27" s="156"/>
      <c r="S27" s="156" t="s">
        <v>125</v>
      </c>
      <c r="T27" s="156" t="s">
        <v>125</v>
      </c>
      <c r="U27" s="156">
        <v>0.73243999999999998</v>
      </c>
      <c r="V27" s="156">
        <v>12.45148</v>
      </c>
      <c r="W27" s="156"/>
      <c r="X27" s="156" t="s">
        <v>126</v>
      </c>
      <c r="Y27" s="156" t="s">
        <v>127</v>
      </c>
      <c r="Z27" s="152"/>
      <c r="AA27" s="152"/>
      <c r="AB27" s="152"/>
      <c r="AC27" s="152"/>
      <c r="AD27" s="152"/>
      <c r="AE27" s="152"/>
      <c r="AF27" s="152"/>
      <c r="AG27" s="152" t="s">
        <v>128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x14ac:dyDescent="0.2">
      <c r="A28" s="159" t="s">
        <v>120</v>
      </c>
      <c r="B28" s="160" t="s">
        <v>73</v>
      </c>
      <c r="C28" s="177" t="s">
        <v>74</v>
      </c>
      <c r="D28" s="161"/>
      <c r="E28" s="162"/>
      <c r="F28" s="163"/>
      <c r="G28" s="164"/>
      <c r="H28" s="158"/>
      <c r="I28" s="158">
        <v>83374.97</v>
      </c>
      <c r="J28" s="158"/>
      <c r="K28" s="158">
        <v>62367.73</v>
      </c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AG28" t="s">
        <v>121</v>
      </c>
    </row>
    <row r="29" spans="1:60" x14ac:dyDescent="0.2">
      <c r="A29" s="171">
        <v>15</v>
      </c>
      <c r="B29" s="172" t="s">
        <v>158</v>
      </c>
      <c r="C29" s="178" t="s">
        <v>159</v>
      </c>
      <c r="D29" s="173" t="s">
        <v>141</v>
      </c>
      <c r="E29" s="174">
        <v>51</v>
      </c>
      <c r="F29" s="175"/>
      <c r="G29" s="176"/>
      <c r="H29" s="156">
        <v>304.3</v>
      </c>
      <c r="I29" s="156">
        <v>15519.300000000001</v>
      </c>
      <c r="J29" s="156">
        <v>166.7</v>
      </c>
      <c r="K29" s="156">
        <v>8501.6999999999989</v>
      </c>
      <c r="L29" s="156">
        <v>21</v>
      </c>
      <c r="M29" s="156">
        <v>29065.41</v>
      </c>
      <c r="N29" s="155">
        <v>2.63E-3</v>
      </c>
      <c r="O29" s="155">
        <v>0.13413</v>
      </c>
      <c r="P29" s="155">
        <v>0</v>
      </c>
      <c r="Q29" s="155">
        <v>0</v>
      </c>
      <c r="R29" s="156"/>
      <c r="S29" s="156" t="s">
        <v>125</v>
      </c>
      <c r="T29" s="156" t="s">
        <v>125</v>
      </c>
      <c r="U29" s="156">
        <v>0.22400999999999999</v>
      </c>
      <c r="V29" s="156">
        <v>11.42451</v>
      </c>
      <c r="W29" s="156"/>
      <c r="X29" s="156" t="s">
        <v>126</v>
      </c>
      <c r="Y29" s="156" t="s">
        <v>127</v>
      </c>
      <c r="Z29" s="152"/>
      <c r="AA29" s="152"/>
      <c r="AB29" s="152"/>
      <c r="AC29" s="152"/>
      <c r="AD29" s="152"/>
      <c r="AE29" s="152"/>
      <c r="AF29" s="152"/>
      <c r="AG29" s="152" t="s">
        <v>128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x14ac:dyDescent="0.2">
      <c r="A30" s="171">
        <v>16</v>
      </c>
      <c r="B30" s="172" t="s">
        <v>160</v>
      </c>
      <c r="C30" s="178" t="s">
        <v>161</v>
      </c>
      <c r="D30" s="173" t="s">
        <v>141</v>
      </c>
      <c r="E30" s="174">
        <v>51</v>
      </c>
      <c r="F30" s="175"/>
      <c r="G30" s="176"/>
      <c r="H30" s="156">
        <v>0</v>
      </c>
      <c r="I30" s="156">
        <v>0</v>
      </c>
      <c r="J30" s="156">
        <v>214.2</v>
      </c>
      <c r="K30" s="156">
        <v>10924.199999999999</v>
      </c>
      <c r="L30" s="156">
        <v>21</v>
      </c>
      <c r="M30" s="156">
        <v>13218.282000000001</v>
      </c>
      <c r="N30" s="155">
        <v>5.0000000000000001E-4</v>
      </c>
      <c r="O30" s="155">
        <v>2.5500000000000002E-2</v>
      </c>
      <c r="P30" s="155">
        <v>0</v>
      </c>
      <c r="Q30" s="155">
        <v>0</v>
      </c>
      <c r="R30" s="156"/>
      <c r="S30" s="156" t="s">
        <v>125</v>
      </c>
      <c r="T30" s="156" t="s">
        <v>138</v>
      </c>
      <c r="U30" s="156">
        <v>0.08</v>
      </c>
      <c r="V30" s="156">
        <v>4.08</v>
      </c>
      <c r="W30" s="156"/>
      <c r="X30" s="156" t="s">
        <v>126</v>
      </c>
      <c r="Y30" s="156" t="s">
        <v>127</v>
      </c>
      <c r="Z30" s="152"/>
      <c r="AA30" s="152"/>
      <c r="AB30" s="152"/>
      <c r="AC30" s="152"/>
      <c r="AD30" s="152"/>
      <c r="AE30" s="152"/>
      <c r="AF30" s="152"/>
      <c r="AG30" s="152" t="s">
        <v>128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ht="22.5" x14ac:dyDescent="0.2">
      <c r="A31" s="171">
        <v>17</v>
      </c>
      <c r="B31" s="172" t="s">
        <v>162</v>
      </c>
      <c r="C31" s="178" t="s">
        <v>163</v>
      </c>
      <c r="D31" s="173" t="s">
        <v>141</v>
      </c>
      <c r="E31" s="174">
        <v>85</v>
      </c>
      <c r="F31" s="175"/>
      <c r="G31" s="176"/>
      <c r="H31" s="156">
        <v>747.38</v>
      </c>
      <c r="I31" s="156">
        <v>63527.3</v>
      </c>
      <c r="J31" s="156">
        <v>347.62</v>
      </c>
      <c r="K31" s="156">
        <v>29547.7</v>
      </c>
      <c r="L31" s="156">
        <v>21</v>
      </c>
      <c r="M31" s="156">
        <v>112620.75</v>
      </c>
      <c r="N31" s="155">
        <v>8.0700000000000008E-3</v>
      </c>
      <c r="O31" s="155">
        <v>0.68595000000000006</v>
      </c>
      <c r="P31" s="155">
        <v>0</v>
      </c>
      <c r="Q31" s="155">
        <v>0</v>
      </c>
      <c r="R31" s="156"/>
      <c r="S31" s="156" t="s">
        <v>125</v>
      </c>
      <c r="T31" s="156" t="s">
        <v>125</v>
      </c>
      <c r="U31" s="156">
        <v>0.49299999999999999</v>
      </c>
      <c r="V31" s="156">
        <v>41.905000000000001</v>
      </c>
      <c r="W31" s="156"/>
      <c r="X31" s="156" t="s">
        <v>126</v>
      </c>
      <c r="Y31" s="156" t="s">
        <v>127</v>
      </c>
      <c r="Z31" s="152"/>
      <c r="AA31" s="152"/>
      <c r="AB31" s="152"/>
      <c r="AC31" s="152"/>
      <c r="AD31" s="152"/>
      <c r="AE31" s="152"/>
      <c r="AF31" s="152"/>
      <c r="AG31" s="152" t="s">
        <v>128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ht="33.75" x14ac:dyDescent="0.2">
      <c r="A32" s="171">
        <v>18</v>
      </c>
      <c r="B32" s="172" t="s">
        <v>164</v>
      </c>
      <c r="C32" s="178" t="s">
        <v>165</v>
      </c>
      <c r="D32" s="173" t="s">
        <v>141</v>
      </c>
      <c r="E32" s="174">
        <v>51</v>
      </c>
      <c r="F32" s="175"/>
      <c r="G32" s="176"/>
      <c r="H32" s="156">
        <v>84.87</v>
      </c>
      <c r="I32" s="156">
        <v>4328.37</v>
      </c>
      <c r="J32" s="156">
        <v>262.63</v>
      </c>
      <c r="K32" s="156">
        <v>13394.13</v>
      </c>
      <c r="L32" s="156">
        <v>21</v>
      </c>
      <c r="M32" s="156">
        <v>21444.224999999999</v>
      </c>
      <c r="N32" s="155">
        <v>3.6700000000000001E-3</v>
      </c>
      <c r="O32" s="155">
        <v>0.18717</v>
      </c>
      <c r="P32" s="155">
        <v>0</v>
      </c>
      <c r="Q32" s="155">
        <v>0</v>
      </c>
      <c r="R32" s="156"/>
      <c r="S32" s="156" t="s">
        <v>125</v>
      </c>
      <c r="T32" s="156" t="s">
        <v>125</v>
      </c>
      <c r="U32" s="156">
        <v>0.36199999999999999</v>
      </c>
      <c r="V32" s="156">
        <v>18.462</v>
      </c>
      <c r="W32" s="156"/>
      <c r="X32" s="156" t="s">
        <v>126</v>
      </c>
      <c r="Y32" s="156" t="s">
        <v>127</v>
      </c>
      <c r="Z32" s="152"/>
      <c r="AA32" s="152"/>
      <c r="AB32" s="152"/>
      <c r="AC32" s="152"/>
      <c r="AD32" s="152"/>
      <c r="AE32" s="152"/>
      <c r="AF32" s="152"/>
      <c r="AG32" s="152" t="s">
        <v>128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x14ac:dyDescent="0.2">
      <c r="A33" s="159" t="s">
        <v>120</v>
      </c>
      <c r="B33" s="160" t="s">
        <v>75</v>
      </c>
      <c r="C33" s="177" t="s">
        <v>76</v>
      </c>
      <c r="D33" s="161"/>
      <c r="E33" s="162"/>
      <c r="F33" s="163"/>
      <c r="G33" s="164"/>
      <c r="H33" s="158"/>
      <c r="I33" s="158">
        <v>6932.88</v>
      </c>
      <c r="J33" s="158"/>
      <c r="K33" s="158">
        <v>3273.12</v>
      </c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AG33" t="s">
        <v>121</v>
      </c>
    </row>
    <row r="34" spans="1:60" ht="33.75" x14ac:dyDescent="0.2">
      <c r="A34" s="171">
        <v>19</v>
      </c>
      <c r="B34" s="172" t="s">
        <v>166</v>
      </c>
      <c r="C34" s="178" t="s">
        <v>167</v>
      </c>
      <c r="D34" s="173" t="s">
        <v>137</v>
      </c>
      <c r="E34" s="174">
        <v>18</v>
      </c>
      <c r="F34" s="175"/>
      <c r="G34" s="176"/>
      <c r="H34" s="156">
        <v>385.16</v>
      </c>
      <c r="I34" s="156">
        <v>6932.88</v>
      </c>
      <c r="J34" s="156">
        <v>181.84</v>
      </c>
      <c r="K34" s="156">
        <v>3273.12</v>
      </c>
      <c r="L34" s="156">
        <v>21</v>
      </c>
      <c r="M34" s="156">
        <v>12349.26</v>
      </c>
      <c r="N34" s="155">
        <v>0.22133</v>
      </c>
      <c r="O34" s="155">
        <v>3.98394</v>
      </c>
      <c r="P34" s="155">
        <v>0</v>
      </c>
      <c r="Q34" s="155">
        <v>0</v>
      </c>
      <c r="R34" s="156"/>
      <c r="S34" s="156" t="s">
        <v>125</v>
      </c>
      <c r="T34" s="156" t="s">
        <v>125</v>
      </c>
      <c r="U34" s="156">
        <v>0.27200000000000002</v>
      </c>
      <c r="V34" s="156">
        <v>4.8960000000000008</v>
      </c>
      <c r="W34" s="156"/>
      <c r="X34" s="156" t="s">
        <v>126</v>
      </c>
      <c r="Y34" s="156" t="s">
        <v>127</v>
      </c>
      <c r="Z34" s="152"/>
      <c r="AA34" s="152"/>
      <c r="AB34" s="152"/>
      <c r="AC34" s="152"/>
      <c r="AD34" s="152"/>
      <c r="AE34" s="152"/>
      <c r="AF34" s="152"/>
      <c r="AG34" s="152" t="s">
        <v>128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x14ac:dyDescent="0.2">
      <c r="A35" s="159" t="s">
        <v>120</v>
      </c>
      <c r="B35" s="160" t="s">
        <v>77</v>
      </c>
      <c r="C35" s="177" t="s">
        <v>78</v>
      </c>
      <c r="D35" s="161"/>
      <c r="E35" s="162"/>
      <c r="F35" s="163"/>
      <c r="G35" s="164"/>
      <c r="H35" s="158"/>
      <c r="I35" s="158">
        <v>1321.6</v>
      </c>
      <c r="J35" s="158"/>
      <c r="K35" s="158">
        <v>2628.4</v>
      </c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AG35" t="s">
        <v>121</v>
      </c>
    </row>
    <row r="36" spans="1:60" x14ac:dyDescent="0.2">
      <c r="A36" s="171">
        <v>20</v>
      </c>
      <c r="B36" s="172" t="s">
        <v>168</v>
      </c>
      <c r="C36" s="178" t="s">
        <v>169</v>
      </c>
      <c r="D36" s="173" t="s">
        <v>141</v>
      </c>
      <c r="E36" s="174">
        <v>20</v>
      </c>
      <c r="F36" s="175"/>
      <c r="G36" s="176"/>
      <c r="H36" s="156">
        <v>66.08</v>
      </c>
      <c r="I36" s="156">
        <v>1321.6</v>
      </c>
      <c r="J36" s="156">
        <v>131.41999999999999</v>
      </c>
      <c r="K36" s="156">
        <v>2628.3999999999996</v>
      </c>
      <c r="L36" s="156">
        <v>21</v>
      </c>
      <c r="M36" s="156">
        <v>4779.5</v>
      </c>
      <c r="N36" s="155">
        <v>1.58E-3</v>
      </c>
      <c r="O36" s="155">
        <v>3.1600000000000003E-2</v>
      </c>
      <c r="P36" s="155">
        <v>0</v>
      </c>
      <c r="Q36" s="155">
        <v>0</v>
      </c>
      <c r="R36" s="156"/>
      <c r="S36" s="156" t="s">
        <v>125</v>
      </c>
      <c r="T36" s="156" t="s">
        <v>125</v>
      </c>
      <c r="U36" s="156">
        <v>0.214</v>
      </c>
      <c r="V36" s="156">
        <v>4.28</v>
      </c>
      <c r="W36" s="156"/>
      <c r="X36" s="156" t="s">
        <v>126</v>
      </c>
      <c r="Y36" s="156" t="s">
        <v>127</v>
      </c>
      <c r="Z36" s="152"/>
      <c r="AA36" s="152"/>
      <c r="AB36" s="152"/>
      <c r="AC36" s="152"/>
      <c r="AD36" s="152"/>
      <c r="AE36" s="152"/>
      <c r="AF36" s="152"/>
      <c r="AG36" s="152" t="s">
        <v>128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x14ac:dyDescent="0.2">
      <c r="A37" s="159" t="s">
        <v>120</v>
      </c>
      <c r="B37" s="160" t="s">
        <v>79</v>
      </c>
      <c r="C37" s="177" t="s">
        <v>80</v>
      </c>
      <c r="D37" s="161"/>
      <c r="E37" s="162"/>
      <c r="F37" s="163"/>
      <c r="G37" s="164"/>
      <c r="H37" s="158"/>
      <c r="I37" s="158">
        <v>0</v>
      </c>
      <c r="J37" s="158"/>
      <c r="K37" s="158">
        <v>30030.5</v>
      </c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AG37" t="s">
        <v>121</v>
      </c>
    </row>
    <row r="38" spans="1:60" x14ac:dyDescent="0.2">
      <c r="A38" s="171">
        <v>21</v>
      </c>
      <c r="B38" s="172" t="s">
        <v>170</v>
      </c>
      <c r="C38" s="178" t="s">
        <v>171</v>
      </c>
      <c r="D38" s="173" t="s">
        <v>141</v>
      </c>
      <c r="E38" s="174">
        <v>102</v>
      </c>
      <c r="F38" s="175"/>
      <c r="G38" s="176"/>
      <c r="H38" s="156">
        <v>0</v>
      </c>
      <c r="I38" s="156">
        <v>0</v>
      </c>
      <c r="J38" s="156">
        <v>102</v>
      </c>
      <c r="K38" s="156">
        <v>10404</v>
      </c>
      <c r="L38" s="156">
        <v>21</v>
      </c>
      <c r="M38" s="156">
        <v>12588.84</v>
      </c>
      <c r="N38" s="155">
        <v>0</v>
      </c>
      <c r="O38" s="155">
        <v>0</v>
      </c>
      <c r="P38" s="155">
        <v>0</v>
      </c>
      <c r="Q38" s="155">
        <v>0</v>
      </c>
      <c r="R38" s="156"/>
      <c r="S38" s="156" t="s">
        <v>125</v>
      </c>
      <c r="T38" s="156" t="s">
        <v>138</v>
      </c>
      <c r="U38" s="156">
        <v>0.43</v>
      </c>
      <c r="V38" s="156">
        <v>43.86</v>
      </c>
      <c r="W38" s="156"/>
      <c r="X38" s="156" t="s">
        <v>126</v>
      </c>
      <c r="Y38" s="156" t="s">
        <v>127</v>
      </c>
      <c r="Z38" s="152"/>
      <c r="AA38" s="152"/>
      <c r="AB38" s="152"/>
      <c r="AC38" s="152"/>
      <c r="AD38" s="152"/>
      <c r="AE38" s="152"/>
      <c r="AF38" s="152"/>
      <c r="AG38" s="152" t="s">
        <v>128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ht="22.5" x14ac:dyDescent="0.2">
      <c r="A39" s="171">
        <v>22</v>
      </c>
      <c r="B39" s="172" t="s">
        <v>172</v>
      </c>
      <c r="C39" s="178" t="s">
        <v>173</v>
      </c>
      <c r="D39" s="173" t="s">
        <v>124</v>
      </c>
      <c r="E39" s="174">
        <v>1.2749999999999999</v>
      </c>
      <c r="F39" s="175"/>
      <c r="G39" s="176"/>
      <c r="H39" s="156">
        <v>0</v>
      </c>
      <c r="I39" s="156">
        <v>0</v>
      </c>
      <c r="J39" s="156">
        <v>3460</v>
      </c>
      <c r="K39" s="156">
        <v>4411.5</v>
      </c>
      <c r="L39" s="156">
        <v>21</v>
      </c>
      <c r="M39" s="156">
        <v>5337.915</v>
      </c>
      <c r="N39" s="155">
        <v>0</v>
      </c>
      <c r="O39" s="155">
        <v>0</v>
      </c>
      <c r="P39" s="155">
        <v>2.2000000000000002</v>
      </c>
      <c r="Q39" s="155">
        <v>2.8050000000000002</v>
      </c>
      <c r="R39" s="156"/>
      <c r="S39" s="156" t="s">
        <v>125</v>
      </c>
      <c r="T39" s="156" t="s">
        <v>125</v>
      </c>
      <c r="U39" s="156">
        <v>5.867</v>
      </c>
      <c r="V39" s="156">
        <v>7.4804249999999994</v>
      </c>
      <c r="W39" s="156"/>
      <c r="X39" s="156" t="s">
        <v>126</v>
      </c>
      <c r="Y39" s="156" t="s">
        <v>127</v>
      </c>
      <c r="Z39" s="152"/>
      <c r="AA39" s="152"/>
      <c r="AB39" s="152"/>
      <c r="AC39" s="152"/>
      <c r="AD39" s="152"/>
      <c r="AE39" s="152"/>
      <c r="AF39" s="152"/>
      <c r="AG39" s="152" t="s">
        <v>128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x14ac:dyDescent="0.2">
      <c r="A40" s="171">
        <v>23</v>
      </c>
      <c r="B40" s="172" t="s">
        <v>174</v>
      </c>
      <c r="C40" s="178" t="s">
        <v>175</v>
      </c>
      <c r="D40" s="173" t="s">
        <v>141</v>
      </c>
      <c r="E40" s="174">
        <v>17</v>
      </c>
      <c r="F40" s="175"/>
      <c r="G40" s="176"/>
      <c r="H40" s="156">
        <v>0</v>
      </c>
      <c r="I40" s="156">
        <v>0</v>
      </c>
      <c r="J40" s="156">
        <v>132.5</v>
      </c>
      <c r="K40" s="156">
        <v>2252.5</v>
      </c>
      <c r="L40" s="156">
        <v>21</v>
      </c>
      <c r="M40" s="156">
        <v>2725.5250000000001</v>
      </c>
      <c r="N40" s="155">
        <v>0</v>
      </c>
      <c r="O40" s="155">
        <v>0</v>
      </c>
      <c r="P40" s="155">
        <v>4.5999999999999999E-2</v>
      </c>
      <c r="Q40" s="155">
        <v>0.78200000000000003</v>
      </c>
      <c r="R40" s="156"/>
      <c r="S40" s="156" t="s">
        <v>125</v>
      </c>
      <c r="T40" s="156" t="s">
        <v>125</v>
      </c>
      <c r="U40" s="156">
        <v>0.26</v>
      </c>
      <c r="V40" s="156">
        <v>4.42</v>
      </c>
      <c r="W40" s="156"/>
      <c r="X40" s="156" t="s">
        <v>126</v>
      </c>
      <c r="Y40" s="156" t="s">
        <v>127</v>
      </c>
      <c r="Z40" s="152"/>
      <c r="AA40" s="152"/>
      <c r="AB40" s="152"/>
      <c r="AC40" s="152"/>
      <c r="AD40" s="152"/>
      <c r="AE40" s="152"/>
      <c r="AF40" s="152"/>
      <c r="AG40" s="152" t="s">
        <v>128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x14ac:dyDescent="0.2">
      <c r="A41" s="171">
        <v>24</v>
      </c>
      <c r="B41" s="172" t="s">
        <v>176</v>
      </c>
      <c r="C41" s="178" t="s">
        <v>177</v>
      </c>
      <c r="D41" s="173" t="s">
        <v>141</v>
      </c>
      <c r="E41" s="174">
        <v>85</v>
      </c>
      <c r="F41" s="175"/>
      <c r="G41" s="176"/>
      <c r="H41" s="156">
        <v>0</v>
      </c>
      <c r="I41" s="156">
        <v>0</v>
      </c>
      <c r="J41" s="156">
        <v>152.5</v>
      </c>
      <c r="K41" s="156">
        <v>12962.5</v>
      </c>
      <c r="L41" s="156">
        <v>21</v>
      </c>
      <c r="M41" s="156">
        <v>15684.625</v>
      </c>
      <c r="N41" s="155">
        <v>0</v>
      </c>
      <c r="O41" s="155">
        <v>0</v>
      </c>
      <c r="P41" s="155">
        <v>5.8999999999999997E-2</v>
      </c>
      <c r="Q41" s="155">
        <v>5.0149999999999997</v>
      </c>
      <c r="R41" s="156"/>
      <c r="S41" s="156" t="s">
        <v>125</v>
      </c>
      <c r="T41" s="156" t="s">
        <v>125</v>
      </c>
      <c r="U41" s="156">
        <v>0.3</v>
      </c>
      <c r="V41" s="156">
        <v>25.5</v>
      </c>
      <c r="W41" s="156"/>
      <c r="X41" s="156" t="s">
        <v>126</v>
      </c>
      <c r="Y41" s="156" t="s">
        <v>127</v>
      </c>
      <c r="Z41" s="152"/>
      <c r="AA41" s="152"/>
      <c r="AB41" s="152"/>
      <c r="AC41" s="152"/>
      <c r="AD41" s="152"/>
      <c r="AE41" s="152"/>
      <c r="AF41" s="152"/>
      <c r="AG41" s="152" t="s">
        <v>128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x14ac:dyDescent="0.2">
      <c r="A42" s="159" t="s">
        <v>120</v>
      </c>
      <c r="B42" s="160" t="s">
        <v>81</v>
      </c>
      <c r="C42" s="177" t="s">
        <v>82</v>
      </c>
      <c r="D42" s="161"/>
      <c r="E42" s="162"/>
      <c r="F42" s="163"/>
      <c r="G42" s="164"/>
      <c r="H42" s="158"/>
      <c r="I42" s="158">
        <v>0</v>
      </c>
      <c r="J42" s="158"/>
      <c r="K42" s="158">
        <v>7752.28</v>
      </c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AG42" t="s">
        <v>121</v>
      </c>
    </row>
    <row r="43" spans="1:60" x14ac:dyDescent="0.2">
      <c r="A43" s="171">
        <v>25</v>
      </c>
      <c r="B43" s="172" t="s">
        <v>178</v>
      </c>
      <c r="C43" s="178" t="s">
        <v>179</v>
      </c>
      <c r="D43" s="173" t="s">
        <v>180</v>
      </c>
      <c r="E43" s="174">
        <v>14.198309999999999</v>
      </c>
      <c r="F43" s="175"/>
      <c r="G43" s="176"/>
      <c r="H43" s="156">
        <v>0</v>
      </c>
      <c r="I43" s="156">
        <v>0</v>
      </c>
      <c r="J43" s="156">
        <v>546</v>
      </c>
      <c r="K43" s="156">
        <v>7752.2772599999998</v>
      </c>
      <c r="L43" s="156">
        <v>21</v>
      </c>
      <c r="M43" s="156">
        <v>9380.2587999999996</v>
      </c>
      <c r="N43" s="155">
        <v>0</v>
      </c>
      <c r="O43" s="155">
        <v>0</v>
      </c>
      <c r="P43" s="155">
        <v>0</v>
      </c>
      <c r="Q43" s="155">
        <v>0</v>
      </c>
      <c r="R43" s="156"/>
      <c r="S43" s="156" t="s">
        <v>125</v>
      </c>
      <c r="T43" s="156" t="s">
        <v>125</v>
      </c>
      <c r="U43" s="156">
        <v>0.9385</v>
      </c>
      <c r="V43" s="156">
        <v>13.325113934999999</v>
      </c>
      <c r="W43" s="156"/>
      <c r="X43" s="156" t="s">
        <v>181</v>
      </c>
      <c r="Y43" s="156" t="s">
        <v>127</v>
      </c>
      <c r="Z43" s="152"/>
      <c r="AA43" s="152"/>
      <c r="AB43" s="152"/>
      <c r="AC43" s="152"/>
      <c r="AD43" s="152"/>
      <c r="AE43" s="152"/>
      <c r="AF43" s="152"/>
      <c r="AG43" s="152" t="s">
        <v>182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x14ac:dyDescent="0.2">
      <c r="A44" s="159" t="s">
        <v>120</v>
      </c>
      <c r="B44" s="160" t="s">
        <v>83</v>
      </c>
      <c r="C44" s="177" t="s">
        <v>84</v>
      </c>
      <c r="D44" s="161"/>
      <c r="E44" s="162"/>
      <c r="F44" s="163"/>
      <c r="G44" s="164"/>
      <c r="H44" s="158"/>
      <c r="I44" s="158">
        <v>0</v>
      </c>
      <c r="J44" s="158"/>
      <c r="K44" s="158">
        <v>60217.78</v>
      </c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AG44" t="s">
        <v>121</v>
      </c>
    </row>
    <row r="45" spans="1:60" x14ac:dyDescent="0.2">
      <c r="A45" s="171">
        <v>26</v>
      </c>
      <c r="B45" s="172" t="s">
        <v>183</v>
      </c>
      <c r="C45" s="178" t="s">
        <v>184</v>
      </c>
      <c r="D45" s="173" t="s">
        <v>141</v>
      </c>
      <c r="E45" s="174">
        <v>34</v>
      </c>
      <c r="F45" s="175"/>
      <c r="G45" s="176"/>
      <c r="H45" s="156">
        <v>0</v>
      </c>
      <c r="I45" s="156">
        <v>0</v>
      </c>
      <c r="J45" s="156">
        <v>148.81</v>
      </c>
      <c r="K45" s="156">
        <v>5059.54</v>
      </c>
      <c r="L45" s="156">
        <v>21</v>
      </c>
      <c r="M45" s="156">
        <v>6122.0433999999996</v>
      </c>
      <c r="N45" s="155">
        <v>2.1000000000000001E-4</v>
      </c>
      <c r="O45" s="155">
        <v>7.1400000000000005E-3</v>
      </c>
      <c r="P45" s="155">
        <v>0</v>
      </c>
      <c r="Q45" s="155">
        <v>0</v>
      </c>
      <c r="R45" s="156"/>
      <c r="S45" s="156" t="s">
        <v>125</v>
      </c>
      <c r="T45" s="156" t="s">
        <v>138</v>
      </c>
      <c r="U45" s="156">
        <v>9.5000000000000001E-2</v>
      </c>
      <c r="V45" s="156">
        <v>3.23</v>
      </c>
      <c r="W45" s="156"/>
      <c r="X45" s="156" t="s">
        <v>126</v>
      </c>
      <c r="Y45" s="156" t="s">
        <v>127</v>
      </c>
      <c r="Z45" s="152"/>
      <c r="AA45" s="152"/>
      <c r="AB45" s="152"/>
      <c r="AC45" s="152"/>
      <c r="AD45" s="152"/>
      <c r="AE45" s="152"/>
      <c r="AF45" s="152"/>
      <c r="AG45" s="152" t="s">
        <v>128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ht="33.75" x14ac:dyDescent="0.2">
      <c r="A46" s="171">
        <v>27</v>
      </c>
      <c r="B46" s="172" t="s">
        <v>185</v>
      </c>
      <c r="C46" s="178" t="s">
        <v>186</v>
      </c>
      <c r="D46" s="173" t="s">
        <v>141</v>
      </c>
      <c r="E46" s="174">
        <v>34</v>
      </c>
      <c r="F46" s="175"/>
      <c r="G46" s="176"/>
      <c r="H46" s="156">
        <v>0</v>
      </c>
      <c r="I46" s="156">
        <v>0</v>
      </c>
      <c r="J46" s="156">
        <v>1010.4</v>
      </c>
      <c r="K46" s="156">
        <v>34353.599999999999</v>
      </c>
      <c r="L46" s="156">
        <v>21</v>
      </c>
      <c r="M46" s="156">
        <v>41567.856</v>
      </c>
      <c r="N46" s="155">
        <v>3.7799999999999999E-3</v>
      </c>
      <c r="O46" s="155">
        <v>0.12852</v>
      </c>
      <c r="P46" s="155">
        <v>0</v>
      </c>
      <c r="Q46" s="155">
        <v>0</v>
      </c>
      <c r="R46" s="156"/>
      <c r="S46" s="156" t="s">
        <v>125</v>
      </c>
      <c r="T46" s="156" t="s">
        <v>138</v>
      </c>
      <c r="U46" s="156">
        <v>0.38500000000000001</v>
      </c>
      <c r="V46" s="156">
        <v>13.09</v>
      </c>
      <c r="W46" s="156"/>
      <c r="X46" s="156" t="s">
        <v>126</v>
      </c>
      <c r="Y46" s="156" t="s">
        <v>127</v>
      </c>
      <c r="Z46" s="152"/>
      <c r="AA46" s="152"/>
      <c r="AB46" s="152"/>
      <c r="AC46" s="152"/>
      <c r="AD46" s="152"/>
      <c r="AE46" s="152"/>
      <c r="AF46" s="152"/>
      <c r="AG46" s="152" t="s">
        <v>128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ht="22.5" x14ac:dyDescent="0.2">
      <c r="A47" s="171">
        <v>28</v>
      </c>
      <c r="B47" s="172" t="s">
        <v>187</v>
      </c>
      <c r="C47" s="178" t="s">
        <v>188</v>
      </c>
      <c r="D47" s="173" t="s">
        <v>141</v>
      </c>
      <c r="E47" s="174">
        <v>42.5</v>
      </c>
      <c r="F47" s="175"/>
      <c r="G47" s="176"/>
      <c r="H47" s="156">
        <v>0</v>
      </c>
      <c r="I47" s="156">
        <v>0</v>
      </c>
      <c r="J47" s="156">
        <v>323.41000000000003</v>
      </c>
      <c r="K47" s="156">
        <v>13744.925000000001</v>
      </c>
      <c r="L47" s="156">
        <v>21</v>
      </c>
      <c r="M47" s="156">
        <v>16631.365300000001</v>
      </c>
      <c r="N47" s="155">
        <v>5.1999999999999995E-4</v>
      </c>
      <c r="O47" s="155">
        <v>2.2099999999999998E-2</v>
      </c>
      <c r="P47" s="155">
        <v>0</v>
      </c>
      <c r="Q47" s="155">
        <v>0</v>
      </c>
      <c r="R47" s="156"/>
      <c r="S47" s="156" t="s">
        <v>125</v>
      </c>
      <c r="T47" s="156" t="s">
        <v>138</v>
      </c>
      <c r="U47" s="156">
        <v>0.16</v>
      </c>
      <c r="V47" s="156">
        <v>6.8</v>
      </c>
      <c r="W47" s="156"/>
      <c r="X47" s="156" t="s">
        <v>126</v>
      </c>
      <c r="Y47" s="156" t="s">
        <v>127</v>
      </c>
      <c r="Z47" s="152"/>
      <c r="AA47" s="152"/>
      <c r="AB47" s="152"/>
      <c r="AC47" s="152"/>
      <c r="AD47" s="152"/>
      <c r="AE47" s="152"/>
      <c r="AF47" s="152"/>
      <c r="AG47" s="152" t="s">
        <v>128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ht="22.5" x14ac:dyDescent="0.2">
      <c r="A48" s="171">
        <v>29</v>
      </c>
      <c r="B48" s="172" t="s">
        <v>189</v>
      </c>
      <c r="C48" s="178" t="s">
        <v>190</v>
      </c>
      <c r="D48" s="173" t="s">
        <v>137</v>
      </c>
      <c r="E48" s="174">
        <v>17</v>
      </c>
      <c r="F48" s="175"/>
      <c r="G48" s="176"/>
      <c r="H48" s="156">
        <v>0</v>
      </c>
      <c r="I48" s="156">
        <v>0</v>
      </c>
      <c r="J48" s="156">
        <v>246.6</v>
      </c>
      <c r="K48" s="156">
        <v>4192.2</v>
      </c>
      <c r="L48" s="156">
        <v>21</v>
      </c>
      <c r="M48" s="156">
        <v>5072.5619999999999</v>
      </c>
      <c r="N48" s="155">
        <v>5.2999999999999998E-4</v>
      </c>
      <c r="O48" s="155">
        <v>9.0099999999999989E-3</v>
      </c>
      <c r="P48" s="155">
        <v>0</v>
      </c>
      <c r="Q48" s="155">
        <v>0</v>
      </c>
      <c r="R48" s="156"/>
      <c r="S48" s="156" t="s">
        <v>125</v>
      </c>
      <c r="T48" s="156" t="s">
        <v>138</v>
      </c>
      <c r="U48" s="156">
        <v>0.1</v>
      </c>
      <c r="V48" s="156">
        <v>1.7000000000000002</v>
      </c>
      <c r="W48" s="156"/>
      <c r="X48" s="156" t="s">
        <v>126</v>
      </c>
      <c r="Y48" s="156" t="s">
        <v>127</v>
      </c>
      <c r="Z48" s="152"/>
      <c r="AA48" s="152"/>
      <c r="AB48" s="152"/>
      <c r="AC48" s="152"/>
      <c r="AD48" s="152"/>
      <c r="AE48" s="152"/>
      <c r="AF48" s="152"/>
      <c r="AG48" s="152" t="s">
        <v>128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x14ac:dyDescent="0.2">
      <c r="A49" s="171">
        <v>30</v>
      </c>
      <c r="B49" s="172" t="s">
        <v>191</v>
      </c>
      <c r="C49" s="178" t="s">
        <v>192</v>
      </c>
      <c r="D49" s="173" t="s">
        <v>0</v>
      </c>
      <c r="E49" s="174">
        <v>573.5027</v>
      </c>
      <c r="F49" s="175"/>
      <c r="G49" s="176"/>
      <c r="H49" s="156">
        <v>0</v>
      </c>
      <c r="I49" s="156">
        <v>0</v>
      </c>
      <c r="J49" s="156">
        <v>5</v>
      </c>
      <c r="K49" s="156">
        <v>2867.5135</v>
      </c>
      <c r="L49" s="156">
        <v>21</v>
      </c>
      <c r="M49" s="156">
        <v>3469.6871000000001</v>
      </c>
      <c r="N49" s="155">
        <v>0</v>
      </c>
      <c r="O49" s="155">
        <v>0</v>
      </c>
      <c r="P49" s="155">
        <v>0</v>
      </c>
      <c r="Q49" s="155">
        <v>0</v>
      </c>
      <c r="R49" s="156"/>
      <c r="S49" s="156" t="s">
        <v>125</v>
      </c>
      <c r="T49" s="156" t="s">
        <v>125</v>
      </c>
      <c r="U49" s="156">
        <v>0</v>
      </c>
      <c r="V49" s="156">
        <v>0</v>
      </c>
      <c r="W49" s="156"/>
      <c r="X49" s="156" t="s">
        <v>181</v>
      </c>
      <c r="Y49" s="156" t="s">
        <v>127</v>
      </c>
      <c r="Z49" s="152"/>
      <c r="AA49" s="152"/>
      <c r="AB49" s="152"/>
      <c r="AC49" s="152"/>
      <c r="AD49" s="152"/>
      <c r="AE49" s="152"/>
      <c r="AF49" s="152"/>
      <c r="AG49" s="152" t="s">
        <v>182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x14ac:dyDescent="0.2">
      <c r="A50" s="159" t="s">
        <v>120</v>
      </c>
      <c r="B50" s="160" t="s">
        <v>85</v>
      </c>
      <c r="C50" s="177" t="s">
        <v>86</v>
      </c>
      <c r="D50" s="161"/>
      <c r="E50" s="162"/>
      <c r="F50" s="163"/>
      <c r="G50" s="164"/>
      <c r="H50" s="158"/>
      <c r="I50" s="158">
        <v>1635.06</v>
      </c>
      <c r="J50" s="158"/>
      <c r="K50" s="158">
        <v>8205.26</v>
      </c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AG50" t="s">
        <v>121</v>
      </c>
    </row>
    <row r="51" spans="1:60" x14ac:dyDescent="0.2">
      <c r="A51" s="171">
        <v>31</v>
      </c>
      <c r="B51" s="172" t="s">
        <v>193</v>
      </c>
      <c r="C51" s="178" t="s">
        <v>194</v>
      </c>
      <c r="D51" s="173" t="s">
        <v>137</v>
      </c>
      <c r="E51" s="174">
        <v>17</v>
      </c>
      <c r="F51" s="175"/>
      <c r="G51" s="176"/>
      <c r="H51" s="156">
        <v>96.18</v>
      </c>
      <c r="I51" s="156">
        <v>1635.0600000000002</v>
      </c>
      <c r="J51" s="156">
        <v>468.82</v>
      </c>
      <c r="K51" s="156">
        <v>7969.94</v>
      </c>
      <c r="L51" s="156">
        <v>21</v>
      </c>
      <c r="M51" s="156">
        <v>11622.05</v>
      </c>
      <c r="N51" s="155">
        <v>2.98E-3</v>
      </c>
      <c r="O51" s="155">
        <v>5.0659999999999997E-2</v>
      </c>
      <c r="P51" s="155">
        <v>0</v>
      </c>
      <c r="Q51" s="155">
        <v>0</v>
      </c>
      <c r="R51" s="156"/>
      <c r="S51" s="156" t="s">
        <v>125</v>
      </c>
      <c r="T51" s="156" t="s">
        <v>125</v>
      </c>
      <c r="U51" s="156">
        <v>0.65700000000000003</v>
      </c>
      <c r="V51" s="156">
        <v>11.169</v>
      </c>
      <c r="W51" s="156"/>
      <c r="X51" s="156" t="s">
        <v>126</v>
      </c>
      <c r="Y51" s="156" t="s">
        <v>127</v>
      </c>
      <c r="Z51" s="152"/>
      <c r="AA51" s="152"/>
      <c r="AB51" s="152"/>
      <c r="AC51" s="152"/>
      <c r="AD51" s="152"/>
      <c r="AE51" s="152"/>
      <c r="AF51" s="152"/>
      <c r="AG51" s="152" t="s">
        <v>128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x14ac:dyDescent="0.2">
      <c r="A52" s="171">
        <v>32</v>
      </c>
      <c r="B52" s="172" t="s">
        <v>195</v>
      </c>
      <c r="C52" s="178" t="s">
        <v>196</v>
      </c>
      <c r="D52" s="173" t="s">
        <v>0</v>
      </c>
      <c r="E52" s="174">
        <v>96.05</v>
      </c>
      <c r="F52" s="175"/>
      <c r="G52" s="176"/>
      <c r="H52" s="156">
        <v>0</v>
      </c>
      <c r="I52" s="156">
        <v>0</v>
      </c>
      <c r="J52" s="156">
        <v>2.4500000000000002</v>
      </c>
      <c r="K52" s="156">
        <v>235.32250000000002</v>
      </c>
      <c r="L52" s="156">
        <v>21</v>
      </c>
      <c r="M52" s="156">
        <v>284.73719999999997</v>
      </c>
      <c r="N52" s="155">
        <v>0</v>
      </c>
      <c r="O52" s="155">
        <v>0</v>
      </c>
      <c r="P52" s="155">
        <v>0</v>
      </c>
      <c r="Q52" s="155">
        <v>0</v>
      </c>
      <c r="R52" s="156"/>
      <c r="S52" s="156" t="s">
        <v>125</v>
      </c>
      <c r="T52" s="156" t="s">
        <v>125</v>
      </c>
      <c r="U52" s="156">
        <v>0</v>
      </c>
      <c r="V52" s="156">
        <v>0</v>
      </c>
      <c r="W52" s="156"/>
      <c r="X52" s="156" t="s">
        <v>181</v>
      </c>
      <c r="Y52" s="156" t="s">
        <v>127</v>
      </c>
      <c r="Z52" s="152"/>
      <c r="AA52" s="152"/>
      <c r="AB52" s="152"/>
      <c r="AC52" s="152"/>
      <c r="AD52" s="152"/>
      <c r="AE52" s="152"/>
      <c r="AF52" s="152"/>
      <c r="AG52" s="152" t="s">
        <v>182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x14ac:dyDescent="0.2">
      <c r="A53" s="159" t="s">
        <v>120</v>
      </c>
      <c r="B53" s="160" t="s">
        <v>87</v>
      </c>
      <c r="C53" s="177" t="s">
        <v>88</v>
      </c>
      <c r="D53" s="161"/>
      <c r="E53" s="162"/>
      <c r="F53" s="163"/>
      <c r="G53" s="164"/>
      <c r="H53" s="158"/>
      <c r="I53" s="158">
        <v>175.1</v>
      </c>
      <c r="J53" s="158"/>
      <c r="K53" s="158">
        <v>1606.5</v>
      </c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AG53" t="s">
        <v>121</v>
      </c>
    </row>
    <row r="54" spans="1:60" x14ac:dyDescent="0.2">
      <c r="A54" s="171">
        <v>33</v>
      </c>
      <c r="B54" s="172" t="s">
        <v>197</v>
      </c>
      <c r="C54" s="178" t="s">
        <v>198</v>
      </c>
      <c r="D54" s="173" t="s">
        <v>141</v>
      </c>
      <c r="E54" s="174">
        <v>17</v>
      </c>
      <c r="F54" s="175"/>
      <c r="G54" s="176"/>
      <c r="H54" s="156">
        <v>5.81</v>
      </c>
      <c r="I54" s="156">
        <v>98.77</v>
      </c>
      <c r="J54" s="156">
        <v>22.89</v>
      </c>
      <c r="K54" s="156">
        <v>389.13</v>
      </c>
      <c r="L54" s="156">
        <v>21</v>
      </c>
      <c r="M54" s="156">
        <v>590.35899999999992</v>
      </c>
      <c r="N54" s="155">
        <v>6.9999999999999994E-5</v>
      </c>
      <c r="O54" s="155">
        <v>1.1899999999999999E-3</v>
      </c>
      <c r="P54" s="155">
        <v>0</v>
      </c>
      <c r="Q54" s="155">
        <v>0</v>
      </c>
      <c r="R54" s="156"/>
      <c r="S54" s="156" t="s">
        <v>125</v>
      </c>
      <c r="T54" s="156" t="s">
        <v>125</v>
      </c>
      <c r="U54" s="156">
        <v>3.2480000000000002E-2</v>
      </c>
      <c r="V54" s="156">
        <v>0.55215999999999998</v>
      </c>
      <c r="W54" s="156"/>
      <c r="X54" s="156" t="s">
        <v>126</v>
      </c>
      <c r="Y54" s="156" t="s">
        <v>127</v>
      </c>
      <c r="Z54" s="152"/>
      <c r="AA54" s="152"/>
      <c r="AB54" s="152"/>
      <c r="AC54" s="152"/>
      <c r="AD54" s="152"/>
      <c r="AE54" s="152"/>
      <c r="AF54" s="152"/>
      <c r="AG54" s="152" t="s">
        <v>128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x14ac:dyDescent="0.2">
      <c r="A55" s="171">
        <v>34</v>
      </c>
      <c r="B55" s="172" t="s">
        <v>199</v>
      </c>
      <c r="C55" s="178" t="s">
        <v>200</v>
      </c>
      <c r="D55" s="173" t="s">
        <v>141</v>
      </c>
      <c r="E55" s="174">
        <v>17</v>
      </c>
      <c r="F55" s="175"/>
      <c r="G55" s="176"/>
      <c r="H55" s="156">
        <v>4.49</v>
      </c>
      <c r="I55" s="156">
        <v>76.33</v>
      </c>
      <c r="J55" s="156">
        <v>71.61</v>
      </c>
      <c r="K55" s="156">
        <v>1217.3699999999999</v>
      </c>
      <c r="L55" s="156">
        <v>21</v>
      </c>
      <c r="M55" s="156">
        <v>1565.377</v>
      </c>
      <c r="N55" s="155">
        <v>1.3999999999999999E-4</v>
      </c>
      <c r="O55" s="155">
        <v>2.3799999999999997E-3</v>
      </c>
      <c r="P55" s="155">
        <v>0</v>
      </c>
      <c r="Q55" s="155">
        <v>0</v>
      </c>
      <c r="R55" s="156"/>
      <c r="S55" s="156" t="s">
        <v>125</v>
      </c>
      <c r="T55" s="156" t="s">
        <v>125</v>
      </c>
      <c r="U55" s="156">
        <v>0.10191</v>
      </c>
      <c r="V55" s="156">
        <v>1.73247</v>
      </c>
      <c r="W55" s="156"/>
      <c r="X55" s="156" t="s">
        <v>126</v>
      </c>
      <c r="Y55" s="156" t="s">
        <v>127</v>
      </c>
      <c r="Z55" s="152"/>
      <c r="AA55" s="152"/>
      <c r="AB55" s="152"/>
      <c r="AC55" s="152"/>
      <c r="AD55" s="152"/>
      <c r="AE55" s="152"/>
      <c r="AF55" s="152"/>
      <c r="AG55" s="152" t="s">
        <v>128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x14ac:dyDescent="0.2">
      <c r="A56" s="159" t="s">
        <v>120</v>
      </c>
      <c r="B56" s="160" t="s">
        <v>89</v>
      </c>
      <c r="C56" s="177" t="s">
        <v>90</v>
      </c>
      <c r="D56" s="161"/>
      <c r="E56" s="162"/>
      <c r="F56" s="163"/>
      <c r="G56" s="164"/>
      <c r="H56" s="158"/>
      <c r="I56" s="158">
        <v>0</v>
      </c>
      <c r="J56" s="158"/>
      <c r="K56" s="158">
        <v>13698.44</v>
      </c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AG56" t="s">
        <v>121</v>
      </c>
    </row>
    <row r="57" spans="1:60" x14ac:dyDescent="0.2">
      <c r="A57" s="171">
        <v>35</v>
      </c>
      <c r="B57" s="172" t="s">
        <v>201</v>
      </c>
      <c r="C57" s="178" t="s">
        <v>202</v>
      </c>
      <c r="D57" s="173" t="s">
        <v>180</v>
      </c>
      <c r="E57" s="174">
        <v>8.6020000000000003</v>
      </c>
      <c r="F57" s="175"/>
      <c r="G57" s="176"/>
      <c r="H57" s="156">
        <v>0</v>
      </c>
      <c r="I57" s="156">
        <v>0</v>
      </c>
      <c r="J57" s="156">
        <v>242.5</v>
      </c>
      <c r="K57" s="156">
        <v>2085.9850000000001</v>
      </c>
      <c r="L57" s="156">
        <v>21</v>
      </c>
      <c r="M57" s="156">
        <v>2524.0478999999996</v>
      </c>
      <c r="N57" s="155">
        <v>0</v>
      </c>
      <c r="O57" s="155">
        <v>0</v>
      </c>
      <c r="P57" s="155">
        <v>0</v>
      </c>
      <c r="Q57" s="155">
        <v>0</v>
      </c>
      <c r="R57" s="156"/>
      <c r="S57" s="156" t="s">
        <v>125</v>
      </c>
      <c r="T57" s="156" t="s">
        <v>125</v>
      </c>
      <c r="U57" s="156">
        <v>0.27700000000000002</v>
      </c>
      <c r="V57" s="156">
        <v>2.3827540000000003</v>
      </c>
      <c r="W57" s="156"/>
      <c r="X57" s="156" t="s">
        <v>203</v>
      </c>
      <c r="Y57" s="156" t="s">
        <v>127</v>
      </c>
      <c r="Z57" s="152"/>
      <c r="AA57" s="152"/>
      <c r="AB57" s="152"/>
      <c r="AC57" s="152"/>
      <c r="AD57" s="152"/>
      <c r="AE57" s="152"/>
      <c r="AF57" s="152"/>
      <c r="AG57" s="152" t="s">
        <v>204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x14ac:dyDescent="0.2">
      <c r="A58" s="171">
        <v>36</v>
      </c>
      <c r="B58" s="172" t="s">
        <v>205</v>
      </c>
      <c r="C58" s="178" t="s">
        <v>206</v>
      </c>
      <c r="D58" s="173" t="s">
        <v>180</v>
      </c>
      <c r="E58" s="174">
        <v>8.6020000000000003</v>
      </c>
      <c r="F58" s="175"/>
      <c r="G58" s="176"/>
      <c r="H58" s="156">
        <v>0</v>
      </c>
      <c r="I58" s="156">
        <v>0</v>
      </c>
      <c r="J58" s="156">
        <v>330.5</v>
      </c>
      <c r="K58" s="156">
        <v>2842.9610000000002</v>
      </c>
      <c r="L58" s="156">
        <v>21</v>
      </c>
      <c r="M58" s="156">
        <v>3439.9816000000001</v>
      </c>
      <c r="N58" s="155">
        <v>0</v>
      </c>
      <c r="O58" s="155">
        <v>0</v>
      </c>
      <c r="P58" s="155">
        <v>0</v>
      </c>
      <c r="Q58" s="155">
        <v>0</v>
      </c>
      <c r="R58" s="156"/>
      <c r="S58" s="156" t="s">
        <v>125</v>
      </c>
      <c r="T58" s="156" t="s">
        <v>125</v>
      </c>
      <c r="U58" s="156">
        <v>0.49</v>
      </c>
      <c r="V58" s="156">
        <v>4.2149799999999997</v>
      </c>
      <c r="W58" s="156"/>
      <c r="X58" s="156" t="s">
        <v>203</v>
      </c>
      <c r="Y58" s="156" t="s">
        <v>127</v>
      </c>
      <c r="Z58" s="152"/>
      <c r="AA58" s="152"/>
      <c r="AB58" s="152"/>
      <c r="AC58" s="152"/>
      <c r="AD58" s="152"/>
      <c r="AE58" s="152"/>
      <c r="AF58" s="152"/>
      <c r="AG58" s="152" t="s">
        <v>204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x14ac:dyDescent="0.2">
      <c r="A59" s="171">
        <v>37</v>
      </c>
      <c r="B59" s="172" t="s">
        <v>207</v>
      </c>
      <c r="C59" s="178" t="s">
        <v>208</v>
      </c>
      <c r="D59" s="173" t="s">
        <v>180</v>
      </c>
      <c r="E59" s="174">
        <v>25.806000000000001</v>
      </c>
      <c r="F59" s="175"/>
      <c r="G59" s="176"/>
      <c r="H59" s="156">
        <v>0</v>
      </c>
      <c r="I59" s="156">
        <v>0</v>
      </c>
      <c r="J59" s="156">
        <v>28.2</v>
      </c>
      <c r="K59" s="156">
        <v>727.72919999999999</v>
      </c>
      <c r="L59" s="156">
        <v>21</v>
      </c>
      <c r="M59" s="156">
        <v>880.55330000000004</v>
      </c>
      <c r="N59" s="155">
        <v>0</v>
      </c>
      <c r="O59" s="155">
        <v>0</v>
      </c>
      <c r="P59" s="155">
        <v>0</v>
      </c>
      <c r="Q59" s="155">
        <v>0</v>
      </c>
      <c r="R59" s="156"/>
      <c r="S59" s="156" t="s">
        <v>125</v>
      </c>
      <c r="T59" s="156" t="s">
        <v>125</v>
      </c>
      <c r="U59" s="156">
        <v>0</v>
      </c>
      <c r="V59" s="156">
        <v>0</v>
      </c>
      <c r="W59" s="156"/>
      <c r="X59" s="156" t="s">
        <v>203</v>
      </c>
      <c r="Y59" s="156" t="s">
        <v>127</v>
      </c>
      <c r="Z59" s="152"/>
      <c r="AA59" s="152"/>
      <c r="AB59" s="152"/>
      <c r="AC59" s="152"/>
      <c r="AD59" s="152"/>
      <c r="AE59" s="152"/>
      <c r="AF59" s="152"/>
      <c r="AG59" s="152" t="s">
        <v>204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x14ac:dyDescent="0.2">
      <c r="A60" s="171">
        <v>38</v>
      </c>
      <c r="B60" s="172" t="s">
        <v>209</v>
      </c>
      <c r="C60" s="178" t="s">
        <v>210</v>
      </c>
      <c r="D60" s="173" t="s">
        <v>180</v>
      </c>
      <c r="E60" s="174">
        <v>8.6020000000000003</v>
      </c>
      <c r="F60" s="175"/>
      <c r="G60" s="176"/>
      <c r="H60" s="156">
        <v>0</v>
      </c>
      <c r="I60" s="156">
        <v>0</v>
      </c>
      <c r="J60" s="156">
        <v>479</v>
      </c>
      <c r="K60" s="156">
        <v>4120.3580000000002</v>
      </c>
      <c r="L60" s="156">
        <v>21</v>
      </c>
      <c r="M60" s="156">
        <v>4985.6355999999996</v>
      </c>
      <c r="N60" s="155">
        <v>0</v>
      </c>
      <c r="O60" s="155">
        <v>0</v>
      </c>
      <c r="P60" s="155">
        <v>0</v>
      </c>
      <c r="Q60" s="155">
        <v>0</v>
      </c>
      <c r="R60" s="156"/>
      <c r="S60" s="156" t="s">
        <v>125</v>
      </c>
      <c r="T60" s="156" t="s">
        <v>125</v>
      </c>
      <c r="U60" s="156">
        <v>0.94199999999999995</v>
      </c>
      <c r="V60" s="156">
        <v>8.1030839999999991</v>
      </c>
      <c r="W60" s="156"/>
      <c r="X60" s="156" t="s">
        <v>203</v>
      </c>
      <c r="Y60" s="156" t="s">
        <v>127</v>
      </c>
      <c r="Z60" s="152"/>
      <c r="AA60" s="152"/>
      <c r="AB60" s="152"/>
      <c r="AC60" s="152"/>
      <c r="AD60" s="152"/>
      <c r="AE60" s="152"/>
      <c r="AF60" s="152"/>
      <c r="AG60" s="152" t="s">
        <v>204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x14ac:dyDescent="0.2">
      <c r="A61" s="171">
        <v>39</v>
      </c>
      <c r="B61" s="172" t="s">
        <v>211</v>
      </c>
      <c r="C61" s="178" t="s">
        <v>212</v>
      </c>
      <c r="D61" s="173" t="s">
        <v>180</v>
      </c>
      <c r="E61" s="174">
        <v>8.6020000000000003</v>
      </c>
      <c r="F61" s="175"/>
      <c r="G61" s="176"/>
      <c r="H61" s="156">
        <v>0</v>
      </c>
      <c r="I61" s="156">
        <v>0</v>
      </c>
      <c r="J61" s="156">
        <v>53.4</v>
      </c>
      <c r="K61" s="156">
        <v>459.34680000000003</v>
      </c>
      <c r="L61" s="156">
        <v>21</v>
      </c>
      <c r="M61" s="156">
        <v>555.81349999999998</v>
      </c>
      <c r="N61" s="155">
        <v>0</v>
      </c>
      <c r="O61" s="155">
        <v>0</v>
      </c>
      <c r="P61" s="155">
        <v>0</v>
      </c>
      <c r="Q61" s="155">
        <v>0</v>
      </c>
      <c r="R61" s="156"/>
      <c r="S61" s="156" t="s">
        <v>125</v>
      </c>
      <c r="T61" s="156" t="s">
        <v>125</v>
      </c>
      <c r="U61" s="156">
        <v>0.105</v>
      </c>
      <c r="V61" s="156">
        <v>0.90320999999999996</v>
      </c>
      <c r="W61" s="156"/>
      <c r="X61" s="156" t="s">
        <v>203</v>
      </c>
      <c r="Y61" s="156" t="s">
        <v>127</v>
      </c>
      <c r="Z61" s="152"/>
      <c r="AA61" s="152"/>
      <c r="AB61" s="152"/>
      <c r="AC61" s="152"/>
      <c r="AD61" s="152"/>
      <c r="AE61" s="152"/>
      <c r="AF61" s="152"/>
      <c r="AG61" s="152" t="s">
        <v>204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ht="22.5" x14ac:dyDescent="0.2">
      <c r="A62" s="165">
        <v>40</v>
      </c>
      <c r="B62" s="166" t="s">
        <v>213</v>
      </c>
      <c r="C62" s="179" t="s">
        <v>214</v>
      </c>
      <c r="D62" s="167" t="s">
        <v>180</v>
      </c>
      <c r="E62" s="168">
        <v>8.6020000000000003</v>
      </c>
      <c r="F62" s="169"/>
      <c r="G62" s="170"/>
      <c r="H62" s="156">
        <v>0</v>
      </c>
      <c r="I62" s="156">
        <v>0</v>
      </c>
      <c r="J62" s="156">
        <v>402.47</v>
      </c>
      <c r="K62" s="156">
        <v>3462.0469400000002</v>
      </c>
      <c r="L62" s="156">
        <v>21</v>
      </c>
      <c r="M62" s="156">
        <v>4189.0805</v>
      </c>
      <c r="N62" s="155">
        <v>0</v>
      </c>
      <c r="O62" s="155">
        <v>0</v>
      </c>
      <c r="P62" s="155">
        <v>0</v>
      </c>
      <c r="Q62" s="155">
        <v>0</v>
      </c>
      <c r="R62" s="156"/>
      <c r="S62" s="156" t="s">
        <v>125</v>
      </c>
      <c r="T62" s="156" t="s">
        <v>138</v>
      </c>
      <c r="U62" s="156">
        <v>0</v>
      </c>
      <c r="V62" s="156">
        <v>0</v>
      </c>
      <c r="W62" s="156"/>
      <c r="X62" s="156" t="s">
        <v>203</v>
      </c>
      <c r="Y62" s="156" t="s">
        <v>127</v>
      </c>
      <c r="Z62" s="152"/>
      <c r="AA62" s="152"/>
      <c r="AB62" s="152"/>
      <c r="AC62" s="152"/>
      <c r="AD62" s="152"/>
      <c r="AE62" s="152"/>
      <c r="AF62" s="152"/>
      <c r="AG62" s="152" t="s">
        <v>204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x14ac:dyDescent="0.2">
      <c r="A63" s="3"/>
      <c r="B63" s="4"/>
      <c r="C63" s="180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E63">
        <v>12</v>
      </c>
      <c r="AF63">
        <v>21</v>
      </c>
      <c r="AG63" t="s">
        <v>106</v>
      </c>
    </row>
    <row r="64" spans="1:60" x14ac:dyDescent="0.2">
      <c r="C64" s="181"/>
      <c r="D64" s="10"/>
      <c r="AG64" t="s">
        <v>215</v>
      </c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01 056-01-01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'01 056-01-01 Pol'!Názvy_tisku</vt:lpstr>
      <vt:lpstr>oadresa</vt:lpstr>
      <vt:lpstr>Stavba!Objednatel</vt:lpstr>
      <vt:lpstr>Stavba!Objekt</vt:lpstr>
      <vt:lpstr>'01 056-01-01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Neduchalová</dc:creator>
  <cp:lastModifiedBy>Kuchyňková Beáta</cp:lastModifiedBy>
  <cp:lastPrinted>2019-03-19T12:27:02Z</cp:lastPrinted>
  <dcterms:created xsi:type="dcterms:W3CDTF">2009-04-08T07:15:50Z</dcterms:created>
  <dcterms:modified xsi:type="dcterms:W3CDTF">2025-10-03T08:12:42Z</dcterms:modified>
</cp:coreProperties>
</file>