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tohal\Downloads\"/>
    </mc:Choice>
  </mc:AlternateContent>
  <xr:revisionPtr revIDLastSave="0" documentId="13_ncr:1_{D083F154-CD31-446F-AA30-834CA1A00B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kyny pro vyplnění" sheetId="4" r:id="rId1"/>
    <sheet name="Rekapitulace" sheetId="3" r:id="rId2"/>
    <sheet name="SK" sheetId="1" r:id="rId3"/>
    <sheet name="HR" sheetId="2" r:id="rId4"/>
  </sheets>
  <externalReferences>
    <externalReference r:id="rId5"/>
    <externalReference r:id="rId6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_xlnm.Print_Area" localSheetId="3">HR!$A$1:$H$49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8" i="1" l="1"/>
  <c r="H43" i="2" l="1"/>
  <c r="H42" i="2"/>
  <c r="H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F90" i="1"/>
  <c r="H89" i="1"/>
  <c r="F89" i="1"/>
  <c r="H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4" i="1"/>
  <c r="F34" i="1"/>
  <c r="H33" i="1"/>
  <c r="F33" i="1"/>
  <c r="H32" i="1"/>
  <c r="F32" i="1"/>
  <c r="H31" i="1"/>
  <c r="F31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F46" i="2" l="1"/>
  <c r="E25" i="3" s="1"/>
  <c r="H47" i="2"/>
  <c r="F26" i="3" s="1"/>
  <c r="H106" i="1"/>
  <c r="F21" i="3" s="1"/>
  <c r="F105" i="1"/>
  <c r="E20" i="3" s="1"/>
  <c r="F32" i="3" l="1"/>
  <c r="F34" i="3" s="1"/>
  <c r="G27" i="3"/>
  <c r="G22" i="3"/>
  <c r="E31" i="3"/>
  <c r="E34" i="3" s="1"/>
  <c r="H49" i="2"/>
  <c r="H108" i="1"/>
  <c r="G33" i="3" l="1"/>
  <c r="G34" i="3" s="1"/>
</calcChain>
</file>

<file path=xl/sharedStrings.xml><?xml version="1.0" encoding="utf-8"?>
<sst xmlns="http://schemas.openxmlformats.org/spreadsheetml/2006/main" count="229" uniqueCount="105">
  <si>
    <t>Soupis prací, dodávek a služeb</t>
  </si>
  <si>
    <t>Pol.</t>
  </si>
  <si>
    <t>Popis</t>
  </si>
  <si>
    <t>Počet</t>
  </si>
  <si>
    <t>Jednotka</t>
  </si>
  <si>
    <t>Materiál / ks</t>
  </si>
  <si>
    <t>Materiál celkem</t>
  </si>
  <si>
    <t>Montáž / ks</t>
  </si>
  <si>
    <t>Montáž-celkem</t>
  </si>
  <si>
    <t>CZK</t>
  </si>
  <si>
    <t>Zařízení</t>
  </si>
  <si>
    <t>ks</t>
  </si>
  <si>
    <t>Ventilační jednotka univerzální, 4 ventilátory, se zabudovaným termostatem</t>
  </si>
  <si>
    <t>Patch panel: 24 pozic, neosazený s vyvazovací lištou</t>
  </si>
  <si>
    <t>Optická vana kopletní pro 24x SC Simplex, včetně kazety, ochrany svárů, Pigtailu</t>
  </si>
  <si>
    <t>Keystone CAT6 UTP RJ45</t>
  </si>
  <si>
    <t>Konektor RJ45</t>
  </si>
  <si>
    <t>Vyvazovací panel 1U, plastová oka, černý</t>
  </si>
  <si>
    <t>Napájecí panel S8 FA 3m, 8 pozic, s přep. ochranou, 3 m</t>
  </si>
  <si>
    <t>Průchozí panel</t>
  </si>
  <si>
    <t xml:space="preserve">Patch kabel: 1G patch kabel CAT6, LSOH 0,5-2m, </t>
  </si>
  <si>
    <r>
      <t xml:space="preserve">Datová zásuvka 1xRJ45, 2xRJ45, Cat.6 - do stěny (komplet - krabička, keystone, rámeček, maska) - </t>
    </r>
    <r>
      <rPr>
        <b/>
        <sz val="10"/>
        <rFont val="Arial"/>
        <family val="2"/>
        <charset val="238"/>
      </rPr>
      <t>Design nutno koordnovat s profesí silnoproud</t>
    </r>
  </si>
  <si>
    <t>Montážní sada (4x), šroub M6, podložka, matice</t>
  </si>
  <si>
    <t>Rozvaděč nástěnný 18U jednodílný 600mm celoskleněné dveře  (635 mm)</t>
  </si>
  <si>
    <t>Pomocné montážní práce: zednické výpomoci, bourací práce, koordinační práce</t>
  </si>
  <si>
    <t>hod</t>
  </si>
  <si>
    <t>Trasy</t>
  </si>
  <si>
    <t>Kabel U/UTP, 4p., Cat.6, LSOH</t>
  </si>
  <si>
    <t>m</t>
  </si>
  <si>
    <t>Optický kabel SM 12vl.</t>
  </si>
  <si>
    <t>Mikrotrubička 14/10</t>
  </si>
  <si>
    <t>Pomocné montážní práce: zednické výpomoci, bourací práce</t>
  </si>
  <si>
    <t>Ostatní</t>
  </si>
  <si>
    <t>Měření a kontrola met.vedení vč. Vyhotovení protokolu</t>
  </si>
  <si>
    <t>Měření a kontrola opt.vedení vč. Vyhotovení protokolu</t>
  </si>
  <si>
    <t>Seznámení obsluhy s provozem zařízení</t>
  </si>
  <si>
    <t>kpl</t>
  </si>
  <si>
    <t>Dokumentace skutečného provedení stavby</t>
  </si>
  <si>
    <t>Demontáž stávajících nepoužitých rozvodů</t>
  </si>
  <si>
    <t>Součinnost s ISP</t>
  </si>
  <si>
    <t>Součinnost se správcem IT</t>
  </si>
  <si>
    <t>Zednické zapravení, výmalba</t>
  </si>
  <si>
    <t>soubor</t>
  </si>
  <si>
    <t>Úklid staveniště</t>
  </si>
  <si>
    <t>Ostatní rozpočtové náklady</t>
  </si>
  <si>
    <t>Doprava</t>
  </si>
  <si>
    <t>Revize systému</t>
  </si>
  <si>
    <t>CELKEM</t>
  </si>
  <si>
    <t>Montáž celkem</t>
  </si>
  <si>
    <t>Konečná cena (bez DPH)</t>
  </si>
  <si>
    <t>RACK R7-1</t>
  </si>
  <si>
    <t>Stávající RACK rozvaděče: odborné odpojení rozvodů z rozvaděče, demontáž rušeného vybavení, reorganizace kabeláže pro zakončení nově řešených rozodů</t>
  </si>
  <si>
    <t>Stávající aktivní prvky a vybavení z řešených prostor: odborné odpojení a demontáž vybavení z řešených prostor a rozvaděčů, ochrana proti poškození</t>
  </si>
  <si>
    <t>úpravy stávajících RACK R1-R6</t>
  </si>
  <si>
    <t>úpravy stávající RACK RS</t>
  </si>
  <si>
    <t>KRYCÍ LIST ROZPOČTU</t>
  </si>
  <si>
    <t>Materiál</t>
  </si>
  <si>
    <t>Montáž</t>
  </si>
  <si>
    <t>Celková cena</t>
  </si>
  <si>
    <t>Celková cena (bez DPH)</t>
  </si>
  <si>
    <t>Hrubé rozvody</t>
  </si>
  <si>
    <t>CELKEM ZA SLABOPROUDÉ ROZVODY</t>
  </si>
  <si>
    <t>Celková cena (s DPH)</t>
  </si>
  <si>
    <t>Strukturovaná kabeláž</t>
  </si>
  <si>
    <t>Kabelový žlab: lišta vkládací 40x40, včetně víka</t>
  </si>
  <si>
    <t>Trubka korugovaná KOPOFLEX40 - pro stoupací vedení</t>
  </si>
  <si>
    <t>Kabelový žlab: lišta vkládací 40x70, včetně víka</t>
  </si>
  <si>
    <t>Kabelový žlab: lišta vkládací 20x20, včetně víka</t>
  </si>
  <si>
    <t>Krabice instalační nástěnná</t>
  </si>
  <si>
    <t>Odvoz a likvidace suti po drážkách, průrazech zdivem</t>
  </si>
  <si>
    <t>Hmoždinka 8-10mm, včetně mosazného vrutu - osazená do zdi</t>
  </si>
  <si>
    <t>Vrtání otvoru do cihelné zdi, d=8-10mm, pro hmoždinku</t>
  </si>
  <si>
    <r>
      <rPr>
        <b/>
        <sz val="10"/>
        <rFont val="Arial CE"/>
        <family val="2"/>
        <charset val="238"/>
      </rPr>
      <t>Pomocný podružný montážní materiál:</t>
    </r>
    <r>
      <rPr>
        <sz val="10"/>
        <rFont val="Arial CE"/>
        <family val="2"/>
        <charset val="238"/>
      </rPr>
      <t xml:space="preserve"> zdící materiál na drobné zapravení, sádra, stahovací pásky, izolační pásky, drobný spotřební materiál</t>
    </r>
  </si>
  <si>
    <t>Průraz zdivem, cihlová zeď, tloušťka do 50cm</t>
  </si>
  <si>
    <t>Průraz zdivem, železobetonová zeď, d=20mm, síla zdi 300mm</t>
  </si>
  <si>
    <t>Nespecifikované pomocné montážní práce (zednické výpomoci, zapravení, bourací práce)</t>
  </si>
  <si>
    <t>Zednické zapravení, výmalby, opravy</t>
  </si>
  <si>
    <r>
      <t xml:space="preserve">Datová zásuvka  2xRJ45, Cat.6  (komplet - krabička, keystone, rámeček, maska) - </t>
    </r>
    <r>
      <rPr>
        <b/>
        <sz val="10"/>
        <rFont val="Arial"/>
        <family val="2"/>
        <charset val="238"/>
      </rPr>
      <t>Design nutno koordnovat s profesí silnoproud</t>
    </r>
  </si>
  <si>
    <r>
      <t xml:space="preserve">Stávající aktivní prvky a vybavení z řešených prostor: odborné odpojení a demontáž vybavení z řešených prostor a rozvaděčů, ochrana proti poškození, fyzická instalace WIFI - </t>
    </r>
    <r>
      <rPr>
        <b/>
        <sz val="10"/>
        <rFont val="Arial"/>
        <family val="2"/>
        <charset val="238"/>
      </rPr>
      <t>90KS</t>
    </r>
    <r>
      <rPr>
        <sz val="10"/>
        <rFont val="Arial"/>
        <family val="2"/>
        <charset val="238"/>
      </rPr>
      <t xml:space="preserve"> - FortiAP 231G</t>
    </r>
  </si>
  <si>
    <t>Zhotovitel:</t>
  </si>
  <si>
    <t>IČ:</t>
  </si>
  <si>
    <t>DIČ:</t>
  </si>
  <si>
    <t>Email:</t>
  </si>
  <si>
    <t>Tel:</t>
  </si>
  <si>
    <t>Objednatel:</t>
  </si>
  <si>
    <t>Obchodní akademie a vyšší odborná škola Brno, Kotlářská, příspěvková organizace</t>
  </si>
  <si>
    <t xml:space="preserve">Kotlářská 9  </t>
  </si>
  <si>
    <t>Brno 611 53</t>
  </si>
  <si>
    <t>00566381</t>
  </si>
  <si>
    <t>neplátce DPH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</si>
  <si>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</si>
  <si>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</si>
  <si>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 případě, že jsou v rozpisu dodávek a materiálu použity obchodní názvy materiálů, výrobků nebo zařízení, názvy firem nebo jmen a příjmení, jedná se o příklad specifikující kvalitativní, případně estetický požadavek objednavatele na konkrétní předmět či část zakázky a uchazeč je oprávněn navrhnout obdobný výrobek, materiál nebo zařízení kvalitativně nebo technicky stejných či vyšších parametrů.</t>
  </si>
  <si>
    <t>Vysvětlivky</t>
  </si>
  <si>
    <r>
      <t>- </t>
    </r>
    <r>
      <rPr>
        <b/>
        <sz val="11"/>
        <color rgb="FF222222"/>
        <rFont val="Calibri"/>
        <family val="2"/>
        <charset val="238"/>
        <scheme val="minor"/>
      </rPr>
      <t>zelený čtvereček </t>
    </r>
    <r>
      <rPr>
        <sz val="11"/>
        <color rgb="FF222222"/>
        <rFont val="Calibri"/>
        <family val="2"/>
        <charset val="238"/>
        <scheme val="minor"/>
      </rPr>
      <t>- rack</t>
    </r>
  </si>
  <si>
    <r>
      <t>- </t>
    </r>
    <r>
      <rPr>
        <b/>
        <sz val="11"/>
        <color rgb="FF222222"/>
        <rFont val="Calibri"/>
        <family val="2"/>
        <charset val="238"/>
        <scheme val="minor"/>
      </rPr>
      <t>modré kolečko</t>
    </r>
    <r>
      <rPr>
        <sz val="11"/>
        <color rgb="FF222222"/>
        <rFont val="Calibri"/>
        <family val="2"/>
        <charset val="238"/>
        <scheme val="minor"/>
      </rPr>
      <t> - 73 ks AP na novém místě, nutné dodělat kabeláž, číslo značí z kterého racku</t>
    </r>
  </si>
  <si>
    <r>
      <t>- </t>
    </r>
    <r>
      <rPr>
        <b/>
        <sz val="11"/>
        <color rgb="FF222222"/>
        <rFont val="Calibri"/>
        <family val="2"/>
        <charset val="238"/>
        <scheme val="minor"/>
      </rPr>
      <t>červené kolečko</t>
    </r>
    <r>
      <rPr>
        <sz val="11"/>
        <color rgb="FF222222"/>
        <rFont val="Calibri"/>
        <family val="2"/>
        <charset val="238"/>
        <scheme val="minor"/>
      </rPr>
      <t> - 17 ks AP na místě původního, kabeláž zůstává stávající, číslo značí z kterého racku</t>
    </r>
  </si>
  <si>
    <r>
      <t>- </t>
    </r>
    <r>
      <rPr>
        <b/>
        <sz val="11"/>
        <color rgb="FF222222"/>
        <rFont val="Calibri"/>
        <family val="2"/>
        <charset val="238"/>
        <scheme val="minor"/>
      </rPr>
      <t>modrý čtvereček</t>
    </r>
    <r>
      <rPr>
        <sz val="11"/>
        <color rgb="FF222222"/>
        <rFont val="Calibri"/>
        <family val="2"/>
        <charset val="238"/>
        <scheme val="minor"/>
      </rPr>
      <t> - 30 ks datová zásuvka, nutné dodělat kabeláž, číslo značí z kterého racku</t>
    </r>
  </si>
  <si>
    <t>Popis vedení optických rozvodů.</t>
  </si>
  <si>
    <t>Z racku RS budou optické rozvody vedeny do jednotlivých patrových rozvaděčů: R1-1, R2-1, R2-2, R3-1, R4-1, R5-1,  R7-1 přes dvůr. Do racku R6-1 z racku R7-1.</t>
  </si>
  <si>
    <t>V příloze č.4 (04-půdorysy budovy) výzvy k podání nabídky jsou zakresleny veškeré prvky a jejich umístění.</t>
  </si>
  <si>
    <t>DATOVÁ KABELÁŽ - KYBERBEZPEČNOST</t>
  </si>
  <si>
    <t>Kabelový žlab: lišta vkládací 80x60, včetně víka</t>
  </si>
  <si>
    <t>Kabelový žlab: lišta EKE 100x60, včetně víka</t>
  </si>
  <si>
    <t>Dodavatel dle přiložených dokumentů ručí za kompletní dodávku slaboproudých rozvodů, dle požadavku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</si>
</sst>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#,##0.00\ _K_č"/>
    <numFmt numFmtId="165" formatCode="#,##0.00\ &quot;Kč&quot;"/>
    <numFmt numFmtId="166" formatCode="General_)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b/>
      <sz val="12"/>
      <name val="Arial CE"/>
      <charset val="238"/>
    </font>
    <font>
      <b/>
      <i/>
      <sz val="11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i/>
      <sz val="9"/>
      <color indexed="8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 CE"/>
      <charset val="238"/>
    </font>
    <font>
      <sz val="11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name val="Arial CE"/>
      <charset val="238"/>
    </font>
    <font>
      <b/>
      <sz val="14"/>
      <name val="Arial CE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Protection="0"/>
    <xf numFmtId="0" fontId="12" fillId="0" borderId="0"/>
    <xf numFmtId="166" fontId="3" fillId="0" borderId="0"/>
    <xf numFmtId="166" fontId="6" fillId="0" borderId="0"/>
    <xf numFmtId="0" fontId="2" fillId="0" borderId="0"/>
    <xf numFmtId="0" fontId="3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2" fillId="0" borderId="0" applyProtection="0"/>
    <xf numFmtId="0" fontId="11" fillId="0" borderId="0"/>
    <xf numFmtId="0" fontId="2" fillId="0" borderId="0"/>
    <xf numFmtId="0" fontId="41" fillId="0" borderId="0" applyNumberFormat="0" applyFill="0" applyBorder="0" applyAlignment="0" applyProtection="0"/>
  </cellStyleXfs>
  <cellXfs count="335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164" fontId="4" fillId="0" borderId="2" xfId="2" applyNumberFormat="1" applyFont="1" applyBorder="1" applyAlignment="1">
      <alignment horizontal="left" vertical="center" wrapText="1"/>
    </xf>
    <xf numFmtId="165" fontId="4" fillId="0" borderId="2" xfId="2" applyNumberFormat="1" applyFont="1" applyBorder="1" applyAlignment="1">
      <alignment horizontal="left" vertical="center" wrapText="1"/>
    </xf>
    <xf numFmtId="165" fontId="4" fillId="0" borderId="3" xfId="2" applyNumberFormat="1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164" fontId="6" fillId="0" borderId="6" xfId="2" applyNumberFormat="1" applyFont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64" fontId="6" fillId="0" borderId="10" xfId="2" applyNumberFormat="1" applyFont="1" applyBorder="1" applyAlignment="1">
      <alignment horizontal="center" vertical="center" wrapText="1"/>
    </xf>
    <xf numFmtId="165" fontId="6" fillId="0" borderId="10" xfId="2" applyNumberFormat="1" applyFont="1" applyBorder="1" applyAlignment="1">
      <alignment horizontal="center" vertical="center" wrapText="1"/>
    </xf>
    <xf numFmtId="165" fontId="6" fillId="0" borderId="11" xfId="2" applyNumberFormat="1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164" fontId="6" fillId="0" borderId="14" xfId="2" applyNumberFormat="1" applyFont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center" vertical="center" wrapText="1"/>
    </xf>
    <xf numFmtId="164" fontId="7" fillId="2" borderId="6" xfId="2" applyNumberFormat="1" applyFont="1" applyFill="1" applyBorder="1" applyAlignment="1">
      <alignment horizontal="center" vertical="center" wrapText="1"/>
    </xf>
    <xf numFmtId="165" fontId="7" fillId="2" borderId="6" xfId="2" applyNumberFormat="1" applyFont="1" applyFill="1" applyBorder="1" applyAlignment="1">
      <alignment horizontal="center" vertical="center" wrapText="1"/>
    </xf>
    <xf numFmtId="165" fontId="7" fillId="2" borderId="7" xfId="2" applyNumberFormat="1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164" fontId="11" fillId="0" borderId="6" xfId="2" applyNumberFormat="1" applyFont="1" applyBorder="1" applyAlignment="1">
      <alignment vertical="center" wrapText="1"/>
    </xf>
    <xf numFmtId="165" fontId="11" fillId="0" borderId="6" xfId="2" applyNumberFormat="1" applyFont="1" applyBorder="1" applyAlignment="1">
      <alignment vertical="center" wrapText="1"/>
    </xf>
    <xf numFmtId="165" fontId="11" fillId="0" borderId="7" xfId="2" applyNumberFormat="1" applyFont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3" applyBorder="1" applyAlignment="1">
      <alignment horizontal="center" vertical="center" wrapText="1"/>
    </xf>
    <xf numFmtId="164" fontId="11" fillId="0" borderId="6" xfId="4" applyNumberFormat="1" applyFont="1" applyBorder="1" applyAlignment="1">
      <alignment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3" applyFont="1" applyBorder="1" applyAlignment="1">
      <alignment horizontal="center" vertical="center" wrapText="1"/>
    </xf>
    <xf numFmtId="0" fontId="15" fillId="0" borderId="6" xfId="2" applyFont="1" applyBorder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166" fontId="11" fillId="0" borderId="6" xfId="5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166" fontId="15" fillId="0" borderId="6" xfId="5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left" vertical="center" wrapText="1"/>
    </xf>
    <xf numFmtId="166" fontId="20" fillId="0" borderId="6" xfId="0" applyNumberFormat="1" applyFont="1" applyBorder="1" applyAlignment="1">
      <alignment horizontal="left" vertical="center" wrapText="1"/>
    </xf>
    <xf numFmtId="166" fontId="21" fillId="0" borderId="17" xfId="0" applyNumberFormat="1" applyFont="1" applyBorder="1" applyAlignment="1">
      <alignment horizontal="left" vertical="center" wrapText="1"/>
    </xf>
    <xf numFmtId="0" fontId="2" fillId="0" borderId="4" xfId="2" applyBorder="1" applyAlignment="1" applyProtection="1">
      <alignment horizontal="center" vertical="center" wrapText="1"/>
    </xf>
    <xf numFmtId="0" fontId="6" fillId="2" borderId="17" xfId="2" applyFont="1" applyFill="1" applyBorder="1" applyAlignment="1">
      <alignment vertical="center" wrapText="1"/>
    </xf>
    <xf numFmtId="49" fontId="11" fillId="0" borderId="6" xfId="2" applyNumberFormat="1" applyFont="1" applyBorder="1" applyAlignment="1">
      <alignment vertical="center" wrapText="1"/>
    </xf>
    <xf numFmtId="0" fontId="2" fillId="0" borderId="0" xfId="2" applyAlignment="1">
      <alignment vertical="center" wrapText="1"/>
    </xf>
    <xf numFmtId="0" fontId="2" fillId="0" borderId="6" xfId="6" applyBorder="1" applyAlignment="1">
      <alignment vertical="center" wrapText="1"/>
    </xf>
    <xf numFmtId="0" fontId="16" fillId="0" borderId="4" xfId="2" applyFont="1" applyBorder="1" applyAlignment="1" applyProtection="1">
      <alignment horizontal="center" vertical="center" wrapText="1"/>
    </xf>
    <xf numFmtId="0" fontId="16" fillId="0" borderId="6" xfId="6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" fontId="11" fillId="0" borderId="6" xfId="7" applyNumberFormat="1" applyFont="1" applyBorder="1" applyAlignment="1">
      <alignment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4" fontId="15" fillId="0" borderId="17" xfId="7" applyNumberFormat="1" applyFont="1" applyBorder="1" applyAlignment="1">
      <alignment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0" fontId="0" fillId="0" borderId="6" xfId="6" applyFont="1" applyBorder="1" applyAlignment="1">
      <alignment vertical="center" wrapText="1"/>
    </xf>
    <xf numFmtId="166" fontId="11" fillId="0" borderId="6" xfId="4" applyFont="1" applyBorder="1" applyAlignment="1">
      <alignment horizontal="center" vertical="center" wrapText="1"/>
    </xf>
    <xf numFmtId="4" fontId="0" fillId="0" borderId="6" xfId="7" applyNumberFormat="1" applyFont="1" applyBorder="1" applyAlignment="1" applyProtection="1">
      <alignment vertical="center" wrapText="1"/>
    </xf>
    <xf numFmtId="0" fontId="2" fillId="0" borderId="6" xfId="8" applyFont="1" applyBorder="1" applyAlignment="1" applyProtection="1">
      <alignment horizontal="center" vertical="center" wrapText="1"/>
    </xf>
    <xf numFmtId="0" fontId="2" fillId="0" borderId="6" xfId="9" applyFont="1" applyBorder="1" applyAlignment="1">
      <alignment vertical="center" wrapText="1"/>
    </xf>
    <xf numFmtId="0" fontId="0" fillId="0" borderId="6" xfId="9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6" applyAlignment="1">
      <alignment vertical="center" wrapText="1"/>
    </xf>
    <xf numFmtId="49" fontId="11" fillId="0" borderId="6" xfId="10" applyNumberFormat="1" applyBorder="1" applyAlignment="1">
      <alignment vertical="center" wrapText="1"/>
    </xf>
    <xf numFmtId="0" fontId="11" fillId="0" borderId="6" xfId="10" applyBorder="1" applyAlignment="1">
      <alignment horizontal="center" vertical="center" wrapText="1"/>
    </xf>
    <xf numFmtId="49" fontId="11" fillId="0" borderId="6" xfId="10" applyNumberFormat="1" applyBorder="1" applyAlignment="1">
      <alignment horizontal="left" vertical="center" wrapText="1"/>
    </xf>
    <xf numFmtId="0" fontId="2" fillId="2" borderId="4" xfId="6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2" fillId="2" borderId="6" xfId="2" applyFill="1" applyBorder="1" applyAlignment="1">
      <alignment horizontal="center" vertical="center" wrapText="1"/>
    </xf>
    <xf numFmtId="0" fontId="2" fillId="2" borderId="6" xfId="2" applyFill="1" applyBorder="1" applyAlignment="1">
      <alignment vertical="center" wrapText="1"/>
    </xf>
    <xf numFmtId="0" fontId="2" fillId="0" borderId="18" xfId="6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2" fillId="0" borderId="19" xfId="2" applyBorder="1" applyAlignment="1">
      <alignment horizontal="center" vertical="center" wrapText="1"/>
    </xf>
    <xf numFmtId="0" fontId="2" fillId="0" borderId="19" xfId="2" applyBorder="1" applyAlignment="1">
      <alignment vertical="center" wrapText="1"/>
    </xf>
    <xf numFmtId="0" fontId="11" fillId="0" borderId="21" xfId="2" applyFont="1" applyBorder="1" applyAlignment="1">
      <alignment horizontal="center" vertical="center" wrapText="1"/>
    </xf>
    <xf numFmtId="49" fontId="8" fillId="0" borderId="22" xfId="2" applyNumberFormat="1" applyFont="1" applyBorder="1" applyAlignment="1">
      <alignment vertical="center" wrapText="1"/>
    </xf>
    <xf numFmtId="0" fontId="8" fillId="0" borderId="23" xfId="2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164" fontId="11" fillId="0" borderId="23" xfId="2" applyNumberFormat="1" applyFont="1" applyBorder="1" applyAlignment="1">
      <alignment vertical="center" wrapText="1"/>
    </xf>
    <xf numFmtId="165" fontId="8" fillId="0" borderId="23" xfId="2" applyNumberFormat="1" applyFont="1" applyBorder="1" applyAlignment="1">
      <alignment vertical="center" wrapText="1"/>
    </xf>
    <xf numFmtId="164" fontId="15" fillId="0" borderId="23" xfId="2" applyNumberFormat="1" applyFont="1" applyBorder="1" applyAlignment="1">
      <alignment vertical="center" wrapText="1"/>
    </xf>
    <xf numFmtId="165" fontId="15" fillId="0" borderId="24" xfId="2" applyNumberFormat="1" applyFont="1" applyBorder="1" applyAlignment="1">
      <alignment vertical="center" wrapText="1"/>
    </xf>
    <xf numFmtId="0" fontId="11" fillId="0" borderId="16" xfId="2" applyFont="1" applyBorder="1" applyAlignment="1">
      <alignment horizontal="center" vertical="center" wrapText="1"/>
    </xf>
    <xf numFmtId="49" fontId="8" fillId="0" borderId="25" xfId="2" applyNumberFormat="1" applyFont="1" applyBorder="1" applyAlignment="1">
      <alignment vertical="center" wrapText="1"/>
    </xf>
    <xf numFmtId="0" fontId="8" fillId="0" borderId="19" xfId="2" applyFont="1" applyBorder="1" applyAlignment="1">
      <alignment vertical="center" wrapText="1"/>
    </xf>
    <xf numFmtId="49" fontId="8" fillId="0" borderId="19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15" fillId="0" borderId="19" xfId="2" applyNumberFormat="1" applyFont="1" applyBorder="1" applyAlignment="1">
      <alignment vertical="center" wrapText="1"/>
    </xf>
    <xf numFmtId="164" fontId="15" fillId="0" borderId="19" xfId="2" applyNumberFormat="1" applyFont="1" applyBorder="1" applyAlignment="1">
      <alignment vertical="center" wrapText="1"/>
    </xf>
    <xf numFmtId="165" fontId="8" fillId="0" borderId="20" xfId="2" applyNumberFormat="1" applyFont="1" applyBorder="1" applyAlignment="1">
      <alignment vertical="center" wrapText="1"/>
    </xf>
    <xf numFmtId="0" fontId="11" fillId="0" borderId="18" xfId="2" applyFont="1" applyBorder="1" applyAlignment="1">
      <alignment horizontal="center" vertical="center" wrapText="1"/>
    </xf>
    <xf numFmtId="49" fontId="8" fillId="0" borderId="0" xfId="2" applyNumberFormat="1" applyFont="1" applyAlignment="1">
      <alignment vertical="center" wrapText="1"/>
    </xf>
    <xf numFmtId="164" fontId="11" fillId="0" borderId="0" xfId="2" applyNumberFormat="1" applyFont="1" applyAlignment="1">
      <alignment vertical="center" wrapText="1"/>
    </xf>
    <xf numFmtId="165" fontId="15" fillId="0" borderId="0" xfId="2" applyNumberFormat="1" applyFont="1" applyAlignment="1">
      <alignment vertical="center" wrapText="1"/>
    </xf>
    <xf numFmtId="164" fontId="15" fillId="0" borderId="0" xfId="2" applyNumberFormat="1" applyFont="1" applyAlignment="1">
      <alignment vertical="center" wrapText="1"/>
    </xf>
    <xf numFmtId="165" fontId="8" fillId="0" borderId="26" xfId="2" applyNumberFormat="1" applyFont="1" applyBorder="1" applyAlignment="1">
      <alignment vertical="center" wrapText="1"/>
    </xf>
    <xf numFmtId="0" fontId="11" fillId="2" borderId="27" xfId="2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vertical="center" wrapText="1"/>
    </xf>
    <xf numFmtId="0" fontId="11" fillId="2" borderId="2" xfId="2" applyFont="1" applyFill="1" applyBorder="1" applyAlignment="1">
      <alignment vertical="center" wrapText="1"/>
    </xf>
    <xf numFmtId="49" fontId="11" fillId="2" borderId="2" xfId="2" applyNumberFormat="1" applyFont="1" applyFill="1" applyBorder="1" applyAlignment="1">
      <alignment vertical="center" wrapText="1"/>
    </xf>
    <xf numFmtId="164" fontId="11" fillId="2" borderId="2" xfId="2" applyNumberFormat="1" applyFont="1" applyFill="1" applyBorder="1" applyAlignment="1">
      <alignment vertical="center" wrapText="1"/>
    </xf>
    <xf numFmtId="165" fontId="6" fillId="2" borderId="2" xfId="2" applyNumberFormat="1" applyFont="1" applyFill="1" applyBorder="1" applyAlignment="1">
      <alignment vertical="center" wrapText="1"/>
    </xf>
    <xf numFmtId="165" fontId="6" fillId="2" borderId="3" xfId="2" applyNumberFormat="1" applyFont="1" applyFill="1" applyBorder="1" applyAlignment="1">
      <alignment vertical="center" wrapText="1"/>
    </xf>
    <xf numFmtId="0" fontId="2" fillId="2" borderId="0" xfId="2" applyFill="1" applyAlignment="1">
      <alignment vertical="center" wrapText="1"/>
    </xf>
    <xf numFmtId="164" fontId="2" fillId="0" borderId="0" xfId="2" applyNumberFormat="1" applyAlignment="1">
      <alignment vertical="center" wrapText="1"/>
    </xf>
    <xf numFmtId="165" fontId="2" fillId="0" borderId="0" xfId="2" applyNumberFormat="1" applyAlignment="1">
      <alignment vertical="center" wrapText="1"/>
    </xf>
    <xf numFmtId="0" fontId="2" fillId="0" borderId="0" xfId="11" applyFont="1"/>
    <xf numFmtId="0" fontId="4" fillId="0" borderId="0" xfId="11" applyFont="1" applyAlignment="1">
      <alignment horizontal="left"/>
    </xf>
    <xf numFmtId="0" fontId="2" fillId="0" borderId="12" xfId="11" applyFont="1" applyBorder="1" applyAlignment="1">
      <alignment horizontal="center"/>
    </xf>
    <xf numFmtId="0" fontId="2" fillId="0" borderId="14" xfId="11" applyFont="1" applyBorder="1"/>
    <xf numFmtId="0" fontId="6" fillId="0" borderId="29" xfId="11" applyFont="1" applyBorder="1" applyAlignment="1">
      <alignment horizontal="center"/>
    </xf>
    <xf numFmtId="164" fontId="6" fillId="0" borderId="30" xfId="11" applyNumberFormat="1" applyFont="1" applyBorder="1" applyAlignment="1">
      <alignment horizontal="center"/>
    </xf>
    <xf numFmtId="0" fontId="2" fillId="0" borderId="29" xfId="11" applyFont="1" applyBorder="1" applyAlignment="1">
      <alignment horizontal="center"/>
    </xf>
    <xf numFmtId="0" fontId="2" fillId="0" borderId="10" xfId="11" applyFont="1" applyBorder="1"/>
    <xf numFmtId="0" fontId="2" fillId="0" borderId="31" xfId="11" applyFont="1" applyBorder="1"/>
    <xf numFmtId="164" fontId="6" fillId="0" borderId="32" xfId="11" applyNumberFormat="1" applyFont="1" applyBorder="1" applyAlignment="1">
      <alignment horizontal="center"/>
    </xf>
    <xf numFmtId="0" fontId="23" fillId="2" borderId="4" xfId="11" applyFont="1" applyFill="1" applyBorder="1" applyAlignment="1">
      <alignment horizontal="center"/>
    </xf>
    <xf numFmtId="0" fontId="6" fillId="2" borderId="6" xfId="11" applyFont="1" applyFill="1" applyBorder="1"/>
    <xf numFmtId="0" fontId="11" fillId="2" borderId="6" xfId="11" applyFill="1" applyBorder="1"/>
    <xf numFmtId="0" fontId="8" fillId="2" borderId="6" xfId="11" applyFont="1" applyFill="1" applyBorder="1" applyAlignment="1">
      <alignment horizontal="right"/>
    </xf>
    <xf numFmtId="5" fontId="11" fillId="2" borderId="6" xfId="11" applyNumberFormat="1" applyFill="1" applyBorder="1"/>
    <xf numFmtId="5" fontId="11" fillId="2" borderId="7" xfId="11" applyNumberFormat="1" applyFill="1" applyBorder="1"/>
    <xf numFmtId="0" fontId="2" fillId="0" borderId="4" xfId="11" applyFont="1" applyBorder="1" applyAlignment="1">
      <alignment horizontal="center"/>
    </xf>
    <xf numFmtId="0" fontId="8" fillId="0" borderId="6" xfId="11" applyFont="1" applyBorder="1"/>
    <xf numFmtId="9" fontId="8" fillId="0" borderId="6" xfId="1" applyFont="1" applyBorder="1"/>
    <xf numFmtId="5" fontId="8" fillId="0" borderId="6" xfId="11" applyNumberFormat="1" applyFont="1" applyBorder="1"/>
    <xf numFmtId="5" fontId="2" fillId="0" borderId="6" xfId="11" applyNumberFormat="1" applyFont="1" applyBorder="1"/>
    <xf numFmtId="5" fontId="8" fillId="0" borderId="7" xfId="11" applyNumberFormat="1" applyFont="1" applyBorder="1"/>
    <xf numFmtId="5" fontId="2" fillId="0" borderId="7" xfId="11" applyNumberFormat="1" applyFont="1" applyBorder="1"/>
    <xf numFmtId="0" fontId="8" fillId="2" borderId="6" xfId="11" applyFont="1" applyFill="1" applyBorder="1"/>
    <xf numFmtId="0" fontId="2" fillId="2" borderId="6" xfId="11" applyFont="1" applyFill="1" applyBorder="1"/>
    <xf numFmtId="5" fontId="8" fillId="2" borderId="6" xfId="11" applyNumberFormat="1" applyFont="1" applyFill="1" applyBorder="1"/>
    <xf numFmtId="5" fontId="2" fillId="2" borderId="6" xfId="11" applyNumberFormat="1" applyFont="1" applyFill="1" applyBorder="1"/>
    <xf numFmtId="5" fontId="8" fillId="2" borderId="7" xfId="11" applyNumberFormat="1" applyFont="1" applyFill="1" applyBorder="1"/>
    <xf numFmtId="0" fontId="2" fillId="0" borderId="6" xfId="11" applyFont="1" applyBorder="1"/>
    <xf numFmtId="164" fontId="2" fillId="0" borderId="6" xfId="11" applyNumberFormat="1" applyFont="1" applyBorder="1"/>
    <xf numFmtId="0" fontId="2" fillId="0" borderId="7" xfId="11" applyFont="1" applyBorder="1"/>
    <xf numFmtId="0" fontId="11" fillId="2" borderId="4" xfId="11" applyFill="1" applyBorder="1" applyAlignment="1">
      <alignment horizontal="center"/>
    </xf>
    <xf numFmtId="0" fontId="3" fillId="2" borderId="6" xfId="11" applyFont="1" applyFill="1" applyBorder="1"/>
    <xf numFmtId="164" fontId="11" fillId="2" borderId="6" xfId="11" applyNumberFormat="1" applyFill="1" applyBorder="1"/>
    <xf numFmtId="0" fontId="11" fillId="2" borderId="7" xfId="11" applyFill="1" applyBorder="1"/>
    <xf numFmtId="0" fontId="2" fillId="4" borderId="0" xfId="11" applyFont="1" applyFill="1"/>
    <xf numFmtId="0" fontId="24" fillId="2" borderId="6" xfId="11" applyFont="1" applyFill="1" applyBorder="1"/>
    <xf numFmtId="9" fontId="24" fillId="2" borderId="6" xfId="1" applyFont="1" applyFill="1" applyBorder="1"/>
    <xf numFmtId="5" fontId="24" fillId="2" borderId="6" xfId="11" applyNumberFormat="1" applyFont="1" applyFill="1" applyBorder="1"/>
    <xf numFmtId="5" fontId="25" fillId="2" borderId="6" xfId="11" applyNumberFormat="1" applyFont="1" applyFill="1" applyBorder="1"/>
    <xf numFmtId="5" fontId="25" fillId="2" borderId="7" xfId="11" applyNumberFormat="1" applyFont="1" applyFill="1" applyBorder="1"/>
    <xf numFmtId="0" fontId="11" fillId="2" borderId="8" xfId="11" applyFill="1" applyBorder="1" applyAlignment="1">
      <alignment horizontal="center"/>
    </xf>
    <xf numFmtId="0" fontId="24" fillId="2" borderId="10" xfId="11" applyFont="1" applyFill="1" applyBorder="1"/>
    <xf numFmtId="0" fontId="25" fillId="2" borderId="10" xfId="11" applyFont="1" applyFill="1" applyBorder="1"/>
    <xf numFmtId="5" fontId="24" fillId="2" borderId="10" xfId="11" applyNumberFormat="1" applyFont="1" applyFill="1" applyBorder="1"/>
    <xf numFmtId="5" fontId="25" fillId="2" borderId="10" xfId="11" applyNumberFormat="1" applyFont="1" applyFill="1" applyBorder="1"/>
    <xf numFmtId="5" fontId="24" fillId="2" borderId="11" xfId="11" applyNumberFormat="1" applyFont="1" applyFill="1" applyBorder="1"/>
    <xf numFmtId="0" fontId="11" fillId="2" borderId="18" xfId="11" applyFill="1" applyBorder="1" applyAlignment="1">
      <alignment horizontal="center"/>
    </xf>
    <xf numFmtId="0" fontId="24" fillId="2" borderId="33" xfId="11" applyFont="1" applyFill="1" applyBorder="1"/>
    <xf numFmtId="0" fontId="25" fillId="2" borderId="33" xfId="11" applyFont="1" applyFill="1" applyBorder="1"/>
    <xf numFmtId="5" fontId="24" fillId="2" borderId="33" xfId="11" applyNumberFormat="1" applyFont="1" applyFill="1" applyBorder="1"/>
    <xf numFmtId="5" fontId="24" fillId="2" borderId="34" xfId="11" applyNumberFormat="1" applyFont="1" applyFill="1" applyBorder="1"/>
    <xf numFmtId="0" fontId="2" fillId="4" borderId="12" xfId="11" applyFont="1" applyFill="1" applyBorder="1" applyAlignment="1">
      <alignment horizontal="center"/>
    </xf>
    <xf numFmtId="0" fontId="2" fillId="4" borderId="14" xfId="11" applyFont="1" applyFill="1" applyBorder="1"/>
    <xf numFmtId="164" fontId="2" fillId="4" borderId="14" xfId="11" applyNumberFormat="1" applyFont="1" applyFill="1" applyBorder="1"/>
    <xf numFmtId="0" fontId="2" fillId="4" borderId="15" xfId="11" applyFont="1" applyFill="1" applyBorder="1"/>
    <xf numFmtId="0" fontId="2" fillId="0" borderId="0" xfId="11" applyFont="1" applyAlignment="1">
      <alignment horizontal="center"/>
    </xf>
    <xf numFmtId="164" fontId="2" fillId="0" borderId="0" xfId="11" applyNumberFormat="1" applyFont="1"/>
    <xf numFmtId="5" fontId="2" fillId="0" borderId="0" xfId="11" applyNumberFormat="1" applyFont="1"/>
    <xf numFmtId="0" fontId="4" fillId="0" borderId="0" xfId="12" applyFont="1" applyAlignment="1">
      <alignment horizontal="left" vertical="center" wrapText="1"/>
    </xf>
    <xf numFmtId="0" fontId="3" fillId="0" borderId="1" xfId="12" applyFont="1" applyBorder="1" applyAlignment="1">
      <alignment horizontal="left" vertical="center" wrapText="1"/>
    </xf>
    <xf numFmtId="0" fontId="5" fillId="0" borderId="2" xfId="12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164" fontId="4" fillId="0" borderId="2" xfId="12" applyNumberFormat="1" applyFont="1" applyBorder="1" applyAlignment="1">
      <alignment horizontal="left" vertical="center" wrapText="1"/>
    </xf>
    <xf numFmtId="165" fontId="4" fillId="0" borderId="2" xfId="12" applyNumberFormat="1" applyFont="1" applyBorder="1" applyAlignment="1">
      <alignment horizontal="left" vertical="center" wrapText="1"/>
    </xf>
    <xf numFmtId="165" fontId="4" fillId="0" borderId="3" xfId="12" applyNumberFormat="1" applyFont="1" applyBorder="1" applyAlignment="1">
      <alignment horizontal="left" vertical="center" wrapText="1"/>
    </xf>
    <xf numFmtId="0" fontId="6" fillId="0" borderId="4" xfId="12" applyFont="1" applyBorder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6" fillId="0" borderId="6" xfId="12" applyFont="1" applyBorder="1" applyAlignment="1">
      <alignment horizontal="center" vertical="center" wrapText="1"/>
    </xf>
    <xf numFmtId="164" fontId="6" fillId="0" borderId="6" xfId="12" applyNumberFormat="1" applyFont="1" applyBorder="1" applyAlignment="1">
      <alignment horizontal="center" vertical="center" wrapText="1"/>
    </xf>
    <xf numFmtId="165" fontId="6" fillId="0" borderId="6" xfId="12" applyNumberFormat="1" applyFont="1" applyBorder="1" applyAlignment="1">
      <alignment horizontal="center" vertical="center" wrapText="1"/>
    </xf>
    <xf numFmtId="165" fontId="6" fillId="0" borderId="7" xfId="12" applyNumberFormat="1" applyFont="1" applyBorder="1" applyAlignment="1">
      <alignment horizontal="center" vertical="center" wrapText="1"/>
    </xf>
    <xf numFmtId="0" fontId="2" fillId="0" borderId="0" xfId="12" applyAlignment="1">
      <alignment horizontal="center" vertical="center" wrapText="1"/>
    </xf>
    <xf numFmtId="0" fontId="6" fillId="0" borderId="8" xfId="12" applyFont="1" applyBorder="1" applyAlignment="1">
      <alignment horizontal="center" vertical="center" wrapText="1"/>
    </xf>
    <xf numFmtId="0" fontId="6" fillId="0" borderId="9" xfId="12" applyFont="1" applyBorder="1" applyAlignment="1">
      <alignment horizontal="center" vertical="center" wrapText="1"/>
    </xf>
    <xf numFmtId="0" fontId="6" fillId="0" borderId="10" xfId="12" applyFont="1" applyBorder="1" applyAlignment="1">
      <alignment horizontal="center" vertical="center" wrapText="1"/>
    </xf>
    <xf numFmtId="164" fontId="6" fillId="0" borderId="10" xfId="12" applyNumberFormat="1" applyFont="1" applyBorder="1" applyAlignment="1">
      <alignment horizontal="center" vertical="center" wrapText="1"/>
    </xf>
    <xf numFmtId="165" fontId="6" fillId="0" borderId="10" xfId="12" applyNumberFormat="1" applyFont="1" applyBorder="1" applyAlignment="1">
      <alignment horizontal="center" vertical="center" wrapText="1"/>
    </xf>
    <xf numFmtId="165" fontId="6" fillId="0" borderId="11" xfId="12" applyNumberFormat="1" applyFont="1" applyBorder="1" applyAlignment="1">
      <alignment horizontal="center" vertical="center" wrapText="1"/>
    </xf>
    <xf numFmtId="0" fontId="6" fillId="0" borderId="12" xfId="12" applyFont="1" applyBorder="1" applyAlignment="1">
      <alignment horizontal="center" vertical="center" wrapText="1"/>
    </xf>
    <xf numFmtId="0" fontId="6" fillId="0" borderId="13" xfId="12" applyFont="1" applyBorder="1" applyAlignment="1">
      <alignment horizontal="center" vertical="center" wrapText="1"/>
    </xf>
    <xf numFmtId="0" fontId="6" fillId="0" borderId="14" xfId="12" applyFont="1" applyBorder="1" applyAlignment="1">
      <alignment horizontal="center" vertical="center" wrapText="1"/>
    </xf>
    <xf numFmtId="164" fontId="6" fillId="0" borderId="14" xfId="12" applyNumberFormat="1" applyFont="1" applyBorder="1" applyAlignment="1">
      <alignment horizontal="center" vertical="center" wrapText="1"/>
    </xf>
    <xf numFmtId="165" fontId="6" fillId="0" borderId="14" xfId="12" applyNumberFormat="1" applyFont="1" applyBorder="1" applyAlignment="1">
      <alignment horizontal="center" vertical="center" wrapText="1"/>
    </xf>
    <xf numFmtId="165" fontId="6" fillId="0" borderId="15" xfId="12" applyNumberFormat="1" applyFont="1" applyBorder="1" applyAlignment="1">
      <alignment horizontal="center" vertical="center" wrapText="1"/>
    </xf>
    <xf numFmtId="0" fontId="7" fillId="2" borderId="18" xfId="12" applyFont="1" applyFill="1" applyBorder="1" applyAlignment="1">
      <alignment horizontal="center" vertical="center" wrapText="1"/>
    </xf>
    <xf numFmtId="0" fontId="8" fillId="2" borderId="13" xfId="12" applyFont="1" applyFill="1" applyBorder="1" applyAlignment="1">
      <alignment vertical="center" wrapText="1"/>
    </xf>
    <xf numFmtId="0" fontId="7" fillId="2" borderId="14" xfId="12" applyFont="1" applyFill="1" applyBorder="1" applyAlignment="1">
      <alignment horizontal="center" vertical="center" wrapText="1"/>
    </xf>
    <xf numFmtId="164" fontId="7" fillId="2" borderId="14" xfId="12" applyNumberFormat="1" applyFont="1" applyFill="1" applyBorder="1" applyAlignment="1">
      <alignment horizontal="center" vertical="center" wrapText="1"/>
    </xf>
    <xf numFmtId="165" fontId="7" fillId="2" borderId="14" xfId="12" applyNumberFormat="1" applyFont="1" applyFill="1" applyBorder="1" applyAlignment="1">
      <alignment horizontal="center" vertical="center" wrapText="1"/>
    </xf>
    <xf numFmtId="165" fontId="7" fillId="2" borderId="15" xfId="12" applyNumberFormat="1" applyFont="1" applyFill="1" applyBorder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6" xfId="12" applyFont="1" applyBorder="1" applyAlignment="1">
      <alignment horizontal="center" vertical="center" wrapText="1"/>
    </xf>
    <xf numFmtId="164" fontId="7" fillId="0" borderId="6" xfId="12" applyNumberFormat="1" applyFont="1" applyBorder="1" applyAlignment="1">
      <alignment horizontal="center" vertical="center" wrapText="1"/>
    </xf>
    <xf numFmtId="165" fontId="7" fillId="0" borderId="6" xfId="12" applyNumberFormat="1" applyFont="1" applyBorder="1" applyAlignment="1">
      <alignment horizontal="center" vertical="center" wrapText="1"/>
    </xf>
    <xf numFmtId="165" fontId="7" fillId="0" borderId="7" xfId="12" applyNumberFormat="1" applyFont="1" applyBorder="1" applyAlignment="1">
      <alignment horizontal="center" vertical="center" wrapText="1"/>
    </xf>
    <xf numFmtId="0" fontId="2" fillId="0" borderId="4" xfId="12" applyBorder="1" applyAlignment="1" applyProtection="1">
      <alignment horizontal="center" vertical="center" wrapText="1"/>
    </xf>
    <xf numFmtId="0" fontId="6" fillId="2" borderId="6" xfId="12" applyFont="1" applyFill="1" applyBorder="1" applyAlignment="1">
      <alignment vertical="center" wrapText="1"/>
    </xf>
    <xf numFmtId="0" fontId="11" fillId="0" borderId="6" xfId="12" applyFont="1" applyBorder="1" applyAlignment="1">
      <alignment vertical="center" wrapText="1"/>
    </xf>
    <xf numFmtId="49" fontId="11" fillId="0" borderId="6" xfId="12" applyNumberFormat="1" applyFont="1" applyBorder="1" applyAlignment="1">
      <alignment vertical="center" wrapText="1"/>
    </xf>
    <xf numFmtId="164" fontId="11" fillId="0" borderId="6" xfId="12" applyNumberFormat="1" applyFont="1" applyBorder="1" applyAlignment="1">
      <alignment vertical="center" wrapText="1"/>
    </xf>
    <xf numFmtId="165" fontId="11" fillId="0" borderId="6" xfId="12" applyNumberFormat="1" applyFont="1" applyBorder="1" applyAlignment="1">
      <alignment vertical="center" wrapText="1"/>
    </xf>
    <xf numFmtId="165" fontId="11" fillId="0" borderId="7" xfId="12" applyNumberFormat="1" applyFont="1" applyBorder="1" applyAlignment="1">
      <alignment vertical="center" wrapText="1"/>
    </xf>
    <xf numFmtId="0" fontId="2" fillId="0" borderId="0" xfId="12" applyAlignment="1">
      <alignment vertical="center" wrapText="1"/>
    </xf>
    <xf numFmtId="166" fontId="11" fillId="0" borderId="6" xfId="5" applyFont="1" applyBorder="1" applyAlignment="1">
      <alignment horizontal="left" vertical="center" wrapText="1"/>
    </xf>
    <xf numFmtId="164" fontId="20" fillId="0" borderId="6" xfId="0" applyNumberFormat="1" applyFont="1" applyBorder="1" applyAlignment="1">
      <alignment horizontal="right" vertical="center" wrapText="1"/>
    </xf>
    <xf numFmtId="0" fontId="16" fillId="0" borderId="4" xfId="12" applyFont="1" applyBorder="1" applyAlignment="1" applyProtection="1">
      <alignment horizontal="center" vertical="center" wrapText="1"/>
    </xf>
    <xf numFmtId="166" fontId="21" fillId="0" borderId="6" xfId="0" applyNumberFormat="1" applyFont="1" applyBorder="1" applyAlignment="1">
      <alignment horizontal="left" vertical="center" wrapText="1"/>
    </xf>
    <xf numFmtId="166" fontId="15" fillId="0" borderId="6" xfId="5" applyFont="1" applyBorder="1" applyAlignment="1">
      <alignment horizontal="left" vertical="center" wrapText="1"/>
    </xf>
    <xf numFmtId="0" fontId="16" fillId="0" borderId="0" xfId="12" applyFont="1" applyAlignment="1">
      <alignment horizontal="center" vertical="center" wrapText="1"/>
    </xf>
    <xf numFmtId="0" fontId="16" fillId="0" borderId="0" xfId="12" applyFont="1" applyAlignment="1">
      <alignment vertical="center" wrapText="1"/>
    </xf>
    <xf numFmtId="0" fontId="20" fillId="0" borderId="6" xfId="0" applyFont="1" applyBorder="1" applyAlignment="1">
      <alignment vertical="center" wrapText="1"/>
    </xf>
    <xf numFmtId="166" fontId="2" fillId="0" borderId="6" xfId="5" applyFont="1" applyBorder="1" applyAlignment="1">
      <alignment horizontal="center" vertical="center" wrapText="1"/>
    </xf>
    <xf numFmtId="166" fontId="0" fillId="0" borderId="6" xfId="5" applyFont="1" applyBorder="1" applyAlignment="1">
      <alignment horizontal="left" vertical="center" wrapText="1"/>
    </xf>
    <xf numFmtId="0" fontId="26" fillId="0" borderId="6" xfId="0" applyFont="1" applyBorder="1" applyAlignment="1">
      <alignment vertical="center" wrapText="1"/>
    </xf>
    <xf numFmtId="0" fontId="12" fillId="0" borderId="6" xfId="13" applyFont="1" applyBorder="1" applyAlignment="1">
      <alignment vertical="center" wrapText="1"/>
    </xf>
    <xf numFmtId="0" fontId="12" fillId="0" borderId="6" xfId="13" applyFont="1" applyBorder="1" applyAlignment="1">
      <alignment horizontal="center" vertical="center" wrapText="1"/>
    </xf>
    <xf numFmtId="4" fontId="15" fillId="0" borderId="6" xfId="7" applyNumberFormat="1" applyFont="1" applyBorder="1" applyAlignment="1">
      <alignment vertical="center" wrapText="1"/>
    </xf>
    <xf numFmtId="0" fontId="12" fillId="0" borderId="6" xfId="3" applyBorder="1" applyAlignment="1">
      <alignment horizontal="left" vertical="center" wrapText="1"/>
    </xf>
    <xf numFmtId="0" fontId="14" fillId="0" borderId="6" xfId="3" applyFont="1" applyBorder="1" applyAlignment="1">
      <alignment horizontal="left" vertical="center" wrapText="1"/>
    </xf>
    <xf numFmtId="0" fontId="2" fillId="0" borderId="6" xfId="12" applyBorder="1" applyAlignment="1" applyProtection="1">
      <alignment horizontal="center" vertical="center" wrapText="1"/>
    </xf>
    <xf numFmtId="0" fontId="8" fillId="2" borderId="6" xfId="12" applyFont="1" applyFill="1" applyBorder="1" applyAlignment="1">
      <alignment vertical="center" wrapText="1"/>
    </xf>
    <xf numFmtId="0" fontId="2" fillId="2" borderId="6" xfId="12" applyFill="1" applyBorder="1" applyAlignment="1">
      <alignment horizontal="center" vertical="center" wrapText="1"/>
    </xf>
    <xf numFmtId="0" fontId="2" fillId="2" borderId="6" xfId="12" applyFill="1" applyBorder="1" applyAlignment="1">
      <alignment vertical="center" wrapText="1"/>
    </xf>
    <xf numFmtId="164" fontId="2" fillId="2" borderId="6" xfId="12" applyNumberFormat="1" applyFill="1" applyBorder="1" applyAlignment="1">
      <alignment vertical="center" wrapText="1"/>
    </xf>
    <xf numFmtId="165" fontId="2" fillId="2" borderId="6" xfId="12" applyNumberFormat="1" applyFill="1" applyBorder="1" applyAlignment="1">
      <alignment vertical="center" wrapText="1"/>
    </xf>
    <xf numFmtId="165" fontId="2" fillId="2" borderId="7" xfId="12" applyNumberFormat="1" applyFill="1" applyBorder="1" applyAlignment="1">
      <alignment vertical="center" wrapText="1"/>
    </xf>
    <xf numFmtId="0" fontId="2" fillId="0" borderId="8" xfId="6" applyBorder="1" applyAlignment="1">
      <alignment horizontal="center" vertical="center" wrapText="1"/>
    </xf>
    <xf numFmtId="0" fontId="8" fillId="0" borderId="10" xfId="12" applyFont="1" applyBorder="1" applyAlignment="1">
      <alignment vertical="center" wrapText="1"/>
    </xf>
    <xf numFmtId="0" fontId="2" fillId="0" borderId="10" xfId="12" applyBorder="1" applyAlignment="1">
      <alignment horizontal="center" vertical="center" wrapText="1"/>
    </xf>
    <xf numFmtId="0" fontId="2" fillId="0" borderId="10" xfId="12" applyBorder="1" applyAlignment="1">
      <alignment vertical="center" wrapText="1"/>
    </xf>
    <xf numFmtId="164" fontId="2" fillId="0" borderId="10" xfId="12" applyNumberFormat="1" applyBorder="1" applyAlignment="1">
      <alignment vertical="center" wrapText="1"/>
    </xf>
    <xf numFmtId="165" fontId="2" fillId="0" borderId="10" xfId="12" applyNumberFormat="1" applyBorder="1" applyAlignment="1">
      <alignment vertical="center" wrapText="1"/>
    </xf>
    <xf numFmtId="165" fontId="2" fillId="0" borderId="11" xfId="12" applyNumberFormat="1" applyBorder="1" applyAlignment="1">
      <alignment vertical="center" wrapText="1"/>
    </xf>
    <xf numFmtId="0" fontId="11" fillId="0" borderId="21" xfId="12" applyFont="1" applyBorder="1" applyAlignment="1">
      <alignment horizontal="center" vertical="center" wrapText="1"/>
    </xf>
    <xf numFmtId="49" fontId="8" fillId="0" borderId="22" xfId="12" applyNumberFormat="1" applyFont="1" applyBorder="1" applyAlignment="1">
      <alignment vertical="center" wrapText="1"/>
    </xf>
    <xf numFmtId="0" fontId="8" fillId="0" borderId="23" xfId="12" applyFont="1" applyBorder="1" applyAlignment="1">
      <alignment vertical="center" wrapText="1"/>
    </xf>
    <xf numFmtId="49" fontId="8" fillId="0" borderId="23" xfId="12" applyNumberFormat="1" applyFont="1" applyBorder="1" applyAlignment="1">
      <alignment vertical="center" wrapText="1"/>
    </xf>
    <xf numFmtId="164" fontId="11" fillId="0" borderId="23" xfId="12" applyNumberFormat="1" applyFont="1" applyBorder="1" applyAlignment="1">
      <alignment vertical="center" wrapText="1"/>
    </xf>
    <xf numFmtId="165" fontId="8" fillId="0" borderId="23" xfId="12" applyNumberFormat="1" applyFont="1" applyBorder="1" applyAlignment="1">
      <alignment vertical="center" wrapText="1"/>
    </xf>
    <xf numFmtId="164" fontId="15" fillId="0" borderId="23" xfId="12" applyNumberFormat="1" applyFont="1" applyBorder="1" applyAlignment="1">
      <alignment vertical="center" wrapText="1"/>
    </xf>
    <xf numFmtId="165" fontId="15" fillId="0" borderId="24" xfId="12" applyNumberFormat="1" applyFont="1" applyBorder="1" applyAlignment="1">
      <alignment vertical="center" wrapText="1"/>
    </xf>
    <xf numFmtId="0" fontId="11" fillId="0" borderId="16" xfId="12" applyFont="1" applyBorder="1" applyAlignment="1">
      <alignment horizontal="center" vertical="center" wrapText="1"/>
    </xf>
    <xf numFmtId="49" fontId="8" fillId="0" borderId="25" xfId="12" applyNumberFormat="1" applyFont="1" applyBorder="1" applyAlignment="1">
      <alignment vertical="center" wrapText="1"/>
    </xf>
    <xf numFmtId="0" fontId="8" fillId="0" borderId="19" xfId="12" applyFont="1" applyBorder="1" applyAlignment="1">
      <alignment vertical="center" wrapText="1"/>
    </xf>
    <xf numFmtId="49" fontId="8" fillId="0" borderId="19" xfId="12" applyNumberFormat="1" applyFont="1" applyBorder="1" applyAlignment="1">
      <alignment vertical="center" wrapText="1"/>
    </xf>
    <xf numFmtId="164" fontId="11" fillId="0" borderId="19" xfId="12" applyNumberFormat="1" applyFont="1" applyBorder="1" applyAlignment="1">
      <alignment vertical="center" wrapText="1"/>
    </xf>
    <xf numFmtId="165" fontId="15" fillId="0" borderId="19" xfId="12" applyNumberFormat="1" applyFont="1" applyBorder="1" applyAlignment="1">
      <alignment vertical="center" wrapText="1"/>
    </xf>
    <xf numFmtId="164" fontId="15" fillId="0" borderId="19" xfId="12" applyNumberFormat="1" applyFont="1" applyBorder="1" applyAlignment="1">
      <alignment vertical="center" wrapText="1"/>
    </xf>
    <xf numFmtId="165" fontId="8" fillId="0" borderId="20" xfId="12" applyNumberFormat="1" applyFont="1" applyBorder="1" applyAlignment="1">
      <alignment vertical="center" wrapText="1"/>
    </xf>
    <xf numFmtId="0" fontId="11" fillId="0" borderId="18" xfId="12" applyFont="1" applyBorder="1" applyAlignment="1">
      <alignment horizontal="center" vertical="center" wrapText="1"/>
    </xf>
    <xf numFmtId="49" fontId="8" fillId="0" borderId="0" xfId="12" applyNumberFormat="1" applyFont="1" applyAlignment="1">
      <alignment vertical="center" wrapText="1"/>
    </xf>
    <xf numFmtId="0" fontId="8" fillId="0" borderId="0" xfId="12" applyFont="1" applyAlignment="1">
      <alignment vertical="center" wrapText="1"/>
    </xf>
    <xf numFmtId="164" fontId="11" fillId="0" borderId="0" xfId="12" applyNumberFormat="1" applyFont="1" applyAlignment="1">
      <alignment vertical="center" wrapText="1"/>
    </xf>
    <xf numFmtId="165" fontId="15" fillId="0" borderId="0" xfId="12" applyNumberFormat="1" applyFont="1" applyAlignment="1">
      <alignment vertical="center" wrapText="1"/>
    </xf>
    <xf numFmtId="164" fontId="15" fillId="0" borderId="0" xfId="12" applyNumberFormat="1" applyFont="1" applyAlignment="1">
      <alignment vertical="center" wrapText="1"/>
    </xf>
    <xf numFmtId="165" fontId="8" fillId="0" borderId="26" xfId="12" applyNumberFormat="1" applyFont="1" applyBorder="1" applyAlignment="1">
      <alignment vertical="center" wrapText="1"/>
    </xf>
    <xf numFmtId="0" fontId="11" fillId="2" borderId="27" xfId="12" applyFont="1" applyFill="1" applyBorder="1" applyAlignment="1">
      <alignment horizontal="center" vertical="center" wrapText="1"/>
    </xf>
    <xf numFmtId="49" fontId="8" fillId="2" borderId="2" xfId="12" applyNumberFormat="1" applyFont="1" applyFill="1" applyBorder="1" applyAlignment="1">
      <alignment vertical="center" wrapText="1"/>
    </xf>
    <xf numFmtId="0" fontId="11" fillId="2" borderId="2" xfId="12" applyFont="1" applyFill="1" applyBorder="1" applyAlignment="1">
      <alignment vertical="center" wrapText="1"/>
    </xf>
    <xf numFmtId="49" fontId="11" fillId="2" borderId="2" xfId="12" applyNumberFormat="1" applyFont="1" applyFill="1" applyBorder="1" applyAlignment="1">
      <alignment vertical="center" wrapText="1"/>
    </xf>
    <xf numFmtId="164" fontId="11" fillId="2" borderId="2" xfId="12" applyNumberFormat="1" applyFont="1" applyFill="1" applyBorder="1" applyAlignment="1">
      <alignment vertical="center" wrapText="1"/>
    </xf>
    <xf numFmtId="165" fontId="6" fillId="2" borderId="2" xfId="12" applyNumberFormat="1" applyFont="1" applyFill="1" applyBorder="1" applyAlignment="1">
      <alignment vertical="center" wrapText="1"/>
    </xf>
    <xf numFmtId="165" fontId="6" fillId="2" borderId="3" xfId="12" applyNumberFormat="1" applyFont="1" applyFill="1" applyBorder="1" applyAlignment="1">
      <alignment vertical="center" wrapText="1"/>
    </xf>
    <xf numFmtId="0" fontId="2" fillId="2" borderId="0" xfId="12" applyFill="1" applyAlignment="1">
      <alignment vertical="center" wrapText="1"/>
    </xf>
    <xf numFmtId="164" fontId="2" fillId="0" borderId="0" xfId="12" applyNumberFormat="1" applyAlignment="1">
      <alignment vertical="center" wrapText="1"/>
    </xf>
    <xf numFmtId="165" fontId="2" fillId="0" borderId="0" xfId="12" applyNumberFormat="1" applyAlignment="1">
      <alignment vertical="center" wrapText="1"/>
    </xf>
    <xf numFmtId="164" fontId="2" fillId="2" borderId="6" xfId="2" applyNumberFormat="1" applyFont="1" applyFill="1" applyBorder="1" applyAlignment="1">
      <alignment vertical="center" wrapText="1"/>
    </xf>
    <xf numFmtId="165" fontId="2" fillId="2" borderId="6" xfId="2" applyNumberFormat="1" applyFont="1" applyFill="1" applyBorder="1" applyAlignment="1">
      <alignment vertical="center" wrapText="1"/>
    </xf>
    <xf numFmtId="165" fontId="2" fillId="2" borderId="7" xfId="2" applyNumberFormat="1" applyFont="1" applyFill="1" applyBorder="1" applyAlignment="1">
      <alignment vertical="center" wrapText="1"/>
    </xf>
    <xf numFmtId="164" fontId="2" fillId="0" borderId="19" xfId="2" applyNumberFormat="1" applyFont="1" applyBorder="1" applyAlignment="1">
      <alignment vertical="center" wrapText="1"/>
    </xf>
    <xf numFmtId="165" fontId="2" fillId="0" borderId="19" xfId="2" applyNumberFormat="1" applyFont="1" applyBorder="1" applyAlignment="1">
      <alignment vertical="center" wrapText="1"/>
    </xf>
    <xf numFmtId="165" fontId="2" fillId="0" borderId="20" xfId="2" applyNumberFormat="1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164" fontId="11" fillId="5" borderId="6" xfId="4" applyNumberFormat="1" applyFont="1" applyFill="1" applyBorder="1" applyAlignment="1">
      <alignment vertical="center" wrapText="1"/>
    </xf>
    <xf numFmtId="165" fontId="27" fillId="5" borderId="0" xfId="0" applyNumberFormat="1" applyFont="1" applyFill="1"/>
    <xf numFmtId="164" fontId="11" fillId="6" borderId="6" xfId="4" applyNumberFormat="1" applyFont="1" applyFill="1" applyBorder="1" applyAlignment="1">
      <alignment vertical="center" wrapText="1"/>
    </xf>
    <xf numFmtId="164" fontId="20" fillId="5" borderId="6" xfId="0" applyNumberFormat="1" applyFont="1" applyFill="1" applyBorder="1" applyAlignment="1">
      <alignment horizontal="right" vertical="center" wrapText="1"/>
    </xf>
    <xf numFmtId="0" fontId="33" fillId="0" borderId="0" xfId="14" applyFont="1"/>
    <xf numFmtId="0" fontId="27" fillId="0" borderId="0" xfId="14" applyFont="1"/>
    <xf numFmtId="0" fontId="2" fillId="0" borderId="0" xfId="14"/>
    <xf numFmtId="0" fontId="34" fillId="0" borderId="0" xfId="14" applyFont="1"/>
    <xf numFmtId="0" fontId="35" fillId="0" borderId="0" xfId="14" applyFont="1"/>
    <xf numFmtId="0" fontId="36" fillId="0" borderId="0" xfId="0" applyFont="1"/>
    <xf numFmtId="0" fontId="38" fillId="0" borderId="0" xfId="14" applyFont="1"/>
    <xf numFmtId="0" fontId="39" fillId="0" borderId="0" xfId="14" applyFont="1"/>
    <xf numFmtId="0" fontId="29" fillId="0" borderId="0" xfId="0" applyFont="1" applyFill="1" applyAlignment="1">
      <alignment horizontal="left" vertical="center"/>
    </xf>
    <xf numFmtId="166" fontId="20" fillId="6" borderId="6" xfId="0" applyNumberFormat="1" applyFont="1" applyFill="1" applyBorder="1" applyAlignment="1">
      <alignment horizontal="left" vertical="center" wrapText="1"/>
    </xf>
    <xf numFmtId="0" fontId="27" fillId="3" borderId="0" xfId="14" applyFont="1" applyFill="1" applyAlignment="1">
      <alignment horizontal="left" wrapText="1"/>
    </xf>
    <xf numFmtId="0" fontId="27" fillId="0" borderId="0" xfId="14" applyFont="1" applyAlignment="1">
      <alignment horizontal="left" vertical="top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0" fillId="0" borderId="0" xfId="11" applyFont="1" applyAlignment="1">
      <alignment horizontal="center"/>
    </xf>
    <xf numFmtId="0" fontId="2" fillId="0" borderId="0" xfId="11" applyFont="1" applyAlignment="1">
      <alignment horizontal="center"/>
    </xf>
    <xf numFmtId="0" fontId="22" fillId="0" borderId="28" xfId="11" applyFont="1" applyBorder="1" applyAlignment="1">
      <alignment horizontal="center"/>
    </xf>
    <xf numFmtId="0" fontId="29" fillId="0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29" fillId="0" borderId="0" xfId="0" applyNumberFormat="1" applyFont="1" applyFill="1" applyAlignment="1">
      <alignment horizontal="left" vertical="center"/>
    </xf>
    <xf numFmtId="0" fontId="41" fillId="0" borderId="0" xfId="15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164" fontId="2" fillId="0" borderId="0" xfId="11" applyNumberFormat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2" xfId="12" applyFont="1" applyBorder="1" applyAlignment="1">
      <alignment horizontal="center" vertical="center" wrapText="1"/>
    </xf>
    <xf numFmtId="0" fontId="3" fillId="0" borderId="3" xfId="12" applyFont="1" applyBorder="1" applyAlignment="1">
      <alignment horizontal="center" vertical="center" wrapText="1"/>
    </xf>
  </cellXfs>
  <cellStyles count="16">
    <cellStyle name="Hypertextový odkaz" xfId="15" builtinId="8"/>
    <cellStyle name="Normální" xfId="0" builtinId="0"/>
    <cellStyle name="Normální 15" xfId="12" xr:uid="{00000000-0005-0000-0000-000002000000}"/>
    <cellStyle name="Normální 15 2" xfId="8" xr:uid="{00000000-0005-0000-0000-000003000000}"/>
    <cellStyle name="Normální 18" xfId="2" xr:uid="{00000000-0005-0000-0000-000004000000}"/>
    <cellStyle name="Normální 18 2" xfId="10" xr:uid="{00000000-0005-0000-0000-000005000000}"/>
    <cellStyle name="Normální 2 2" xfId="14" xr:uid="{00000000-0005-0000-0000-000006000000}"/>
    <cellStyle name="Normální 21" xfId="13" xr:uid="{00000000-0005-0000-0000-000007000000}"/>
    <cellStyle name="normální_AVX-Uherské Hradiště" xfId="4" xr:uid="{00000000-0005-0000-0000-000008000000}"/>
    <cellStyle name="normální_FA48_REKAPITULACE_DPS_R3" xfId="11" xr:uid="{00000000-0005-0000-0000-000009000000}"/>
    <cellStyle name="normální_Plastics Building Velká Bíteš" xfId="5" xr:uid="{00000000-0005-0000-0000-00000A000000}"/>
    <cellStyle name="normální_ROZPOCET_STA_ZALOZKA" xfId="6" xr:uid="{00000000-0005-0000-0000-00000B000000}"/>
    <cellStyle name="normální_ROZPOCET_STA_ZALOZKA 2" xfId="9" xr:uid="{00000000-0005-0000-0000-00000C000000}"/>
    <cellStyle name="normální_Sešit1" xfId="3" xr:uid="{00000000-0005-0000-0000-00000D000000}"/>
    <cellStyle name="normální_Seveza Bílovice" xfId="7" xr:uid="{00000000-0005-0000-0000-00000E000000}"/>
    <cellStyle name="Procenta" xfId="1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tohal\Documents\&#353;kola\Spr&#225;va%20budov\Stavby\2022-v&#253;m&#283;na%20historick&#253;ch%20oken\Projektov&#225;%20dokumentace\E_2_VYKAZ-VYMER-STAVBY\OA-BRNO--OKNA-VYMENA---10-2022__01_OA-v&#253;m&#283;na%20oken_SVV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SOUHRN"/>
      <sheetName val="Stavba"/>
      <sheetName val="VzorPolozky"/>
      <sheetName val="Rozpočet Pol"/>
      <sheetName val="VON"/>
      <sheetName val="VON-Z"/>
    </sheetNames>
    <sheetDataSet>
      <sheetData sheetId="0" refreshError="1"/>
      <sheetData sheetId="1" refreshError="1"/>
      <sheetData sheetId="2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C25" sqref="C25"/>
    </sheetView>
  </sheetViews>
  <sheetFormatPr defaultColWidth="9.140625" defaultRowHeight="12.75" x14ac:dyDescent="0.2"/>
  <cols>
    <col min="1" max="16384" width="9.140625" style="305"/>
  </cols>
  <sheetData>
    <row r="1" spans="1:11" ht="15" x14ac:dyDescent="0.25">
      <c r="A1" s="303" t="s">
        <v>90</v>
      </c>
      <c r="B1" s="304"/>
      <c r="C1" s="304"/>
      <c r="D1" s="304"/>
      <c r="E1" s="304"/>
      <c r="F1" s="304"/>
      <c r="G1" s="304"/>
    </row>
    <row r="2" spans="1:11" ht="57.75" customHeight="1" x14ac:dyDescent="0.25">
      <c r="A2" s="313" t="s">
        <v>91</v>
      </c>
      <c r="B2" s="313"/>
      <c r="C2" s="313"/>
      <c r="D2" s="313"/>
      <c r="E2" s="313"/>
      <c r="F2" s="313"/>
      <c r="G2" s="313"/>
    </row>
    <row r="3" spans="1:11" ht="15" x14ac:dyDescent="0.25">
      <c r="A3" s="304"/>
      <c r="B3" s="304"/>
      <c r="C3" s="304"/>
      <c r="D3" s="304"/>
      <c r="E3" s="304"/>
      <c r="F3" s="304"/>
      <c r="G3" s="304"/>
      <c r="H3" s="306"/>
      <c r="I3" s="306"/>
      <c r="J3" s="306"/>
      <c r="K3" s="306"/>
    </row>
    <row r="4" spans="1:11" ht="72" customHeight="1" x14ac:dyDescent="0.2">
      <c r="A4" s="314" t="s">
        <v>92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</row>
    <row r="5" spans="1:11" ht="15" x14ac:dyDescent="0.25">
      <c r="A5" s="303" t="s">
        <v>100</v>
      </c>
      <c r="B5" s="307"/>
      <c r="C5" s="307"/>
      <c r="D5" s="307"/>
      <c r="E5" s="307"/>
      <c r="F5" s="307"/>
      <c r="G5" s="307"/>
    </row>
    <row r="6" spans="1:11" ht="15" x14ac:dyDescent="0.25">
      <c r="A6" s="309" t="s">
        <v>93</v>
      </c>
      <c r="B6" s="307"/>
      <c r="C6" s="307"/>
      <c r="D6" s="307"/>
      <c r="E6" s="307"/>
      <c r="F6" s="307"/>
      <c r="G6" s="307"/>
    </row>
    <row r="7" spans="1:11" ht="20.25" customHeight="1" x14ac:dyDescent="0.25">
      <c r="A7" s="308" t="s">
        <v>94</v>
      </c>
      <c r="B7" s="307"/>
      <c r="C7" s="307"/>
      <c r="D7" s="307"/>
      <c r="E7" s="307"/>
      <c r="F7" s="307"/>
      <c r="G7" s="307"/>
    </row>
    <row r="8" spans="1:11" ht="15" x14ac:dyDescent="0.25">
      <c r="A8" s="308" t="s">
        <v>95</v>
      </c>
      <c r="B8" s="307"/>
      <c r="C8" s="307"/>
      <c r="D8" s="307"/>
      <c r="E8" s="307"/>
      <c r="F8" s="307"/>
      <c r="G8" s="307"/>
    </row>
    <row r="9" spans="1:11" ht="15" x14ac:dyDescent="0.25">
      <c r="A9" s="308" t="s">
        <v>96</v>
      </c>
      <c r="B9" s="307"/>
      <c r="C9" s="307"/>
      <c r="D9" s="307"/>
      <c r="E9" s="307"/>
      <c r="F9" s="307"/>
      <c r="G9" s="307"/>
    </row>
    <row r="10" spans="1:11" ht="15" x14ac:dyDescent="0.25">
      <c r="A10" s="308" t="s">
        <v>97</v>
      </c>
      <c r="B10" s="307"/>
      <c r="C10" s="307"/>
      <c r="D10" s="307"/>
      <c r="E10" s="307"/>
      <c r="F10" s="307"/>
      <c r="G10" s="307"/>
    </row>
    <row r="11" spans="1:11" ht="14.25" x14ac:dyDescent="0.2">
      <c r="A11" s="307"/>
      <c r="B11" s="307"/>
      <c r="C11" s="307"/>
      <c r="D11" s="307"/>
      <c r="E11" s="307"/>
      <c r="F11" s="307"/>
      <c r="G11" s="307"/>
    </row>
    <row r="12" spans="1:11" ht="14.25" x14ac:dyDescent="0.2">
      <c r="A12" s="310" t="s">
        <v>98</v>
      </c>
      <c r="B12" s="307"/>
      <c r="C12" s="307"/>
      <c r="D12" s="307"/>
      <c r="E12" s="307"/>
      <c r="F12" s="307"/>
      <c r="G12" s="307"/>
    </row>
    <row r="13" spans="1:11" ht="15" x14ac:dyDescent="0.25">
      <c r="A13" s="308" t="s">
        <v>99</v>
      </c>
    </row>
    <row r="15" spans="1:11" x14ac:dyDescent="0.2">
      <c r="A15" s="305" t="s">
        <v>104</v>
      </c>
    </row>
  </sheetData>
  <mergeCells count="2">
    <mergeCell ref="A2:G2"/>
    <mergeCell ref="A4:K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39"/>
  <sheetViews>
    <sheetView zoomScaleNormal="100" workbookViewId="0">
      <selection activeCell="B11" sqref="B11:C11"/>
    </sheetView>
  </sheetViews>
  <sheetFormatPr defaultRowHeight="14.1" customHeight="1" x14ac:dyDescent="0.2"/>
  <cols>
    <col min="1" max="1" width="9.28515625" style="177" bestFit="1" customWidth="1"/>
    <col min="2" max="2" width="29.7109375" style="121" customWidth="1"/>
    <col min="3" max="3" width="9.42578125" style="121" customWidth="1"/>
    <col min="4" max="4" width="9.7109375" style="121" customWidth="1"/>
    <col min="5" max="5" width="16.85546875" style="178" bestFit="1" customWidth="1"/>
    <col min="6" max="6" width="16.140625" style="178" bestFit="1" customWidth="1"/>
    <col min="7" max="7" width="18.5703125" style="121" customWidth="1"/>
    <col min="8" max="8" width="4.28515625" style="121" customWidth="1"/>
    <col min="9" max="256" width="9.140625" style="121"/>
    <col min="257" max="257" width="9.28515625" style="121" bestFit="1" customWidth="1"/>
    <col min="258" max="258" width="29.7109375" style="121" customWidth="1"/>
    <col min="259" max="259" width="9.42578125" style="121" customWidth="1"/>
    <col min="260" max="260" width="9.7109375" style="121" customWidth="1"/>
    <col min="261" max="261" width="16.85546875" style="121" bestFit="1" customWidth="1"/>
    <col min="262" max="262" width="16.140625" style="121" bestFit="1" customWidth="1"/>
    <col min="263" max="263" width="18.5703125" style="121" customWidth="1"/>
    <col min="264" max="264" width="4.28515625" style="121" customWidth="1"/>
    <col min="265" max="512" width="9.140625" style="121"/>
    <col min="513" max="513" width="9.28515625" style="121" bestFit="1" customWidth="1"/>
    <col min="514" max="514" width="29.7109375" style="121" customWidth="1"/>
    <col min="515" max="515" width="9.42578125" style="121" customWidth="1"/>
    <col min="516" max="516" width="9.7109375" style="121" customWidth="1"/>
    <col min="517" max="517" width="16.85546875" style="121" bestFit="1" customWidth="1"/>
    <col min="518" max="518" width="16.140625" style="121" bestFit="1" customWidth="1"/>
    <col min="519" max="519" width="18.5703125" style="121" customWidth="1"/>
    <col min="520" max="520" width="4.28515625" style="121" customWidth="1"/>
    <col min="521" max="768" width="9.140625" style="121"/>
    <col min="769" max="769" width="9.28515625" style="121" bestFit="1" customWidth="1"/>
    <col min="770" max="770" width="29.7109375" style="121" customWidth="1"/>
    <col min="771" max="771" width="9.42578125" style="121" customWidth="1"/>
    <col min="772" max="772" width="9.7109375" style="121" customWidth="1"/>
    <col min="773" max="773" width="16.85546875" style="121" bestFit="1" customWidth="1"/>
    <col min="774" max="774" width="16.140625" style="121" bestFit="1" customWidth="1"/>
    <col min="775" max="775" width="18.5703125" style="121" customWidth="1"/>
    <col min="776" max="776" width="4.28515625" style="121" customWidth="1"/>
    <col min="777" max="1024" width="9.140625" style="121"/>
    <col min="1025" max="1025" width="9.28515625" style="121" bestFit="1" customWidth="1"/>
    <col min="1026" max="1026" width="29.7109375" style="121" customWidth="1"/>
    <col min="1027" max="1027" width="9.42578125" style="121" customWidth="1"/>
    <col min="1028" max="1028" width="9.7109375" style="121" customWidth="1"/>
    <col min="1029" max="1029" width="16.85546875" style="121" bestFit="1" customWidth="1"/>
    <col min="1030" max="1030" width="16.140625" style="121" bestFit="1" customWidth="1"/>
    <col min="1031" max="1031" width="18.5703125" style="121" customWidth="1"/>
    <col min="1032" max="1032" width="4.28515625" style="121" customWidth="1"/>
    <col min="1033" max="1280" width="9.140625" style="121"/>
    <col min="1281" max="1281" width="9.28515625" style="121" bestFit="1" customWidth="1"/>
    <col min="1282" max="1282" width="29.7109375" style="121" customWidth="1"/>
    <col min="1283" max="1283" width="9.42578125" style="121" customWidth="1"/>
    <col min="1284" max="1284" width="9.7109375" style="121" customWidth="1"/>
    <col min="1285" max="1285" width="16.85546875" style="121" bestFit="1" customWidth="1"/>
    <col min="1286" max="1286" width="16.140625" style="121" bestFit="1" customWidth="1"/>
    <col min="1287" max="1287" width="18.5703125" style="121" customWidth="1"/>
    <col min="1288" max="1288" width="4.28515625" style="121" customWidth="1"/>
    <col min="1289" max="1536" width="9.140625" style="121"/>
    <col min="1537" max="1537" width="9.28515625" style="121" bestFit="1" customWidth="1"/>
    <col min="1538" max="1538" width="29.7109375" style="121" customWidth="1"/>
    <col min="1539" max="1539" width="9.42578125" style="121" customWidth="1"/>
    <col min="1540" max="1540" width="9.7109375" style="121" customWidth="1"/>
    <col min="1541" max="1541" width="16.85546875" style="121" bestFit="1" customWidth="1"/>
    <col min="1542" max="1542" width="16.140625" style="121" bestFit="1" customWidth="1"/>
    <col min="1543" max="1543" width="18.5703125" style="121" customWidth="1"/>
    <col min="1544" max="1544" width="4.28515625" style="121" customWidth="1"/>
    <col min="1545" max="1792" width="9.140625" style="121"/>
    <col min="1793" max="1793" width="9.28515625" style="121" bestFit="1" customWidth="1"/>
    <col min="1794" max="1794" width="29.7109375" style="121" customWidth="1"/>
    <col min="1795" max="1795" width="9.42578125" style="121" customWidth="1"/>
    <col min="1796" max="1796" width="9.7109375" style="121" customWidth="1"/>
    <col min="1797" max="1797" width="16.85546875" style="121" bestFit="1" customWidth="1"/>
    <col min="1798" max="1798" width="16.140625" style="121" bestFit="1" customWidth="1"/>
    <col min="1799" max="1799" width="18.5703125" style="121" customWidth="1"/>
    <col min="1800" max="1800" width="4.28515625" style="121" customWidth="1"/>
    <col min="1801" max="2048" width="9.140625" style="121"/>
    <col min="2049" max="2049" width="9.28515625" style="121" bestFit="1" customWidth="1"/>
    <col min="2050" max="2050" width="29.7109375" style="121" customWidth="1"/>
    <col min="2051" max="2051" width="9.42578125" style="121" customWidth="1"/>
    <col min="2052" max="2052" width="9.7109375" style="121" customWidth="1"/>
    <col min="2053" max="2053" width="16.85546875" style="121" bestFit="1" customWidth="1"/>
    <col min="2054" max="2054" width="16.140625" style="121" bestFit="1" customWidth="1"/>
    <col min="2055" max="2055" width="18.5703125" style="121" customWidth="1"/>
    <col min="2056" max="2056" width="4.28515625" style="121" customWidth="1"/>
    <col min="2057" max="2304" width="9.140625" style="121"/>
    <col min="2305" max="2305" width="9.28515625" style="121" bestFit="1" customWidth="1"/>
    <col min="2306" max="2306" width="29.7109375" style="121" customWidth="1"/>
    <col min="2307" max="2307" width="9.42578125" style="121" customWidth="1"/>
    <col min="2308" max="2308" width="9.7109375" style="121" customWidth="1"/>
    <col min="2309" max="2309" width="16.85546875" style="121" bestFit="1" customWidth="1"/>
    <col min="2310" max="2310" width="16.140625" style="121" bestFit="1" customWidth="1"/>
    <col min="2311" max="2311" width="18.5703125" style="121" customWidth="1"/>
    <col min="2312" max="2312" width="4.28515625" style="121" customWidth="1"/>
    <col min="2313" max="2560" width="9.140625" style="121"/>
    <col min="2561" max="2561" width="9.28515625" style="121" bestFit="1" customWidth="1"/>
    <col min="2562" max="2562" width="29.7109375" style="121" customWidth="1"/>
    <col min="2563" max="2563" width="9.42578125" style="121" customWidth="1"/>
    <col min="2564" max="2564" width="9.7109375" style="121" customWidth="1"/>
    <col min="2565" max="2565" width="16.85546875" style="121" bestFit="1" customWidth="1"/>
    <col min="2566" max="2566" width="16.140625" style="121" bestFit="1" customWidth="1"/>
    <col min="2567" max="2567" width="18.5703125" style="121" customWidth="1"/>
    <col min="2568" max="2568" width="4.28515625" style="121" customWidth="1"/>
    <col min="2569" max="2816" width="9.140625" style="121"/>
    <col min="2817" max="2817" width="9.28515625" style="121" bestFit="1" customWidth="1"/>
    <col min="2818" max="2818" width="29.7109375" style="121" customWidth="1"/>
    <col min="2819" max="2819" width="9.42578125" style="121" customWidth="1"/>
    <col min="2820" max="2820" width="9.7109375" style="121" customWidth="1"/>
    <col min="2821" max="2821" width="16.85546875" style="121" bestFit="1" customWidth="1"/>
    <col min="2822" max="2822" width="16.140625" style="121" bestFit="1" customWidth="1"/>
    <col min="2823" max="2823" width="18.5703125" style="121" customWidth="1"/>
    <col min="2824" max="2824" width="4.28515625" style="121" customWidth="1"/>
    <col min="2825" max="3072" width="9.140625" style="121"/>
    <col min="3073" max="3073" width="9.28515625" style="121" bestFit="1" customWidth="1"/>
    <col min="3074" max="3074" width="29.7109375" style="121" customWidth="1"/>
    <col min="3075" max="3075" width="9.42578125" style="121" customWidth="1"/>
    <col min="3076" max="3076" width="9.7109375" style="121" customWidth="1"/>
    <col min="3077" max="3077" width="16.85546875" style="121" bestFit="1" customWidth="1"/>
    <col min="3078" max="3078" width="16.140625" style="121" bestFit="1" customWidth="1"/>
    <col min="3079" max="3079" width="18.5703125" style="121" customWidth="1"/>
    <col min="3080" max="3080" width="4.28515625" style="121" customWidth="1"/>
    <col min="3081" max="3328" width="9.140625" style="121"/>
    <col min="3329" max="3329" width="9.28515625" style="121" bestFit="1" customWidth="1"/>
    <col min="3330" max="3330" width="29.7109375" style="121" customWidth="1"/>
    <col min="3331" max="3331" width="9.42578125" style="121" customWidth="1"/>
    <col min="3332" max="3332" width="9.7109375" style="121" customWidth="1"/>
    <col min="3333" max="3333" width="16.85546875" style="121" bestFit="1" customWidth="1"/>
    <col min="3334" max="3334" width="16.140625" style="121" bestFit="1" customWidth="1"/>
    <col min="3335" max="3335" width="18.5703125" style="121" customWidth="1"/>
    <col min="3336" max="3336" width="4.28515625" style="121" customWidth="1"/>
    <col min="3337" max="3584" width="9.140625" style="121"/>
    <col min="3585" max="3585" width="9.28515625" style="121" bestFit="1" customWidth="1"/>
    <col min="3586" max="3586" width="29.7109375" style="121" customWidth="1"/>
    <col min="3587" max="3587" width="9.42578125" style="121" customWidth="1"/>
    <col min="3588" max="3588" width="9.7109375" style="121" customWidth="1"/>
    <col min="3589" max="3589" width="16.85546875" style="121" bestFit="1" customWidth="1"/>
    <col min="3590" max="3590" width="16.140625" style="121" bestFit="1" customWidth="1"/>
    <col min="3591" max="3591" width="18.5703125" style="121" customWidth="1"/>
    <col min="3592" max="3592" width="4.28515625" style="121" customWidth="1"/>
    <col min="3593" max="3840" width="9.140625" style="121"/>
    <col min="3841" max="3841" width="9.28515625" style="121" bestFit="1" customWidth="1"/>
    <col min="3842" max="3842" width="29.7109375" style="121" customWidth="1"/>
    <col min="3843" max="3843" width="9.42578125" style="121" customWidth="1"/>
    <col min="3844" max="3844" width="9.7109375" style="121" customWidth="1"/>
    <col min="3845" max="3845" width="16.85546875" style="121" bestFit="1" customWidth="1"/>
    <col min="3846" max="3846" width="16.140625" style="121" bestFit="1" customWidth="1"/>
    <col min="3847" max="3847" width="18.5703125" style="121" customWidth="1"/>
    <col min="3848" max="3848" width="4.28515625" style="121" customWidth="1"/>
    <col min="3849" max="4096" width="9.140625" style="121"/>
    <col min="4097" max="4097" width="9.28515625" style="121" bestFit="1" customWidth="1"/>
    <col min="4098" max="4098" width="29.7109375" style="121" customWidth="1"/>
    <col min="4099" max="4099" width="9.42578125" style="121" customWidth="1"/>
    <col min="4100" max="4100" width="9.7109375" style="121" customWidth="1"/>
    <col min="4101" max="4101" width="16.85546875" style="121" bestFit="1" customWidth="1"/>
    <col min="4102" max="4102" width="16.140625" style="121" bestFit="1" customWidth="1"/>
    <col min="4103" max="4103" width="18.5703125" style="121" customWidth="1"/>
    <col min="4104" max="4104" width="4.28515625" style="121" customWidth="1"/>
    <col min="4105" max="4352" width="9.140625" style="121"/>
    <col min="4353" max="4353" width="9.28515625" style="121" bestFit="1" customWidth="1"/>
    <col min="4354" max="4354" width="29.7109375" style="121" customWidth="1"/>
    <col min="4355" max="4355" width="9.42578125" style="121" customWidth="1"/>
    <col min="4356" max="4356" width="9.7109375" style="121" customWidth="1"/>
    <col min="4357" max="4357" width="16.85546875" style="121" bestFit="1" customWidth="1"/>
    <col min="4358" max="4358" width="16.140625" style="121" bestFit="1" customWidth="1"/>
    <col min="4359" max="4359" width="18.5703125" style="121" customWidth="1"/>
    <col min="4360" max="4360" width="4.28515625" style="121" customWidth="1"/>
    <col min="4361" max="4608" width="9.140625" style="121"/>
    <col min="4609" max="4609" width="9.28515625" style="121" bestFit="1" customWidth="1"/>
    <col min="4610" max="4610" width="29.7109375" style="121" customWidth="1"/>
    <col min="4611" max="4611" width="9.42578125" style="121" customWidth="1"/>
    <col min="4612" max="4612" width="9.7109375" style="121" customWidth="1"/>
    <col min="4613" max="4613" width="16.85546875" style="121" bestFit="1" customWidth="1"/>
    <col min="4614" max="4614" width="16.140625" style="121" bestFit="1" customWidth="1"/>
    <col min="4615" max="4615" width="18.5703125" style="121" customWidth="1"/>
    <col min="4616" max="4616" width="4.28515625" style="121" customWidth="1"/>
    <col min="4617" max="4864" width="9.140625" style="121"/>
    <col min="4865" max="4865" width="9.28515625" style="121" bestFit="1" customWidth="1"/>
    <col min="4866" max="4866" width="29.7109375" style="121" customWidth="1"/>
    <col min="4867" max="4867" width="9.42578125" style="121" customWidth="1"/>
    <col min="4868" max="4868" width="9.7109375" style="121" customWidth="1"/>
    <col min="4869" max="4869" width="16.85546875" style="121" bestFit="1" customWidth="1"/>
    <col min="4870" max="4870" width="16.140625" style="121" bestFit="1" customWidth="1"/>
    <col min="4871" max="4871" width="18.5703125" style="121" customWidth="1"/>
    <col min="4872" max="4872" width="4.28515625" style="121" customWidth="1"/>
    <col min="4873" max="5120" width="9.140625" style="121"/>
    <col min="5121" max="5121" width="9.28515625" style="121" bestFit="1" customWidth="1"/>
    <col min="5122" max="5122" width="29.7109375" style="121" customWidth="1"/>
    <col min="5123" max="5123" width="9.42578125" style="121" customWidth="1"/>
    <col min="5124" max="5124" width="9.7109375" style="121" customWidth="1"/>
    <col min="5125" max="5125" width="16.85546875" style="121" bestFit="1" customWidth="1"/>
    <col min="5126" max="5126" width="16.140625" style="121" bestFit="1" customWidth="1"/>
    <col min="5127" max="5127" width="18.5703125" style="121" customWidth="1"/>
    <col min="5128" max="5128" width="4.28515625" style="121" customWidth="1"/>
    <col min="5129" max="5376" width="9.140625" style="121"/>
    <col min="5377" max="5377" width="9.28515625" style="121" bestFit="1" customWidth="1"/>
    <col min="5378" max="5378" width="29.7109375" style="121" customWidth="1"/>
    <col min="5379" max="5379" width="9.42578125" style="121" customWidth="1"/>
    <col min="5380" max="5380" width="9.7109375" style="121" customWidth="1"/>
    <col min="5381" max="5381" width="16.85546875" style="121" bestFit="1" customWidth="1"/>
    <col min="5382" max="5382" width="16.140625" style="121" bestFit="1" customWidth="1"/>
    <col min="5383" max="5383" width="18.5703125" style="121" customWidth="1"/>
    <col min="5384" max="5384" width="4.28515625" style="121" customWidth="1"/>
    <col min="5385" max="5632" width="9.140625" style="121"/>
    <col min="5633" max="5633" width="9.28515625" style="121" bestFit="1" customWidth="1"/>
    <col min="5634" max="5634" width="29.7109375" style="121" customWidth="1"/>
    <col min="5635" max="5635" width="9.42578125" style="121" customWidth="1"/>
    <col min="5636" max="5636" width="9.7109375" style="121" customWidth="1"/>
    <col min="5637" max="5637" width="16.85546875" style="121" bestFit="1" customWidth="1"/>
    <col min="5638" max="5638" width="16.140625" style="121" bestFit="1" customWidth="1"/>
    <col min="5639" max="5639" width="18.5703125" style="121" customWidth="1"/>
    <col min="5640" max="5640" width="4.28515625" style="121" customWidth="1"/>
    <col min="5641" max="5888" width="9.140625" style="121"/>
    <col min="5889" max="5889" width="9.28515625" style="121" bestFit="1" customWidth="1"/>
    <col min="5890" max="5890" width="29.7109375" style="121" customWidth="1"/>
    <col min="5891" max="5891" width="9.42578125" style="121" customWidth="1"/>
    <col min="5892" max="5892" width="9.7109375" style="121" customWidth="1"/>
    <col min="5893" max="5893" width="16.85546875" style="121" bestFit="1" customWidth="1"/>
    <col min="5894" max="5894" width="16.140625" style="121" bestFit="1" customWidth="1"/>
    <col min="5895" max="5895" width="18.5703125" style="121" customWidth="1"/>
    <col min="5896" max="5896" width="4.28515625" style="121" customWidth="1"/>
    <col min="5897" max="6144" width="9.140625" style="121"/>
    <col min="6145" max="6145" width="9.28515625" style="121" bestFit="1" customWidth="1"/>
    <col min="6146" max="6146" width="29.7109375" style="121" customWidth="1"/>
    <col min="6147" max="6147" width="9.42578125" style="121" customWidth="1"/>
    <col min="6148" max="6148" width="9.7109375" style="121" customWidth="1"/>
    <col min="6149" max="6149" width="16.85546875" style="121" bestFit="1" customWidth="1"/>
    <col min="6150" max="6150" width="16.140625" style="121" bestFit="1" customWidth="1"/>
    <col min="6151" max="6151" width="18.5703125" style="121" customWidth="1"/>
    <col min="6152" max="6152" width="4.28515625" style="121" customWidth="1"/>
    <col min="6153" max="6400" width="9.140625" style="121"/>
    <col min="6401" max="6401" width="9.28515625" style="121" bestFit="1" customWidth="1"/>
    <col min="6402" max="6402" width="29.7109375" style="121" customWidth="1"/>
    <col min="6403" max="6403" width="9.42578125" style="121" customWidth="1"/>
    <col min="6404" max="6404" width="9.7109375" style="121" customWidth="1"/>
    <col min="6405" max="6405" width="16.85546875" style="121" bestFit="1" customWidth="1"/>
    <col min="6406" max="6406" width="16.140625" style="121" bestFit="1" customWidth="1"/>
    <col min="6407" max="6407" width="18.5703125" style="121" customWidth="1"/>
    <col min="6408" max="6408" width="4.28515625" style="121" customWidth="1"/>
    <col min="6409" max="6656" width="9.140625" style="121"/>
    <col min="6657" max="6657" width="9.28515625" style="121" bestFit="1" customWidth="1"/>
    <col min="6658" max="6658" width="29.7109375" style="121" customWidth="1"/>
    <col min="6659" max="6659" width="9.42578125" style="121" customWidth="1"/>
    <col min="6660" max="6660" width="9.7109375" style="121" customWidth="1"/>
    <col min="6661" max="6661" width="16.85546875" style="121" bestFit="1" customWidth="1"/>
    <col min="6662" max="6662" width="16.140625" style="121" bestFit="1" customWidth="1"/>
    <col min="6663" max="6663" width="18.5703125" style="121" customWidth="1"/>
    <col min="6664" max="6664" width="4.28515625" style="121" customWidth="1"/>
    <col min="6665" max="6912" width="9.140625" style="121"/>
    <col min="6913" max="6913" width="9.28515625" style="121" bestFit="1" customWidth="1"/>
    <col min="6914" max="6914" width="29.7109375" style="121" customWidth="1"/>
    <col min="6915" max="6915" width="9.42578125" style="121" customWidth="1"/>
    <col min="6916" max="6916" width="9.7109375" style="121" customWidth="1"/>
    <col min="6917" max="6917" width="16.85546875" style="121" bestFit="1" customWidth="1"/>
    <col min="6918" max="6918" width="16.140625" style="121" bestFit="1" customWidth="1"/>
    <col min="6919" max="6919" width="18.5703125" style="121" customWidth="1"/>
    <col min="6920" max="6920" width="4.28515625" style="121" customWidth="1"/>
    <col min="6921" max="7168" width="9.140625" style="121"/>
    <col min="7169" max="7169" width="9.28515625" style="121" bestFit="1" customWidth="1"/>
    <col min="7170" max="7170" width="29.7109375" style="121" customWidth="1"/>
    <col min="7171" max="7171" width="9.42578125" style="121" customWidth="1"/>
    <col min="7172" max="7172" width="9.7109375" style="121" customWidth="1"/>
    <col min="7173" max="7173" width="16.85546875" style="121" bestFit="1" customWidth="1"/>
    <col min="7174" max="7174" width="16.140625" style="121" bestFit="1" customWidth="1"/>
    <col min="7175" max="7175" width="18.5703125" style="121" customWidth="1"/>
    <col min="7176" max="7176" width="4.28515625" style="121" customWidth="1"/>
    <col min="7177" max="7424" width="9.140625" style="121"/>
    <col min="7425" max="7425" width="9.28515625" style="121" bestFit="1" customWidth="1"/>
    <col min="7426" max="7426" width="29.7109375" style="121" customWidth="1"/>
    <col min="7427" max="7427" width="9.42578125" style="121" customWidth="1"/>
    <col min="7428" max="7428" width="9.7109375" style="121" customWidth="1"/>
    <col min="7429" max="7429" width="16.85546875" style="121" bestFit="1" customWidth="1"/>
    <col min="7430" max="7430" width="16.140625" style="121" bestFit="1" customWidth="1"/>
    <col min="7431" max="7431" width="18.5703125" style="121" customWidth="1"/>
    <col min="7432" max="7432" width="4.28515625" style="121" customWidth="1"/>
    <col min="7433" max="7680" width="9.140625" style="121"/>
    <col min="7681" max="7681" width="9.28515625" style="121" bestFit="1" customWidth="1"/>
    <col min="7682" max="7682" width="29.7109375" style="121" customWidth="1"/>
    <col min="7683" max="7683" width="9.42578125" style="121" customWidth="1"/>
    <col min="7684" max="7684" width="9.7109375" style="121" customWidth="1"/>
    <col min="7685" max="7685" width="16.85546875" style="121" bestFit="1" customWidth="1"/>
    <col min="7686" max="7686" width="16.140625" style="121" bestFit="1" customWidth="1"/>
    <col min="7687" max="7687" width="18.5703125" style="121" customWidth="1"/>
    <col min="7688" max="7688" width="4.28515625" style="121" customWidth="1"/>
    <col min="7689" max="7936" width="9.140625" style="121"/>
    <col min="7937" max="7937" width="9.28515625" style="121" bestFit="1" customWidth="1"/>
    <col min="7938" max="7938" width="29.7109375" style="121" customWidth="1"/>
    <col min="7939" max="7939" width="9.42578125" style="121" customWidth="1"/>
    <col min="7940" max="7940" width="9.7109375" style="121" customWidth="1"/>
    <col min="7941" max="7941" width="16.85546875" style="121" bestFit="1" customWidth="1"/>
    <col min="7942" max="7942" width="16.140625" style="121" bestFit="1" customWidth="1"/>
    <col min="7943" max="7943" width="18.5703125" style="121" customWidth="1"/>
    <col min="7944" max="7944" width="4.28515625" style="121" customWidth="1"/>
    <col min="7945" max="8192" width="9.140625" style="121"/>
    <col min="8193" max="8193" width="9.28515625" style="121" bestFit="1" customWidth="1"/>
    <col min="8194" max="8194" width="29.7109375" style="121" customWidth="1"/>
    <col min="8195" max="8195" width="9.42578125" style="121" customWidth="1"/>
    <col min="8196" max="8196" width="9.7109375" style="121" customWidth="1"/>
    <col min="8197" max="8197" width="16.85546875" style="121" bestFit="1" customWidth="1"/>
    <col min="8198" max="8198" width="16.140625" style="121" bestFit="1" customWidth="1"/>
    <col min="8199" max="8199" width="18.5703125" style="121" customWidth="1"/>
    <col min="8200" max="8200" width="4.28515625" style="121" customWidth="1"/>
    <col min="8201" max="8448" width="9.140625" style="121"/>
    <col min="8449" max="8449" width="9.28515625" style="121" bestFit="1" customWidth="1"/>
    <col min="8450" max="8450" width="29.7109375" style="121" customWidth="1"/>
    <col min="8451" max="8451" width="9.42578125" style="121" customWidth="1"/>
    <col min="8452" max="8452" width="9.7109375" style="121" customWidth="1"/>
    <col min="8453" max="8453" width="16.85546875" style="121" bestFit="1" customWidth="1"/>
    <col min="8454" max="8454" width="16.140625" style="121" bestFit="1" customWidth="1"/>
    <col min="8455" max="8455" width="18.5703125" style="121" customWidth="1"/>
    <col min="8456" max="8456" width="4.28515625" style="121" customWidth="1"/>
    <col min="8457" max="8704" width="9.140625" style="121"/>
    <col min="8705" max="8705" width="9.28515625" style="121" bestFit="1" customWidth="1"/>
    <col min="8706" max="8706" width="29.7109375" style="121" customWidth="1"/>
    <col min="8707" max="8707" width="9.42578125" style="121" customWidth="1"/>
    <col min="8708" max="8708" width="9.7109375" style="121" customWidth="1"/>
    <col min="8709" max="8709" width="16.85546875" style="121" bestFit="1" customWidth="1"/>
    <col min="8710" max="8710" width="16.140625" style="121" bestFit="1" customWidth="1"/>
    <col min="8711" max="8711" width="18.5703125" style="121" customWidth="1"/>
    <col min="8712" max="8712" width="4.28515625" style="121" customWidth="1"/>
    <col min="8713" max="8960" width="9.140625" style="121"/>
    <col min="8961" max="8961" width="9.28515625" style="121" bestFit="1" customWidth="1"/>
    <col min="8962" max="8962" width="29.7109375" style="121" customWidth="1"/>
    <col min="8963" max="8963" width="9.42578125" style="121" customWidth="1"/>
    <col min="8964" max="8964" width="9.7109375" style="121" customWidth="1"/>
    <col min="8965" max="8965" width="16.85546875" style="121" bestFit="1" customWidth="1"/>
    <col min="8966" max="8966" width="16.140625" style="121" bestFit="1" customWidth="1"/>
    <col min="8967" max="8967" width="18.5703125" style="121" customWidth="1"/>
    <col min="8968" max="8968" width="4.28515625" style="121" customWidth="1"/>
    <col min="8969" max="9216" width="9.140625" style="121"/>
    <col min="9217" max="9217" width="9.28515625" style="121" bestFit="1" customWidth="1"/>
    <col min="9218" max="9218" width="29.7109375" style="121" customWidth="1"/>
    <col min="9219" max="9219" width="9.42578125" style="121" customWidth="1"/>
    <col min="9220" max="9220" width="9.7109375" style="121" customWidth="1"/>
    <col min="9221" max="9221" width="16.85546875" style="121" bestFit="1" customWidth="1"/>
    <col min="9222" max="9222" width="16.140625" style="121" bestFit="1" customWidth="1"/>
    <col min="9223" max="9223" width="18.5703125" style="121" customWidth="1"/>
    <col min="9224" max="9224" width="4.28515625" style="121" customWidth="1"/>
    <col min="9225" max="9472" width="9.140625" style="121"/>
    <col min="9473" max="9473" width="9.28515625" style="121" bestFit="1" customWidth="1"/>
    <col min="9474" max="9474" width="29.7109375" style="121" customWidth="1"/>
    <col min="9475" max="9475" width="9.42578125" style="121" customWidth="1"/>
    <col min="9476" max="9476" width="9.7109375" style="121" customWidth="1"/>
    <col min="9477" max="9477" width="16.85546875" style="121" bestFit="1" customWidth="1"/>
    <col min="9478" max="9478" width="16.140625" style="121" bestFit="1" customWidth="1"/>
    <col min="9479" max="9479" width="18.5703125" style="121" customWidth="1"/>
    <col min="9480" max="9480" width="4.28515625" style="121" customWidth="1"/>
    <col min="9481" max="9728" width="9.140625" style="121"/>
    <col min="9729" max="9729" width="9.28515625" style="121" bestFit="1" customWidth="1"/>
    <col min="9730" max="9730" width="29.7109375" style="121" customWidth="1"/>
    <col min="9731" max="9731" width="9.42578125" style="121" customWidth="1"/>
    <col min="9732" max="9732" width="9.7109375" style="121" customWidth="1"/>
    <col min="9733" max="9733" width="16.85546875" style="121" bestFit="1" customWidth="1"/>
    <col min="9734" max="9734" width="16.140625" style="121" bestFit="1" customWidth="1"/>
    <col min="9735" max="9735" width="18.5703125" style="121" customWidth="1"/>
    <col min="9736" max="9736" width="4.28515625" style="121" customWidth="1"/>
    <col min="9737" max="9984" width="9.140625" style="121"/>
    <col min="9985" max="9985" width="9.28515625" style="121" bestFit="1" customWidth="1"/>
    <col min="9986" max="9986" width="29.7109375" style="121" customWidth="1"/>
    <col min="9987" max="9987" width="9.42578125" style="121" customWidth="1"/>
    <col min="9988" max="9988" width="9.7109375" style="121" customWidth="1"/>
    <col min="9989" max="9989" width="16.85546875" style="121" bestFit="1" customWidth="1"/>
    <col min="9990" max="9990" width="16.140625" style="121" bestFit="1" customWidth="1"/>
    <col min="9991" max="9991" width="18.5703125" style="121" customWidth="1"/>
    <col min="9992" max="9992" width="4.28515625" style="121" customWidth="1"/>
    <col min="9993" max="10240" width="9.140625" style="121"/>
    <col min="10241" max="10241" width="9.28515625" style="121" bestFit="1" customWidth="1"/>
    <col min="10242" max="10242" width="29.7109375" style="121" customWidth="1"/>
    <col min="10243" max="10243" width="9.42578125" style="121" customWidth="1"/>
    <col min="10244" max="10244" width="9.7109375" style="121" customWidth="1"/>
    <col min="10245" max="10245" width="16.85546875" style="121" bestFit="1" customWidth="1"/>
    <col min="10246" max="10246" width="16.140625" style="121" bestFit="1" customWidth="1"/>
    <col min="10247" max="10247" width="18.5703125" style="121" customWidth="1"/>
    <col min="10248" max="10248" width="4.28515625" style="121" customWidth="1"/>
    <col min="10249" max="10496" width="9.140625" style="121"/>
    <col min="10497" max="10497" width="9.28515625" style="121" bestFit="1" customWidth="1"/>
    <col min="10498" max="10498" width="29.7109375" style="121" customWidth="1"/>
    <col min="10499" max="10499" width="9.42578125" style="121" customWidth="1"/>
    <col min="10500" max="10500" width="9.7109375" style="121" customWidth="1"/>
    <col min="10501" max="10501" width="16.85546875" style="121" bestFit="1" customWidth="1"/>
    <col min="10502" max="10502" width="16.140625" style="121" bestFit="1" customWidth="1"/>
    <col min="10503" max="10503" width="18.5703125" style="121" customWidth="1"/>
    <col min="10504" max="10504" width="4.28515625" style="121" customWidth="1"/>
    <col min="10505" max="10752" width="9.140625" style="121"/>
    <col min="10753" max="10753" width="9.28515625" style="121" bestFit="1" customWidth="1"/>
    <col min="10754" max="10754" width="29.7109375" style="121" customWidth="1"/>
    <col min="10755" max="10755" width="9.42578125" style="121" customWidth="1"/>
    <col min="10756" max="10756" width="9.7109375" style="121" customWidth="1"/>
    <col min="10757" max="10757" width="16.85546875" style="121" bestFit="1" customWidth="1"/>
    <col min="10758" max="10758" width="16.140625" style="121" bestFit="1" customWidth="1"/>
    <col min="10759" max="10759" width="18.5703125" style="121" customWidth="1"/>
    <col min="10760" max="10760" width="4.28515625" style="121" customWidth="1"/>
    <col min="10761" max="11008" width="9.140625" style="121"/>
    <col min="11009" max="11009" width="9.28515625" style="121" bestFit="1" customWidth="1"/>
    <col min="11010" max="11010" width="29.7109375" style="121" customWidth="1"/>
    <col min="11011" max="11011" width="9.42578125" style="121" customWidth="1"/>
    <col min="11012" max="11012" width="9.7109375" style="121" customWidth="1"/>
    <col min="11013" max="11013" width="16.85546875" style="121" bestFit="1" customWidth="1"/>
    <col min="11014" max="11014" width="16.140625" style="121" bestFit="1" customWidth="1"/>
    <col min="11015" max="11015" width="18.5703125" style="121" customWidth="1"/>
    <col min="11016" max="11016" width="4.28515625" style="121" customWidth="1"/>
    <col min="11017" max="11264" width="9.140625" style="121"/>
    <col min="11265" max="11265" width="9.28515625" style="121" bestFit="1" customWidth="1"/>
    <col min="11266" max="11266" width="29.7109375" style="121" customWidth="1"/>
    <col min="11267" max="11267" width="9.42578125" style="121" customWidth="1"/>
    <col min="11268" max="11268" width="9.7109375" style="121" customWidth="1"/>
    <col min="11269" max="11269" width="16.85546875" style="121" bestFit="1" customWidth="1"/>
    <col min="11270" max="11270" width="16.140625" style="121" bestFit="1" customWidth="1"/>
    <col min="11271" max="11271" width="18.5703125" style="121" customWidth="1"/>
    <col min="11272" max="11272" width="4.28515625" style="121" customWidth="1"/>
    <col min="11273" max="11520" width="9.140625" style="121"/>
    <col min="11521" max="11521" width="9.28515625" style="121" bestFit="1" customWidth="1"/>
    <col min="11522" max="11522" width="29.7109375" style="121" customWidth="1"/>
    <col min="11523" max="11523" width="9.42578125" style="121" customWidth="1"/>
    <col min="11524" max="11524" width="9.7109375" style="121" customWidth="1"/>
    <col min="11525" max="11525" width="16.85546875" style="121" bestFit="1" customWidth="1"/>
    <col min="11526" max="11526" width="16.140625" style="121" bestFit="1" customWidth="1"/>
    <col min="11527" max="11527" width="18.5703125" style="121" customWidth="1"/>
    <col min="11528" max="11528" width="4.28515625" style="121" customWidth="1"/>
    <col min="11529" max="11776" width="9.140625" style="121"/>
    <col min="11777" max="11777" width="9.28515625" style="121" bestFit="1" customWidth="1"/>
    <col min="11778" max="11778" width="29.7109375" style="121" customWidth="1"/>
    <col min="11779" max="11779" width="9.42578125" style="121" customWidth="1"/>
    <col min="11780" max="11780" width="9.7109375" style="121" customWidth="1"/>
    <col min="11781" max="11781" width="16.85546875" style="121" bestFit="1" customWidth="1"/>
    <col min="11782" max="11782" width="16.140625" style="121" bestFit="1" customWidth="1"/>
    <col min="11783" max="11783" width="18.5703125" style="121" customWidth="1"/>
    <col min="11784" max="11784" width="4.28515625" style="121" customWidth="1"/>
    <col min="11785" max="12032" width="9.140625" style="121"/>
    <col min="12033" max="12033" width="9.28515625" style="121" bestFit="1" customWidth="1"/>
    <col min="12034" max="12034" width="29.7109375" style="121" customWidth="1"/>
    <col min="12035" max="12035" width="9.42578125" style="121" customWidth="1"/>
    <col min="12036" max="12036" width="9.7109375" style="121" customWidth="1"/>
    <col min="12037" max="12037" width="16.85546875" style="121" bestFit="1" customWidth="1"/>
    <col min="12038" max="12038" width="16.140625" style="121" bestFit="1" customWidth="1"/>
    <col min="12039" max="12039" width="18.5703125" style="121" customWidth="1"/>
    <col min="12040" max="12040" width="4.28515625" style="121" customWidth="1"/>
    <col min="12041" max="12288" width="9.140625" style="121"/>
    <col min="12289" max="12289" width="9.28515625" style="121" bestFit="1" customWidth="1"/>
    <col min="12290" max="12290" width="29.7109375" style="121" customWidth="1"/>
    <col min="12291" max="12291" width="9.42578125" style="121" customWidth="1"/>
    <col min="12292" max="12292" width="9.7109375" style="121" customWidth="1"/>
    <col min="12293" max="12293" width="16.85546875" style="121" bestFit="1" customWidth="1"/>
    <col min="12294" max="12294" width="16.140625" style="121" bestFit="1" customWidth="1"/>
    <col min="12295" max="12295" width="18.5703125" style="121" customWidth="1"/>
    <col min="12296" max="12296" width="4.28515625" style="121" customWidth="1"/>
    <col min="12297" max="12544" width="9.140625" style="121"/>
    <col min="12545" max="12545" width="9.28515625" style="121" bestFit="1" customWidth="1"/>
    <col min="12546" max="12546" width="29.7109375" style="121" customWidth="1"/>
    <col min="12547" max="12547" width="9.42578125" style="121" customWidth="1"/>
    <col min="12548" max="12548" width="9.7109375" style="121" customWidth="1"/>
    <col min="12549" max="12549" width="16.85546875" style="121" bestFit="1" customWidth="1"/>
    <col min="12550" max="12550" width="16.140625" style="121" bestFit="1" customWidth="1"/>
    <col min="12551" max="12551" width="18.5703125" style="121" customWidth="1"/>
    <col min="12552" max="12552" width="4.28515625" style="121" customWidth="1"/>
    <col min="12553" max="12800" width="9.140625" style="121"/>
    <col min="12801" max="12801" width="9.28515625" style="121" bestFit="1" customWidth="1"/>
    <col min="12802" max="12802" width="29.7109375" style="121" customWidth="1"/>
    <col min="12803" max="12803" width="9.42578125" style="121" customWidth="1"/>
    <col min="12804" max="12804" width="9.7109375" style="121" customWidth="1"/>
    <col min="12805" max="12805" width="16.85546875" style="121" bestFit="1" customWidth="1"/>
    <col min="12806" max="12806" width="16.140625" style="121" bestFit="1" customWidth="1"/>
    <col min="12807" max="12807" width="18.5703125" style="121" customWidth="1"/>
    <col min="12808" max="12808" width="4.28515625" style="121" customWidth="1"/>
    <col min="12809" max="13056" width="9.140625" style="121"/>
    <col min="13057" max="13057" width="9.28515625" style="121" bestFit="1" customWidth="1"/>
    <col min="13058" max="13058" width="29.7109375" style="121" customWidth="1"/>
    <col min="13059" max="13059" width="9.42578125" style="121" customWidth="1"/>
    <col min="13060" max="13060" width="9.7109375" style="121" customWidth="1"/>
    <col min="13061" max="13061" width="16.85546875" style="121" bestFit="1" customWidth="1"/>
    <col min="13062" max="13062" width="16.140625" style="121" bestFit="1" customWidth="1"/>
    <col min="13063" max="13063" width="18.5703125" style="121" customWidth="1"/>
    <col min="13064" max="13064" width="4.28515625" style="121" customWidth="1"/>
    <col min="13065" max="13312" width="9.140625" style="121"/>
    <col min="13313" max="13313" width="9.28515625" style="121" bestFit="1" customWidth="1"/>
    <col min="13314" max="13314" width="29.7109375" style="121" customWidth="1"/>
    <col min="13315" max="13315" width="9.42578125" style="121" customWidth="1"/>
    <col min="13316" max="13316" width="9.7109375" style="121" customWidth="1"/>
    <col min="13317" max="13317" width="16.85546875" style="121" bestFit="1" customWidth="1"/>
    <col min="13318" max="13318" width="16.140625" style="121" bestFit="1" customWidth="1"/>
    <col min="13319" max="13319" width="18.5703125" style="121" customWidth="1"/>
    <col min="13320" max="13320" width="4.28515625" style="121" customWidth="1"/>
    <col min="13321" max="13568" width="9.140625" style="121"/>
    <col min="13569" max="13569" width="9.28515625" style="121" bestFit="1" customWidth="1"/>
    <col min="13570" max="13570" width="29.7109375" style="121" customWidth="1"/>
    <col min="13571" max="13571" width="9.42578125" style="121" customWidth="1"/>
    <col min="13572" max="13572" width="9.7109375" style="121" customWidth="1"/>
    <col min="13573" max="13573" width="16.85546875" style="121" bestFit="1" customWidth="1"/>
    <col min="13574" max="13574" width="16.140625" style="121" bestFit="1" customWidth="1"/>
    <col min="13575" max="13575" width="18.5703125" style="121" customWidth="1"/>
    <col min="13576" max="13576" width="4.28515625" style="121" customWidth="1"/>
    <col min="13577" max="13824" width="9.140625" style="121"/>
    <col min="13825" max="13825" width="9.28515625" style="121" bestFit="1" customWidth="1"/>
    <col min="13826" max="13826" width="29.7109375" style="121" customWidth="1"/>
    <col min="13827" max="13827" width="9.42578125" style="121" customWidth="1"/>
    <col min="13828" max="13828" width="9.7109375" style="121" customWidth="1"/>
    <col min="13829" max="13829" width="16.85546875" style="121" bestFit="1" customWidth="1"/>
    <col min="13830" max="13830" width="16.140625" style="121" bestFit="1" customWidth="1"/>
    <col min="13831" max="13831" width="18.5703125" style="121" customWidth="1"/>
    <col min="13832" max="13832" width="4.28515625" style="121" customWidth="1"/>
    <col min="13833" max="14080" width="9.140625" style="121"/>
    <col min="14081" max="14081" width="9.28515625" style="121" bestFit="1" customWidth="1"/>
    <col min="14082" max="14082" width="29.7109375" style="121" customWidth="1"/>
    <col min="14083" max="14083" width="9.42578125" style="121" customWidth="1"/>
    <col min="14084" max="14084" width="9.7109375" style="121" customWidth="1"/>
    <col min="14085" max="14085" width="16.85546875" style="121" bestFit="1" customWidth="1"/>
    <col min="14086" max="14086" width="16.140625" style="121" bestFit="1" customWidth="1"/>
    <col min="14087" max="14087" width="18.5703125" style="121" customWidth="1"/>
    <col min="14088" max="14088" width="4.28515625" style="121" customWidth="1"/>
    <col min="14089" max="14336" width="9.140625" style="121"/>
    <col min="14337" max="14337" width="9.28515625" style="121" bestFit="1" customWidth="1"/>
    <col min="14338" max="14338" width="29.7109375" style="121" customWidth="1"/>
    <col min="14339" max="14339" width="9.42578125" style="121" customWidth="1"/>
    <col min="14340" max="14340" width="9.7109375" style="121" customWidth="1"/>
    <col min="14341" max="14341" width="16.85546875" style="121" bestFit="1" customWidth="1"/>
    <col min="14342" max="14342" width="16.140625" style="121" bestFit="1" customWidth="1"/>
    <col min="14343" max="14343" width="18.5703125" style="121" customWidth="1"/>
    <col min="14344" max="14344" width="4.28515625" style="121" customWidth="1"/>
    <col min="14345" max="14592" width="9.140625" style="121"/>
    <col min="14593" max="14593" width="9.28515625" style="121" bestFit="1" customWidth="1"/>
    <col min="14594" max="14594" width="29.7109375" style="121" customWidth="1"/>
    <col min="14595" max="14595" width="9.42578125" style="121" customWidth="1"/>
    <col min="14596" max="14596" width="9.7109375" style="121" customWidth="1"/>
    <col min="14597" max="14597" width="16.85546875" style="121" bestFit="1" customWidth="1"/>
    <col min="14598" max="14598" width="16.140625" style="121" bestFit="1" customWidth="1"/>
    <col min="14599" max="14599" width="18.5703125" style="121" customWidth="1"/>
    <col min="14600" max="14600" width="4.28515625" style="121" customWidth="1"/>
    <col min="14601" max="14848" width="9.140625" style="121"/>
    <col min="14849" max="14849" width="9.28515625" style="121" bestFit="1" customWidth="1"/>
    <col min="14850" max="14850" width="29.7109375" style="121" customWidth="1"/>
    <col min="14851" max="14851" width="9.42578125" style="121" customWidth="1"/>
    <col min="14852" max="14852" width="9.7109375" style="121" customWidth="1"/>
    <col min="14853" max="14853" width="16.85546875" style="121" bestFit="1" customWidth="1"/>
    <col min="14854" max="14854" width="16.140625" style="121" bestFit="1" customWidth="1"/>
    <col min="14855" max="14855" width="18.5703125" style="121" customWidth="1"/>
    <col min="14856" max="14856" width="4.28515625" style="121" customWidth="1"/>
    <col min="14857" max="15104" width="9.140625" style="121"/>
    <col min="15105" max="15105" width="9.28515625" style="121" bestFit="1" customWidth="1"/>
    <col min="15106" max="15106" width="29.7109375" style="121" customWidth="1"/>
    <col min="15107" max="15107" width="9.42578125" style="121" customWidth="1"/>
    <col min="15108" max="15108" width="9.7109375" style="121" customWidth="1"/>
    <col min="15109" max="15109" width="16.85546875" style="121" bestFit="1" customWidth="1"/>
    <col min="15110" max="15110" width="16.140625" style="121" bestFit="1" customWidth="1"/>
    <col min="15111" max="15111" width="18.5703125" style="121" customWidth="1"/>
    <col min="15112" max="15112" width="4.28515625" style="121" customWidth="1"/>
    <col min="15113" max="15360" width="9.140625" style="121"/>
    <col min="15361" max="15361" width="9.28515625" style="121" bestFit="1" customWidth="1"/>
    <col min="15362" max="15362" width="29.7109375" style="121" customWidth="1"/>
    <col min="15363" max="15363" width="9.42578125" style="121" customWidth="1"/>
    <col min="15364" max="15364" width="9.7109375" style="121" customWidth="1"/>
    <col min="15365" max="15365" width="16.85546875" style="121" bestFit="1" customWidth="1"/>
    <col min="15366" max="15366" width="16.140625" style="121" bestFit="1" customWidth="1"/>
    <col min="15367" max="15367" width="18.5703125" style="121" customWidth="1"/>
    <col min="15368" max="15368" width="4.28515625" style="121" customWidth="1"/>
    <col min="15369" max="15616" width="9.140625" style="121"/>
    <col min="15617" max="15617" width="9.28515625" style="121" bestFit="1" customWidth="1"/>
    <col min="15618" max="15618" width="29.7109375" style="121" customWidth="1"/>
    <col min="15619" max="15619" width="9.42578125" style="121" customWidth="1"/>
    <col min="15620" max="15620" width="9.7109375" style="121" customWidth="1"/>
    <col min="15621" max="15621" width="16.85546875" style="121" bestFit="1" customWidth="1"/>
    <col min="15622" max="15622" width="16.140625" style="121" bestFit="1" customWidth="1"/>
    <col min="15623" max="15623" width="18.5703125" style="121" customWidth="1"/>
    <col min="15624" max="15624" width="4.28515625" style="121" customWidth="1"/>
    <col min="15625" max="15872" width="9.140625" style="121"/>
    <col min="15873" max="15873" width="9.28515625" style="121" bestFit="1" customWidth="1"/>
    <col min="15874" max="15874" width="29.7109375" style="121" customWidth="1"/>
    <col min="15875" max="15875" width="9.42578125" style="121" customWidth="1"/>
    <col min="15876" max="15876" width="9.7109375" style="121" customWidth="1"/>
    <col min="15877" max="15877" width="16.85546875" style="121" bestFit="1" customWidth="1"/>
    <col min="15878" max="15878" width="16.140625" style="121" bestFit="1" customWidth="1"/>
    <col min="15879" max="15879" width="18.5703125" style="121" customWidth="1"/>
    <col min="15880" max="15880" width="4.28515625" style="121" customWidth="1"/>
    <col min="15881" max="16128" width="9.140625" style="121"/>
    <col min="16129" max="16129" width="9.28515625" style="121" bestFit="1" customWidth="1"/>
    <col min="16130" max="16130" width="29.7109375" style="121" customWidth="1"/>
    <col min="16131" max="16131" width="9.42578125" style="121" customWidth="1"/>
    <col min="16132" max="16132" width="9.7109375" style="121" customWidth="1"/>
    <col min="16133" max="16133" width="16.85546875" style="121" bestFit="1" customWidth="1"/>
    <col min="16134" max="16134" width="16.140625" style="121" bestFit="1" customWidth="1"/>
    <col min="16135" max="16135" width="18.5703125" style="121" customWidth="1"/>
    <col min="16136" max="16136" width="4.28515625" style="121" customWidth="1"/>
    <col min="16137" max="16384" width="9.140625" style="121"/>
  </cols>
  <sheetData>
    <row r="1" spans="1:7" ht="23.25" customHeight="1" x14ac:dyDescent="0.25">
      <c r="A1" s="317" t="s">
        <v>101</v>
      </c>
      <c r="B1" s="318"/>
      <c r="C1" s="318"/>
      <c r="D1" s="318"/>
      <c r="E1" s="318"/>
      <c r="F1" s="318"/>
      <c r="G1" s="318"/>
    </row>
    <row r="2" spans="1:7" ht="16.5" thickBot="1" x14ac:dyDescent="0.3">
      <c r="A2" s="319" t="s">
        <v>55</v>
      </c>
      <c r="B2" s="319"/>
      <c r="C2" s="319"/>
      <c r="D2" s="319"/>
      <c r="E2" s="319"/>
      <c r="F2" s="319"/>
      <c r="G2" s="319"/>
    </row>
    <row r="4" spans="1:7" ht="14.1" customHeight="1" x14ac:dyDescent="0.2">
      <c r="A4" s="294" t="s">
        <v>79</v>
      </c>
      <c r="B4" s="295"/>
      <c r="E4" s="294" t="s">
        <v>84</v>
      </c>
      <c r="F4" s="321" t="s">
        <v>85</v>
      </c>
      <c r="G4" s="321"/>
    </row>
    <row r="5" spans="1:7" ht="14.1" customHeight="1" x14ac:dyDescent="0.2">
      <c r="A5" s="296"/>
      <c r="B5" s="320"/>
      <c r="C5" s="320"/>
      <c r="E5" s="297"/>
      <c r="F5" s="321"/>
      <c r="G5" s="321"/>
    </row>
    <row r="6" spans="1:7" ht="14.1" customHeight="1" x14ac:dyDescent="0.2">
      <c r="A6" s="296"/>
      <c r="B6" s="320"/>
      <c r="C6" s="320"/>
      <c r="E6" s="297"/>
      <c r="F6" s="321"/>
      <c r="G6" s="321"/>
    </row>
    <row r="7" spans="1:7" ht="14.1" customHeight="1" x14ac:dyDescent="0.2">
      <c r="A7" s="296"/>
      <c r="B7" s="311"/>
      <c r="C7" s="311"/>
      <c r="E7" s="297"/>
      <c r="F7" s="321"/>
      <c r="G7" s="321"/>
    </row>
    <row r="8" spans="1:7" ht="14.1" customHeight="1" x14ac:dyDescent="0.25">
      <c r="A8" s="296"/>
      <c r="B8" s="320"/>
      <c r="C8" s="320"/>
      <c r="E8" s="297"/>
      <c r="F8" s="316" t="s">
        <v>86</v>
      </c>
      <c r="G8" s="316"/>
    </row>
    <row r="9" spans="1:7" ht="14.1" customHeight="1" x14ac:dyDescent="0.25">
      <c r="A9" s="296"/>
      <c r="B9" s="320"/>
      <c r="C9" s="320"/>
      <c r="E9" s="297"/>
      <c r="F9" s="316" t="s">
        <v>87</v>
      </c>
      <c r="G9" s="316"/>
    </row>
    <row r="10" spans="1:7" ht="14.1" customHeight="1" x14ac:dyDescent="0.25">
      <c r="A10" s="297" t="s">
        <v>80</v>
      </c>
      <c r="B10" s="320"/>
      <c r="C10" s="320"/>
      <c r="E10" s="297" t="s">
        <v>80</v>
      </c>
      <c r="F10" s="315" t="s">
        <v>88</v>
      </c>
      <c r="G10" s="315"/>
    </row>
    <row r="11" spans="1:7" ht="14.1" customHeight="1" x14ac:dyDescent="0.25">
      <c r="A11" s="297" t="s">
        <v>81</v>
      </c>
      <c r="B11" s="320"/>
      <c r="C11" s="320"/>
      <c r="E11" s="297" t="s">
        <v>81</v>
      </c>
      <c r="F11" s="316" t="s">
        <v>89</v>
      </c>
      <c r="G11" s="316"/>
    </row>
    <row r="12" spans="1:7" ht="14.1" customHeight="1" x14ac:dyDescent="0.2">
      <c r="A12" s="297" t="s">
        <v>82</v>
      </c>
      <c r="B12" s="326"/>
      <c r="C12" s="327"/>
      <c r="E12" s="298"/>
      <c r="F12" s="328"/>
      <c r="G12" s="328"/>
    </row>
    <row r="13" spans="1:7" ht="14.1" customHeight="1" x14ac:dyDescent="0.2">
      <c r="A13" s="297" t="s">
        <v>83</v>
      </c>
      <c r="B13" s="325"/>
      <c r="C13" s="320"/>
      <c r="E13" s="295"/>
      <c r="F13" s="328"/>
      <c r="G13" s="328"/>
    </row>
    <row r="15" spans="1:7" ht="14.1" customHeight="1" thickBot="1" x14ac:dyDescent="0.25"/>
    <row r="16" spans="1:7" s="122" customFormat="1" ht="21" thickBot="1" x14ac:dyDescent="0.35">
      <c r="A16" s="322"/>
      <c r="B16" s="323"/>
      <c r="C16" s="323"/>
      <c r="D16" s="323"/>
      <c r="E16" s="323"/>
      <c r="F16" s="323"/>
      <c r="G16" s="324"/>
    </row>
    <row r="17" spans="1:74" ht="13.5" thickBot="1" x14ac:dyDescent="0.25">
      <c r="A17" s="123"/>
      <c r="B17" s="124"/>
      <c r="C17" s="124"/>
      <c r="D17" s="125"/>
      <c r="E17" s="126" t="s">
        <v>56</v>
      </c>
      <c r="F17" s="126" t="s">
        <v>57</v>
      </c>
      <c r="G17" s="126" t="s">
        <v>58</v>
      </c>
    </row>
    <row r="18" spans="1:74" ht="13.5" thickBot="1" x14ac:dyDescent="0.25">
      <c r="A18" s="127"/>
      <c r="B18" s="128"/>
      <c r="C18" s="129"/>
      <c r="D18" s="130"/>
      <c r="E18" s="130" t="s">
        <v>9</v>
      </c>
      <c r="F18" s="130" t="s">
        <v>9</v>
      </c>
      <c r="G18" s="130" t="s">
        <v>9</v>
      </c>
    </row>
    <row r="19" spans="1:74" ht="14.25" x14ac:dyDescent="0.2">
      <c r="A19" s="131"/>
      <c r="B19" s="132" t="s">
        <v>63</v>
      </c>
      <c r="C19" s="133"/>
      <c r="D19" s="134"/>
      <c r="E19" s="135"/>
      <c r="F19" s="135"/>
      <c r="G19" s="136"/>
    </row>
    <row r="20" spans="1:74" ht="12.75" x14ac:dyDescent="0.2">
      <c r="A20" s="137"/>
      <c r="B20" s="138" t="s">
        <v>6</v>
      </c>
      <c r="C20" s="138"/>
      <c r="D20" s="139"/>
      <c r="E20" s="140">
        <f>SK!F105</f>
        <v>0</v>
      </c>
      <c r="F20" s="141"/>
      <c r="G20" s="142"/>
    </row>
    <row r="21" spans="1:74" ht="12.75" x14ac:dyDescent="0.2">
      <c r="A21" s="137"/>
      <c r="B21" s="138" t="s">
        <v>48</v>
      </c>
      <c r="C21" s="138"/>
      <c r="D21" s="139"/>
      <c r="E21" s="141"/>
      <c r="F21" s="140">
        <f>SK!H106</f>
        <v>0</v>
      </c>
      <c r="G21" s="143"/>
    </row>
    <row r="22" spans="1:74" ht="12.75" x14ac:dyDescent="0.2">
      <c r="A22" s="137"/>
      <c r="B22" s="144" t="s">
        <v>59</v>
      </c>
      <c r="C22" s="144"/>
      <c r="D22" s="145"/>
      <c r="E22" s="146"/>
      <c r="F22" s="147"/>
      <c r="G22" s="148">
        <f>SUM(F21,E20)</f>
        <v>0</v>
      </c>
    </row>
    <row r="23" spans="1:74" ht="12.75" x14ac:dyDescent="0.2">
      <c r="A23" s="137"/>
      <c r="B23" s="149"/>
      <c r="C23" s="149"/>
      <c r="D23" s="149"/>
      <c r="E23" s="150"/>
      <c r="F23" s="150"/>
      <c r="G23" s="151"/>
    </row>
    <row r="24" spans="1:74" ht="14.25" x14ac:dyDescent="0.2">
      <c r="A24" s="131"/>
      <c r="B24" s="132" t="s">
        <v>60</v>
      </c>
      <c r="C24" s="133"/>
      <c r="D24" s="134"/>
      <c r="E24" s="135"/>
      <c r="F24" s="135"/>
      <c r="G24" s="136"/>
    </row>
    <row r="25" spans="1:74" ht="12.75" x14ac:dyDescent="0.2">
      <c r="A25" s="137"/>
      <c r="B25" s="138" t="s">
        <v>6</v>
      </c>
      <c r="C25" s="138"/>
      <c r="D25" s="139"/>
      <c r="E25" s="140">
        <f>HR!F46</f>
        <v>0</v>
      </c>
      <c r="F25" s="141"/>
      <c r="G25" s="142"/>
    </row>
    <row r="26" spans="1:74" ht="12.75" x14ac:dyDescent="0.2">
      <c r="A26" s="137"/>
      <c r="B26" s="138" t="s">
        <v>48</v>
      </c>
      <c r="C26" s="138"/>
      <c r="D26" s="139"/>
      <c r="E26" s="141"/>
      <c r="F26" s="140">
        <f>HR!H47</f>
        <v>0</v>
      </c>
      <c r="G26" s="143"/>
    </row>
    <row r="27" spans="1:74" ht="12.75" x14ac:dyDescent="0.2">
      <c r="A27" s="137"/>
      <c r="B27" s="144" t="s">
        <v>59</v>
      </c>
      <c r="C27" s="144"/>
      <c r="D27" s="145"/>
      <c r="E27" s="146"/>
      <c r="F27" s="147"/>
      <c r="G27" s="148">
        <f>SUM(F26,E25)</f>
        <v>0</v>
      </c>
    </row>
    <row r="28" spans="1:74" ht="12.75" x14ac:dyDescent="0.2">
      <c r="A28" s="137"/>
      <c r="B28" s="149"/>
      <c r="C28" s="149"/>
      <c r="D28" s="149"/>
      <c r="E28" s="150"/>
      <c r="F28" s="150"/>
      <c r="G28" s="151"/>
    </row>
    <row r="29" spans="1:74" s="156" customFormat="1" ht="15.75" x14ac:dyDescent="0.25">
      <c r="A29" s="152"/>
      <c r="B29" s="153" t="s">
        <v>61</v>
      </c>
      <c r="C29" s="144"/>
      <c r="D29" s="133"/>
      <c r="E29" s="154"/>
      <c r="F29" s="154"/>
      <c r="G29" s="155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</row>
    <row r="30" spans="1:74" s="156" customFormat="1" ht="12.75" x14ac:dyDescent="0.2">
      <c r="A30" s="152"/>
      <c r="B30" s="144"/>
      <c r="C30" s="144"/>
      <c r="D30" s="133"/>
      <c r="E30" s="154"/>
      <c r="F30" s="154"/>
      <c r="G30" s="155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</row>
    <row r="31" spans="1:74" s="156" customFormat="1" ht="14.1" customHeight="1" x14ac:dyDescent="0.2">
      <c r="A31" s="152"/>
      <c r="B31" s="157" t="s">
        <v>6</v>
      </c>
      <c r="C31" s="157"/>
      <c r="D31" s="158"/>
      <c r="E31" s="159">
        <f>SUM(E19:E28)</f>
        <v>0</v>
      </c>
      <c r="F31" s="160"/>
      <c r="G31" s="16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</row>
    <row r="32" spans="1:74" s="156" customFormat="1" ht="19.5" customHeight="1" x14ac:dyDescent="0.2">
      <c r="A32" s="152"/>
      <c r="B32" s="157" t="s">
        <v>48</v>
      </c>
      <c r="C32" s="157"/>
      <c r="D32" s="158"/>
      <c r="E32" s="160"/>
      <c r="F32" s="159">
        <f>SUM(F19:F28)</f>
        <v>0</v>
      </c>
      <c r="G32" s="16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</row>
    <row r="33" spans="1:74" s="156" customFormat="1" ht="15.75" thickBot="1" x14ac:dyDescent="0.25">
      <c r="A33" s="162"/>
      <c r="B33" s="163" t="s">
        <v>59</v>
      </c>
      <c r="C33" s="163"/>
      <c r="D33" s="164"/>
      <c r="E33" s="165"/>
      <c r="F33" s="166"/>
      <c r="G33" s="167">
        <f>SUM(G19:G28)</f>
        <v>0</v>
      </c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</row>
    <row r="34" spans="1:74" s="156" customFormat="1" ht="15.75" thickBot="1" x14ac:dyDescent="0.25">
      <c r="A34" s="168"/>
      <c r="B34" s="163" t="s">
        <v>62</v>
      </c>
      <c r="C34" s="169"/>
      <c r="D34" s="170"/>
      <c r="E34" s="171">
        <f>E31*1.21</f>
        <v>0</v>
      </c>
      <c r="F34" s="159">
        <f>F32*1.21</f>
        <v>0</v>
      </c>
      <c r="G34" s="172">
        <f>G33*1.21</f>
        <v>0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</row>
    <row r="35" spans="1:74" s="156" customFormat="1" ht="12.75" x14ac:dyDescent="0.2">
      <c r="A35" s="173"/>
      <c r="B35" s="174"/>
      <c r="C35" s="174"/>
      <c r="D35" s="174"/>
      <c r="E35" s="175"/>
      <c r="F35" s="175"/>
      <c r="G35" s="176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</row>
    <row r="36" spans="1:74" ht="12.75" x14ac:dyDescent="0.2"/>
    <row r="37" spans="1:74" ht="12.75" x14ac:dyDescent="0.2"/>
    <row r="38" spans="1:74" ht="12.75" x14ac:dyDescent="0.2"/>
    <row r="39" spans="1:74" ht="12.75" x14ac:dyDescent="0.2">
      <c r="G39" s="179"/>
    </row>
  </sheetData>
  <mergeCells count="18">
    <mergeCell ref="A16:G16"/>
    <mergeCell ref="B13:C13"/>
    <mergeCell ref="B12:C12"/>
    <mergeCell ref="B11:C11"/>
    <mergeCell ref="F13:G13"/>
    <mergeCell ref="F12:G12"/>
    <mergeCell ref="F11:G11"/>
    <mergeCell ref="F10:G10"/>
    <mergeCell ref="F9:G9"/>
    <mergeCell ref="A1:G1"/>
    <mergeCell ref="F8:G8"/>
    <mergeCell ref="A2:G2"/>
    <mergeCell ref="B10:C10"/>
    <mergeCell ref="B9:C9"/>
    <mergeCell ref="B8:C8"/>
    <mergeCell ref="B6:C6"/>
    <mergeCell ref="B5:C5"/>
    <mergeCell ref="F4:G7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8"/>
  <sheetViews>
    <sheetView zoomScale="120" zoomScaleNormal="120" workbookViewId="0">
      <selection activeCell="G102" sqref="G9:G102"/>
    </sheetView>
  </sheetViews>
  <sheetFormatPr defaultRowHeight="12.75" x14ac:dyDescent="0.25"/>
  <cols>
    <col min="1" max="1" width="5.7109375" style="14" customWidth="1"/>
    <col min="2" max="2" width="60.7109375" style="14" customWidth="1"/>
    <col min="3" max="3" width="7.7109375" style="61" customWidth="1"/>
    <col min="4" max="4" width="8.7109375" style="61" customWidth="1"/>
    <col min="5" max="5" width="13.7109375" style="119" customWidth="1"/>
    <col min="6" max="6" width="15.7109375" style="120" customWidth="1"/>
    <col min="7" max="7" width="13.7109375" style="119" customWidth="1"/>
    <col min="8" max="8" width="15.7109375" style="120" customWidth="1"/>
    <col min="9" max="9" width="3.85546875" style="61" customWidth="1"/>
    <col min="10" max="11" width="9.140625" style="61"/>
    <col min="12" max="12" width="12.28515625" style="61" bestFit="1" customWidth="1"/>
    <col min="13" max="256" width="9.140625" style="61"/>
    <col min="257" max="257" width="5.7109375" style="61" customWidth="1"/>
    <col min="258" max="258" width="60.7109375" style="61" customWidth="1"/>
    <col min="259" max="259" width="7.7109375" style="61" customWidth="1"/>
    <col min="260" max="260" width="8.7109375" style="61" customWidth="1"/>
    <col min="261" max="261" width="13.7109375" style="61" customWidth="1"/>
    <col min="262" max="262" width="15.7109375" style="61" customWidth="1"/>
    <col min="263" max="263" width="13.7109375" style="61" customWidth="1"/>
    <col min="264" max="264" width="15.7109375" style="61" customWidth="1"/>
    <col min="265" max="265" width="3.85546875" style="61" customWidth="1"/>
    <col min="266" max="512" width="9.140625" style="61"/>
    <col min="513" max="513" width="5.7109375" style="61" customWidth="1"/>
    <col min="514" max="514" width="60.7109375" style="61" customWidth="1"/>
    <col min="515" max="515" width="7.7109375" style="61" customWidth="1"/>
    <col min="516" max="516" width="8.7109375" style="61" customWidth="1"/>
    <col min="517" max="517" width="13.7109375" style="61" customWidth="1"/>
    <col min="518" max="518" width="15.7109375" style="61" customWidth="1"/>
    <col min="519" max="519" width="13.7109375" style="61" customWidth="1"/>
    <col min="520" max="520" width="15.7109375" style="61" customWidth="1"/>
    <col min="521" max="521" width="3.85546875" style="61" customWidth="1"/>
    <col min="522" max="768" width="9.140625" style="61"/>
    <col min="769" max="769" width="5.7109375" style="61" customWidth="1"/>
    <col min="770" max="770" width="60.7109375" style="61" customWidth="1"/>
    <col min="771" max="771" width="7.7109375" style="61" customWidth="1"/>
    <col min="772" max="772" width="8.7109375" style="61" customWidth="1"/>
    <col min="773" max="773" width="13.7109375" style="61" customWidth="1"/>
    <col min="774" max="774" width="15.7109375" style="61" customWidth="1"/>
    <col min="775" max="775" width="13.7109375" style="61" customWidth="1"/>
    <col min="776" max="776" width="15.7109375" style="61" customWidth="1"/>
    <col min="777" max="777" width="3.85546875" style="61" customWidth="1"/>
    <col min="778" max="1024" width="9.140625" style="61"/>
    <col min="1025" max="1025" width="5.7109375" style="61" customWidth="1"/>
    <col min="1026" max="1026" width="60.7109375" style="61" customWidth="1"/>
    <col min="1027" max="1027" width="7.7109375" style="61" customWidth="1"/>
    <col min="1028" max="1028" width="8.7109375" style="61" customWidth="1"/>
    <col min="1029" max="1029" width="13.7109375" style="61" customWidth="1"/>
    <col min="1030" max="1030" width="15.7109375" style="61" customWidth="1"/>
    <col min="1031" max="1031" width="13.7109375" style="61" customWidth="1"/>
    <col min="1032" max="1032" width="15.7109375" style="61" customWidth="1"/>
    <col min="1033" max="1033" width="3.85546875" style="61" customWidth="1"/>
    <col min="1034" max="1280" width="9.140625" style="61"/>
    <col min="1281" max="1281" width="5.7109375" style="61" customWidth="1"/>
    <col min="1282" max="1282" width="60.7109375" style="61" customWidth="1"/>
    <col min="1283" max="1283" width="7.7109375" style="61" customWidth="1"/>
    <col min="1284" max="1284" width="8.7109375" style="61" customWidth="1"/>
    <col min="1285" max="1285" width="13.7109375" style="61" customWidth="1"/>
    <col min="1286" max="1286" width="15.7109375" style="61" customWidth="1"/>
    <col min="1287" max="1287" width="13.7109375" style="61" customWidth="1"/>
    <col min="1288" max="1288" width="15.7109375" style="61" customWidth="1"/>
    <col min="1289" max="1289" width="3.85546875" style="61" customWidth="1"/>
    <col min="1290" max="1536" width="9.140625" style="61"/>
    <col min="1537" max="1537" width="5.7109375" style="61" customWidth="1"/>
    <col min="1538" max="1538" width="60.7109375" style="61" customWidth="1"/>
    <col min="1539" max="1539" width="7.7109375" style="61" customWidth="1"/>
    <col min="1540" max="1540" width="8.7109375" style="61" customWidth="1"/>
    <col min="1541" max="1541" width="13.7109375" style="61" customWidth="1"/>
    <col min="1542" max="1542" width="15.7109375" style="61" customWidth="1"/>
    <col min="1543" max="1543" width="13.7109375" style="61" customWidth="1"/>
    <col min="1544" max="1544" width="15.7109375" style="61" customWidth="1"/>
    <col min="1545" max="1545" width="3.85546875" style="61" customWidth="1"/>
    <col min="1546" max="1792" width="9.140625" style="61"/>
    <col min="1793" max="1793" width="5.7109375" style="61" customWidth="1"/>
    <col min="1794" max="1794" width="60.7109375" style="61" customWidth="1"/>
    <col min="1795" max="1795" width="7.7109375" style="61" customWidth="1"/>
    <col min="1796" max="1796" width="8.7109375" style="61" customWidth="1"/>
    <col min="1797" max="1797" width="13.7109375" style="61" customWidth="1"/>
    <col min="1798" max="1798" width="15.7109375" style="61" customWidth="1"/>
    <col min="1799" max="1799" width="13.7109375" style="61" customWidth="1"/>
    <col min="1800" max="1800" width="15.7109375" style="61" customWidth="1"/>
    <col min="1801" max="1801" width="3.85546875" style="61" customWidth="1"/>
    <col min="1802" max="2048" width="9.140625" style="61"/>
    <col min="2049" max="2049" width="5.7109375" style="61" customWidth="1"/>
    <col min="2050" max="2050" width="60.7109375" style="61" customWidth="1"/>
    <col min="2051" max="2051" width="7.7109375" style="61" customWidth="1"/>
    <col min="2052" max="2052" width="8.7109375" style="61" customWidth="1"/>
    <col min="2053" max="2053" width="13.7109375" style="61" customWidth="1"/>
    <col min="2054" max="2054" width="15.7109375" style="61" customWidth="1"/>
    <col min="2055" max="2055" width="13.7109375" style="61" customWidth="1"/>
    <col min="2056" max="2056" width="15.7109375" style="61" customWidth="1"/>
    <col min="2057" max="2057" width="3.85546875" style="61" customWidth="1"/>
    <col min="2058" max="2304" width="9.140625" style="61"/>
    <col min="2305" max="2305" width="5.7109375" style="61" customWidth="1"/>
    <col min="2306" max="2306" width="60.7109375" style="61" customWidth="1"/>
    <col min="2307" max="2307" width="7.7109375" style="61" customWidth="1"/>
    <col min="2308" max="2308" width="8.7109375" style="61" customWidth="1"/>
    <col min="2309" max="2309" width="13.7109375" style="61" customWidth="1"/>
    <col min="2310" max="2310" width="15.7109375" style="61" customWidth="1"/>
    <col min="2311" max="2311" width="13.7109375" style="61" customWidth="1"/>
    <col min="2312" max="2312" width="15.7109375" style="61" customWidth="1"/>
    <col min="2313" max="2313" width="3.85546875" style="61" customWidth="1"/>
    <col min="2314" max="2560" width="9.140625" style="61"/>
    <col min="2561" max="2561" width="5.7109375" style="61" customWidth="1"/>
    <col min="2562" max="2562" width="60.7109375" style="61" customWidth="1"/>
    <col min="2563" max="2563" width="7.7109375" style="61" customWidth="1"/>
    <col min="2564" max="2564" width="8.7109375" style="61" customWidth="1"/>
    <col min="2565" max="2565" width="13.7109375" style="61" customWidth="1"/>
    <col min="2566" max="2566" width="15.7109375" style="61" customWidth="1"/>
    <col min="2567" max="2567" width="13.7109375" style="61" customWidth="1"/>
    <col min="2568" max="2568" width="15.7109375" style="61" customWidth="1"/>
    <col min="2569" max="2569" width="3.85546875" style="61" customWidth="1"/>
    <col min="2570" max="2816" width="9.140625" style="61"/>
    <col min="2817" max="2817" width="5.7109375" style="61" customWidth="1"/>
    <col min="2818" max="2818" width="60.7109375" style="61" customWidth="1"/>
    <col min="2819" max="2819" width="7.7109375" style="61" customWidth="1"/>
    <col min="2820" max="2820" width="8.7109375" style="61" customWidth="1"/>
    <col min="2821" max="2821" width="13.7109375" style="61" customWidth="1"/>
    <col min="2822" max="2822" width="15.7109375" style="61" customWidth="1"/>
    <col min="2823" max="2823" width="13.7109375" style="61" customWidth="1"/>
    <col min="2824" max="2824" width="15.7109375" style="61" customWidth="1"/>
    <col min="2825" max="2825" width="3.85546875" style="61" customWidth="1"/>
    <col min="2826" max="3072" width="9.140625" style="61"/>
    <col min="3073" max="3073" width="5.7109375" style="61" customWidth="1"/>
    <col min="3074" max="3074" width="60.7109375" style="61" customWidth="1"/>
    <col min="3075" max="3075" width="7.7109375" style="61" customWidth="1"/>
    <col min="3076" max="3076" width="8.7109375" style="61" customWidth="1"/>
    <col min="3077" max="3077" width="13.7109375" style="61" customWidth="1"/>
    <col min="3078" max="3078" width="15.7109375" style="61" customWidth="1"/>
    <col min="3079" max="3079" width="13.7109375" style="61" customWidth="1"/>
    <col min="3080" max="3080" width="15.7109375" style="61" customWidth="1"/>
    <col min="3081" max="3081" width="3.85546875" style="61" customWidth="1"/>
    <col min="3082" max="3328" width="9.140625" style="61"/>
    <col min="3329" max="3329" width="5.7109375" style="61" customWidth="1"/>
    <col min="3330" max="3330" width="60.7109375" style="61" customWidth="1"/>
    <col min="3331" max="3331" width="7.7109375" style="61" customWidth="1"/>
    <col min="3332" max="3332" width="8.7109375" style="61" customWidth="1"/>
    <col min="3333" max="3333" width="13.7109375" style="61" customWidth="1"/>
    <col min="3334" max="3334" width="15.7109375" style="61" customWidth="1"/>
    <col min="3335" max="3335" width="13.7109375" style="61" customWidth="1"/>
    <col min="3336" max="3336" width="15.7109375" style="61" customWidth="1"/>
    <col min="3337" max="3337" width="3.85546875" style="61" customWidth="1"/>
    <col min="3338" max="3584" width="9.140625" style="61"/>
    <col min="3585" max="3585" width="5.7109375" style="61" customWidth="1"/>
    <col min="3586" max="3586" width="60.7109375" style="61" customWidth="1"/>
    <col min="3587" max="3587" width="7.7109375" style="61" customWidth="1"/>
    <col min="3588" max="3588" width="8.7109375" style="61" customWidth="1"/>
    <col min="3589" max="3589" width="13.7109375" style="61" customWidth="1"/>
    <col min="3590" max="3590" width="15.7109375" style="61" customWidth="1"/>
    <col min="3591" max="3591" width="13.7109375" style="61" customWidth="1"/>
    <col min="3592" max="3592" width="15.7109375" style="61" customWidth="1"/>
    <col min="3593" max="3593" width="3.85546875" style="61" customWidth="1"/>
    <col min="3594" max="3840" width="9.140625" style="61"/>
    <col min="3841" max="3841" width="5.7109375" style="61" customWidth="1"/>
    <col min="3842" max="3842" width="60.7109375" style="61" customWidth="1"/>
    <col min="3843" max="3843" width="7.7109375" style="61" customWidth="1"/>
    <col min="3844" max="3844" width="8.7109375" style="61" customWidth="1"/>
    <col min="3845" max="3845" width="13.7109375" style="61" customWidth="1"/>
    <col min="3846" max="3846" width="15.7109375" style="61" customWidth="1"/>
    <col min="3847" max="3847" width="13.7109375" style="61" customWidth="1"/>
    <col min="3848" max="3848" width="15.7109375" style="61" customWidth="1"/>
    <col min="3849" max="3849" width="3.85546875" style="61" customWidth="1"/>
    <col min="3850" max="4096" width="9.140625" style="61"/>
    <col min="4097" max="4097" width="5.7109375" style="61" customWidth="1"/>
    <col min="4098" max="4098" width="60.7109375" style="61" customWidth="1"/>
    <col min="4099" max="4099" width="7.7109375" style="61" customWidth="1"/>
    <col min="4100" max="4100" width="8.7109375" style="61" customWidth="1"/>
    <col min="4101" max="4101" width="13.7109375" style="61" customWidth="1"/>
    <col min="4102" max="4102" width="15.7109375" style="61" customWidth="1"/>
    <col min="4103" max="4103" width="13.7109375" style="61" customWidth="1"/>
    <col min="4104" max="4104" width="15.7109375" style="61" customWidth="1"/>
    <col min="4105" max="4105" width="3.85546875" style="61" customWidth="1"/>
    <col min="4106" max="4352" width="9.140625" style="61"/>
    <col min="4353" max="4353" width="5.7109375" style="61" customWidth="1"/>
    <col min="4354" max="4354" width="60.7109375" style="61" customWidth="1"/>
    <col min="4355" max="4355" width="7.7109375" style="61" customWidth="1"/>
    <col min="4356" max="4356" width="8.7109375" style="61" customWidth="1"/>
    <col min="4357" max="4357" width="13.7109375" style="61" customWidth="1"/>
    <col min="4358" max="4358" width="15.7109375" style="61" customWidth="1"/>
    <col min="4359" max="4359" width="13.7109375" style="61" customWidth="1"/>
    <col min="4360" max="4360" width="15.7109375" style="61" customWidth="1"/>
    <col min="4361" max="4361" width="3.85546875" style="61" customWidth="1"/>
    <col min="4362" max="4608" width="9.140625" style="61"/>
    <col min="4609" max="4609" width="5.7109375" style="61" customWidth="1"/>
    <col min="4610" max="4610" width="60.7109375" style="61" customWidth="1"/>
    <col min="4611" max="4611" width="7.7109375" style="61" customWidth="1"/>
    <col min="4612" max="4612" width="8.7109375" style="61" customWidth="1"/>
    <col min="4613" max="4613" width="13.7109375" style="61" customWidth="1"/>
    <col min="4614" max="4614" width="15.7109375" style="61" customWidth="1"/>
    <col min="4615" max="4615" width="13.7109375" style="61" customWidth="1"/>
    <col min="4616" max="4616" width="15.7109375" style="61" customWidth="1"/>
    <col min="4617" max="4617" width="3.85546875" style="61" customWidth="1"/>
    <col min="4618" max="4864" width="9.140625" style="61"/>
    <col min="4865" max="4865" width="5.7109375" style="61" customWidth="1"/>
    <col min="4866" max="4866" width="60.7109375" style="61" customWidth="1"/>
    <col min="4867" max="4867" width="7.7109375" style="61" customWidth="1"/>
    <col min="4868" max="4868" width="8.7109375" style="61" customWidth="1"/>
    <col min="4869" max="4869" width="13.7109375" style="61" customWidth="1"/>
    <col min="4870" max="4870" width="15.7109375" style="61" customWidth="1"/>
    <col min="4871" max="4871" width="13.7109375" style="61" customWidth="1"/>
    <col min="4872" max="4872" width="15.7109375" style="61" customWidth="1"/>
    <col min="4873" max="4873" width="3.85546875" style="61" customWidth="1"/>
    <col min="4874" max="5120" width="9.140625" style="61"/>
    <col min="5121" max="5121" width="5.7109375" style="61" customWidth="1"/>
    <col min="5122" max="5122" width="60.7109375" style="61" customWidth="1"/>
    <col min="5123" max="5123" width="7.7109375" style="61" customWidth="1"/>
    <col min="5124" max="5124" width="8.7109375" style="61" customWidth="1"/>
    <col min="5125" max="5125" width="13.7109375" style="61" customWidth="1"/>
    <col min="5126" max="5126" width="15.7109375" style="61" customWidth="1"/>
    <col min="5127" max="5127" width="13.7109375" style="61" customWidth="1"/>
    <col min="5128" max="5128" width="15.7109375" style="61" customWidth="1"/>
    <col min="5129" max="5129" width="3.85546875" style="61" customWidth="1"/>
    <col min="5130" max="5376" width="9.140625" style="61"/>
    <col min="5377" max="5377" width="5.7109375" style="61" customWidth="1"/>
    <col min="5378" max="5378" width="60.7109375" style="61" customWidth="1"/>
    <col min="5379" max="5379" width="7.7109375" style="61" customWidth="1"/>
    <col min="5380" max="5380" width="8.7109375" style="61" customWidth="1"/>
    <col min="5381" max="5381" width="13.7109375" style="61" customWidth="1"/>
    <col min="5382" max="5382" width="15.7109375" style="61" customWidth="1"/>
    <col min="5383" max="5383" width="13.7109375" style="61" customWidth="1"/>
    <col min="5384" max="5384" width="15.7109375" style="61" customWidth="1"/>
    <col min="5385" max="5385" width="3.85546875" style="61" customWidth="1"/>
    <col min="5386" max="5632" width="9.140625" style="61"/>
    <col min="5633" max="5633" width="5.7109375" style="61" customWidth="1"/>
    <col min="5634" max="5634" width="60.7109375" style="61" customWidth="1"/>
    <col min="5635" max="5635" width="7.7109375" style="61" customWidth="1"/>
    <col min="5636" max="5636" width="8.7109375" style="61" customWidth="1"/>
    <col min="5637" max="5637" width="13.7109375" style="61" customWidth="1"/>
    <col min="5638" max="5638" width="15.7109375" style="61" customWidth="1"/>
    <col min="5639" max="5639" width="13.7109375" style="61" customWidth="1"/>
    <col min="5640" max="5640" width="15.7109375" style="61" customWidth="1"/>
    <col min="5641" max="5641" width="3.85546875" style="61" customWidth="1"/>
    <col min="5642" max="5888" width="9.140625" style="61"/>
    <col min="5889" max="5889" width="5.7109375" style="61" customWidth="1"/>
    <col min="5890" max="5890" width="60.7109375" style="61" customWidth="1"/>
    <col min="5891" max="5891" width="7.7109375" style="61" customWidth="1"/>
    <col min="5892" max="5892" width="8.7109375" style="61" customWidth="1"/>
    <col min="5893" max="5893" width="13.7109375" style="61" customWidth="1"/>
    <col min="5894" max="5894" width="15.7109375" style="61" customWidth="1"/>
    <col min="5895" max="5895" width="13.7109375" style="61" customWidth="1"/>
    <col min="5896" max="5896" width="15.7109375" style="61" customWidth="1"/>
    <col min="5897" max="5897" width="3.85546875" style="61" customWidth="1"/>
    <col min="5898" max="6144" width="9.140625" style="61"/>
    <col min="6145" max="6145" width="5.7109375" style="61" customWidth="1"/>
    <col min="6146" max="6146" width="60.7109375" style="61" customWidth="1"/>
    <col min="6147" max="6147" width="7.7109375" style="61" customWidth="1"/>
    <col min="6148" max="6148" width="8.7109375" style="61" customWidth="1"/>
    <col min="6149" max="6149" width="13.7109375" style="61" customWidth="1"/>
    <col min="6150" max="6150" width="15.7109375" style="61" customWidth="1"/>
    <col min="6151" max="6151" width="13.7109375" style="61" customWidth="1"/>
    <col min="6152" max="6152" width="15.7109375" style="61" customWidth="1"/>
    <col min="6153" max="6153" width="3.85546875" style="61" customWidth="1"/>
    <col min="6154" max="6400" width="9.140625" style="61"/>
    <col min="6401" max="6401" width="5.7109375" style="61" customWidth="1"/>
    <col min="6402" max="6402" width="60.7109375" style="61" customWidth="1"/>
    <col min="6403" max="6403" width="7.7109375" style="61" customWidth="1"/>
    <col min="6404" max="6404" width="8.7109375" style="61" customWidth="1"/>
    <col min="6405" max="6405" width="13.7109375" style="61" customWidth="1"/>
    <col min="6406" max="6406" width="15.7109375" style="61" customWidth="1"/>
    <col min="6407" max="6407" width="13.7109375" style="61" customWidth="1"/>
    <col min="6408" max="6408" width="15.7109375" style="61" customWidth="1"/>
    <col min="6409" max="6409" width="3.85546875" style="61" customWidth="1"/>
    <col min="6410" max="6656" width="9.140625" style="61"/>
    <col min="6657" max="6657" width="5.7109375" style="61" customWidth="1"/>
    <col min="6658" max="6658" width="60.7109375" style="61" customWidth="1"/>
    <col min="6659" max="6659" width="7.7109375" style="61" customWidth="1"/>
    <col min="6660" max="6660" width="8.7109375" style="61" customWidth="1"/>
    <col min="6661" max="6661" width="13.7109375" style="61" customWidth="1"/>
    <col min="6662" max="6662" width="15.7109375" style="61" customWidth="1"/>
    <col min="6663" max="6663" width="13.7109375" style="61" customWidth="1"/>
    <col min="6664" max="6664" width="15.7109375" style="61" customWidth="1"/>
    <col min="6665" max="6665" width="3.85546875" style="61" customWidth="1"/>
    <col min="6666" max="6912" width="9.140625" style="61"/>
    <col min="6913" max="6913" width="5.7109375" style="61" customWidth="1"/>
    <col min="6914" max="6914" width="60.7109375" style="61" customWidth="1"/>
    <col min="6915" max="6915" width="7.7109375" style="61" customWidth="1"/>
    <col min="6916" max="6916" width="8.7109375" style="61" customWidth="1"/>
    <col min="6917" max="6917" width="13.7109375" style="61" customWidth="1"/>
    <col min="6918" max="6918" width="15.7109375" style="61" customWidth="1"/>
    <col min="6919" max="6919" width="13.7109375" style="61" customWidth="1"/>
    <col min="6920" max="6920" width="15.7109375" style="61" customWidth="1"/>
    <col min="6921" max="6921" width="3.85546875" style="61" customWidth="1"/>
    <col min="6922" max="7168" width="9.140625" style="61"/>
    <col min="7169" max="7169" width="5.7109375" style="61" customWidth="1"/>
    <col min="7170" max="7170" width="60.7109375" style="61" customWidth="1"/>
    <col min="7171" max="7171" width="7.7109375" style="61" customWidth="1"/>
    <col min="7172" max="7172" width="8.7109375" style="61" customWidth="1"/>
    <col min="7173" max="7173" width="13.7109375" style="61" customWidth="1"/>
    <col min="7174" max="7174" width="15.7109375" style="61" customWidth="1"/>
    <col min="7175" max="7175" width="13.7109375" style="61" customWidth="1"/>
    <col min="7176" max="7176" width="15.7109375" style="61" customWidth="1"/>
    <col min="7177" max="7177" width="3.85546875" style="61" customWidth="1"/>
    <col min="7178" max="7424" width="9.140625" style="61"/>
    <col min="7425" max="7425" width="5.7109375" style="61" customWidth="1"/>
    <col min="7426" max="7426" width="60.7109375" style="61" customWidth="1"/>
    <col min="7427" max="7427" width="7.7109375" style="61" customWidth="1"/>
    <col min="7428" max="7428" width="8.7109375" style="61" customWidth="1"/>
    <col min="7429" max="7429" width="13.7109375" style="61" customWidth="1"/>
    <col min="7430" max="7430" width="15.7109375" style="61" customWidth="1"/>
    <col min="7431" max="7431" width="13.7109375" style="61" customWidth="1"/>
    <col min="7432" max="7432" width="15.7109375" style="61" customWidth="1"/>
    <col min="7433" max="7433" width="3.85546875" style="61" customWidth="1"/>
    <col min="7434" max="7680" width="9.140625" style="61"/>
    <col min="7681" max="7681" width="5.7109375" style="61" customWidth="1"/>
    <col min="7682" max="7682" width="60.7109375" style="61" customWidth="1"/>
    <col min="7683" max="7683" width="7.7109375" style="61" customWidth="1"/>
    <col min="7684" max="7684" width="8.7109375" style="61" customWidth="1"/>
    <col min="7685" max="7685" width="13.7109375" style="61" customWidth="1"/>
    <col min="7686" max="7686" width="15.7109375" style="61" customWidth="1"/>
    <col min="7687" max="7687" width="13.7109375" style="61" customWidth="1"/>
    <col min="7688" max="7688" width="15.7109375" style="61" customWidth="1"/>
    <col min="7689" max="7689" width="3.85546875" style="61" customWidth="1"/>
    <col min="7690" max="7936" width="9.140625" style="61"/>
    <col min="7937" max="7937" width="5.7109375" style="61" customWidth="1"/>
    <col min="7938" max="7938" width="60.7109375" style="61" customWidth="1"/>
    <col min="7939" max="7939" width="7.7109375" style="61" customWidth="1"/>
    <col min="7940" max="7940" width="8.7109375" style="61" customWidth="1"/>
    <col min="7941" max="7941" width="13.7109375" style="61" customWidth="1"/>
    <col min="7942" max="7942" width="15.7109375" style="61" customWidth="1"/>
    <col min="7943" max="7943" width="13.7109375" style="61" customWidth="1"/>
    <col min="7944" max="7944" width="15.7109375" style="61" customWidth="1"/>
    <col min="7945" max="7945" width="3.85546875" style="61" customWidth="1"/>
    <col min="7946" max="8192" width="9.140625" style="61"/>
    <col min="8193" max="8193" width="5.7109375" style="61" customWidth="1"/>
    <col min="8194" max="8194" width="60.7109375" style="61" customWidth="1"/>
    <col min="8195" max="8195" width="7.7109375" style="61" customWidth="1"/>
    <col min="8196" max="8196" width="8.7109375" style="61" customWidth="1"/>
    <col min="8197" max="8197" width="13.7109375" style="61" customWidth="1"/>
    <col min="8198" max="8198" width="15.7109375" style="61" customWidth="1"/>
    <col min="8199" max="8199" width="13.7109375" style="61" customWidth="1"/>
    <col min="8200" max="8200" width="15.7109375" style="61" customWidth="1"/>
    <col min="8201" max="8201" width="3.85546875" style="61" customWidth="1"/>
    <col min="8202" max="8448" width="9.140625" style="61"/>
    <col min="8449" max="8449" width="5.7109375" style="61" customWidth="1"/>
    <col min="8450" max="8450" width="60.7109375" style="61" customWidth="1"/>
    <col min="8451" max="8451" width="7.7109375" style="61" customWidth="1"/>
    <col min="8452" max="8452" width="8.7109375" style="61" customWidth="1"/>
    <col min="8453" max="8453" width="13.7109375" style="61" customWidth="1"/>
    <col min="8454" max="8454" width="15.7109375" style="61" customWidth="1"/>
    <col min="8455" max="8455" width="13.7109375" style="61" customWidth="1"/>
    <col min="8456" max="8456" width="15.7109375" style="61" customWidth="1"/>
    <col min="8457" max="8457" width="3.85546875" style="61" customWidth="1"/>
    <col min="8458" max="8704" width="9.140625" style="61"/>
    <col min="8705" max="8705" width="5.7109375" style="61" customWidth="1"/>
    <col min="8706" max="8706" width="60.7109375" style="61" customWidth="1"/>
    <col min="8707" max="8707" width="7.7109375" style="61" customWidth="1"/>
    <col min="8708" max="8708" width="8.7109375" style="61" customWidth="1"/>
    <col min="8709" max="8709" width="13.7109375" style="61" customWidth="1"/>
    <col min="8710" max="8710" width="15.7109375" style="61" customWidth="1"/>
    <col min="8711" max="8711" width="13.7109375" style="61" customWidth="1"/>
    <col min="8712" max="8712" width="15.7109375" style="61" customWidth="1"/>
    <col min="8713" max="8713" width="3.85546875" style="61" customWidth="1"/>
    <col min="8714" max="8960" width="9.140625" style="61"/>
    <col min="8961" max="8961" width="5.7109375" style="61" customWidth="1"/>
    <col min="8962" max="8962" width="60.7109375" style="61" customWidth="1"/>
    <col min="8963" max="8963" width="7.7109375" style="61" customWidth="1"/>
    <col min="8964" max="8964" width="8.7109375" style="61" customWidth="1"/>
    <col min="8965" max="8965" width="13.7109375" style="61" customWidth="1"/>
    <col min="8966" max="8966" width="15.7109375" style="61" customWidth="1"/>
    <col min="8967" max="8967" width="13.7109375" style="61" customWidth="1"/>
    <col min="8968" max="8968" width="15.7109375" style="61" customWidth="1"/>
    <col min="8969" max="8969" width="3.85546875" style="61" customWidth="1"/>
    <col min="8970" max="9216" width="9.140625" style="61"/>
    <col min="9217" max="9217" width="5.7109375" style="61" customWidth="1"/>
    <col min="9218" max="9218" width="60.7109375" style="61" customWidth="1"/>
    <col min="9219" max="9219" width="7.7109375" style="61" customWidth="1"/>
    <col min="9220" max="9220" width="8.7109375" style="61" customWidth="1"/>
    <col min="9221" max="9221" width="13.7109375" style="61" customWidth="1"/>
    <col min="9222" max="9222" width="15.7109375" style="61" customWidth="1"/>
    <col min="9223" max="9223" width="13.7109375" style="61" customWidth="1"/>
    <col min="9224" max="9224" width="15.7109375" style="61" customWidth="1"/>
    <col min="9225" max="9225" width="3.85546875" style="61" customWidth="1"/>
    <col min="9226" max="9472" width="9.140625" style="61"/>
    <col min="9473" max="9473" width="5.7109375" style="61" customWidth="1"/>
    <col min="9474" max="9474" width="60.7109375" style="61" customWidth="1"/>
    <col min="9475" max="9475" width="7.7109375" style="61" customWidth="1"/>
    <col min="9476" max="9476" width="8.7109375" style="61" customWidth="1"/>
    <col min="9477" max="9477" width="13.7109375" style="61" customWidth="1"/>
    <col min="9478" max="9478" width="15.7109375" style="61" customWidth="1"/>
    <col min="9479" max="9479" width="13.7109375" style="61" customWidth="1"/>
    <col min="9480" max="9480" width="15.7109375" style="61" customWidth="1"/>
    <col min="9481" max="9481" width="3.85546875" style="61" customWidth="1"/>
    <col min="9482" max="9728" width="9.140625" style="61"/>
    <col min="9729" max="9729" width="5.7109375" style="61" customWidth="1"/>
    <col min="9730" max="9730" width="60.7109375" style="61" customWidth="1"/>
    <col min="9731" max="9731" width="7.7109375" style="61" customWidth="1"/>
    <col min="9732" max="9732" width="8.7109375" style="61" customWidth="1"/>
    <col min="9733" max="9733" width="13.7109375" style="61" customWidth="1"/>
    <col min="9734" max="9734" width="15.7109375" style="61" customWidth="1"/>
    <col min="9735" max="9735" width="13.7109375" style="61" customWidth="1"/>
    <col min="9736" max="9736" width="15.7109375" style="61" customWidth="1"/>
    <col min="9737" max="9737" width="3.85546875" style="61" customWidth="1"/>
    <col min="9738" max="9984" width="9.140625" style="61"/>
    <col min="9985" max="9985" width="5.7109375" style="61" customWidth="1"/>
    <col min="9986" max="9986" width="60.7109375" style="61" customWidth="1"/>
    <col min="9987" max="9987" width="7.7109375" style="61" customWidth="1"/>
    <col min="9988" max="9988" width="8.7109375" style="61" customWidth="1"/>
    <col min="9989" max="9989" width="13.7109375" style="61" customWidth="1"/>
    <col min="9990" max="9990" width="15.7109375" style="61" customWidth="1"/>
    <col min="9991" max="9991" width="13.7109375" style="61" customWidth="1"/>
    <col min="9992" max="9992" width="15.7109375" style="61" customWidth="1"/>
    <col min="9993" max="9993" width="3.85546875" style="61" customWidth="1"/>
    <col min="9994" max="10240" width="9.140625" style="61"/>
    <col min="10241" max="10241" width="5.7109375" style="61" customWidth="1"/>
    <col min="10242" max="10242" width="60.7109375" style="61" customWidth="1"/>
    <col min="10243" max="10243" width="7.7109375" style="61" customWidth="1"/>
    <col min="10244" max="10244" width="8.7109375" style="61" customWidth="1"/>
    <col min="10245" max="10245" width="13.7109375" style="61" customWidth="1"/>
    <col min="10246" max="10246" width="15.7109375" style="61" customWidth="1"/>
    <col min="10247" max="10247" width="13.7109375" style="61" customWidth="1"/>
    <col min="10248" max="10248" width="15.7109375" style="61" customWidth="1"/>
    <col min="10249" max="10249" width="3.85546875" style="61" customWidth="1"/>
    <col min="10250" max="10496" width="9.140625" style="61"/>
    <col min="10497" max="10497" width="5.7109375" style="61" customWidth="1"/>
    <col min="10498" max="10498" width="60.7109375" style="61" customWidth="1"/>
    <col min="10499" max="10499" width="7.7109375" style="61" customWidth="1"/>
    <col min="10500" max="10500" width="8.7109375" style="61" customWidth="1"/>
    <col min="10501" max="10501" width="13.7109375" style="61" customWidth="1"/>
    <col min="10502" max="10502" width="15.7109375" style="61" customWidth="1"/>
    <col min="10503" max="10503" width="13.7109375" style="61" customWidth="1"/>
    <col min="10504" max="10504" width="15.7109375" style="61" customWidth="1"/>
    <col min="10505" max="10505" width="3.85546875" style="61" customWidth="1"/>
    <col min="10506" max="10752" width="9.140625" style="61"/>
    <col min="10753" max="10753" width="5.7109375" style="61" customWidth="1"/>
    <col min="10754" max="10754" width="60.7109375" style="61" customWidth="1"/>
    <col min="10755" max="10755" width="7.7109375" style="61" customWidth="1"/>
    <col min="10756" max="10756" width="8.7109375" style="61" customWidth="1"/>
    <col min="10757" max="10757" width="13.7109375" style="61" customWidth="1"/>
    <col min="10758" max="10758" width="15.7109375" style="61" customWidth="1"/>
    <col min="10759" max="10759" width="13.7109375" style="61" customWidth="1"/>
    <col min="10760" max="10760" width="15.7109375" style="61" customWidth="1"/>
    <col min="10761" max="10761" width="3.85546875" style="61" customWidth="1"/>
    <col min="10762" max="11008" width="9.140625" style="61"/>
    <col min="11009" max="11009" width="5.7109375" style="61" customWidth="1"/>
    <col min="11010" max="11010" width="60.7109375" style="61" customWidth="1"/>
    <col min="11011" max="11011" width="7.7109375" style="61" customWidth="1"/>
    <col min="11012" max="11012" width="8.7109375" style="61" customWidth="1"/>
    <col min="11013" max="11013" width="13.7109375" style="61" customWidth="1"/>
    <col min="11014" max="11014" width="15.7109375" style="61" customWidth="1"/>
    <col min="11015" max="11015" width="13.7109375" style="61" customWidth="1"/>
    <col min="11016" max="11016" width="15.7109375" style="61" customWidth="1"/>
    <col min="11017" max="11017" width="3.85546875" style="61" customWidth="1"/>
    <col min="11018" max="11264" width="9.140625" style="61"/>
    <col min="11265" max="11265" width="5.7109375" style="61" customWidth="1"/>
    <col min="11266" max="11266" width="60.7109375" style="61" customWidth="1"/>
    <col min="11267" max="11267" width="7.7109375" style="61" customWidth="1"/>
    <col min="11268" max="11268" width="8.7109375" style="61" customWidth="1"/>
    <col min="11269" max="11269" width="13.7109375" style="61" customWidth="1"/>
    <col min="11270" max="11270" width="15.7109375" style="61" customWidth="1"/>
    <col min="11271" max="11271" width="13.7109375" style="61" customWidth="1"/>
    <col min="11272" max="11272" width="15.7109375" style="61" customWidth="1"/>
    <col min="11273" max="11273" width="3.85546875" style="61" customWidth="1"/>
    <col min="11274" max="11520" width="9.140625" style="61"/>
    <col min="11521" max="11521" width="5.7109375" style="61" customWidth="1"/>
    <col min="11522" max="11522" width="60.7109375" style="61" customWidth="1"/>
    <col min="11523" max="11523" width="7.7109375" style="61" customWidth="1"/>
    <col min="11524" max="11524" width="8.7109375" style="61" customWidth="1"/>
    <col min="11525" max="11525" width="13.7109375" style="61" customWidth="1"/>
    <col min="11526" max="11526" width="15.7109375" style="61" customWidth="1"/>
    <col min="11527" max="11527" width="13.7109375" style="61" customWidth="1"/>
    <col min="11528" max="11528" width="15.7109375" style="61" customWidth="1"/>
    <col min="11529" max="11529" width="3.85546875" style="61" customWidth="1"/>
    <col min="11530" max="11776" width="9.140625" style="61"/>
    <col min="11777" max="11777" width="5.7109375" style="61" customWidth="1"/>
    <col min="11778" max="11778" width="60.7109375" style="61" customWidth="1"/>
    <col min="11779" max="11779" width="7.7109375" style="61" customWidth="1"/>
    <col min="11780" max="11780" width="8.7109375" style="61" customWidth="1"/>
    <col min="11781" max="11781" width="13.7109375" style="61" customWidth="1"/>
    <col min="11782" max="11782" width="15.7109375" style="61" customWidth="1"/>
    <col min="11783" max="11783" width="13.7109375" style="61" customWidth="1"/>
    <col min="11784" max="11784" width="15.7109375" style="61" customWidth="1"/>
    <col min="11785" max="11785" width="3.85546875" style="61" customWidth="1"/>
    <col min="11786" max="12032" width="9.140625" style="61"/>
    <col min="12033" max="12033" width="5.7109375" style="61" customWidth="1"/>
    <col min="12034" max="12034" width="60.7109375" style="61" customWidth="1"/>
    <col min="12035" max="12035" width="7.7109375" style="61" customWidth="1"/>
    <col min="12036" max="12036" width="8.7109375" style="61" customWidth="1"/>
    <col min="12037" max="12037" width="13.7109375" style="61" customWidth="1"/>
    <col min="12038" max="12038" width="15.7109375" style="61" customWidth="1"/>
    <col min="12039" max="12039" width="13.7109375" style="61" customWidth="1"/>
    <col min="12040" max="12040" width="15.7109375" style="61" customWidth="1"/>
    <col min="12041" max="12041" width="3.85546875" style="61" customWidth="1"/>
    <col min="12042" max="12288" width="9.140625" style="61"/>
    <col min="12289" max="12289" width="5.7109375" style="61" customWidth="1"/>
    <col min="12290" max="12290" width="60.7109375" style="61" customWidth="1"/>
    <col min="12291" max="12291" width="7.7109375" style="61" customWidth="1"/>
    <col min="12292" max="12292" width="8.7109375" style="61" customWidth="1"/>
    <col min="12293" max="12293" width="13.7109375" style="61" customWidth="1"/>
    <col min="12294" max="12294" width="15.7109375" style="61" customWidth="1"/>
    <col min="12295" max="12295" width="13.7109375" style="61" customWidth="1"/>
    <col min="12296" max="12296" width="15.7109375" style="61" customWidth="1"/>
    <col min="12297" max="12297" width="3.85546875" style="61" customWidth="1"/>
    <col min="12298" max="12544" width="9.140625" style="61"/>
    <col min="12545" max="12545" width="5.7109375" style="61" customWidth="1"/>
    <col min="12546" max="12546" width="60.7109375" style="61" customWidth="1"/>
    <col min="12547" max="12547" width="7.7109375" style="61" customWidth="1"/>
    <col min="12548" max="12548" width="8.7109375" style="61" customWidth="1"/>
    <col min="12549" max="12549" width="13.7109375" style="61" customWidth="1"/>
    <col min="12550" max="12550" width="15.7109375" style="61" customWidth="1"/>
    <col min="12551" max="12551" width="13.7109375" style="61" customWidth="1"/>
    <col min="12552" max="12552" width="15.7109375" style="61" customWidth="1"/>
    <col min="12553" max="12553" width="3.85546875" style="61" customWidth="1"/>
    <col min="12554" max="12800" width="9.140625" style="61"/>
    <col min="12801" max="12801" width="5.7109375" style="61" customWidth="1"/>
    <col min="12802" max="12802" width="60.7109375" style="61" customWidth="1"/>
    <col min="12803" max="12803" width="7.7109375" style="61" customWidth="1"/>
    <col min="12804" max="12804" width="8.7109375" style="61" customWidth="1"/>
    <col min="12805" max="12805" width="13.7109375" style="61" customWidth="1"/>
    <col min="12806" max="12806" width="15.7109375" style="61" customWidth="1"/>
    <col min="12807" max="12807" width="13.7109375" style="61" customWidth="1"/>
    <col min="12808" max="12808" width="15.7109375" style="61" customWidth="1"/>
    <col min="12809" max="12809" width="3.85546875" style="61" customWidth="1"/>
    <col min="12810" max="13056" width="9.140625" style="61"/>
    <col min="13057" max="13057" width="5.7109375" style="61" customWidth="1"/>
    <col min="13058" max="13058" width="60.7109375" style="61" customWidth="1"/>
    <col min="13059" max="13059" width="7.7109375" style="61" customWidth="1"/>
    <col min="13060" max="13060" width="8.7109375" style="61" customWidth="1"/>
    <col min="13061" max="13061" width="13.7109375" style="61" customWidth="1"/>
    <col min="13062" max="13062" width="15.7109375" style="61" customWidth="1"/>
    <col min="13063" max="13063" width="13.7109375" style="61" customWidth="1"/>
    <col min="13064" max="13064" width="15.7109375" style="61" customWidth="1"/>
    <col min="13065" max="13065" width="3.85546875" style="61" customWidth="1"/>
    <col min="13066" max="13312" width="9.140625" style="61"/>
    <col min="13313" max="13313" width="5.7109375" style="61" customWidth="1"/>
    <col min="13314" max="13314" width="60.7109375" style="61" customWidth="1"/>
    <col min="13315" max="13315" width="7.7109375" style="61" customWidth="1"/>
    <col min="13316" max="13316" width="8.7109375" style="61" customWidth="1"/>
    <col min="13317" max="13317" width="13.7109375" style="61" customWidth="1"/>
    <col min="13318" max="13318" width="15.7109375" style="61" customWidth="1"/>
    <col min="13319" max="13319" width="13.7109375" style="61" customWidth="1"/>
    <col min="13320" max="13320" width="15.7109375" style="61" customWidth="1"/>
    <col min="13321" max="13321" width="3.85546875" style="61" customWidth="1"/>
    <col min="13322" max="13568" width="9.140625" style="61"/>
    <col min="13569" max="13569" width="5.7109375" style="61" customWidth="1"/>
    <col min="13570" max="13570" width="60.7109375" style="61" customWidth="1"/>
    <col min="13571" max="13571" width="7.7109375" style="61" customWidth="1"/>
    <col min="13572" max="13572" width="8.7109375" style="61" customWidth="1"/>
    <col min="13573" max="13573" width="13.7109375" style="61" customWidth="1"/>
    <col min="13574" max="13574" width="15.7109375" style="61" customWidth="1"/>
    <col min="13575" max="13575" width="13.7109375" style="61" customWidth="1"/>
    <col min="13576" max="13576" width="15.7109375" style="61" customWidth="1"/>
    <col min="13577" max="13577" width="3.85546875" style="61" customWidth="1"/>
    <col min="13578" max="13824" width="9.140625" style="61"/>
    <col min="13825" max="13825" width="5.7109375" style="61" customWidth="1"/>
    <col min="13826" max="13826" width="60.7109375" style="61" customWidth="1"/>
    <col min="13827" max="13827" width="7.7109375" style="61" customWidth="1"/>
    <col min="13828" max="13828" width="8.7109375" style="61" customWidth="1"/>
    <col min="13829" max="13829" width="13.7109375" style="61" customWidth="1"/>
    <col min="13830" max="13830" width="15.7109375" style="61" customWidth="1"/>
    <col min="13831" max="13831" width="13.7109375" style="61" customWidth="1"/>
    <col min="13832" max="13832" width="15.7109375" style="61" customWidth="1"/>
    <col min="13833" max="13833" width="3.85546875" style="61" customWidth="1"/>
    <col min="13834" max="14080" width="9.140625" style="61"/>
    <col min="14081" max="14081" width="5.7109375" style="61" customWidth="1"/>
    <col min="14082" max="14082" width="60.7109375" style="61" customWidth="1"/>
    <col min="14083" max="14083" width="7.7109375" style="61" customWidth="1"/>
    <col min="14084" max="14084" width="8.7109375" style="61" customWidth="1"/>
    <col min="14085" max="14085" width="13.7109375" style="61" customWidth="1"/>
    <col min="14086" max="14086" width="15.7109375" style="61" customWidth="1"/>
    <col min="14087" max="14087" width="13.7109375" style="61" customWidth="1"/>
    <col min="14088" max="14088" width="15.7109375" style="61" customWidth="1"/>
    <col min="14089" max="14089" width="3.85546875" style="61" customWidth="1"/>
    <col min="14090" max="14336" width="9.140625" style="61"/>
    <col min="14337" max="14337" width="5.7109375" style="61" customWidth="1"/>
    <col min="14338" max="14338" width="60.7109375" style="61" customWidth="1"/>
    <col min="14339" max="14339" width="7.7109375" style="61" customWidth="1"/>
    <col min="14340" max="14340" width="8.7109375" style="61" customWidth="1"/>
    <col min="14341" max="14341" width="13.7109375" style="61" customWidth="1"/>
    <col min="14342" max="14342" width="15.7109375" style="61" customWidth="1"/>
    <col min="14343" max="14343" width="13.7109375" style="61" customWidth="1"/>
    <col min="14344" max="14344" width="15.7109375" style="61" customWidth="1"/>
    <col min="14345" max="14345" width="3.85546875" style="61" customWidth="1"/>
    <col min="14346" max="14592" width="9.140625" style="61"/>
    <col min="14593" max="14593" width="5.7109375" style="61" customWidth="1"/>
    <col min="14594" max="14594" width="60.7109375" style="61" customWidth="1"/>
    <col min="14595" max="14595" width="7.7109375" style="61" customWidth="1"/>
    <col min="14596" max="14596" width="8.7109375" style="61" customWidth="1"/>
    <col min="14597" max="14597" width="13.7109375" style="61" customWidth="1"/>
    <col min="14598" max="14598" width="15.7109375" style="61" customWidth="1"/>
    <col min="14599" max="14599" width="13.7109375" style="61" customWidth="1"/>
    <col min="14600" max="14600" width="15.7109375" style="61" customWidth="1"/>
    <col min="14601" max="14601" width="3.85546875" style="61" customWidth="1"/>
    <col min="14602" max="14848" width="9.140625" style="61"/>
    <col min="14849" max="14849" width="5.7109375" style="61" customWidth="1"/>
    <col min="14850" max="14850" width="60.7109375" style="61" customWidth="1"/>
    <col min="14851" max="14851" width="7.7109375" style="61" customWidth="1"/>
    <col min="14852" max="14852" width="8.7109375" style="61" customWidth="1"/>
    <col min="14853" max="14853" width="13.7109375" style="61" customWidth="1"/>
    <col min="14854" max="14854" width="15.7109375" style="61" customWidth="1"/>
    <col min="14855" max="14855" width="13.7109375" style="61" customWidth="1"/>
    <col min="14856" max="14856" width="15.7109375" style="61" customWidth="1"/>
    <col min="14857" max="14857" width="3.85546875" style="61" customWidth="1"/>
    <col min="14858" max="15104" width="9.140625" style="61"/>
    <col min="15105" max="15105" width="5.7109375" style="61" customWidth="1"/>
    <col min="15106" max="15106" width="60.7109375" style="61" customWidth="1"/>
    <col min="15107" max="15107" width="7.7109375" style="61" customWidth="1"/>
    <col min="15108" max="15108" width="8.7109375" style="61" customWidth="1"/>
    <col min="15109" max="15109" width="13.7109375" style="61" customWidth="1"/>
    <col min="15110" max="15110" width="15.7109375" style="61" customWidth="1"/>
    <col min="15111" max="15111" width="13.7109375" style="61" customWidth="1"/>
    <col min="15112" max="15112" width="15.7109375" style="61" customWidth="1"/>
    <col min="15113" max="15113" width="3.85546875" style="61" customWidth="1"/>
    <col min="15114" max="15360" width="9.140625" style="61"/>
    <col min="15361" max="15361" width="5.7109375" style="61" customWidth="1"/>
    <col min="15362" max="15362" width="60.7109375" style="61" customWidth="1"/>
    <col min="15363" max="15363" width="7.7109375" style="61" customWidth="1"/>
    <col min="15364" max="15364" width="8.7109375" style="61" customWidth="1"/>
    <col min="15365" max="15365" width="13.7109375" style="61" customWidth="1"/>
    <col min="15366" max="15366" width="15.7109375" style="61" customWidth="1"/>
    <col min="15367" max="15367" width="13.7109375" style="61" customWidth="1"/>
    <col min="15368" max="15368" width="15.7109375" style="61" customWidth="1"/>
    <col min="15369" max="15369" width="3.85546875" style="61" customWidth="1"/>
    <col min="15370" max="15616" width="9.140625" style="61"/>
    <col min="15617" max="15617" width="5.7109375" style="61" customWidth="1"/>
    <col min="15618" max="15618" width="60.7109375" style="61" customWidth="1"/>
    <col min="15619" max="15619" width="7.7109375" style="61" customWidth="1"/>
    <col min="15620" max="15620" width="8.7109375" style="61" customWidth="1"/>
    <col min="15621" max="15621" width="13.7109375" style="61" customWidth="1"/>
    <col min="15622" max="15622" width="15.7109375" style="61" customWidth="1"/>
    <col min="15623" max="15623" width="13.7109375" style="61" customWidth="1"/>
    <col min="15624" max="15624" width="15.7109375" style="61" customWidth="1"/>
    <col min="15625" max="15625" width="3.85546875" style="61" customWidth="1"/>
    <col min="15626" max="15872" width="9.140625" style="61"/>
    <col min="15873" max="15873" width="5.7109375" style="61" customWidth="1"/>
    <col min="15874" max="15874" width="60.7109375" style="61" customWidth="1"/>
    <col min="15875" max="15875" width="7.7109375" style="61" customWidth="1"/>
    <col min="15876" max="15876" width="8.7109375" style="61" customWidth="1"/>
    <col min="15877" max="15877" width="13.7109375" style="61" customWidth="1"/>
    <col min="15878" max="15878" width="15.7109375" style="61" customWidth="1"/>
    <col min="15879" max="15879" width="13.7109375" style="61" customWidth="1"/>
    <col min="15880" max="15880" width="15.7109375" style="61" customWidth="1"/>
    <col min="15881" max="15881" width="3.85546875" style="61" customWidth="1"/>
    <col min="15882" max="16128" width="9.140625" style="61"/>
    <col min="16129" max="16129" width="5.7109375" style="61" customWidth="1"/>
    <col min="16130" max="16130" width="60.7109375" style="61" customWidth="1"/>
    <col min="16131" max="16131" width="7.7109375" style="61" customWidth="1"/>
    <col min="16132" max="16132" width="8.7109375" style="61" customWidth="1"/>
    <col min="16133" max="16133" width="13.7109375" style="61" customWidth="1"/>
    <col min="16134" max="16134" width="15.7109375" style="61" customWidth="1"/>
    <col min="16135" max="16135" width="13.7109375" style="61" customWidth="1"/>
    <col min="16136" max="16136" width="15.7109375" style="61" customWidth="1"/>
    <col min="16137" max="16137" width="3.85546875" style="61" customWidth="1"/>
    <col min="16138" max="16384" width="9.140625" style="61"/>
  </cols>
  <sheetData>
    <row r="1" spans="1:8" s="2" customFormat="1" ht="21" thickBot="1" x14ac:dyDescent="0.3">
      <c r="A1" s="329" t="s">
        <v>0</v>
      </c>
      <c r="B1" s="330"/>
      <c r="C1" s="330"/>
      <c r="D1" s="330"/>
      <c r="E1" s="330"/>
      <c r="F1" s="330"/>
      <c r="G1" s="330"/>
      <c r="H1" s="331"/>
    </row>
    <row r="2" spans="1:8" s="2" customFormat="1" ht="21" thickBot="1" x14ac:dyDescent="0.3">
      <c r="A2" s="329"/>
      <c r="B2" s="330"/>
      <c r="C2" s="330"/>
      <c r="D2" s="330"/>
      <c r="E2" s="330"/>
      <c r="F2" s="330"/>
      <c r="G2" s="330"/>
      <c r="H2" s="331"/>
    </row>
    <row r="3" spans="1:8" s="2" customFormat="1" ht="21" thickBot="1" x14ac:dyDescent="0.3">
      <c r="A3" s="1"/>
      <c r="B3" s="3"/>
      <c r="C3" s="4"/>
      <c r="D3" s="4"/>
      <c r="E3" s="5"/>
      <c r="F3" s="6"/>
      <c r="G3" s="5"/>
      <c r="H3" s="7"/>
    </row>
    <row r="4" spans="1:8" s="14" customFormat="1" ht="25.5" x14ac:dyDescent="0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2" t="s">
        <v>6</v>
      </c>
      <c r="G4" s="11" t="s">
        <v>7</v>
      </c>
      <c r="H4" s="13" t="s">
        <v>8</v>
      </c>
    </row>
    <row r="5" spans="1:8" s="14" customFormat="1" ht="13.5" thickBot="1" x14ac:dyDescent="0.3">
      <c r="A5" s="15"/>
      <c r="B5" s="16"/>
      <c r="C5" s="17"/>
      <c r="D5" s="17"/>
      <c r="E5" s="18" t="s">
        <v>9</v>
      </c>
      <c r="F5" s="19" t="s">
        <v>9</v>
      </c>
      <c r="G5" s="18" t="s">
        <v>9</v>
      </c>
      <c r="H5" s="20" t="s">
        <v>9</v>
      </c>
    </row>
    <row r="6" spans="1:8" s="14" customFormat="1" x14ac:dyDescent="0.25">
      <c r="A6" s="21"/>
      <c r="B6" s="22"/>
      <c r="C6" s="23"/>
      <c r="D6" s="23"/>
      <c r="E6" s="24"/>
      <c r="F6" s="25"/>
      <c r="G6" s="24"/>
      <c r="H6" s="26"/>
    </row>
    <row r="7" spans="1:8" s="14" customFormat="1" x14ac:dyDescent="0.25">
      <c r="A7" s="27"/>
      <c r="B7" s="28" t="s">
        <v>53</v>
      </c>
      <c r="C7" s="29"/>
      <c r="D7" s="29"/>
      <c r="E7" s="30"/>
      <c r="F7" s="31"/>
      <c r="G7" s="30"/>
      <c r="H7" s="32"/>
    </row>
    <row r="8" spans="1:8" s="14" customFormat="1" x14ac:dyDescent="0.25">
      <c r="A8" s="33"/>
      <c r="B8" s="34" t="s">
        <v>10</v>
      </c>
      <c r="C8" s="35"/>
      <c r="D8" s="36"/>
      <c r="E8" s="37">
        <v>0</v>
      </c>
      <c r="F8" s="38">
        <v>0</v>
      </c>
      <c r="G8" s="37">
        <v>0</v>
      </c>
      <c r="H8" s="39">
        <v>0</v>
      </c>
    </row>
    <row r="9" spans="1:8" s="14" customFormat="1" ht="38.25" x14ac:dyDescent="0.25">
      <c r="A9" s="40">
        <v>1</v>
      </c>
      <c r="B9" s="41" t="s">
        <v>51</v>
      </c>
      <c r="C9" s="42">
        <v>1</v>
      </c>
      <c r="D9" s="36" t="s">
        <v>42</v>
      </c>
      <c r="E9" s="299"/>
      <c r="F9" s="38">
        <f>C9*E9</f>
        <v>0</v>
      </c>
      <c r="G9" s="299"/>
      <c r="H9" s="38">
        <f>C9*G9</f>
        <v>0</v>
      </c>
    </row>
    <row r="10" spans="1:8" s="14" customFormat="1" x14ac:dyDescent="0.25">
      <c r="A10" s="40"/>
      <c r="B10" s="41"/>
      <c r="C10" s="42"/>
      <c r="D10" s="36"/>
      <c r="E10" s="43"/>
      <c r="F10" s="38">
        <f t="shared" ref="F10:F75" si="0">C10*E10</f>
        <v>0</v>
      </c>
      <c r="G10" s="43"/>
      <c r="H10" s="38">
        <f t="shared" ref="H10:H75" si="1">C10*G10</f>
        <v>0</v>
      </c>
    </row>
    <row r="11" spans="1:8" s="14" customFormat="1" ht="38.25" x14ac:dyDescent="0.25">
      <c r="A11" s="40">
        <v>2</v>
      </c>
      <c r="B11" s="41" t="s">
        <v>78</v>
      </c>
      <c r="C11" s="42">
        <v>1</v>
      </c>
      <c r="D11" s="36" t="s">
        <v>42</v>
      </c>
      <c r="E11" s="299"/>
      <c r="F11" s="38">
        <f t="shared" si="0"/>
        <v>0</v>
      </c>
      <c r="G11" s="299"/>
      <c r="H11" s="38">
        <f t="shared" si="1"/>
        <v>0</v>
      </c>
    </row>
    <row r="12" spans="1:8" s="48" customFormat="1" x14ac:dyDescent="0.25">
      <c r="A12" s="44"/>
      <c r="B12" s="45"/>
      <c r="C12" s="46"/>
      <c r="D12" s="47"/>
      <c r="E12" s="43"/>
      <c r="F12" s="38">
        <f t="shared" si="0"/>
        <v>0</v>
      </c>
      <c r="G12" s="43"/>
      <c r="H12" s="38">
        <f t="shared" si="1"/>
        <v>0</v>
      </c>
    </row>
    <row r="13" spans="1:8" s="14" customFormat="1" x14ac:dyDescent="0.25">
      <c r="A13" s="40">
        <v>3</v>
      </c>
      <c r="B13" s="41" t="s">
        <v>13</v>
      </c>
      <c r="C13" s="42">
        <v>7</v>
      </c>
      <c r="D13" s="36" t="s">
        <v>11</v>
      </c>
      <c r="E13" s="299"/>
      <c r="F13" s="38">
        <f t="shared" si="0"/>
        <v>0</v>
      </c>
      <c r="G13" s="299"/>
      <c r="H13" s="38">
        <f t="shared" si="1"/>
        <v>0</v>
      </c>
    </row>
    <row r="14" spans="1:8" s="14" customFormat="1" x14ac:dyDescent="0.25">
      <c r="A14" s="44"/>
      <c r="B14" s="45"/>
      <c r="C14" s="42"/>
      <c r="D14" s="36"/>
      <c r="E14" s="43"/>
      <c r="F14" s="38">
        <f t="shared" si="0"/>
        <v>0</v>
      </c>
      <c r="G14" s="43"/>
      <c r="H14" s="38">
        <f t="shared" si="1"/>
        <v>0</v>
      </c>
    </row>
    <row r="15" spans="1:8" s="14" customFormat="1" ht="25.5" x14ac:dyDescent="0.25">
      <c r="A15" s="49">
        <v>4</v>
      </c>
      <c r="B15" s="45" t="s">
        <v>14</v>
      </c>
      <c r="C15" s="42">
        <v>7</v>
      </c>
      <c r="D15" s="36" t="s">
        <v>11</v>
      </c>
      <c r="E15" s="299"/>
      <c r="F15" s="38">
        <f t="shared" si="0"/>
        <v>0</v>
      </c>
      <c r="G15" s="299"/>
      <c r="H15" s="38">
        <f t="shared" si="1"/>
        <v>0</v>
      </c>
    </row>
    <row r="16" spans="1:8" s="14" customFormat="1" x14ac:dyDescent="0.25">
      <c r="A16" s="44"/>
      <c r="B16" s="45"/>
      <c r="C16" s="42"/>
      <c r="D16" s="36"/>
      <c r="E16" s="43"/>
      <c r="F16" s="38">
        <f t="shared" si="0"/>
        <v>0</v>
      </c>
      <c r="G16" s="43"/>
      <c r="H16" s="38">
        <f t="shared" si="1"/>
        <v>0</v>
      </c>
    </row>
    <row r="17" spans="1:8" s="14" customFormat="1" x14ac:dyDescent="0.25">
      <c r="A17" s="40">
        <v>5</v>
      </c>
      <c r="B17" s="41" t="s">
        <v>15</v>
      </c>
      <c r="C17" s="42">
        <v>133</v>
      </c>
      <c r="D17" s="36" t="s">
        <v>11</v>
      </c>
      <c r="E17" s="299"/>
      <c r="F17" s="38">
        <f t="shared" si="0"/>
        <v>0</v>
      </c>
      <c r="G17" s="299"/>
      <c r="H17" s="38">
        <f t="shared" si="1"/>
        <v>0</v>
      </c>
    </row>
    <row r="18" spans="1:8" s="48" customFormat="1" x14ac:dyDescent="0.25">
      <c r="A18" s="44"/>
      <c r="B18" s="45"/>
      <c r="C18" s="46"/>
      <c r="D18" s="47"/>
      <c r="E18" s="43"/>
      <c r="F18" s="38">
        <f t="shared" si="0"/>
        <v>0</v>
      </c>
      <c r="G18" s="43"/>
      <c r="H18" s="38">
        <f t="shared" si="1"/>
        <v>0</v>
      </c>
    </row>
    <row r="19" spans="1:8" s="48" customFormat="1" x14ac:dyDescent="0.25">
      <c r="A19" s="49">
        <v>6</v>
      </c>
      <c r="B19" s="45" t="s">
        <v>16</v>
      </c>
      <c r="C19" s="46">
        <v>73</v>
      </c>
      <c r="D19" s="47" t="s">
        <v>11</v>
      </c>
      <c r="E19" s="299"/>
      <c r="F19" s="38">
        <f t="shared" si="0"/>
        <v>0</v>
      </c>
      <c r="G19" s="299"/>
      <c r="H19" s="38">
        <f t="shared" si="1"/>
        <v>0</v>
      </c>
    </row>
    <row r="20" spans="1:8" s="48" customFormat="1" x14ac:dyDescent="0.25">
      <c r="A20" s="44"/>
      <c r="B20" s="45"/>
      <c r="C20" s="46"/>
      <c r="D20" s="47"/>
      <c r="E20" s="43"/>
      <c r="F20" s="38">
        <f t="shared" si="0"/>
        <v>0</v>
      </c>
      <c r="G20" s="43"/>
      <c r="H20" s="38">
        <f t="shared" si="1"/>
        <v>0</v>
      </c>
    </row>
    <row r="21" spans="1:8" s="14" customFormat="1" x14ac:dyDescent="0.25">
      <c r="A21" s="40">
        <v>7</v>
      </c>
      <c r="B21" s="41" t="s">
        <v>17</v>
      </c>
      <c r="C21" s="42">
        <v>15</v>
      </c>
      <c r="D21" s="36" t="s">
        <v>11</v>
      </c>
      <c r="E21" s="299"/>
      <c r="F21" s="38">
        <f t="shared" si="0"/>
        <v>0</v>
      </c>
      <c r="G21" s="299"/>
      <c r="H21" s="38">
        <f t="shared" si="1"/>
        <v>0</v>
      </c>
    </row>
    <row r="22" spans="1:8" s="48" customFormat="1" x14ac:dyDescent="0.25">
      <c r="A22" s="44"/>
      <c r="B22" s="45"/>
      <c r="C22" s="46"/>
      <c r="D22" s="47"/>
      <c r="E22" s="43"/>
      <c r="F22" s="38">
        <f t="shared" si="0"/>
        <v>0</v>
      </c>
      <c r="G22" s="43"/>
      <c r="H22" s="38">
        <f t="shared" si="1"/>
        <v>0</v>
      </c>
    </row>
    <row r="23" spans="1:8" s="48" customFormat="1" x14ac:dyDescent="0.25">
      <c r="A23" s="40">
        <v>8</v>
      </c>
      <c r="B23" s="41" t="s">
        <v>18</v>
      </c>
      <c r="C23" s="42">
        <v>5</v>
      </c>
      <c r="D23" s="36" t="s">
        <v>11</v>
      </c>
      <c r="E23" s="299"/>
      <c r="F23" s="38">
        <f t="shared" si="0"/>
        <v>0</v>
      </c>
      <c r="G23" s="299"/>
      <c r="H23" s="38">
        <f t="shared" si="1"/>
        <v>0</v>
      </c>
    </row>
    <row r="24" spans="1:8" s="48" customFormat="1" x14ac:dyDescent="0.25">
      <c r="A24" s="44"/>
      <c r="B24" s="45"/>
      <c r="C24" s="46"/>
      <c r="D24" s="47"/>
      <c r="E24" s="43"/>
      <c r="F24" s="38">
        <f t="shared" si="0"/>
        <v>0</v>
      </c>
      <c r="G24" s="43"/>
      <c r="H24" s="38">
        <f t="shared" si="1"/>
        <v>0</v>
      </c>
    </row>
    <row r="25" spans="1:8" s="14" customFormat="1" x14ac:dyDescent="0.25">
      <c r="A25" s="40">
        <v>9</v>
      </c>
      <c r="B25" s="41" t="s">
        <v>19</v>
      </c>
      <c r="C25" s="42">
        <v>5</v>
      </c>
      <c r="D25" s="36" t="s">
        <v>11</v>
      </c>
      <c r="E25" s="299"/>
      <c r="F25" s="38">
        <f t="shared" si="0"/>
        <v>0</v>
      </c>
      <c r="G25" s="299"/>
      <c r="H25" s="38">
        <f t="shared" si="1"/>
        <v>0</v>
      </c>
    </row>
    <row r="26" spans="1:8" s="48" customFormat="1" x14ac:dyDescent="0.25">
      <c r="A26" s="44"/>
      <c r="B26" s="45"/>
      <c r="C26" s="46"/>
      <c r="D26" s="47"/>
      <c r="E26" s="43"/>
      <c r="F26" s="38">
        <f t="shared" si="0"/>
        <v>0</v>
      </c>
      <c r="G26" s="43"/>
      <c r="H26" s="38">
        <f t="shared" si="1"/>
        <v>0</v>
      </c>
    </row>
    <row r="27" spans="1:8" s="14" customFormat="1" x14ac:dyDescent="0.25">
      <c r="A27" s="40">
        <v>10</v>
      </c>
      <c r="B27" s="41" t="s">
        <v>20</v>
      </c>
      <c r="C27" s="42">
        <v>166</v>
      </c>
      <c r="D27" s="36" t="s">
        <v>11</v>
      </c>
      <c r="E27" s="299"/>
      <c r="F27" s="38">
        <f t="shared" si="0"/>
        <v>0</v>
      </c>
      <c r="G27" s="299"/>
      <c r="H27" s="38">
        <f t="shared" si="1"/>
        <v>0</v>
      </c>
    </row>
    <row r="28" spans="1:8" s="48" customFormat="1" x14ac:dyDescent="0.25">
      <c r="A28" s="44"/>
      <c r="B28" s="45"/>
      <c r="C28" s="46"/>
      <c r="D28" s="47"/>
      <c r="E28" s="43"/>
      <c r="F28" s="38">
        <f t="shared" si="0"/>
        <v>0</v>
      </c>
      <c r="G28" s="43"/>
      <c r="H28" s="38">
        <f t="shared" si="1"/>
        <v>0</v>
      </c>
    </row>
    <row r="29" spans="1:8" s="14" customFormat="1" ht="25.5" x14ac:dyDescent="0.25">
      <c r="A29" s="40">
        <v>11</v>
      </c>
      <c r="B29" s="50" t="s">
        <v>77</v>
      </c>
      <c r="C29" s="51">
        <v>13</v>
      </c>
      <c r="D29" s="36" t="s">
        <v>11</v>
      </c>
      <c r="E29" s="299"/>
      <c r="F29" s="38">
        <f t="shared" si="0"/>
        <v>0</v>
      </c>
      <c r="G29" s="299"/>
      <c r="H29" s="38">
        <f t="shared" si="1"/>
        <v>0</v>
      </c>
    </row>
    <row r="30" spans="1:8" s="14" customFormat="1" x14ac:dyDescent="0.25">
      <c r="A30" s="40"/>
      <c r="B30" s="50"/>
      <c r="C30" s="51"/>
      <c r="D30" s="36"/>
      <c r="E30" s="43"/>
      <c r="F30" s="38"/>
      <c r="G30" s="43"/>
      <c r="H30" s="38"/>
    </row>
    <row r="31" spans="1:8" s="14" customFormat="1" x14ac:dyDescent="0.25">
      <c r="A31" s="40">
        <v>17</v>
      </c>
      <c r="B31" s="52" t="s">
        <v>22</v>
      </c>
      <c r="C31" s="51">
        <v>20</v>
      </c>
      <c r="D31" s="36" t="s">
        <v>11</v>
      </c>
      <c r="E31" s="299"/>
      <c r="F31" s="38">
        <f t="shared" si="0"/>
        <v>0</v>
      </c>
      <c r="G31" s="299"/>
      <c r="H31" s="38">
        <f t="shared" si="1"/>
        <v>0</v>
      </c>
    </row>
    <row r="32" spans="1:8" s="14" customFormat="1" x14ac:dyDescent="0.25">
      <c r="A32" s="40"/>
      <c r="B32" s="28" t="s">
        <v>50</v>
      </c>
      <c r="C32" s="51"/>
      <c r="D32" s="36"/>
      <c r="E32" s="43"/>
      <c r="F32" s="38">
        <f t="shared" si="0"/>
        <v>0</v>
      </c>
      <c r="G32" s="43"/>
      <c r="H32" s="38">
        <f t="shared" si="1"/>
        <v>0</v>
      </c>
    </row>
    <row r="33" spans="1:8" s="14" customFormat="1" x14ac:dyDescent="0.25">
      <c r="A33" s="40"/>
      <c r="B33" s="34" t="s">
        <v>10</v>
      </c>
      <c r="C33" s="51"/>
      <c r="D33" s="36"/>
      <c r="E33" s="43"/>
      <c r="F33" s="38">
        <f t="shared" si="0"/>
        <v>0</v>
      </c>
      <c r="G33" s="43"/>
      <c r="H33" s="38">
        <f t="shared" si="1"/>
        <v>0</v>
      </c>
    </row>
    <row r="34" spans="1:8" s="14" customFormat="1" ht="25.5" x14ac:dyDescent="0.25">
      <c r="A34" s="40">
        <v>18</v>
      </c>
      <c r="B34" s="41" t="s">
        <v>23</v>
      </c>
      <c r="C34" s="42">
        <v>1</v>
      </c>
      <c r="D34" s="36" t="s">
        <v>11</v>
      </c>
      <c r="E34" s="299"/>
      <c r="F34" s="38">
        <f t="shared" si="0"/>
        <v>0</v>
      </c>
      <c r="G34" s="299"/>
      <c r="H34" s="38">
        <f t="shared" si="1"/>
        <v>0</v>
      </c>
    </row>
    <row r="35" spans="1:8" s="14" customFormat="1" x14ac:dyDescent="0.25">
      <c r="A35" s="40"/>
      <c r="B35" s="41"/>
      <c r="C35" s="42"/>
      <c r="D35" s="36"/>
      <c r="E35" s="43"/>
      <c r="F35" s="38"/>
      <c r="G35" s="43"/>
      <c r="H35" s="38"/>
    </row>
    <row r="36" spans="1:8" s="14" customFormat="1" ht="25.5" x14ac:dyDescent="0.25">
      <c r="A36" s="40">
        <v>19</v>
      </c>
      <c r="B36" s="41" t="s">
        <v>12</v>
      </c>
      <c r="C36" s="42">
        <v>1</v>
      </c>
      <c r="D36" s="36" t="s">
        <v>11</v>
      </c>
      <c r="E36" s="299"/>
      <c r="F36" s="38">
        <f t="shared" ref="F36:F54" si="2">C36*E36</f>
        <v>0</v>
      </c>
      <c r="G36" s="299"/>
      <c r="H36" s="38">
        <f t="shared" ref="H36:H54" si="3">C36*G36</f>
        <v>0</v>
      </c>
    </row>
    <row r="37" spans="1:8" s="14" customFormat="1" x14ac:dyDescent="0.25">
      <c r="A37" s="40"/>
      <c r="B37" s="41"/>
      <c r="C37" s="42"/>
      <c r="D37" s="36"/>
      <c r="E37" s="43"/>
      <c r="F37" s="38">
        <f t="shared" si="2"/>
        <v>0</v>
      </c>
      <c r="G37" s="43"/>
      <c r="H37" s="38">
        <f t="shared" si="3"/>
        <v>0</v>
      </c>
    </row>
    <row r="38" spans="1:8" s="14" customFormat="1" x14ac:dyDescent="0.25">
      <c r="A38" s="40">
        <v>20</v>
      </c>
      <c r="B38" s="41" t="s">
        <v>13</v>
      </c>
      <c r="C38" s="42">
        <v>2</v>
      </c>
      <c r="D38" s="36" t="s">
        <v>11</v>
      </c>
      <c r="E38" s="299"/>
      <c r="F38" s="38">
        <f t="shared" si="2"/>
        <v>0</v>
      </c>
      <c r="G38" s="299"/>
      <c r="H38" s="38">
        <f t="shared" si="3"/>
        <v>0</v>
      </c>
    </row>
    <row r="39" spans="1:8" s="14" customFormat="1" x14ac:dyDescent="0.25">
      <c r="A39" s="44"/>
      <c r="B39" s="45"/>
      <c r="C39" s="42"/>
      <c r="D39" s="36"/>
      <c r="E39" s="43"/>
      <c r="F39" s="38">
        <f t="shared" si="2"/>
        <v>0</v>
      </c>
      <c r="G39" s="43"/>
      <c r="H39" s="38">
        <f t="shared" si="3"/>
        <v>0</v>
      </c>
    </row>
    <row r="40" spans="1:8" s="14" customFormat="1" ht="25.5" x14ac:dyDescent="0.25">
      <c r="A40" s="49">
        <v>21</v>
      </c>
      <c r="B40" s="45" t="s">
        <v>14</v>
      </c>
      <c r="C40" s="42">
        <v>1</v>
      </c>
      <c r="D40" s="36" t="s">
        <v>11</v>
      </c>
      <c r="E40" s="299"/>
      <c r="F40" s="38">
        <f t="shared" si="2"/>
        <v>0</v>
      </c>
      <c r="G40" s="299"/>
      <c r="H40" s="38">
        <f t="shared" si="3"/>
        <v>0</v>
      </c>
    </row>
    <row r="41" spans="1:8" s="14" customFormat="1" x14ac:dyDescent="0.25">
      <c r="A41" s="44"/>
      <c r="B41" s="45"/>
      <c r="C41" s="42"/>
      <c r="D41" s="36"/>
      <c r="E41" s="43"/>
      <c r="F41" s="38">
        <f t="shared" si="2"/>
        <v>0</v>
      </c>
      <c r="G41" s="43"/>
      <c r="H41" s="38">
        <f t="shared" si="3"/>
        <v>0</v>
      </c>
    </row>
    <row r="42" spans="1:8" s="14" customFormat="1" x14ac:dyDescent="0.25">
      <c r="A42" s="40">
        <v>22</v>
      </c>
      <c r="B42" s="41" t="s">
        <v>15</v>
      </c>
      <c r="C42" s="42">
        <v>30</v>
      </c>
      <c r="D42" s="36" t="s">
        <v>11</v>
      </c>
      <c r="E42" s="299"/>
      <c r="F42" s="38">
        <f t="shared" si="2"/>
        <v>0</v>
      </c>
      <c r="G42" s="299"/>
      <c r="H42" s="38">
        <f t="shared" si="3"/>
        <v>0</v>
      </c>
    </row>
    <row r="43" spans="1:8" s="14" customFormat="1" x14ac:dyDescent="0.25">
      <c r="A43" s="44"/>
      <c r="B43" s="45"/>
      <c r="C43" s="46"/>
      <c r="D43" s="47"/>
      <c r="E43" s="43"/>
      <c r="F43" s="38">
        <f t="shared" si="2"/>
        <v>0</v>
      </c>
      <c r="G43" s="43"/>
      <c r="H43" s="38">
        <f t="shared" si="3"/>
        <v>0</v>
      </c>
    </row>
    <row r="44" spans="1:8" s="14" customFormat="1" x14ac:dyDescent="0.25">
      <c r="A44" s="49">
        <v>23</v>
      </c>
      <c r="B44" s="45" t="s">
        <v>16</v>
      </c>
      <c r="C44" s="46">
        <v>13</v>
      </c>
      <c r="D44" s="47" t="s">
        <v>11</v>
      </c>
      <c r="E44" s="299"/>
      <c r="F44" s="38">
        <f t="shared" si="2"/>
        <v>0</v>
      </c>
      <c r="G44" s="299"/>
      <c r="H44" s="38">
        <f t="shared" si="3"/>
        <v>0</v>
      </c>
    </row>
    <row r="45" spans="1:8" s="14" customFormat="1" x14ac:dyDescent="0.25">
      <c r="A45" s="44"/>
      <c r="B45" s="45"/>
      <c r="C45" s="46"/>
      <c r="D45" s="47"/>
      <c r="E45" s="43"/>
      <c r="F45" s="38">
        <f t="shared" si="2"/>
        <v>0</v>
      </c>
      <c r="G45" s="43"/>
      <c r="H45" s="38">
        <f t="shared" si="3"/>
        <v>0</v>
      </c>
    </row>
    <row r="46" spans="1:8" s="14" customFormat="1" x14ac:dyDescent="0.25">
      <c r="A46" s="40">
        <v>24</v>
      </c>
      <c r="B46" s="41" t="s">
        <v>17</v>
      </c>
      <c r="C46" s="42">
        <v>3</v>
      </c>
      <c r="D46" s="36" t="s">
        <v>11</v>
      </c>
      <c r="E46" s="299"/>
      <c r="F46" s="38">
        <f t="shared" si="2"/>
        <v>0</v>
      </c>
      <c r="G46" s="299"/>
      <c r="H46" s="38">
        <f t="shared" si="3"/>
        <v>0</v>
      </c>
    </row>
    <row r="47" spans="1:8" s="14" customFormat="1" x14ac:dyDescent="0.25">
      <c r="A47" s="40"/>
      <c r="B47" s="41"/>
      <c r="C47" s="42"/>
      <c r="D47" s="36"/>
      <c r="E47" s="43"/>
      <c r="F47" s="38">
        <f t="shared" si="2"/>
        <v>0</v>
      </c>
      <c r="G47" s="43"/>
      <c r="H47" s="38">
        <f t="shared" si="3"/>
        <v>0</v>
      </c>
    </row>
    <row r="48" spans="1:8" s="14" customFormat="1" x14ac:dyDescent="0.25">
      <c r="A48" s="40">
        <v>25</v>
      </c>
      <c r="B48" s="41" t="s">
        <v>18</v>
      </c>
      <c r="C48" s="42">
        <v>1</v>
      </c>
      <c r="D48" s="36" t="s">
        <v>11</v>
      </c>
      <c r="E48" s="299"/>
      <c r="F48" s="38">
        <f t="shared" si="2"/>
        <v>0</v>
      </c>
      <c r="G48" s="299"/>
      <c r="H48" s="38">
        <f t="shared" si="3"/>
        <v>0</v>
      </c>
    </row>
    <row r="49" spans="1:8" s="14" customFormat="1" x14ac:dyDescent="0.25">
      <c r="A49" s="40"/>
      <c r="B49" s="41"/>
      <c r="C49" s="42"/>
      <c r="D49" s="36"/>
      <c r="E49" s="43"/>
      <c r="F49" s="38">
        <f t="shared" si="2"/>
        <v>0</v>
      </c>
      <c r="G49" s="43"/>
      <c r="H49" s="38">
        <f t="shared" si="3"/>
        <v>0</v>
      </c>
    </row>
    <row r="50" spans="1:8" s="14" customFormat="1" x14ac:dyDescent="0.25">
      <c r="A50" s="40">
        <v>26</v>
      </c>
      <c r="B50" s="41" t="s">
        <v>19</v>
      </c>
      <c r="C50" s="42">
        <v>1</v>
      </c>
      <c r="D50" s="36" t="s">
        <v>11</v>
      </c>
      <c r="E50" s="299"/>
      <c r="F50" s="38">
        <f t="shared" si="2"/>
        <v>0</v>
      </c>
      <c r="G50" s="299"/>
      <c r="H50" s="38">
        <f t="shared" si="3"/>
        <v>0</v>
      </c>
    </row>
    <row r="51" spans="1:8" s="14" customFormat="1" x14ac:dyDescent="0.25">
      <c r="A51" s="44"/>
      <c r="B51" s="45"/>
      <c r="C51" s="46"/>
      <c r="D51" s="47"/>
      <c r="E51" s="43"/>
      <c r="F51" s="38">
        <f t="shared" si="2"/>
        <v>0</v>
      </c>
      <c r="G51" s="43"/>
      <c r="H51" s="38">
        <f t="shared" si="3"/>
        <v>0</v>
      </c>
    </row>
    <row r="52" spans="1:8" s="14" customFormat="1" x14ac:dyDescent="0.25">
      <c r="A52" s="40">
        <v>27</v>
      </c>
      <c r="B52" s="41" t="s">
        <v>20</v>
      </c>
      <c r="C52" s="42">
        <v>30</v>
      </c>
      <c r="D52" s="36" t="s">
        <v>11</v>
      </c>
      <c r="E52" s="299"/>
      <c r="F52" s="38">
        <f t="shared" si="2"/>
        <v>0</v>
      </c>
      <c r="G52" s="299"/>
      <c r="H52" s="38">
        <f t="shared" si="3"/>
        <v>0</v>
      </c>
    </row>
    <row r="53" spans="1:8" s="14" customFormat="1" x14ac:dyDescent="0.25">
      <c r="A53" s="44"/>
      <c r="B53" s="45"/>
      <c r="C53" s="46"/>
      <c r="D53" s="47"/>
      <c r="E53" s="43"/>
      <c r="F53" s="38">
        <f t="shared" si="2"/>
        <v>0</v>
      </c>
      <c r="G53" s="43"/>
      <c r="H53" s="38">
        <f t="shared" si="3"/>
        <v>0</v>
      </c>
    </row>
    <row r="54" spans="1:8" s="14" customFormat="1" ht="38.25" x14ac:dyDescent="0.25">
      <c r="A54" s="40">
        <v>28</v>
      </c>
      <c r="B54" s="50" t="s">
        <v>21</v>
      </c>
      <c r="C54" s="51">
        <v>3</v>
      </c>
      <c r="D54" s="36" t="s">
        <v>11</v>
      </c>
      <c r="E54" s="299"/>
      <c r="F54" s="38">
        <f t="shared" si="2"/>
        <v>0</v>
      </c>
      <c r="G54" s="299"/>
      <c r="H54" s="38">
        <f t="shared" si="3"/>
        <v>0</v>
      </c>
    </row>
    <row r="55" spans="1:8" s="14" customFormat="1" x14ac:dyDescent="0.25">
      <c r="A55" s="40"/>
      <c r="B55" s="50"/>
      <c r="C55" s="51"/>
      <c r="D55" s="36"/>
      <c r="E55" s="43"/>
      <c r="F55" s="38"/>
      <c r="G55" s="43"/>
      <c r="H55" s="38"/>
    </row>
    <row r="56" spans="1:8" s="14" customFormat="1" x14ac:dyDescent="0.25">
      <c r="A56" s="40">
        <v>34</v>
      </c>
      <c r="B56" s="52" t="s">
        <v>22</v>
      </c>
      <c r="C56" s="51">
        <v>20</v>
      </c>
      <c r="D56" s="36" t="s">
        <v>11</v>
      </c>
      <c r="E56" s="299"/>
      <c r="F56" s="38">
        <f>C56*E56</f>
        <v>0</v>
      </c>
      <c r="G56" s="299"/>
      <c r="H56" s="38">
        <f>C56*G56</f>
        <v>0</v>
      </c>
    </row>
    <row r="57" spans="1:8" s="14" customFormat="1" x14ac:dyDescent="0.25">
      <c r="A57" s="40"/>
      <c r="B57" s="28" t="s">
        <v>54</v>
      </c>
      <c r="C57" s="51"/>
      <c r="D57" s="36"/>
      <c r="E57" s="43"/>
      <c r="F57" s="38">
        <f t="shared" si="0"/>
        <v>0</v>
      </c>
      <c r="G57" s="43"/>
      <c r="H57" s="38">
        <f t="shared" si="1"/>
        <v>0</v>
      </c>
    </row>
    <row r="58" spans="1:8" s="14" customFormat="1" x14ac:dyDescent="0.25">
      <c r="A58" s="40"/>
      <c r="B58" s="34" t="s">
        <v>10</v>
      </c>
      <c r="C58" s="51"/>
      <c r="D58" s="36"/>
      <c r="E58" s="43"/>
      <c r="F58" s="38">
        <f t="shared" si="0"/>
        <v>0</v>
      </c>
      <c r="G58" s="43"/>
      <c r="H58" s="38">
        <f t="shared" si="1"/>
        <v>0</v>
      </c>
    </row>
    <row r="59" spans="1:8" s="14" customFormat="1" ht="38.25" x14ac:dyDescent="0.25">
      <c r="A59" s="40">
        <v>35</v>
      </c>
      <c r="B59" s="41" t="s">
        <v>51</v>
      </c>
      <c r="C59" s="42">
        <v>1</v>
      </c>
      <c r="D59" s="36" t="s">
        <v>42</v>
      </c>
      <c r="E59" s="299"/>
      <c r="F59" s="38">
        <f t="shared" si="0"/>
        <v>0</v>
      </c>
      <c r="G59" s="299"/>
      <c r="H59" s="38">
        <f t="shared" si="1"/>
        <v>0</v>
      </c>
    </row>
    <row r="60" spans="1:8" s="14" customFormat="1" x14ac:dyDescent="0.25">
      <c r="A60" s="40"/>
      <c r="B60" s="41"/>
      <c r="C60" s="42"/>
      <c r="D60" s="36"/>
      <c r="E60" s="43"/>
      <c r="F60" s="38">
        <f t="shared" si="0"/>
        <v>0</v>
      </c>
      <c r="G60" s="43"/>
      <c r="H60" s="38">
        <f t="shared" si="1"/>
        <v>0</v>
      </c>
    </row>
    <row r="61" spans="1:8" s="14" customFormat="1" ht="38.25" x14ac:dyDescent="0.25">
      <c r="A61" s="40">
        <v>36</v>
      </c>
      <c r="B61" s="41" t="s">
        <v>52</v>
      </c>
      <c r="C61" s="42">
        <v>1</v>
      </c>
      <c r="D61" s="36" t="s">
        <v>42</v>
      </c>
      <c r="E61" s="299"/>
      <c r="F61" s="38">
        <f t="shared" si="0"/>
        <v>0</v>
      </c>
      <c r="G61" s="299"/>
      <c r="H61" s="38">
        <f t="shared" si="1"/>
        <v>0</v>
      </c>
    </row>
    <row r="62" spans="1:8" s="14" customFormat="1" x14ac:dyDescent="0.25">
      <c r="A62" s="44"/>
      <c r="B62" s="45"/>
      <c r="C62" s="46"/>
      <c r="D62" s="47"/>
      <c r="E62" s="43"/>
      <c r="F62" s="38">
        <f t="shared" si="0"/>
        <v>0</v>
      </c>
      <c r="G62" s="43"/>
      <c r="H62" s="38">
        <f t="shared" si="1"/>
        <v>0</v>
      </c>
    </row>
    <row r="63" spans="1:8" s="14" customFormat="1" x14ac:dyDescent="0.25">
      <c r="A63" s="40">
        <v>37</v>
      </c>
      <c r="B63" s="41" t="s">
        <v>13</v>
      </c>
      <c r="C63" s="42">
        <v>1</v>
      </c>
      <c r="D63" s="36" t="s">
        <v>11</v>
      </c>
      <c r="E63" s="299"/>
      <c r="F63" s="38">
        <f t="shared" si="0"/>
        <v>0</v>
      </c>
      <c r="G63" s="299"/>
      <c r="H63" s="38">
        <f t="shared" si="1"/>
        <v>0</v>
      </c>
    </row>
    <row r="64" spans="1:8" s="14" customFormat="1" x14ac:dyDescent="0.25">
      <c r="A64" s="44"/>
      <c r="B64" s="45"/>
      <c r="C64" s="42"/>
      <c r="D64" s="36"/>
      <c r="E64" s="43"/>
      <c r="F64" s="38">
        <f t="shared" si="0"/>
        <v>0</v>
      </c>
      <c r="G64" s="43"/>
      <c r="H64" s="38">
        <f t="shared" si="1"/>
        <v>0</v>
      </c>
    </row>
    <row r="65" spans="1:8" s="14" customFormat="1" ht="25.5" x14ac:dyDescent="0.25">
      <c r="A65" s="49">
        <v>38</v>
      </c>
      <c r="B65" s="45" t="s">
        <v>14</v>
      </c>
      <c r="C65" s="42">
        <v>1</v>
      </c>
      <c r="D65" s="36" t="s">
        <v>11</v>
      </c>
      <c r="E65" s="299"/>
      <c r="F65" s="38">
        <f t="shared" si="0"/>
        <v>0</v>
      </c>
      <c r="G65" s="299"/>
      <c r="H65" s="38">
        <f t="shared" si="1"/>
        <v>0</v>
      </c>
    </row>
    <row r="66" spans="1:8" s="14" customFormat="1" x14ac:dyDescent="0.25">
      <c r="A66" s="44"/>
      <c r="B66" s="45"/>
      <c r="C66" s="42"/>
      <c r="D66" s="36"/>
      <c r="E66" s="43"/>
      <c r="F66" s="38">
        <f t="shared" si="0"/>
        <v>0</v>
      </c>
      <c r="G66" s="43"/>
      <c r="H66" s="38">
        <f t="shared" si="1"/>
        <v>0</v>
      </c>
    </row>
    <row r="67" spans="1:8" s="14" customFormat="1" x14ac:dyDescent="0.25">
      <c r="A67" s="40">
        <v>39</v>
      </c>
      <c r="B67" s="41" t="s">
        <v>15</v>
      </c>
      <c r="C67" s="42">
        <v>10</v>
      </c>
      <c r="D67" s="36" t="s">
        <v>11</v>
      </c>
      <c r="E67" s="299"/>
      <c r="F67" s="38">
        <f t="shared" si="0"/>
        <v>0</v>
      </c>
      <c r="G67" s="299"/>
      <c r="H67" s="38">
        <f t="shared" si="1"/>
        <v>0</v>
      </c>
    </row>
    <row r="68" spans="1:8" s="14" customFormat="1" x14ac:dyDescent="0.25">
      <c r="A68" s="44"/>
      <c r="B68" s="45"/>
      <c r="C68" s="46"/>
      <c r="D68" s="47"/>
      <c r="E68" s="43"/>
      <c r="F68" s="38">
        <f t="shared" si="0"/>
        <v>0</v>
      </c>
      <c r="G68" s="43"/>
      <c r="H68" s="38">
        <f t="shared" si="1"/>
        <v>0</v>
      </c>
    </row>
    <row r="69" spans="1:8" s="14" customFormat="1" x14ac:dyDescent="0.25">
      <c r="A69" s="40">
        <v>41</v>
      </c>
      <c r="B69" s="41" t="s">
        <v>17</v>
      </c>
      <c r="C69" s="42">
        <v>3</v>
      </c>
      <c r="D69" s="36" t="s">
        <v>11</v>
      </c>
      <c r="E69" s="299"/>
      <c r="F69" s="38">
        <f t="shared" si="0"/>
        <v>0</v>
      </c>
      <c r="G69" s="299"/>
      <c r="H69" s="38">
        <f t="shared" si="1"/>
        <v>0</v>
      </c>
    </row>
    <row r="70" spans="1:8" s="14" customFormat="1" x14ac:dyDescent="0.25">
      <c r="A70" s="44"/>
      <c r="B70" s="45"/>
      <c r="C70" s="46"/>
      <c r="D70" s="47"/>
      <c r="E70" s="43"/>
      <c r="F70" s="38">
        <f t="shared" si="0"/>
        <v>0</v>
      </c>
      <c r="G70" s="43"/>
      <c r="H70" s="38">
        <f t="shared" si="1"/>
        <v>0</v>
      </c>
    </row>
    <row r="71" spans="1:8" s="14" customFormat="1" x14ac:dyDescent="0.25">
      <c r="A71" s="40">
        <v>42</v>
      </c>
      <c r="B71" s="41" t="s">
        <v>18</v>
      </c>
      <c r="C71" s="42">
        <v>1</v>
      </c>
      <c r="D71" s="36" t="s">
        <v>11</v>
      </c>
      <c r="E71" s="299"/>
      <c r="F71" s="38">
        <f t="shared" si="0"/>
        <v>0</v>
      </c>
      <c r="G71" s="299"/>
      <c r="H71" s="38">
        <f t="shared" si="1"/>
        <v>0</v>
      </c>
    </row>
    <row r="72" spans="1:8" s="14" customFormat="1" x14ac:dyDescent="0.25">
      <c r="A72" s="44"/>
      <c r="B72" s="45"/>
      <c r="C72" s="46"/>
      <c r="D72" s="47"/>
      <c r="E72" s="43"/>
      <c r="F72" s="38">
        <f t="shared" si="0"/>
        <v>0</v>
      </c>
      <c r="G72" s="43"/>
      <c r="H72" s="38">
        <f t="shared" si="1"/>
        <v>0</v>
      </c>
    </row>
    <row r="73" spans="1:8" s="14" customFormat="1" x14ac:dyDescent="0.25">
      <c r="A73" s="40">
        <v>43</v>
      </c>
      <c r="B73" s="41" t="s">
        <v>19</v>
      </c>
      <c r="C73" s="42">
        <v>1</v>
      </c>
      <c r="D73" s="36" t="s">
        <v>11</v>
      </c>
      <c r="E73" s="299"/>
      <c r="F73" s="38">
        <f t="shared" si="0"/>
        <v>0</v>
      </c>
      <c r="G73" s="299"/>
      <c r="H73" s="38">
        <f t="shared" si="1"/>
        <v>0</v>
      </c>
    </row>
    <row r="74" spans="1:8" s="14" customFormat="1" x14ac:dyDescent="0.25">
      <c r="A74" s="44"/>
      <c r="B74" s="45"/>
      <c r="C74" s="46"/>
      <c r="D74" s="47"/>
      <c r="E74" s="43"/>
      <c r="F74" s="38">
        <f t="shared" si="0"/>
        <v>0</v>
      </c>
      <c r="G74" s="43"/>
      <c r="H74" s="38">
        <f t="shared" si="1"/>
        <v>0</v>
      </c>
    </row>
    <row r="75" spans="1:8" s="14" customFormat="1" x14ac:dyDescent="0.25">
      <c r="A75" s="40">
        <v>44</v>
      </c>
      <c r="B75" s="41" t="s">
        <v>20</v>
      </c>
      <c r="C75" s="42">
        <v>35</v>
      </c>
      <c r="D75" s="36" t="s">
        <v>11</v>
      </c>
      <c r="E75" s="299"/>
      <c r="F75" s="38">
        <f t="shared" si="0"/>
        <v>0</v>
      </c>
      <c r="G75" s="299"/>
      <c r="H75" s="38">
        <f t="shared" si="1"/>
        <v>0</v>
      </c>
    </row>
    <row r="76" spans="1:8" s="14" customFormat="1" x14ac:dyDescent="0.25">
      <c r="A76" s="44"/>
      <c r="B76" s="45"/>
      <c r="C76" s="46"/>
      <c r="D76" s="47"/>
      <c r="E76" s="43"/>
      <c r="F76" s="38">
        <f>C76*E76</f>
        <v>0</v>
      </c>
      <c r="G76" s="43"/>
      <c r="H76" s="38">
        <f>C76*G76</f>
        <v>0</v>
      </c>
    </row>
    <row r="77" spans="1:8" s="14" customFormat="1" x14ac:dyDescent="0.25">
      <c r="A77" s="40">
        <v>50</v>
      </c>
      <c r="B77" s="52" t="s">
        <v>22</v>
      </c>
      <c r="C77" s="51">
        <v>40</v>
      </c>
      <c r="D77" s="36" t="s">
        <v>11</v>
      </c>
      <c r="E77" s="299"/>
      <c r="F77" s="38">
        <f t="shared" ref="F77:F88" si="4">C77*E77</f>
        <v>0</v>
      </c>
      <c r="G77" s="299"/>
      <c r="H77" s="38">
        <f t="shared" ref="H77:H102" si="5">C77*G77</f>
        <v>0</v>
      </c>
    </row>
    <row r="78" spans="1:8" s="48" customFormat="1" x14ac:dyDescent="0.25">
      <c r="A78" s="44"/>
      <c r="B78" s="55"/>
      <c r="C78" s="54"/>
      <c r="D78" s="47"/>
      <c r="E78" s="43"/>
      <c r="F78" s="38">
        <f t="shared" si="4"/>
        <v>0</v>
      </c>
      <c r="G78" s="43"/>
      <c r="H78" s="38">
        <f t="shared" si="5"/>
        <v>0</v>
      </c>
    </row>
    <row r="79" spans="1:8" s="14" customFormat="1" ht="25.5" x14ac:dyDescent="0.25">
      <c r="A79" s="40">
        <v>51</v>
      </c>
      <c r="B79" s="56" t="s">
        <v>24</v>
      </c>
      <c r="C79" s="51">
        <v>35</v>
      </c>
      <c r="D79" s="36" t="s">
        <v>25</v>
      </c>
      <c r="E79" s="299"/>
      <c r="F79" s="38">
        <f t="shared" si="4"/>
        <v>0</v>
      </c>
      <c r="G79" s="299"/>
      <c r="H79" s="38">
        <f t="shared" si="5"/>
        <v>0</v>
      </c>
    </row>
    <row r="80" spans="1:8" s="48" customFormat="1" x14ac:dyDescent="0.25">
      <c r="A80" s="44"/>
      <c r="B80" s="57"/>
      <c r="C80" s="54"/>
      <c r="D80" s="47"/>
      <c r="E80" s="43"/>
      <c r="F80" s="38">
        <f t="shared" si="4"/>
        <v>0</v>
      </c>
      <c r="G80" s="43"/>
      <c r="H80" s="38">
        <f t="shared" si="5"/>
        <v>0</v>
      </c>
    </row>
    <row r="81" spans="1:12" x14ac:dyDescent="0.25">
      <c r="A81" s="58"/>
      <c r="B81" s="59" t="s">
        <v>26</v>
      </c>
      <c r="C81" s="36"/>
      <c r="D81" s="60"/>
      <c r="E81" s="43"/>
      <c r="F81" s="38">
        <f t="shared" si="4"/>
        <v>0</v>
      </c>
      <c r="G81" s="43"/>
      <c r="H81" s="38">
        <f t="shared" si="5"/>
        <v>0</v>
      </c>
    </row>
    <row r="82" spans="1:12" ht="15" x14ac:dyDescent="0.25">
      <c r="A82" s="58">
        <v>52</v>
      </c>
      <c r="B82" s="50" t="s">
        <v>27</v>
      </c>
      <c r="C82" s="51">
        <v>5000</v>
      </c>
      <c r="D82" s="62" t="s">
        <v>28</v>
      </c>
      <c r="E82" s="300"/>
      <c r="F82" s="38">
        <f t="shared" si="4"/>
        <v>0</v>
      </c>
      <c r="G82" s="299"/>
      <c r="H82" s="38">
        <f t="shared" si="5"/>
        <v>0</v>
      </c>
    </row>
    <row r="83" spans="1:12" s="65" customFormat="1" x14ac:dyDescent="0.25">
      <c r="A83" s="63"/>
      <c r="B83" s="53"/>
      <c r="C83" s="54"/>
      <c r="D83" s="64"/>
      <c r="E83" s="43"/>
      <c r="F83" s="38">
        <f t="shared" si="4"/>
        <v>0</v>
      </c>
      <c r="G83" s="43"/>
      <c r="H83" s="38">
        <f t="shared" si="5"/>
        <v>0</v>
      </c>
    </row>
    <row r="84" spans="1:12" s="65" customFormat="1" x14ac:dyDescent="0.25">
      <c r="A84" s="63">
        <v>53</v>
      </c>
      <c r="B84" s="53" t="s">
        <v>29</v>
      </c>
      <c r="C84" s="54">
        <v>600</v>
      </c>
      <c r="D84" s="64" t="s">
        <v>28</v>
      </c>
      <c r="E84" s="299"/>
      <c r="F84" s="38">
        <f t="shared" si="4"/>
        <v>0</v>
      </c>
      <c r="G84" s="299"/>
      <c r="H84" s="38">
        <f t="shared" si="5"/>
        <v>0</v>
      </c>
    </row>
    <row r="85" spans="1:12" s="65" customFormat="1" x14ac:dyDescent="0.25">
      <c r="A85" s="63"/>
      <c r="B85" s="53"/>
      <c r="C85" s="54"/>
      <c r="D85" s="64"/>
      <c r="E85" s="43"/>
      <c r="F85" s="38">
        <f t="shared" si="4"/>
        <v>0</v>
      </c>
      <c r="G85" s="43"/>
      <c r="H85" s="38">
        <f t="shared" si="5"/>
        <v>0</v>
      </c>
    </row>
    <row r="86" spans="1:12" s="65" customFormat="1" x14ac:dyDescent="0.25">
      <c r="A86" s="63">
        <v>54</v>
      </c>
      <c r="B86" s="53" t="s">
        <v>30</v>
      </c>
      <c r="C86" s="54">
        <v>80</v>
      </c>
      <c r="D86" s="64" t="s">
        <v>28</v>
      </c>
      <c r="E86" s="299"/>
      <c r="F86" s="38">
        <f t="shared" si="4"/>
        <v>0</v>
      </c>
      <c r="G86" s="299"/>
      <c r="H86" s="38">
        <f t="shared" si="5"/>
        <v>0</v>
      </c>
    </row>
    <row r="87" spans="1:12" s="65" customFormat="1" x14ac:dyDescent="0.25">
      <c r="A87" s="63"/>
      <c r="B87" s="53"/>
      <c r="C87" s="54"/>
      <c r="D87" s="64"/>
      <c r="E87" s="43"/>
      <c r="F87" s="38">
        <f t="shared" si="4"/>
        <v>0</v>
      </c>
      <c r="G87" s="43"/>
      <c r="H87" s="38">
        <f t="shared" si="5"/>
        <v>0</v>
      </c>
    </row>
    <row r="88" spans="1:12" x14ac:dyDescent="0.25">
      <c r="A88" s="58">
        <v>56</v>
      </c>
      <c r="B88" s="66" t="s">
        <v>31</v>
      </c>
      <c r="C88" s="67">
        <v>55</v>
      </c>
      <c r="D88" s="62" t="s">
        <v>25</v>
      </c>
      <c r="E88" s="299"/>
      <c r="F88" s="38">
        <f t="shared" si="4"/>
        <v>0</v>
      </c>
      <c r="G88" s="299"/>
      <c r="H88" s="38">
        <f t="shared" si="5"/>
        <v>0</v>
      </c>
    </row>
    <row r="89" spans="1:12" s="65" customFormat="1" x14ac:dyDescent="0.25">
      <c r="A89" s="63"/>
      <c r="B89" s="68"/>
      <c r="C89" s="69"/>
      <c r="D89" s="64"/>
      <c r="E89" s="43"/>
      <c r="F89" s="38">
        <f>PRODUCT(C89,E89)</f>
        <v>0</v>
      </c>
      <c r="G89" s="43"/>
      <c r="H89" s="38">
        <f t="shared" si="5"/>
        <v>0</v>
      </c>
    </row>
    <row r="90" spans="1:12" x14ac:dyDescent="0.25">
      <c r="A90" s="58"/>
      <c r="B90" s="59" t="s">
        <v>32</v>
      </c>
      <c r="C90" s="36"/>
      <c r="D90" s="62"/>
      <c r="E90" s="43"/>
      <c r="F90" s="38">
        <f>PRODUCT(C90,E90)</f>
        <v>0</v>
      </c>
      <c r="G90" s="43"/>
      <c r="H90" s="38">
        <f t="shared" si="5"/>
        <v>0</v>
      </c>
    </row>
    <row r="91" spans="1:12" x14ac:dyDescent="0.25">
      <c r="A91" s="58">
        <v>57</v>
      </c>
      <c r="B91" s="52" t="s">
        <v>33</v>
      </c>
      <c r="C91" s="51">
        <v>133</v>
      </c>
      <c r="D91" s="62" t="s">
        <v>11</v>
      </c>
      <c r="E91" s="301"/>
      <c r="F91" s="38">
        <v>0</v>
      </c>
      <c r="G91" s="299"/>
      <c r="H91" s="38">
        <f t="shared" si="5"/>
        <v>0</v>
      </c>
    </row>
    <row r="92" spans="1:12" ht="15" x14ac:dyDescent="0.25">
      <c r="A92" s="58">
        <v>58</v>
      </c>
      <c r="B92" s="52" t="s">
        <v>34</v>
      </c>
      <c r="C92" s="51">
        <v>82</v>
      </c>
      <c r="D92" s="70" t="s">
        <v>11</v>
      </c>
      <c r="E92" s="301"/>
      <c r="F92" s="38"/>
      <c r="G92" s="299"/>
      <c r="H92" s="38">
        <f t="shared" si="5"/>
        <v>0</v>
      </c>
    </row>
    <row r="93" spans="1:12" x14ac:dyDescent="0.25">
      <c r="A93" s="58">
        <v>59</v>
      </c>
      <c r="B93" s="52" t="s">
        <v>35</v>
      </c>
      <c r="C93" s="71">
        <v>1</v>
      </c>
      <c r="D93" s="62" t="s">
        <v>36</v>
      </c>
      <c r="E93" s="301"/>
      <c r="F93" s="38"/>
      <c r="G93" s="299"/>
      <c r="H93" s="38">
        <f t="shared" si="5"/>
        <v>0</v>
      </c>
    </row>
    <row r="94" spans="1:12" ht="15" x14ac:dyDescent="0.25">
      <c r="A94" s="58">
        <v>60</v>
      </c>
      <c r="B94" s="72" t="s">
        <v>37</v>
      </c>
      <c r="C94" s="73">
        <v>1</v>
      </c>
      <c r="D94" s="74" t="s">
        <v>11</v>
      </c>
      <c r="E94" s="301"/>
      <c r="F94" s="38"/>
      <c r="G94" s="299"/>
      <c r="H94" s="38">
        <f t="shared" si="5"/>
        <v>0</v>
      </c>
    </row>
    <row r="95" spans="1:12" ht="15" x14ac:dyDescent="0.25">
      <c r="A95" s="58">
        <v>61</v>
      </c>
      <c r="B95" s="72" t="s">
        <v>38</v>
      </c>
      <c r="C95" s="73">
        <v>10</v>
      </c>
      <c r="D95" s="75" t="s">
        <v>25</v>
      </c>
      <c r="E95" s="301"/>
      <c r="F95" s="38"/>
      <c r="G95" s="299"/>
      <c r="H95" s="38">
        <f t="shared" si="5"/>
        <v>0</v>
      </c>
      <c r="L95" s="120"/>
    </row>
    <row r="96" spans="1:12" ht="15" x14ac:dyDescent="0.25">
      <c r="A96" s="58">
        <v>62</v>
      </c>
      <c r="B96" s="72" t="s">
        <v>39</v>
      </c>
      <c r="C96" s="73">
        <v>15</v>
      </c>
      <c r="D96" s="75" t="s">
        <v>25</v>
      </c>
      <c r="E96" s="301"/>
      <c r="F96" s="38"/>
      <c r="G96" s="299"/>
      <c r="H96" s="38">
        <f t="shared" si="5"/>
        <v>0</v>
      </c>
    </row>
    <row r="97" spans="1:8" ht="15" x14ac:dyDescent="0.25">
      <c r="A97" s="58">
        <v>63</v>
      </c>
      <c r="B97" s="72" t="s">
        <v>40</v>
      </c>
      <c r="C97" s="73">
        <v>25</v>
      </c>
      <c r="D97" s="75" t="s">
        <v>25</v>
      </c>
      <c r="E97" s="301"/>
      <c r="F97" s="38"/>
      <c r="G97" s="299"/>
      <c r="H97" s="38">
        <f t="shared" si="5"/>
        <v>0</v>
      </c>
    </row>
    <row r="98" spans="1:8" ht="15" x14ac:dyDescent="0.25">
      <c r="A98" s="58">
        <v>65</v>
      </c>
      <c r="B98" s="72" t="s">
        <v>41</v>
      </c>
      <c r="C98" s="73">
        <v>1</v>
      </c>
      <c r="D98" s="75" t="s">
        <v>42</v>
      </c>
      <c r="E98" s="301"/>
      <c r="F98" s="38"/>
      <c r="G98" s="299"/>
      <c r="H98" s="38">
        <f t="shared" si="5"/>
        <v>0</v>
      </c>
    </row>
    <row r="99" spans="1:8" s="77" customFormat="1" x14ac:dyDescent="0.25">
      <c r="A99" s="58">
        <v>66</v>
      </c>
      <c r="B99" s="41" t="s">
        <v>43</v>
      </c>
      <c r="C99" s="76">
        <v>15</v>
      </c>
      <c r="D99" s="41" t="s">
        <v>25</v>
      </c>
      <c r="E99" s="301"/>
      <c r="F99" s="38"/>
      <c r="G99" s="299"/>
      <c r="H99" s="38">
        <f t="shared" si="5"/>
        <v>0</v>
      </c>
    </row>
    <row r="100" spans="1:8" s="77" customFormat="1" x14ac:dyDescent="0.25">
      <c r="A100" s="58">
        <v>67</v>
      </c>
      <c r="B100" s="78" t="s">
        <v>44</v>
      </c>
      <c r="C100" s="79">
        <v>1</v>
      </c>
      <c r="D100" s="80" t="s">
        <v>36</v>
      </c>
      <c r="E100" s="301"/>
      <c r="F100" s="38"/>
      <c r="G100" s="299"/>
      <c r="H100" s="38">
        <f t="shared" si="5"/>
        <v>0</v>
      </c>
    </row>
    <row r="101" spans="1:8" x14ac:dyDescent="0.25">
      <c r="A101" s="58">
        <v>68</v>
      </c>
      <c r="B101" s="60" t="s">
        <v>45</v>
      </c>
      <c r="C101" s="51">
        <v>1</v>
      </c>
      <c r="D101" s="60" t="s">
        <v>36</v>
      </c>
      <c r="E101" s="301"/>
      <c r="F101" s="38"/>
      <c r="G101" s="299"/>
      <c r="H101" s="38">
        <f t="shared" si="5"/>
        <v>0</v>
      </c>
    </row>
    <row r="102" spans="1:8" x14ac:dyDescent="0.25">
      <c r="A102" s="58">
        <v>69</v>
      </c>
      <c r="B102" s="50" t="s">
        <v>46</v>
      </c>
      <c r="C102" s="51">
        <v>1</v>
      </c>
      <c r="D102" s="62" t="s">
        <v>36</v>
      </c>
      <c r="E102" s="301"/>
      <c r="F102" s="38"/>
      <c r="G102" s="299"/>
      <c r="H102" s="38">
        <f t="shared" si="5"/>
        <v>0</v>
      </c>
    </row>
    <row r="103" spans="1:8" s="77" customFormat="1" x14ac:dyDescent="0.25">
      <c r="A103" s="81"/>
      <c r="B103" s="82" t="s">
        <v>47</v>
      </c>
      <c r="C103" s="83"/>
      <c r="D103" s="84"/>
      <c r="E103" s="288"/>
      <c r="F103" s="289"/>
      <c r="G103" s="288"/>
      <c r="H103" s="290"/>
    </row>
    <row r="104" spans="1:8" s="77" customFormat="1" ht="13.5" thickBot="1" x14ac:dyDescent="0.3">
      <c r="A104" s="85"/>
      <c r="B104" s="86"/>
      <c r="C104" s="87"/>
      <c r="D104" s="88"/>
      <c r="E104" s="291"/>
      <c r="F104" s="292"/>
      <c r="G104" s="291"/>
      <c r="H104" s="293"/>
    </row>
    <row r="105" spans="1:8" x14ac:dyDescent="0.25">
      <c r="A105" s="89"/>
      <c r="B105" s="90" t="s">
        <v>6</v>
      </c>
      <c r="C105" s="91"/>
      <c r="D105" s="92"/>
      <c r="E105" s="93"/>
      <c r="F105" s="94">
        <f>SUM(F8:F104)</f>
        <v>0</v>
      </c>
      <c r="G105" s="95"/>
      <c r="H105" s="96"/>
    </row>
    <row r="106" spans="1:8" x14ac:dyDescent="0.25">
      <c r="A106" s="97"/>
      <c r="B106" s="98" t="s">
        <v>48</v>
      </c>
      <c r="C106" s="99"/>
      <c r="D106" s="100"/>
      <c r="E106" s="101"/>
      <c r="F106" s="102"/>
      <c r="G106" s="103"/>
      <c r="H106" s="104">
        <f>SUM(H8:H105)</f>
        <v>0</v>
      </c>
    </row>
    <row r="107" spans="1:8" ht="13.5" thickBot="1" x14ac:dyDescent="0.3">
      <c r="A107" s="105"/>
      <c r="B107" s="106"/>
      <c r="C107" s="86"/>
      <c r="D107" s="106"/>
      <c r="E107" s="107"/>
      <c r="F107" s="108"/>
      <c r="G107" s="109"/>
      <c r="H107" s="110"/>
    </row>
    <row r="108" spans="1:8" s="118" customFormat="1" ht="13.5" thickBot="1" x14ac:dyDescent="0.3">
      <c r="A108" s="111"/>
      <c r="B108" s="112" t="s">
        <v>49</v>
      </c>
      <c r="C108" s="113"/>
      <c r="D108" s="114"/>
      <c r="E108" s="115"/>
      <c r="F108" s="116"/>
      <c r="G108" s="115"/>
      <c r="H108" s="117">
        <f>SUM(H106,F105)</f>
        <v>0</v>
      </c>
    </row>
  </sheetData>
  <mergeCells count="2">
    <mergeCell ref="A1:H1"/>
    <mergeCell ref="A2:H2"/>
  </mergeCells>
  <conditionalFormatting sqref="E8:H108">
    <cfRule type="cellIs" dxfId="1" priority="1" stopIfTrue="1" operator="equal">
      <formula>0</formula>
    </cfRule>
  </conditionalFormatting>
  <pageMargins left="0.7" right="0.7" top="0.78740157499999996" bottom="0.78740157499999996" header="0.3" footer="0.3"/>
  <pageSetup paperSize="9" scale="4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zoomScaleNormal="100" zoomScaleSheetLayoutView="100" workbookViewId="0">
      <selection activeCell="B24" sqref="B24"/>
    </sheetView>
  </sheetViews>
  <sheetFormatPr defaultRowHeight="12.75" x14ac:dyDescent="0.25"/>
  <cols>
    <col min="1" max="1" width="5.7109375" style="193" customWidth="1"/>
    <col min="2" max="2" width="60.7109375" style="193" customWidth="1"/>
    <col min="3" max="3" width="7.7109375" style="224" customWidth="1"/>
    <col min="4" max="4" width="8.7109375" style="224" customWidth="1"/>
    <col min="5" max="5" width="13.7109375" style="286" customWidth="1"/>
    <col min="6" max="6" width="15.7109375" style="287" customWidth="1"/>
    <col min="7" max="7" width="13.7109375" style="286" customWidth="1"/>
    <col min="8" max="8" width="15.7109375" style="287" customWidth="1"/>
    <col min="9" max="9" width="4.42578125" style="224" customWidth="1"/>
    <col min="10" max="256" width="9.140625" style="224"/>
    <col min="257" max="257" width="5.7109375" style="224" customWidth="1"/>
    <col min="258" max="258" width="60.7109375" style="224" customWidth="1"/>
    <col min="259" max="259" width="7.7109375" style="224" customWidth="1"/>
    <col min="260" max="260" width="8.7109375" style="224" customWidth="1"/>
    <col min="261" max="261" width="13.7109375" style="224" customWidth="1"/>
    <col min="262" max="262" width="15.7109375" style="224" customWidth="1"/>
    <col min="263" max="263" width="13.7109375" style="224" customWidth="1"/>
    <col min="264" max="264" width="15.7109375" style="224" customWidth="1"/>
    <col min="265" max="265" width="4.42578125" style="224" customWidth="1"/>
    <col min="266" max="512" width="9.140625" style="224"/>
    <col min="513" max="513" width="5.7109375" style="224" customWidth="1"/>
    <col min="514" max="514" width="60.7109375" style="224" customWidth="1"/>
    <col min="515" max="515" width="7.7109375" style="224" customWidth="1"/>
    <col min="516" max="516" width="8.7109375" style="224" customWidth="1"/>
    <col min="517" max="517" width="13.7109375" style="224" customWidth="1"/>
    <col min="518" max="518" width="15.7109375" style="224" customWidth="1"/>
    <col min="519" max="519" width="13.7109375" style="224" customWidth="1"/>
    <col min="520" max="520" width="15.7109375" style="224" customWidth="1"/>
    <col min="521" max="521" width="4.42578125" style="224" customWidth="1"/>
    <col min="522" max="768" width="9.140625" style="224"/>
    <col min="769" max="769" width="5.7109375" style="224" customWidth="1"/>
    <col min="770" max="770" width="60.7109375" style="224" customWidth="1"/>
    <col min="771" max="771" width="7.7109375" style="224" customWidth="1"/>
    <col min="772" max="772" width="8.7109375" style="224" customWidth="1"/>
    <col min="773" max="773" width="13.7109375" style="224" customWidth="1"/>
    <col min="774" max="774" width="15.7109375" style="224" customWidth="1"/>
    <col min="775" max="775" width="13.7109375" style="224" customWidth="1"/>
    <col min="776" max="776" width="15.7109375" style="224" customWidth="1"/>
    <col min="777" max="777" width="4.42578125" style="224" customWidth="1"/>
    <col min="778" max="1024" width="9.140625" style="224"/>
    <col min="1025" max="1025" width="5.7109375" style="224" customWidth="1"/>
    <col min="1026" max="1026" width="60.7109375" style="224" customWidth="1"/>
    <col min="1027" max="1027" width="7.7109375" style="224" customWidth="1"/>
    <col min="1028" max="1028" width="8.7109375" style="224" customWidth="1"/>
    <col min="1029" max="1029" width="13.7109375" style="224" customWidth="1"/>
    <col min="1030" max="1030" width="15.7109375" style="224" customWidth="1"/>
    <col min="1031" max="1031" width="13.7109375" style="224" customWidth="1"/>
    <col min="1032" max="1032" width="15.7109375" style="224" customWidth="1"/>
    <col min="1033" max="1033" width="4.42578125" style="224" customWidth="1"/>
    <col min="1034" max="1280" width="9.140625" style="224"/>
    <col min="1281" max="1281" width="5.7109375" style="224" customWidth="1"/>
    <col min="1282" max="1282" width="60.7109375" style="224" customWidth="1"/>
    <col min="1283" max="1283" width="7.7109375" style="224" customWidth="1"/>
    <col min="1284" max="1284" width="8.7109375" style="224" customWidth="1"/>
    <col min="1285" max="1285" width="13.7109375" style="224" customWidth="1"/>
    <col min="1286" max="1286" width="15.7109375" style="224" customWidth="1"/>
    <col min="1287" max="1287" width="13.7109375" style="224" customWidth="1"/>
    <col min="1288" max="1288" width="15.7109375" style="224" customWidth="1"/>
    <col min="1289" max="1289" width="4.42578125" style="224" customWidth="1"/>
    <col min="1290" max="1536" width="9.140625" style="224"/>
    <col min="1537" max="1537" width="5.7109375" style="224" customWidth="1"/>
    <col min="1538" max="1538" width="60.7109375" style="224" customWidth="1"/>
    <col min="1539" max="1539" width="7.7109375" style="224" customWidth="1"/>
    <col min="1540" max="1540" width="8.7109375" style="224" customWidth="1"/>
    <col min="1541" max="1541" width="13.7109375" style="224" customWidth="1"/>
    <col min="1542" max="1542" width="15.7109375" style="224" customWidth="1"/>
    <col min="1543" max="1543" width="13.7109375" style="224" customWidth="1"/>
    <col min="1544" max="1544" width="15.7109375" style="224" customWidth="1"/>
    <col min="1545" max="1545" width="4.42578125" style="224" customWidth="1"/>
    <col min="1546" max="1792" width="9.140625" style="224"/>
    <col min="1793" max="1793" width="5.7109375" style="224" customWidth="1"/>
    <col min="1794" max="1794" width="60.7109375" style="224" customWidth="1"/>
    <col min="1795" max="1795" width="7.7109375" style="224" customWidth="1"/>
    <col min="1796" max="1796" width="8.7109375" style="224" customWidth="1"/>
    <col min="1797" max="1797" width="13.7109375" style="224" customWidth="1"/>
    <col min="1798" max="1798" width="15.7109375" style="224" customWidth="1"/>
    <col min="1799" max="1799" width="13.7109375" style="224" customWidth="1"/>
    <col min="1800" max="1800" width="15.7109375" style="224" customWidth="1"/>
    <col min="1801" max="1801" width="4.42578125" style="224" customWidth="1"/>
    <col min="1802" max="2048" width="9.140625" style="224"/>
    <col min="2049" max="2049" width="5.7109375" style="224" customWidth="1"/>
    <col min="2050" max="2050" width="60.7109375" style="224" customWidth="1"/>
    <col min="2051" max="2051" width="7.7109375" style="224" customWidth="1"/>
    <col min="2052" max="2052" width="8.7109375" style="224" customWidth="1"/>
    <col min="2053" max="2053" width="13.7109375" style="224" customWidth="1"/>
    <col min="2054" max="2054" width="15.7109375" style="224" customWidth="1"/>
    <col min="2055" max="2055" width="13.7109375" style="224" customWidth="1"/>
    <col min="2056" max="2056" width="15.7109375" style="224" customWidth="1"/>
    <col min="2057" max="2057" width="4.42578125" style="224" customWidth="1"/>
    <col min="2058" max="2304" width="9.140625" style="224"/>
    <col min="2305" max="2305" width="5.7109375" style="224" customWidth="1"/>
    <col min="2306" max="2306" width="60.7109375" style="224" customWidth="1"/>
    <col min="2307" max="2307" width="7.7109375" style="224" customWidth="1"/>
    <col min="2308" max="2308" width="8.7109375" style="224" customWidth="1"/>
    <col min="2309" max="2309" width="13.7109375" style="224" customWidth="1"/>
    <col min="2310" max="2310" width="15.7109375" style="224" customWidth="1"/>
    <col min="2311" max="2311" width="13.7109375" style="224" customWidth="1"/>
    <col min="2312" max="2312" width="15.7109375" style="224" customWidth="1"/>
    <col min="2313" max="2313" width="4.42578125" style="224" customWidth="1"/>
    <col min="2314" max="2560" width="9.140625" style="224"/>
    <col min="2561" max="2561" width="5.7109375" style="224" customWidth="1"/>
    <col min="2562" max="2562" width="60.7109375" style="224" customWidth="1"/>
    <col min="2563" max="2563" width="7.7109375" style="224" customWidth="1"/>
    <col min="2564" max="2564" width="8.7109375" style="224" customWidth="1"/>
    <col min="2565" max="2565" width="13.7109375" style="224" customWidth="1"/>
    <col min="2566" max="2566" width="15.7109375" style="224" customWidth="1"/>
    <col min="2567" max="2567" width="13.7109375" style="224" customWidth="1"/>
    <col min="2568" max="2568" width="15.7109375" style="224" customWidth="1"/>
    <col min="2569" max="2569" width="4.42578125" style="224" customWidth="1"/>
    <col min="2570" max="2816" width="9.140625" style="224"/>
    <col min="2817" max="2817" width="5.7109375" style="224" customWidth="1"/>
    <col min="2818" max="2818" width="60.7109375" style="224" customWidth="1"/>
    <col min="2819" max="2819" width="7.7109375" style="224" customWidth="1"/>
    <col min="2820" max="2820" width="8.7109375" style="224" customWidth="1"/>
    <col min="2821" max="2821" width="13.7109375" style="224" customWidth="1"/>
    <col min="2822" max="2822" width="15.7109375" style="224" customWidth="1"/>
    <col min="2823" max="2823" width="13.7109375" style="224" customWidth="1"/>
    <col min="2824" max="2824" width="15.7109375" style="224" customWidth="1"/>
    <col min="2825" max="2825" width="4.42578125" style="224" customWidth="1"/>
    <col min="2826" max="3072" width="9.140625" style="224"/>
    <col min="3073" max="3073" width="5.7109375" style="224" customWidth="1"/>
    <col min="3074" max="3074" width="60.7109375" style="224" customWidth="1"/>
    <col min="3075" max="3075" width="7.7109375" style="224" customWidth="1"/>
    <col min="3076" max="3076" width="8.7109375" style="224" customWidth="1"/>
    <col min="3077" max="3077" width="13.7109375" style="224" customWidth="1"/>
    <col min="3078" max="3078" width="15.7109375" style="224" customWidth="1"/>
    <col min="3079" max="3079" width="13.7109375" style="224" customWidth="1"/>
    <col min="3080" max="3080" width="15.7109375" style="224" customWidth="1"/>
    <col min="3081" max="3081" width="4.42578125" style="224" customWidth="1"/>
    <col min="3082" max="3328" width="9.140625" style="224"/>
    <col min="3329" max="3329" width="5.7109375" style="224" customWidth="1"/>
    <col min="3330" max="3330" width="60.7109375" style="224" customWidth="1"/>
    <col min="3331" max="3331" width="7.7109375" style="224" customWidth="1"/>
    <col min="3332" max="3332" width="8.7109375" style="224" customWidth="1"/>
    <col min="3333" max="3333" width="13.7109375" style="224" customWidth="1"/>
    <col min="3334" max="3334" width="15.7109375" style="224" customWidth="1"/>
    <col min="3335" max="3335" width="13.7109375" style="224" customWidth="1"/>
    <col min="3336" max="3336" width="15.7109375" style="224" customWidth="1"/>
    <col min="3337" max="3337" width="4.42578125" style="224" customWidth="1"/>
    <col min="3338" max="3584" width="9.140625" style="224"/>
    <col min="3585" max="3585" width="5.7109375" style="224" customWidth="1"/>
    <col min="3586" max="3586" width="60.7109375" style="224" customWidth="1"/>
    <col min="3587" max="3587" width="7.7109375" style="224" customWidth="1"/>
    <col min="3588" max="3588" width="8.7109375" style="224" customWidth="1"/>
    <col min="3589" max="3589" width="13.7109375" style="224" customWidth="1"/>
    <col min="3590" max="3590" width="15.7109375" style="224" customWidth="1"/>
    <col min="3591" max="3591" width="13.7109375" style="224" customWidth="1"/>
    <col min="3592" max="3592" width="15.7109375" style="224" customWidth="1"/>
    <col min="3593" max="3593" width="4.42578125" style="224" customWidth="1"/>
    <col min="3594" max="3840" width="9.140625" style="224"/>
    <col min="3841" max="3841" width="5.7109375" style="224" customWidth="1"/>
    <col min="3842" max="3842" width="60.7109375" style="224" customWidth="1"/>
    <col min="3843" max="3843" width="7.7109375" style="224" customWidth="1"/>
    <col min="3844" max="3844" width="8.7109375" style="224" customWidth="1"/>
    <col min="3845" max="3845" width="13.7109375" style="224" customWidth="1"/>
    <col min="3846" max="3846" width="15.7109375" style="224" customWidth="1"/>
    <col min="3847" max="3847" width="13.7109375" style="224" customWidth="1"/>
    <col min="3848" max="3848" width="15.7109375" style="224" customWidth="1"/>
    <col min="3849" max="3849" width="4.42578125" style="224" customWidth="1"/>
    <col min="3850" max="4096" width="9.140625" style="224"/>
    <col min="4097" max="4097" width="5.7109375" style="224" customWidth="1"/>
    <col min="4098" max="4098" width="60.7109375" style="224" customWidth="1"/>
    <col min="4099" max="4099" width="7.7109375" style="224" customWidth="1"/>
    <col min="4100" max="4100" width="8.7109375" style="224" customWidth="1"/>
    <col min="4101" max="4101" width="13.7109375" style="224" customWidth="1"/>
    <col min="4102" max="4102" width="15.7109375" style="224" customWidth="1"/>
    <col min="4103" max="4103" width="13.7109375" style="224" customWidth="1"/>
    <col min="4104" max="4104" width="15.7109375" style="224" customWidth="1"/>
    <col min="4105" max="4105" width="4.42578125" style="224" customWidth="1"/>
    <col min="4106" max="4352" width="9.140625" style="224"/>
    <col min="4353" max="4353" width="5.7109375" style="224" customWidth="1"/>
    <col min="4354" max="4354" width="60.7109375" style="224" customWidth="1"/>
    <col min="4355" max="4355" width="7.7109375" style="224" customWidth="1"/>
    <col min="4356" max="4356" width="8.7109375" style="224" customWidth="1"/>
    <col min="4357" max="4357" width="13.7109375" style="224" customWidth="1"/>
    <col min="4358" max="4358" width="15.7109375" style="224" customWidth="1"/>
    <col min="4359" max="4359" width="13.7109375" style="224" customWidth="1"/>
    <col min="4360" max="4360" width="15.7109375" style="224" customWidth="1"/>
    <col min="4361" max="4361" width="4.42578125" style="224" customWidth="1"/>
    <col min="4362" max="4608" width="9.140625" style="224"/>
    <col min="4609" max="4609" width="5.7109375" style="224" customWidth="1"/>
    <col min="4610" max="4610" width="60.7109375" style="224" customWidth="1"/>
    <col min="4611" max="4611" width="7.7109375" style="224" customWidth="1"/>
    <col min="4612" max="4612" width="8.7109375" style="224" customWidth="1"/>
    <col min="4613" max="4613" width="13.7109375" style="224" customWidth="1"/>
    <col min="4614" max="4614" width="15.7109375" style="224" customWidth="1"/>
    <col min="4615" max="4615" width="13.7109375" style="224" customWidth="1"/>
    <col min="4616" max="4616" width="15.7109375" style="224" customWidth="1"/>
    <col min="4617" max="4617" width="4.42578125" style="224" customWidth="1"/>
    <col min="4618" max="4864" width="9.140625" style="224"/>
    <col min="4865" max="4865" width="5.7109375" style="224" customWidth="1"/>
    <col min="4866" max="4866" width="60.7109375" style="224" customWidth="1"/>
    <col min="4867" max="4867" width="7.7109375" style="224" customWidth="1"/>
    <col min="4868" max="4868" width="8.7109375" style="224" customWidth="1"/>
    <col min="4869" max="4869" width="13.7109375" style="224" customWidth="1"/>
    <col min="4870" max="4870" width="15.7109375" style="224" customWidth="1"/>
    <col min="4871" max="4871" width="13.7109375" style="224" customWidth="1"/>
    <col min="4872" max="4872" width="15.7109375" style="224" customWidth="1"/>
    <col min="4873" max="4873" width="4.42578125" style="224" customWidth="1"/>
    <col min="4874" max="5120" width="9.140625" style="224"/>
    <col min="5121" max="5121" width="5.7109375" style="224" customWidth="1"/>
    <col min="5122" max="5122" width="60.7109375" style="224" customWidth="1"/>
    <col min="5123" max="5123" width="7.7109375" style="224" customWidth="1"/>
    <col min="5124" max="5124" width="8.7109375" style="224" customWidth="1"/>
    <col min="5125" max="5125" width="13.7109375" style="224" customWidth="1"/>
    <col min="5126" max="5126" width="15.7109375" style="224" customWidth="1"/>
    <col min="5127" max="5127" width="13.7109375" style="224" customWidth="1"/>
    <col min="5128" max="5128" width="15.7109375" style="224" customWidth="1"/>
    <col min="5129" max="5129" width="4.42578125" style="224" customWidth="1"/>
    <col min="5130" max="5376" width="9.140625" style="224"/>
    <col min="5377" max="5377" width="5.7109375" style="224" customWidth="1"/>
    <col min="5378" max="5378" width="60.7109375" style="224" customWidth="1"/>
    <col min="5379" max="5379" width="7.7109375" style="224" customWidth="1"/>
    <col min="5380" max="5380" width="8.7109375" style="224" customWidth="1"/>
    <col min="5381" max="5381" width="13.7109375" style="224" customWidth="1"/>
    <col min="5382" max="5382" width="15.7109375" style="224" customWidth="1"/>
    <col min="5383" max="5383" width="13.7109375" style="224" customWidth="1"/>
    <col min="5384" max="5384" width="15.7109375" style="224" customWidth="1"/>
    <col min="5385" max="5385" width="4.42578125" style="224" customWidth="1"/>
    <col min="5386" max="5632" width="9.140625" style="224"/>
    <col min="5633" max="5633" width="5.7109375" style="224" customWidth="1"/>
    <col min="5634" max="5634" width="60.7109375" style="224" customWidth="1"/>
    <col min="5635" max="5635" width="7.7109375" style="224" customWidth="1"/>
    <col min="5636" max="5636" width="8.7109375" style="224" customWidth="1"/>
    <col min="5637" max="5637" width="13.7109375" style="224" customWidth="1"/>
    <col min="5638" max="5638" width="15.7109375" style="224" customWidth="1"/>
    <col min="5639" max="5639" width="13.7109375" style="224" customWidth="1"/>
    <col min="5640" max="5640" width="15.7109375" style="224" customWidth="1"/>
    <col min="5641" max="5641" width="4.42578125" style="224" customWidth="1"/>
    <col min="5642" max="5888" width="9.140625" style="224"/>
    <col min="5889" max="5889" width="5.7109375" style="224" customWidth="1"/>
    <col min="5890" max="5890" width="60.7109375" style="224" customWidth="1"/>
    <col min="5891" max="5891" width="7.7109375" style="224" customWidth="1"/>
    <col min="5892" max="5892" width="8.7109375" style="224" customWidth="1"/>
    <col min="5893" max="5893" width="13.7109375" style="224" customWidth="1"/>
    <col min="5894" max="5894" width="15.7109375" style="224" customWidth="1"/>
    <col min="5895" max="5895" width="13.7109375" style="224" customWidth="1"/>
    <col min="5896" max="5896" width="15.7109375" style="224" customWidth="1"/>
    <col min="5897" max="5897" width="4.42578125" style="224" customWidth="1"/>
    <col min="5898" max="6144" width="9.140625" style="224"/>
    <col min="6145" max="6145" width="5.7109375" style="224" customWidth="1"/>
    <col min="6146" max="6146" width="60.7109375" style="224" customWidth="1"/>
    <col min="6147" max="6147" width="7.7109375" style="224" customWidth="1"/>
    <col min="6148" max="6148" width="8.7109375" style="224" customWidth="1"/>
    <col min="6149" max="6149" width="13.7109375" style="224" customWidth="1"/>
    <col min="6150" max="6150" width="15.7109375" style="224" customWidth="1"/>
    <col min="6151" max="6151" width="13.7109375" style="224" customWidth="1"/>
    <col min="6152" max="6152" width="15.7109375" style="224" customWidth="1"/>
    <col min="6153" max="6153" width="4.42578125" style="224" customWidth="1"/>
    <col min="6154" max="6400" width="9.140625" style="224"/>
    <col min="6401" max="6401" width="5.7109375" style="224" customWidth="1"/>
    <col min="6402" max="6402" width="60.7109375" style="224" customWidth="1"/>
    <col min="6403" max="6403" width="7.7109375" style="224" customWidth="1"/>
    <col min="6404" max="6404" width="8.7109375" style="224" customWidth="1"/>
    <col min="6405" max="6405" width="13.7109375" style="224" customWidth="1"/>
    <col min="6406" max="6406" width="15.7109375" style="224" customWidth="1"/>
    <col min="6407" max="6407" width="13.7109375" style="224" customWidth="1"/>
    <col min="6408" max="6408" width="15.7109375" style="224" customWidth="1"/>
    <col min="6409" max="6409" width="4.42578125" style="224" customWidth="1"/>
    <col min="6410" max="6656" width="9.140625" style="224"/>
    <col min="6657" max="6657" width="5.7109375" style="224" customWidth="1"/>
    <col min="6658" max="6658" width="60.7109375" style="224" customWidth="1"/>
    <col min="6659" max="6659" width="7.7109375" style="224" customWidth="1"/>
    <col min="6660" max="6660" width="8.7109375" style="224" customWidth="1"/>
    <col min="6661" max="6661" width="13.7109375" style="224" customWidth="1"/>
    <col min="6662" max="6662" width="15.7109375" style="224" customWidth="1"/>
    <col min="6663" max="6663" width="13.7109375" style="224" customWidth="1"/>
    <col min="6664" max="6664" width="15.7109375" style="224" customWidth="1"/>
    <col min="6665" max="6665" width="4.42578125" style="224" customWidth="1"/>
    <col min="6666" max="6912" width="9.140625" style="224"/>
    <col min="6913" max="6913" width="5.7109375" style="224" customWidth="1"/>
    <col min="6914" max="6914" width="60.7109375" style="224" customWidth="1"/>
    <col min="6915" max="6915" width="7.7109375" style="224" customWidth="1"/>
    <col min="6916" max="6916" width="8.7109375" style="224" customWidth="1"/>
    <col min="6917" max="6917" width="13.7109375" style="224" customWidth="1"/>
    <col min="6918" max="6918" width="15.7109375" style="224" customWidth="1"/>
    <col min="6919" max="6919" width="13.7109375" style="224" customWidth="1"/>
    <col min="6920" max="6920" width="15.7109375" style="224" customWidth="1"/>
    <col min="6921" max="6921" width="4.42578125" style="224" customWidth="1"/>
    <col min="6922" max="7168" width="9.140625" style="224"/>
    <col min="7169" max="7169" width="5.7109375" style="224" customWidth="1"/>
    <col min="7170" max="7170" width="60.7109375" style="224" customWidth="1"/>
    <col min="7171" max="7171" width="7.7109375" style="224" customWidth="1"/>
    <col min="7172" max="7172" width="8.7109375" style="224" customWidth="1"/>
    <col min="7173" max="7173" width="13.7109375" style="224" customWidth="1"/>
    <col min="7174" max="7174" width="15.7109375" style="224" customWidth="1"/>
    <col min="7175" max="7175" width="13.7109375" style="224" customWidth="1"/>
    <col min="7176" max="7176" width="15.7109375" style="224" customWidth="1"/>
    <col min="7177" max="7177" width="4.42578125" style="224" customWidth="1"/>
    <col min="7178" max="7424" width="9.140625" style="224"/>
    <col min="7425" max="7425" width="5.7109375" style="224" customWidth="1"/>
    <col min="7426" max="7426" width="60.7109375" style="224" customWidth="1"/>
    <col min="7427" max="7427" width="7.7109375" style="224" customWidth="1"/>
    <col min="7428" max="7428" width="8.7109375" style="224" customWidth="1"/>
    <col min="7429" max="7429" width="13.7109375" style="224" customWidth="1"/>
    <col min="7430" max="7430" width="15.7109375" style="224" customWidth="1"/>
    <col min="7431" max="7431" width="13.7109375" style="224" customWidth="1"/>
    <col min="7432" max="7432" width="15.7109375" style="224" customWidth="1"/>
    <col min="7433" max="7433" width="4.42578125" style="224" customWidth="1"/>
    <col min="7434" max="7680" width="9.140625" style="224"/>
    <col min="7681" max="7681" width="5.7109375" style="224" customWidth="1"/>
    <col min="7682" max="7682" width="60.7109375" style="224" customWidth="1"/>
    <col min="7683" max="7683" width="7.7109375" style="224" customWidth="1"/>
    <col min="7684" max="7684" width="8.7109375" style="224" customWidth="1"/>
    <col min="7685" max="7685" width="13.7109375" style="224" customWidth="1"/>
    <col min="7686" max="7686" width="15.7109375" style="224" customWidth="1"/>
    <col min="7687" max="7687" width="13.7109375" style="224" customWidth="1"/>
    <col min="7688" max="7688" width="15.7109375" style="224" customWidth="1"/>
    <col min="7689" max="7689" width="4.42578125" style="224" customWidth="1"/>
    <col min="7690" max="7936" width="9.140625" style="224"/>
    <col min="7937" max="7937" width="5.7109375" style="224" customWidth="1"/>
    <col min="7938" max="7938" width="60.7109375" style="224" customWidth="1"/>
    <col min="7939" max="7939" width="7.7109375" style="224" customWidth="1"/>
    <col min="7940" max="7940" width="8.7109375" style="224" customWidth="1"/>
    <col min="7941" max="7941" width="13.7109375" style="224" customWidth="1"/>
    <col min="7942" max="7942" width="15.7109375" style="224" customWidth="1"/>
    <col min="7943" max="7943" width="13.7109375" style="224" customWidth="1"/>
    <col min="7944" max="7944" width="15.7109375" style="224" customWidth="1"/>
    <col min="7945" max="7945" width="4.42578125" style="224" customWidth="1"/>
    <col min="7946" max="8192" width="9.140625" style="224"/>
    <col min="8193" max="8193" width="5.7109375" style="224" customWidth="1"/>
    <col min="8194" max="8194" width="60.7109375" style="224" customWidth="1"/>
    <col min="8195" max="8195" width="7.7109375" style="224" customWidth="1"/>
    <col min="8196" max="8196" width="8.7109375" style="224" customWidth="1"/>
    <col min="8197" max="8197" width="13.7109375" style="224" customWidth="1"/>
    <col min="8198" max="8198" width="15.7109375" style="224" customWidth="1"/>
    <col min="8199" max="8199" width="13.7109375" style="224" customWidth="1"/>
    <col min="8200" max="8200" width="15.7109375" style="224" customWidth="1"/>
    <col min="8201" max="8201" width="4.42578125" style="224" customWidth="1"/>
    <col min="8202" max="8448" width="9.140625" style="224"/>
    <col min="8449" max="8449" width="5.7109375" style="224" customWidth="1"/>
    <col min="8450" max="8450" width="60.7109375" style="224" customWidth="1"/>
    <col min="8451" max="8451" width="7.7109375" style="224" customWidth="1"/>
    <col min="8452" max="8452" width="8.7109375" style="224" customWidth="1"/>
    <col min="8453" max="8453" width="13.7109375" style="224" customWidth="1"/>
    <col min="8454" max="8454" width="15.7109375" style="224" customWidth="1"/>
    <col min="8455" max="8455" width="13.7109375" style="224" customWidth="1"/>
    <col min="8456" max="8456" width="15.7109375" style="224" customWidth="1"/>
    <col min="8457" max="8457" width="4.42578125" style="224" customWidth="1"/>
    <col min="8458" max="8704" width="9.140625" style="224"/>
    <col min="8705" max="8705" width="5.7109375" style="224" customWidth="1"/>
    <col min="8706" max="8706" width="60.7109375" style="224" customWidth="1"/>
    <col min="8707" max="8707" width="7.7109375" style="224" customWidth="1"/>
    <col min="8708" max="8708" width="8.7109375" style="224" customWidth="1"/>
    <col min="8709" max="8709" width="13.7109375" style="224" customWidth="1"/>
    <col min="8710" max="8710" width="15.7109375" style="224" customWidth="1"/>
    <col min="8711" max="8711" width="13.7109375" style="224" customWidth="1"/>
    <col min="8712" max="8712" width="15.7109375" style="224" customWidth="1"/>
    <col min="8713" max="8713" width="4.42578125" style="224" customWidth="1"/>
    <col min="8714" max="8960" width="9.140625" style="224"/>
    <col min="8961" max="8961" width="5.7109375" style="224" customWidth="1"/>
    <col min="8962" max="8962" width="60.7109375" style="224" customWidth="1"/>
    <col min="8963" max="8963" width="7.7109375" style="224" customWidth="1"/>
    <col min="8964" max="8964" width="8.7109375" style="224" customWidth="1"/>
    <col min="8965" max="8965" width="13.7109375" style="224" customWidth="1"/>
    <col min="8966" max="8966" width="15.7109375" style="224" customWidth="1"/>
    <col min="8967" max="8967" width="13.7109375" style="224" customWidth="1"/>
    <col min="8968" max="8968" width="15.7109375" style="224" customWidth="1"/>
    <col min="8969" max="8969" width="4.42578125" style="224" customWidth="1"/>
    <col min="8970" max="9216" width="9.140625" style="224"/>
    <col min="9217" max="9217" width="5.7109375" style="224" customWidth="1"/>
    <col min="9218" max="9218" width="60.7109375" style="224" customWidth="1"/>
    <col min="9219" max="9219" width="7.7109375" style="224" customWidth="1"/>
    <col min="9220" max="9220" width="8.7109375" style="224" customWidth="1"/>
    <col min="9221" max="9221" width="13.7109375" style="224" customWidth="1"/>
    <col min="9222" max="9222" width="15.7109375" style="224" customWidth="1"/>
    <col min="9223" max="9223" width="13.7109375" style="224" customWidth="1"/>
    <col min="9224" max="9224" width="15.7109375" style="224" customWidth="1"/>
    <col min="9225" max="9225" width="4.42578125" style="224" customWidth="1"/>
    <col min="9226" max="9472" width="9.140625" style="224"/>
    <col min="9473" max="9473" width="5.7109375" style="224" customWidth="1"/>
    <col min="9474" max="9474" width="60.7109375" style="224" customWidth="1"/>
    <col min="9475" max="9475" width="7.7109375" style="224" customWidth="1"/>
    <col min="9476" max="9476" width="8.7109375" style="224" customWidth="1"/>
    <col min="9477" max="9477" width="13.7109375" style="224" customWidth="1"/>
    <col min="9478" max="9478" width="15.7109375" style="224" customWidth="1"/>
    <col min="9479" max="9479" width="13.7109375" style="224" customWidth="1"/>
    <col min="9480" max="9480" width="15.7109375" style="224" customWidth="1"/>
    <col min="9481" max="9481" width="4.42578125" style="224" customWidth="1"/>
    <col min="9482" max="9728" width="9.140625" style="224"/>
    <col min="9729" max="9729" width="5.7109375" style="224" customWidth="1"/>
    <col min="9730" max="9730" width="60.7109375" style="224" customWidth="1"/>
    <col min="9731" max="9731" width="7.7109375" style="224" customWidth="1"/>
    <col min="9732" max="9732" width="8.7109375" style="224" customWidth="1"/>
    <col min="9733" max="9733" width="13.7109375" style="224" customWidth="1"/>
    <col min="9734" max="9734" width="15.7109375" style="224" customWidth="1"/>
    <col min="9735" max="9735" width="13.7109375" style="224" customWidth="1"/>
    <col min="9736" max="9736" width="15.7109375" style="224" customWidth="1"/>
    <col min="9737" max="9737" width="4.42578125" style="224" customWidth="1"/>
    <col min="9738" max="9984" width="9.140625" style="224"/>
    <col min="9985" max="9985" width="5.7109375" style="224" customWidth="1"/>
    <col min="9986" max="9986" width="60.7109375" style="224" customWidth="1"/>
    <col min="9987" max="9987" width="7.7109375" style="224" customWidth="1"/>
    <col min="9988" max="9988" width="8.7109375" style="224" customWidth="1"/>
    <col min="9989" max="9989" width="13.7109375" style="224" customWidth="1"/>
    <col min="9990" max="9990" width="15.7109375" style="224" customWidth="1"/>
    <col min="9991" max="9991" width="13.7109375" style="224" customWidth="1"/>
    <col min="9992" max="9992" width="15.7109375" style="224" customWidth="1"/>
    <col min="9993" max="9993" width="4.42578125" style="224" customWidth="1"/>
    <col min="9994" max="10240" width="9.140625" style="224"/>
    <col min="10241" max="10241" width="5.7109375" style="224" customWidth="1"/>
    <col min="10242" max="10242" width="60.7109375" style="224" customWidth="1"/>
    <col min="10243" max="10243" width="7.7109375" style="224" customWidth="1"/>
    <col min="10244" max="10244" width="8.7109375" style="224" customWidth="1"/>
    <col min="10245" max="10245" width="13.7109375" style="224" customWidth="1"/>
    <col min="10246" max="10246" width="15.7109375" style="224" customWidth="1"/>
    <col min="10247" max="10247" width="13.7109375" style="224" customWidth="1"/>
    <col min="10248" max="10248" width="15.7109375" style="224" customWidth="1"/>
    <col min="10249" max="10249" width="4.42578125" style="224" customWidth="1"/>
    <col min="10250" max="10496" width="9.140625" style="224"/>
    <col min="10497" max="10497" width="5.7109375" style="224" customWidth="1"/>
    <col min="10498" max="10498" width="60.7109375" style="224" customWidth="1"/>
    <col min="10499" max="10499" width="7.7109375" style="224" customWidth="1"/>
    <col min="10500" max="10500" width="8.7109375" style="224" customWidth="1"/>
    <col min="10501" max="10501" width="13.7109375" style="224" customWidth="1"/>
    <col min="10502" max="10502" width="15.7109375" style="224" customWidth="1"/>
    <col min="10503" max="10503" width="13.7109375" style="224" customWidth="1"/>
    <col min="10504" max="10504" width="15.7109375" style="224" customWidth="1"/>
    <col min="10505" max="10505" width="4.42578125" style="224" customWidth="1"/>
    <col min="10506" max="10752" width="9.140625" style="224"/>
    <col min="10753" max="10753" width="5.7109375" style="224" customWidth="1"/>
    <col min="10754" max="10754" width="60.7109375" style="224" customWidth="1"/>
    <col min="10755" max="10755" width="7.7109375" style="224" customWidth="1"/>
    <col min="10756" max="10756" width="8.7109375" style="224" customWidth="1"/>
    <col min="10757" max="10757" width="13.7109375" style="224" customWidth="1"/>
    <col min="10758" max="10758" width="15.7109375" style="224" customWidth="1"/>
    <col min="10759" max="10759" width="13.7109375" style="224" customWidth="1"/>
    <col min="10760" max="10760" width="15.7109375" style="224" customWidth="1"/>
    <col min="10761" max="10761" width="4.42578125" style="224" customWidth="1"/>
    <col min="10762" max="11008" width="9.140625" style="224"/>
    <col min="11009" max="11009" width="5.7109375" style="224" customWidth="1"/>
    <col min="11010" max="11010" width="60.7109375" style="224" customWidth="1"/>
    <col min="11011" max="11011" width="7.7109375" style="224" customWidth="1"/>
    <col min="11012" max="11012" width="8.7109375" style="224" customWidth="1"/>
    <col min="11013" max="11013" width="13.7109375" style="224" customWidth="1"/>
    <col min="11014" max="11014" width="15.7109375" style="224" customWidth="1"/>
    <col min="11015" max="11015" width="13.7109375" style="224" customWidth="1"/>
    <col min="11016" max="11016" width="15.7109375" style="224" customWidth="1"/>
    <col min="11017" max="11017" width="4.42578125" style="224" customWidth="1"/>
    <col min="11018" max="11264" width="9.140625" style="224"/>
    <col min="11265" max="11265" width="5.7109375" style="224" customWidth="1"/>
    <col min="11266" max="11266" width="60.7109375" style="224" customWidth="1"/>
    <col min="11267" max="11267" width="7.7109375" style="224" customWidth="1"/>
    <col min="11268" max="11268" width="8.7109375" style="224" customWidth="1"/>
    <col min="11269" max="11269" width="13.7109375" style="224" customWidth="1"/>
    <col min="11270" max="11270" width="15.7109375" style="224" customWidth="1"/>
    <col min="11271" max="11271" width="13.7109375" style="224" customWidth="1"/>
    <col min="11272" max="11272" width="15.7109375" style="224" customWidth="1"/>
    <col min="11273" max="11273" width="4.42578125" style="224" customWidth="1"/>
    <col min="11274" max="11520" width="9.140625" style="224"/>
    <col min="11521" max="11521" width="5.7109375" style="224" customWidth="1"/>
    <col min="11522" max="11522" width="60.7109375" style="224" customWidth="1"/>
    <col min="11523" max="11523" width="7.7109375" style="224" customWidth="1"/>
    <col min="11524" max="11524" width="8.7109375" style="224" customWidth="1"/>
    <col min="11525" max="11525" width="13.7109375" style="224" customWidth="1"/>
    <col min="11526" max="11526" width="15.7109375" style="224" customWidth="1"/>
    <col min="11527" max="11527" width="13.7109375" style="224" customWidth="1"/>
    <col min="11528" max="11528" width="15.7109375" style="224" customWidth="1"/>
    <col min="11529" max="11529" width="4.42578125" style="224" customWidth="1"/>
    <col min="11530" max="11776" width="9.140625" style="224"/>
    <col min="11777" max="11777" width="5.7109375" style="224" customWidth="1"/>
    <col min="11778" max="11778" width="60.7109375" style="224" customWidth="1"/>
    <col min="11779" max="11779" width="7.7109375" style="224" customWidth="1"/>
    <col min="11780" max="11780" width="8.7109375" style="224" customWidth="1"/>
    <col min="11781" max="11781" width="13.7109375" style="224" customWidth="1"/>
    <col min="11782" max="11782" width="15.7109375" style="224" customWidth="1"/>
    <col min="11783" max="11783" width="13.7109375" style="224" customWidth="1"/>
    <col min="11784" max="11784" width="15.7109375" style="224" customWidth="1"/>
    <col min="11785" max="11785" width="4.42578125" style="224" customWidth="1"/>
    <col min="11786" max="12032" width="9.140625" style="224"/>
    <col min="12033" max="12033" width="5.7109375" style="224" customWidth="1"/>
    <col min="12034" max="12034" width="60.7109375" style="224" customWidth="1"/>
    <col min="12035" max="12035" width="7.7109375" style="224" customWidth="1"/>
    <col min="12036" max="12036" width="8.7109375" style="224" customWidth="1"/>
    <col min="12037" max="12037" width="13.7109375" style="224" customWidth="1"/>
    <col min="12038" max="12038" width="15.7109375" style="224" customWidth="1"/>
    <col min="12039" max="12039" width="13.7109375" style="224" customWidth="1"/>
    <col min="12040" max="12040" width="15.7109375" style="224" customWidth="1"/>
    <col min="12041" max="12041" width="4.42578125" style="224" customWidth="1"/>
    <col min="12042" max="12288" width="9.140625" style="224"/>
    <col min="12289" max="12289" width="5.7109375" style="224" customWidth="1"/>
    <col min="12290" max="12290" width="60.7109375" style="224" customWidth="1"/>
    <col min="12291" max="12291" width="7.7109375" style="224" customWidth="1"/>
    <col min="12292" max="12292" width="8.7109375" style="224" customWidth="1"/>
    <col min="12293" max="12293" width="13.7109375" style="224" customWidth="1"/>
    <col min="12294" max="12294" width="15.7109375" style="224" customWidth="1"/>
    <col min="12295" max="12295" width="13.7109375" style="224" customWidth="1"/>
    <col min="12296" max="12296" width="15.7109375" style="224" customWidth="1"/>
    <col min="12297" max="12297" width="4.42578125" style="224" customWidth="1"/>
    <col min="12298" max="12544" width="9.140625" style="224"/>
    <col min="12545" max="12545" width="5.7109375" style="224" customWidth="1"/>
    <col min="12546" max="12546" width="60.7109375" style="224" customWidth="1"/>
    <col min="12547" max="12547" width="7.7109375" style="224" customWidth="1"/>
    <col min="12548" max="12548" width="8.7109375" style="224" customWidth="1"/>
    <col min="12549" max="12549" width="13.7109375" style="224" customWidth="1"/>
    <col min="12550" max="12550" width="15.7109375" style="224" customWidth="1"/>
    <col min="12551" max="12551" width="13.7109375" style="224" customWidth="1"/>
    <col min="12552" max="12552" width="15.7109375" style="224" customWidth="1"/>
    <col min="12553" max="12553" width="4.42578125" style="224" customWidth="1"/>
    <col min="12554" max="12800" width="9.140625" style="224"/>
    <col min="12801" max="12801" width="5.7109375" style="224" customWidth="1"/>
    <col min="12802" max="12802" width="60.7109375" style="224" customWidth="1"/>
    <col min="12803" max="12803" width="7.7109375" style="224" customWidth="1"/>
    <col min="12804" max="12804" width="8.7109375" style="224" customWidth="1"/>
    <col min="12805" max="12805" width="13.7109375" style="224" customWidth="1"/>
    <col min="12806" max="12806" width="15.7109375" style="224" customWidth="1"/>
    <col min="12807" max="12807" width="13.7109375" style="224" customWidth="1"/>
    <col min="12808" max="12808" width="15.7109375" style="224" customWidth="1"/>
    <col min="12809" max="12809" width="4.42578125" style="224" customWidth="1"/>
    <col min="12810" max="13056" width="9.140625" style="224"/>
    <col min="13057" max="13057" width="5.7109375" style="224" customWidth="1"/>
    <col min="13058" max="13058" width="60.7109375" style="224" customWidth="1"/>
    <col min="13059" max="13059" width="7.7109375" style="224" customWidth="1"/>
    <col min="13060" max="13060" width="8.7109375" style="224" customWidth="1"/>
    <col min="13061" max="13061" width="13.7109375" style="224" customWidth="1"/>
    <col min="13062" max="13062" width="15.7109375" style="224" customWidth="1"/>
    <col min="13063" max="13063" width="13.7109375" style="224" customWidth="1"/>
    <col min="13064" max="13064" width="15.7109375" style="224" customWidth="1"/>
    <col min="13065" max="13065" width="4.42578125" style="224" customWidth="1"/>
    <col min="13066" max="13312" width="9.140625" style="224"/>
    <col min="13313" max="13313" width="5.7109375" style="224" customWidth="1"/>
    <col min="13314" max="13314" width="60.7109375" style="224" customWidth="1"/>
    <col min="13315" max="13315" width="7.7109375" style="224" customWidth="1"/>
    <col min="13316" max="13316" width="8.7109375" style="224" customWidth="1"/>
    <col min="13317" max="13317" width="13.7109375" style="224" customWidth="1"/>
    <col min="13318" max="13318" width="15.7109375" style="224" customWidth="1"/>
    <col min="13319" max="13319" width="13.7109375" style="224" customWidth="1"/>
    <col min="13320" max="13320" width="15.7109375" style="224" customWidth="1"/>
    <col min="13321" max="13321" width="4.42578125" style="224" customWidth="1"/>
    <col min="13322" max="13568" width="9.140625" style="224"/>
    <col min="13569" max="13569" width="5.7109375" style="224" customWidth="1"/>
    <col min="13570" max="13570" width="60.7109375" style="224" customWidth="1"/>
    <col min="13571" max="13571" width="7.7109375" style="224" customWidth="1"/>
    <col min="13572" max="13572" width="8.7109375" style="224" customWidth="1"/>
    <col min="13573" max="13573" width="13.7109375" style="224" customWidth="1"/>
    <col min="13574" max="13574" width="15.7109375" style="224" customWidth="1"/>
    <col min="13575" max="13575" width="13.7109375" style="224" customWidth="1"/>
    <col min="13576" max="13576" width="15.7109375" style="224" customWidth="1"/>
    <col min="13577" max="13577" width="4.42578125" style="224" customWidth="1"/>
    <col min="13578" max="13824" width="9.140625" style="224"/>
    <col min="13825" max="13825" width="5.7109375" style="224" customWidth="1"/>
    <col min="13826" max="13826" width="60.7109375" style="224" customWidth="1"/>
    <col min="13827" max="13827" width="7.7109375" style="224" customWidth="1"/>
    <col min="13828" max="13828" width="8.7109375" style="224" customWidth="1"/>
    <col min="13829" max="13829" width="13.7109375" style="224" customWidth="1"/>
    <col min="13830" max="13830" width="15.7109375" style="224" customWidth="1"/>
    <col min="13831" max="13831" width="13.7109375" style="224" customWidth="1"/>
    <col min="13832" max="13832" width="15.7109375" style="224" customWidth="1"/>
    <col min="13833" max="13833" width="4.42578125" style="224" customWidth="1"/>
    <col min="13834" max="14080" width="9.140625" style="224"/>
    <col min="14081" max="14081" width="5.7109375" style="224" customWidth="1"/>
    <col min="14082" max="14082" width="60.7109375" style="224" customWidth="1"/>
    <col min="14083" max="14083" width="7.7109375" style="224" customWidth="1"/>
    <col min="14084" max="14084" width="8.7109375" style="224" customWidth="1"/>
    <col min="14085" max="14085" width="13.7109375" style="224" customWidth="1"/>
    <col min="14086" max="14086" width="15.7109375" style="224" customWidth="1"/>
    <col min="14087" max="14087" width="13.7109375" style="224" customWidth="1"/>
    <col min="14088" max="14088" width="15.7109375" style="224" customWidth="1"/>
    <col min="14089" max="14089" width="4.42578125" style="224" customWidth="1"/>
    <col min="14090" max="14336" width="9.140625" style="224"/>
    <col min="14337" max="14337" width="5.7109375" style="224" customWidth="1"/>
    <col min="14338" max="14338" width="60.7109375" style="224" customWidth="1"/>
    <col min="14339" max="14339" width="7.7109375" style="224" customWidth="1"/>
    <col min="14340" max="14340" width="8.7109375" style="224" customWidth="1"/>
    <col min="14341" max="14341" width="13.7109375" style="224" customWidth="1"/>
    <col min="14342" max="14342" width="15.7109375" style="224" customWidth="1"/>
    <col min="14343" max="14343" width="13.7109375" style="224" customWidth="1"/>
    <col min="14344" max="14344" width="15.7109375" style="224" customWidth="1"/>
    <col min="14345" max="14345" width="4.42578125" style="224" customWidth="1"/>
    <col min="14346" max="14592" width="9.140625" style="224"/>
    <col min="14593" max="14593" width="5.7109375" style="224" customWidth="1"/>
    <col min="14594" max="14594" width="60.7109375" style="224" customWidth="1"/>
    <col min="14595" max="14595" width="7.7109375" style="224" customWidth="1"/>
    <col min="14596" max="14596" width="8.7109375" style="224" customWidth="1"/>
    <col min="14597" max="14597" width="13.7109375" style="224" customWidth="1"/>
    <col min="14598" max="14598" width="15.7109375" style="224" customWidth="1"/>
    <col min="14599" max="14599" width="13.7109375" style="224" customWidth="1"/>
    <col min="14600" max="14600" width="15.7109375" style="224" customWidth="1"/>
    <col min="14601" max="14601" width="4.42578125" style="224" customWidth="1"/>
    <col min="14602" max="14848" width="9.140625" style="224"/>
    <col min="14849" max="14849" width="5.7109375" style="224" customWidth="1"/>
    <col min="14850" max="14850" width="60.7109375" style="224" customWidth="1"/>
    <col min="14851" max="14851" width="7.7109375" style="224" customWidth="1"/>
    <col min="14852" max="14852" width="8.7109375" style="224" customWidth="1"/>
    <col min="14853" max="14853" width="13.7109375" style="224" customWidth="1"/>
    <col min="14854" max="14854" width="15.7109375" style="224" customWidth="1"/>
    <col min="14855" max="14855" width="13.7109375" style="224" customWidth="1"/>
    <col min="14856" max="14856" width="15.7109375" style="224" customWidth="1"/>
    <col min="14857" max="14857" width="4.42578125" style="224" customWidth="1"/>
    <col min="14858" max="15104" width="9.140625" style="224"/>
    <col min="15105" max="15105" width="5.7109375" style="224" customWidth="1"/>
    <col min="15106" max="15106" width="60.7109375" style="224" customWidth="1"/>
    <col min="15107" max="15107" width="7.7109375" style="224" customWidth="1"/>
    <col min="15108" max="15108" width="8.7109375" style="224" customWidth="1"/>
    <col min="15109" max="15109" width="13.7109375" style="224" customWidth="1"/>
    <col min="15110" max="15110" width="15.7109375" style="224" customWidth="1"/>
    <col min="15111" max="15111" width="13.7109375" style="224" customWidth="1"/>
    <col min="15112" max="15112" width="15.7109375" style="224" customWidth="1"/>
    <col min="15113" max="15113" width="4.42578125" style="224" customWidth="1"/>
    <col min="15114" max="15360" width="9.140625" style="224"/>
    <col min="15361" max="15361" width="5.7109375" style="224" customWidth="1"/>
    <col min="15362" max="15362" width="60.7109375" style="224" customWidth="1"/>
    <col min="15363" max="15363" width="7.7109375" style="224" customWidth="1"/>
    <col min="15364" max="15364" width="8.7109375" style="224" customWidth="1"/>
    <col min="15365" max="15365" width="13.7109375" style="224" customWidth="1"/>
    <col min="15366" max="15366" width="15.7109375" style="224" customWidth="1"/>
    <col min="15367" max="15367" width="13.7109375" style="224" customWidth="1"/>
    <col min="15368" max="15368" width="15.7109375" style="224" customWidth="1"/>
    <col min="15369" max="15369" width="4.42578125" style="224" customWidth="1"/>
    <col min="15370" max="15616" width="9.140625" style="224"/>
    <col min="15617" max="15617" width="5.7109375" style="224" customWidth="1"/>
    <col min="15618" max="15618" width="60.7109375" style="224" customWidth="1"/>
    <col min="15619" max="15619" width="7.7109375" style="224" customWidth="1"/>
    <col min="15620" max="15620" width="8.7109375" style="224" customWidth="1"/>
    <col min="15621" max="15621" width="13.7109375" style="224" customWidth="1"/>
    <col min="15622" max="15622" width="15.7109375" style="224" customWidth="1"/>
    <col min="15623" max="15623" width="13.7109375" style="224" customWidth="1"/>
    <col min="15624" max="15624" width="15.7109375" style="224" customWidth="1"/>
    <col min="15625" max="15625" width="4.42578125" style="224" customWidth="1"/>
    <col min="15626" max="15872" width="9.140625" style="224"/>
    <col min="15873" max="15873" width="5.7109375" style="224" customWidth="1"/>
    <col min="15874" max="15874" width="60.7109375" style="224" customWidth="1"/>
    <col min="15875" max="15875" width="7.7109375" style="224" customWidth="1"/>
    <col min="15876" max="15876" width="8.7109375" style="224" customWidth="1"/>
    <col min="15877" max="15877" width="13.7109375" style="224" customWidth="1"/>
    <col min="15878" max="15878" width="15.7109375" style="224" customWidth="1"/>
    <col min="15879" max="15879" width="13.7109375" style="224" customWidth="1"/>
    <col min="15880" max="15880" width="15.7109375" style="224" customWidth="1"/>
    <col min="15881" max="15881" width="4.42578125" style="224" customWidth="1"/>
    <col min="15882" max="16128" width="9.140625" style="224"/>
    <col min="16129" max="16129" width="5.7109375" style="224" customWidth="1"/>
    <col min="16130" max="16130" width="60.7109375" style="224" customWidth="1"/>
    <col min="16131" max="16131" width="7.7109375" style="224" customWidth="1"/>
    <col min="16132" max="16132" width="8.7109375" style="224" customWidth="1"/>
    <col min="16133" max="16133" width="13.7109375" style="224" customWidth="1"/>
    <col min="16134" max="16134" width="15.7109375" style="224" customWidth="1"/>
    <col min="16135" max="16135" width="13.7109375" style="224" customWidth="1"/>
    <col min="16136" max="16136" width="15.7109375" style="224" customWidth="1"/>
    <col min="16137" max="16137" width="4.42578125" style="224" customWidth="1"/>
    <col min="16138" max="16384" width="9.140625" style="224"/>
  </cols>
  <sheetData>
    <row r="1" spans="1:9" s="180" customFormat="1" ht="21" thickBot="1" x14ac:dyDescent="0.3">
      <c r="A1" s="332" t="s">
        <v>0</v>
      </c>
      <c r="B1" s="333"/>
      <c r="C1" s="333"/>
      <c r="D1" s="333"/>
      <c r="E1" s="333"/>
      <c r="F1" s="333"/>
      <c r="G1" s="333"/>
      <c r="H1" s="334"/>
    </row>
    <row r="2" spans="1:9" s="180" customFormat="1" ht="21" thickBot="1" x14ac:dyDescent="0.3">
      <c r="A2" s="332"/>
      <c r="B2" s="333"/>
      <c r="C2" s="333"/>
      <c r="D2" s="333"/>
      <c r="E2" s="333"/>
      <c r="F2" s="333"/>
      <c r="G2" s="333"/>
      <c r="H2" s="334"/>
    </row>
    <row r="3" spans="1:9" s="180" customFormat="1" ht="21" thickBot="1" x14ac:dyDescent="0.3">
      <c r="A3" s="181"/>
      <c r="B3" s="182"/>
      <c r="C3" s="183"/>
      <c r="D3" s="183"/>
      <c r="E3" s="184"/>
      <c r="F3" s="185"/>
      <c r="G3" s="184"/>
      <c r="H3" s="186"/>
    </row>
    <row r="4" spans="1:9" s="193" customFormat="1" ht="25.5" x14ac:dyDescent="0.25">
      <c r="A4" s="187" t="s">
        <v>1</v>
      </c>
      <c r="B4" s="188" t="s">
        <v>2</v>
      </c>
      <c r="C4" s="189" t="s">
        <v>3</v>
      </c>
      <c r="D4" s="189" t="s">
        <v>4</v>
      </c>
      <c r="E4" s="190" t="s">
        <v>5</v>
      </c>
      <c r="F4" s="191" t="s">
        <v>6</v>
      </c>
      <c r="G4" s="190" t="s">
        <v>7</v>
      </c>
      <c r="H4" s="192" t="s">
        <v>8</v>
      </c>
    </row>
    <row r="5" spans="1:9" s="193" customFormat="1" ht="13.5" thickBot="1" x14ac:dyDescent="0.3">
      <c r="A5" s="194"/>
      <c r="B5" s="195"/>
      <c r="C5" s="196"/>
      <c r="D5" s="196"/>
      <c r="E5" s="197" t="s">
        <v>9</v>
      </c>
      <c r="F5" s="198" t="s">
        <v>9</v>
      </c>
      <c r="G5" s="197" t="s">
        <v>9</v>
      </c>
      <c r="H5" s="199" t="s">
        <v>9</v>
      </c>
    </row>
    <row r="6" spans="1:9" s="193" customFormat="1" x14ac:dyDescent="0.25">
      <c r="A6" s="200"/>
      <c r="B6" s="201"/>
      <c r="C6" s="202"/>
      <c r="D6" s="202"/>
      <c r="E6" s="203"/>
      <c r="F6" s="204"/>
      <c r="G6" s="203"/>
      <c r="H6" s="205"/>
    </row>
    <row r="7" spans="1:9" s="193" customFormat="1" x14ac:dyDescent="0.25">
      <c r="A7" s="206"/>
      <c r="B7" s="207" t="s">
        <v>60</v>
      </c>
      <c r="C7" s="208"/>
      <c r="D7" s="208"/>
      <c r="E7" s="209"/>
      <c r="F7" s="210"/>
      <c r="G7" s="209"/>
      <c r="H7" s="211"/>
    </row>
    <row r="8" spans="1:9" s="193" customFormat="1" x14ac:dyDescent="0.25">
      <c r="A8" s="212"/>
      <c r="B8" s="213"/>
      <c r="C8" s="213"/>
      <c r="D8" s="213"/>
      <c r="E8" s="214"/>
      <c r="F8" s="215"/>
      <c r="G8" s="214"/>
      <c r="H8" s="216"/>
    </row>
    <row r="9" spans="1:9" x14ac:dyDescent="0.25">
      <c r="A9" s="217"/>
      <c r="B9" s="218" t="s">
        <v>26</v>
      </c>
      <c r="C9" s="219"/>
      <c r="D9" s="220"/>
      <c r="E9" s="221"/>
      <c r="F9" s="222">
        <f>PRODUCT(C9,E9)</f>
        <v>0</v>
      </c>
      <c r="G9" s="221"/>
      <c r="H9" s="223">
        <f>PRODUCT(C9,G9)</f>
        <v>0</v>
      </c>
      <c r="I9" s="193"/>
    </row>
    <row r="10" spans="1:9" x14ac:dyDescent="0.25">
      <c r="A10" s="217">
        <v>1</v>
      </c>
      <c r="B10" s="56" t="s">
        <v>64</v>
      </c>
      <c r="C10" s="51">
        <v>100</v>
      </c>
      <c r="D10" s="225" t="s">
        <v>28</v>
      </c>
      <c r="E10" s="302"/>
      <c r="F10" s="222">
        <f>C10*E10</f>
        <v>0</v>
      </c>
      <c r="G10" s="302"/>
      <c r="H10" s="222">
        <f>C10*G10</f>
        <v>0</v>
      </c>
      <c r="I10" s="193"/>
    </row>
    <row r="11" spans="1:9" s="231" customFormat="1" x14ac:dyDescent="0.25">
      <c r="A11" s="227"/>
      <c r="B11" s="228"/>
      <c r="C11" s="54"/>
      <c r="D11" s="229"/>
      <c r="E11" s="226"/>
      <c r="F11" s="222">
        <f t="shared" ref="F11:F38" si="0">C11*E11</f>
        <v>0</v>
      </c>
      <c r="G11" s="226"/>
      <c r="H11" s="222">
        <f t="shared" ref="H11:H43" si="1">C11*G11</f>
        <v>0</v>
      </c>
      <c r="I11" s="230"/>
    </row>
    <row r="12" spans="1:9" s="231" customFormat="1" x14ac:dyDescent="0.25">
      <c r="A12" s="217">
        <v>2</v>
      </c>
      <c r="B12" s="56" t="s">
        <v>65</v>
      </c>
      <c r="C12" s="51">
        <v>0</v>
      </c>
      <c r="D12" s="225" t="s">
        <v>28</v>
      </c>
      <c r="E12" s="302"/>
      <c r="F12" s="222">
        <f t="shared" si="0"/>
        <v>0</v>
      </c>
      <c r="G12" s="302"/>
      <c r="H12" s="222">
        <f t="shared" si="1"/>
        <v>0</v>
      </c>
      <c r="I12" s="230"/>
    </row>
    <row r="13" spans="1:9" s="231" customFormat="1" x14ac:dyDescent="0.25">
      <c r="A13" s="227"/>
      <c r="B13" s="228"/>
      <c r="C13" s="54"/>
      <c r="D13" s="229"/>
      <c r="E13" s="226"/>
      <c r="F13" s="222">
        <f t="shared" si="0"/>
        <v>0</v>
      </c>
      <c r="G13" s="226"/>
      <c r="H13" s="222">
        <f t="shared" si="1"/>
        <v>0</v>
      </c>
      <c r="I13" s="230"/>
    </row>
    <row r="14" spans="1:9" s="231" customFormat="1" x14ac:dyDescent="0.25">
      <c r="A14" s="217">
        <v>3</v>
      </c>
      <c r="B14" s="312" t="s">
        <v>103</v>
      </c>
      <c r="C14" s="51">
        <v>60</v>
      </c>
      <c r="D14" s="225" t="s">
        <v>28</v>
      </c>
      <c r="E14" s="302"/>
      <c r="F14" s="222">
        <f t="shared" si="0"/>
        <v>0</v>
      </c>
      <c r="G14" s="302"/>
      <c r="H14" s="222">
        <f t="shared" si="1"/>
        <v>0</v>
      </c>
      <c r="I14" s="230"/>
    </row>
    <row r="15" spans="1:9" s="231" customFormat="1" x14ac:dyDescent="0.25">
      <c r="A15" s="217"/>
      <c r="B15" s="312"/>
      <c r="C15" s="51"/>
      <c r="D15" s="225"/>
      <c r="E15" s="226"/>
      <c r="F15" s="222">
        <f t="shared" si="0"/>
        <v>0</v>
      </c>
      <c r="G15" s="226"/>
      <c r="H15" s="222">
        <f t="shared" si="1"/>
        <v>0</v>
      </c>
      <c r="I15" s="230"/>
    </row>
    <row r="16" spans="1:9" s="231" customFormat="1" x14ac:dyDescent="0.25">
      <c r="A16" s="217">
        <v>4</v>
      </c>
      <c r="B16" s="312" t="s">
        <v>102</v>
      </c>
      <c r="C16" s="51">
        <v>140</v>
      </c>
      <c r="D16" s="225" t="s">
        <v>28</v>
      </c>
      <c r="E16" s="302"/>
      <c r="F16" s="222">
        <f t="shared" si="0"/>
        <v>0</v>
      </c>
      <c r="G16" s="302"/>
      <c r="H16" s="222">
        <f t="shared" si="1"/>
        <v>0</v>
      </c>
      <c r="I16" s="230"/>
    </row>
    <row r="17" spans="1:9" s="231" customFormat="1" x14ac:dyDescent="0.25">
      <c r="A17" s="217"/>
      <c r="B17" s="228"/>
      <c r="C17" s="54"/>
      <c r="D17" s="229"/>
      <c r="E17" s="226"/>
      <c r="F17" s="222">
        <f t="shared" si="0"/>
        <v>0</v>
      </c>
      <c r="G17" s="226"/>
      <c r="H17" s="222">
        <f t="shared" si="1"/>
        <v>0</v>
      </c>
      <c r="I17" s="230"/>
    </row>
    <row r="18" spans="1:9" s="231" customFormat="1" x14ac:dyDescent="0.25">
      <c r="A18" s="217">
        <v>5</v>
      </c>
      <c r="B18" s="56" t="s">
        <v>66</v>
      </c>
      <c r="C18" s="51">
        <v>0</v>
      </c>
      <c r="D18" s="225" t="s">
        <v>28</v>
      </c>
      <c r="E18" s="302"/>
      <c r="F18" s="222">
        <f t="shared" si="0"/>
        <v>0</v>
      </c>
      <c r="G18" s="302"/>
      <c r="H18" s="222">
        <f t="shared" si="1"/>
        <v>0</v>
      </c>
      <c r="I18" s="230"/>
    </row>
    <row r="19" spans="1:9" s="231" customFormat="1" x14ac:dyDescent="0.25">
      <c r="A19" s="217"/>
      <c r="B19" s="228"/>
      <c r="C19" s="54"/>
      <c r="D19" s="229"/>
      <c r="E19" s="226"/>
      <c r="F19" s="222">
        <f t="shared" si="0"/>
        <v>0</v>
      </c>
      <c r="G19" s="226"/>
      <c r="H19" s="222">
        <f t="shared" si="1"/>
        <v>0</v>
      </c>
      <c r="I19" s="230"/>
    </row>
    <row r="20" spans="1:9" s="231" customFormat="1" x14ac:dyDescent="0.25">
      <c r="A20" s="217">
        <v>6</v>
      </c>
      <c r="B20" s="56" t="s">
        <v>67</v>
      </c>
      <c r="C20" s="51">
        <v>140</v>
      </c>
      <c r="D20" s="225" t="s">
        <v>28</v>
      </c>
      <c r="E20" s="302"/>
      <c r="F20" s="222">
        <f t="shared" si="0"/>
        <v>0</v>
      </c>
      <c r="G20" s="302"/>
      <c r="H20" s="222">
        <f t="shared" si="1"/>
        <v>0</v>
      </c>
      <c r="I20" s="230"/>
    </row>
    <row r="21" spans="1:9" s="231" customFormat="1" x14ac:dyDescent="0.25">
      <c r="A21" s="227"/>
      <c r="B21" s="228"/>
      <c r="C21" s="54"/>
      <c r="D21" s="229"/>
      <c r="E21" s="226"/>
      <c r="F21" s="222">
        <f t="shared" si="0"/>
        <v>0</v>
      </c>
      <c r="G21" s="226"/>
      <c r="H21" s="222">
        <f t="shared" si="1"/>
        <v>0</v>
      </c>
      <c r="I21" s="230"/>
    </row>
    <row r="22" spans="1:9" s="231" customFormat="1" x14ac:dyDescent="0.25">
      <c r="A22" s="217">
        <v>7</v>
      </c>
      <c r="B22" s="50" t="s">
        <v>68</v>
      </c>
      <c r="C22" s="51">
        <v>16</v>
      </c>
      <c r="D22" s="62" t="s">
        <v>11</v>
      </c>
      <c r="E22" s="302"/>
      <c r="F22" s="222">
        <f t="shared" si="0"/>
        <v>0</v>
      </c>
      <c r="G22" s="302"/>
      <c r="H22" s="222">
        <f t="shared" si="1"/>
        <v>0</v>
      </c>
      <c r="I22" s="230"/>
    </row>
    <row r="23" spans="1:9" s="231" customFormat="1" x14ac:dyDescent="0.25">
      <c r="A23" s="227"/>
      <c r="B23" s="228"/>
      <c r="C23" s="54"/>
      <c r="D23" s="229"/>
      <c r="E23" s="226"/>
      <c r="F23" s="222">
        <f t="shared" si="0"/>
        <v>0</v>
      </c>
      <c r="G23" s="226"/>
      <c r="H23" s="222">
        <f t="shared" si="1"/>
        <v>0</v>
      </c>
      <c r="I23" s="230"/>
    </row>
    <row r="24" spans="1:9" ht="15" x14ac:dyDescent="0.25">
      <c r="A24" s="217">
        <v>8</v>
      </c>
      <c r="B24" s="232" t="s">
        <v>69</v>
      </c>
      <c r="C24" s="233">
        <v>1</v>
      </c>
      <c r="D24" s="234" t="s">
        <v>36</v>
      </c>
      <c r="E24" s="302"/>
      <c r="F24" s="222">
        <f t="shared" si="0"/>
        <v>0</v>
      </c>
      <c r="G24" s="302"/>
      <c r="H24" s="222">
        <f t="shared" si="1"/>
        <v>0</v>
      </c>
    </row>
    <row r="25" spans="1:9" x14ac:dyDescent="0.25">
      <c r="A25" s="227"/>
      <c r="B25" s="235"/>
      <c r="C25" s="54"/>
      <c r="D25" s="229"/>
      <c r="E25" s="226"/>
      <c r="F25" s="222">
        <f t="shared" si="0"/>
        <v>0</v>
      </c>
      <c r="G25" s="226"/>
      <c r="H25" s="222">
        <f t="shared" si="1"/>
        <v>0</v>
      </c>
    </row>
    <row r="26" spans="1:9" x14ac:dyDescent="0.25">
      <c r="A26" s="217">
        <v>9</v>
      </c>
      <c r="B26" s="236" t="s">
        <v>70</v>
      </c>
      <c r="C26" s="237">
        <v>550</v>
      </c>
      <c r="D26" s="236" t="s">
        <v>11</v>
      </c>
      <c r="E26" s="302"/>
      <c r="F26" s="222">
        <f t="shared" si="0"/>
        <v>0</v>
      </c>
      <c r="G26" s="302"/>
      <c r="H26" s="222">
        <f t="shared" si="1"/>
        <v>0</v>
      </c>
    </row>
    <row r="27" spans="1:9" x14ac:dyDescent="0.25">
      <c r="A27" s="227"/>
      <c r="B27" s="235"/>
      <c r="C27" s="237"/>
      <c r="D27" s="236"/>
      <c r="E27" s="226"/>
      <c r="F27" s="222">
        <f t="shared" si="0"/>
        <v>0</v>
      </c>
      <c r="G27" s="226"/>
      <c r="H27" s="222">
        <f t="shared" si="1"/>
        <v>0</v>
      </c>
    </row>
    <row r="28" spans="1:9" x14ac:dyDescent="0.25">
      <c r="A28" s="217">
        <v>10</v>
      </c>
      <c r="B28" s="236" t="s">
        <v>71</v>
      </c>
      <c r="C28" s="237">
        <v>550</v>
      </c>
      <c r="D28" s="236" t="s">
        <v>11</v>
      </c>
      <c r="E28" s="302"/>
      <c r="F28" s="222">
        <f t="shared" si="0"/>
        <v>0</v>
      </c>
      <c r="G28" s="302"/>
      <c r="H28" s="222">
        <f t="shared" si="1"/>
        <v>0</v>
      </c>
    </row>
    <row r="29" spans="1:9" x14ac:dyDescent="0.25">
      <c r="A29" s="227"/>
      <c r="B29" s="235"/>
      <c r="C29" s="237"/>
      <c r="D29" s="236"/>
      <c r="E29" s="226"/>
      <c r="F29" s="222">
        <f t="shared" si="0"/>
        <v>0</v>
      </c>
      <c r="G29" s="226"/>
      <c r="H29" s="222">
        <f t="shared" si="1"/>
        <v>0</v>
      </c>
    </row>
    <row r="30" spans="1:9" ht="38.25" x14ac:dyDescent="0.25">
      <c r="A30" s="217">
        <v>11</v>
      </c>
      <c r="B30" s="236" t="s">
        <v>72</v>
      </c>
      <c r="C30" s="237">
        <v>1</v>
      </c>
      <c r="D30" s="236" t="s">
        <v>36</v>
      </c>
      <c r="E30" s="302"/>
      <c r="F30" s="222">
        <f t="shared" si="0"/>
        <v>0</v>
      </c>
      <c r="G30" s="302"/>
      <c r="H30" s="222">
        <f t="shared" si="1"/>
        <v>0</v>
      </c>
    </row>
    <row r="31" spans="1:9" x14ac:dyDescent="0.25">
      <c r="A31" s="227"/>
      <c r="B31" s="235"/>
      <c r="C31" s="237"/>
      <c r="D31" s="236"/>
      <c r="E31" s="226"/>
      <c r="F31" s="222">
        <f t="shared" si="0"/>
        <v>0</v>
      </c>
      <c r="G31" s="226"/>
      <c r="H31" s="222">
        <f t="shared" si="1"/>
        <v>0</v>
      </c>
    </row>
    <row r="32" spans="1:9" x14ac:dyDescent="0.25">
      <c r="A32" s="217">
        <v>12</v>
      </c>
      <c r="B32" s="52" t="s">
        <v>73</v>
      </c>
      <c r="C32" s="51">
        <v>60</v>
      </c>
      <c r="D32" s="225" t="s">
        <v>11</v>
      </c>
      <c r="E32" s="302"/>
      <c r="F32" s="222">
        <f t="shared" si="0"/>
        <v>0</v>
      </c>
      <c r="G32" s="302"/>
      <c r="H32" s="222">
        <f t="shared" si="1"/>
        <v>0</v>
      </c>
      <c r="I32" s="193"/>
    </row>
    <row r="33" spans="1:9" s="231" customFormat="1" x14ac:dyDescent="0.25">
      <c r="A33" s="227"/>
      <c r="B33" s="55"/>
      <c r="C33" s="54"/>
      <c r="D33" s="229"/>
      <c r="E33" s="226"/>
      <c r="F33" s="222">
        <f t="shared" si="0"/>
        <v>0</v>
      </c>
      <c r="G33" s="226"/>
      <c r="H33" s="222">
        <f t="shared" si="1"/>
        <v>0</v>
      </c>
      <c r="I33" s="230"/>
    </row>
    <row r="34" spans="1:9" x14ac:dyDescent="0.25">
      <c r="A34" s="217">
        <v>13</v>
      </c>
      <c r="B34" s="66" t="s">
        <v>74</v>
      </c>
      <c r="C34" s="67">
        <v>60</v>
      </c>
      <c r="D34" s="225" t="s">
        <v>11</v>
      </c>
      <c r="E34" s="302"/>
      <c r="F34" s="222">
        <f t="shared" si="0"/>
        <v>0</v>
      </c>
      <c r="G34" s="302"/>
      <c r="H34" s="222">
        <f t="shared" si="1"/>
        <v>0</v>
      </c>
      <c r="I34" s="193"/>
    </row>
    <row r="35" spans="1:9" s="231" customFormat="1" x14ac:dyDescent="0.25">
      <c r="A35" s="227"/>
      <c r="B35" s="238"/>
      <c r="C35" s="69"/>
      <c r="D35" s="229"/>
      <c r="E35" s="226"/>
      <c r="F35" s="222">
        <f t="shared" si="0"/>
        <v>0</v>
      </c>
      <c r="G35" s="226"/>
      <c r="H35" s="222">
        <f t="shared" si="1"/>
        <v>0</v>
      </c>
      <c r="I35" s="230"/>
    </row>
    <row r="36" spans="1:9" ht="25.5" x14ac:dyDescent="0.25">
      <c r="A36" s="217">
        <v>14</v>
      </c>
      <c r="B36" s="50" t="s">
        <v>75</v>
      </c>
      <c r="C36" s="42">
        <v>45</v>
      </c>
      <c r="D36" s="239" t="s">
        <v>25</v>
      </c>
      <c r="E36" s="302"/>
      <c r="F36" s="222">
        <f t="shared" si="0"/>
        <v>0</v>
      </c>
      <c r="G36" s="302"/>
      <c r="H36" s="222">
        <f t="shared" si="1"/>
        <v>0</v>
      </c>
      <c r="I36" s="193"/>
    </row>
    <row r="37" spans="1:9" x14ac:dyDescent="0.25">
      <c r="A37" s="217"/>
      <c r="B37" s="50"/>
      <c r="C37" s="42"/>
      <c r="D37" s="239"/>
      <c r="E37" s="226"/>
      <c r="F37" s="222">
        <f t="shared" si="0"/>
        <v>0</v>
      </c>
      <c r="G37" s="226"/>
      <c r="H37" s="222">
        <f t="shared" si="1"/>
        <v>0</v>
      </c>
      <c r="I37" s="193"/>
    </row>
    <row r="38" spans="1:9" x14ac:dyDescent="0.25">
      <c r="A38" s="217">
        <v>15</v>
      </c>
      <c r="B38" s="50" t="s">
        <v>76</v>
      </c>
      <c r="C38" s="42">
        <v>60</v>
      </c>
      <c r="D38" s="239" t="s">
        <v>25</v>
      </c>
      <c r="E38" s="302"/>
      <c r="F38" s="222">
        <f t="shared" si="0"/>
        <v>0</v>
      </c>
      <c r="G38" s="302"/>
      <c r="H38" s="222">
        <f t="shared" si="1"/>
        <v>0</v>
      </c>
      <c r="I38" s="193"/>
    </row>
    <row r="39" spans="1:9" s="231" customFormat="1" x14ac:dyDescent="0.25">
      <c r="A39" s="227"/>
      <c r="B39" s="53"/>
      <c r="C39" s="46"/>
      <c r="D39" s="240"/>
      <c r="E39" s="226"/>
      <c r="F39" s="222">
        <f>PRODUCT(C39,E39)</f>
        <v>0</v>
      </c>
      <c r="G39" s="226"/>
      <c r="H39" s="222">
        <f t="shared" si="1"/>
        <v>0</v>
      </c>
      <c r="I39" s="230"/>
    </row>
    <row r="40" spans="1:9" x14ac:dyDescent="0.25">
      <c r="A40" s="217"/>
      <c r="B40" s="218" t="s">
        <v>32</v>
      </c>
      <c r="C40" s="219"/>
      <c r="D40" s="62"/>
      <c r="E40" s="226"/>
      <c r="F40" s="222">
        <f>PRODUCT(C40,E40)</f>
        <v>0</v>
      </c>
      <c r="G40" s="226"/>
      <c r="H40" s="222">
        <f t="shared" si="1"/>
        <v>0</v>
      </c>
    </row>
    <row r="41" spans="1:9" s="77" customFormat="1" x14ac:dyDescent="0.25">
      <c r="A41" s="241">
        <v>16</v>
      </c>
      <c r="B41" s="41" t="s">
        <v>43</v>
      </c>
      <c r="C41" s="76">
        <v>35</v>
      </c>
      <c r="D41" s="41" t="s">
        <v>25</v>
      </c>
      <c r="E41" s="226"/>
      <c r="F41" s="222"/>
      <c r="G41" s="302"/>
      <c r="H41" s="222">
        <f t="shared" si="1"/>
        <v>0</v>
      </c>
    </row>
    <row r="42" spans="1:9" s="77" customFormat="1" x14ac:dyDescent="0.25">
      <c r="A42" s="241">
        <v>17</v>
      </c>
      <c r="B42" s="78" t="s">
        <v>44</v>
      </c>
      <c r="C42" s="79">
        <v>1</v>
      </c>
      <c r="D42" s="80" t="s">
        <v>36</v>
      </c>
      <c r="E42" s="226"/>
      <c r="F42" s="222"/>
      <c r="G42" s="302"/>
      <c r="H42" s="222">
        <f t="shared" si="1"/>
        <v>0</v>
      </c>
    </row>
    <row r="43" spans="1:9" s="61" customFormat="1" x14ac:dyDescent="0.25">
      <c r="A43" s="241">
        <v>18</v>
      </c>
      <c r="B43" s="60" t="s">
        <v>45</v>
      </c>
      <c r="C43" s="51">
        <v>1</v>
      </c>
      <c r="D43" s="60" t="s">
        <v>36</v>
      </c>
      <c r="E43" s="226"/>
      <c r="F43" s="222"/>
      <c r="G43" s="302"/>
      <c r="H43" s="222">
        <f t="shared" si="1"/>
        <v>0</v>
      </c>
    </row>
    <row r="44" spans="1:9" s="77" customFormat="1" x14ac:dyDescent="0.25">
      <c r="A44" s="81"/>
      <c r="B44" s="242" t="s">
        <v>47</v>
      </c>
      <c r="C44" s="243"/>
      <c r="D44" s="244"/>
      <c r="E44" s="245"/>
      <c r="F44" s="246"/>
      <c r="G44" s="245"/>
      <c r="H44" s="247"/>
    </row>
    <row r="45" spans="1:9" s="77" customFormat="1" ht="13.5" thickBot="1" x14ac:dyDescent="0.3">
      <c r="A45" s="248"/>
      <c r="B45" s="249"/>
      <c r="C45" s="250"/>
      <c r="D45" s="251"/>
      <c r="E45" s="252"/>
      <c r="F45" s="253"/>
      <c r="G45" s="252"/>
      <c r="H45" s="254"/>
    </row>
    <row r="46" spans="1:9" x14ac:dyDescent="0.25">
      <c r="A46" s="255"/>
      <c r="B46" s="256" t="s">
        <v>6</v>
      </c>
      <c r="C46" s="257"/>
      <c r="D46" s="258"/>
      <c r="E46" s="259"/>
      <c r="F46" s="260">
        <f>SUM(F9:F36)</f>
        <v>0</v>
      </c>
      <c r="G46" s="261"/>
      <c r="H46" s="262"/>
    </row>
    <row r="47" spans="1:9" x14ac:dyDescent="0.25">
      <c r="A47" s="263"/>
      <c r="B47" s="264" t="s">
        <v>48</v>
      </c>
      <c r="C47" s="265"/>
      <c r="D47" s="266"/>
      <c r="E47" s="267"/>
      <c r="F47" s="268"/>
      <c r="G47" s="269"/>
      <c r="H47" s="270">
        <f>SUM(H8:H43)</f>
        <v>0</v>
      </c>
    </row>
    <row r="48" spans="1:9" ht="13.5" thickBot="1" x14ac:dyDescent="0.3">
      <c r="A48" s="271"/>
      <c r="B48" s="272"/>
      <c r="C48" s="273"/>
      <c r="D48" s="272"/>
      <c r="E48" s="274"/>
      <c r="F48" s="275"/>
      <c r="G48" s="276"/>
      <c r="H48" s="277"/>
    </row>
    <row r="49" spans="1:8" s="285" customFormat="1" ht="13.5" thickBot="1" x14ac:dyDescent="0.3">
      <c r="A49" s="278"/>
      <c r="B49" s="279" t="s">
        <v>49</v>
      </c>
      <c r="C49" s="280"/>
      <c r="D49" s="281"/>
      <c r="E49" s="282"/>
      <c r="F49" s="283"/>
      <c r="G49" s="282"/>
      <c r="H49" s="284">
        <f>SUM(H47,F46)</f>
        <v>0</v>
      </c>
    </row>
  </sheetData>
  <mergeCells count="2">
    <mergeCell ref="A1:H1"/>
    <mergeCell ref="A2:H2"/>
  </mergeCells>
  <conditionalFormatting sqref="E9:H49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 pro vyplnění</vt:lpstr>
      <vt:lpstr>Rekapitulace</vt:lpstr>
      <vt:lpstr>SK</vt:lpstr>
      <vt:lpstr>HR</vt:lpstr>
      <vt:lpstr>HR!Oblast_tisku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Zouhar Lukáš</dc:creator>
  <cp:lastModifiedBy>Ustohal Tomáš</cp:lastModifiedBy>
  <cp:lastPrinted>2025-09-23T07:57:33Z</cp:lastPrinted>
  <dcterms:created xsi:type="dcterms:W3CDTF">2025-09-11T19:29:38Z</dcterms:created>
  <dcterms:modified xsi:type="dcterms:W3CDTF">2025-10-08T09:21:20Z</dcterms:modified>
</cp:coreProperties>
</file>